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jerem\Documents\GitHub\com-480-project-datart\dataset\UK_Election\"/>
    </mc:Choice>
  </mc:AlternateContent>
  <xr:revisionPtr revIDLastSave="0" documentId="13_ncr:1_{9F70FE9E-1852-4544-80E4-CD2D18234523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University Seats" sheetId="44" r:id="rId1"/>
    <sheet name="1997" sheetId="22" r:id="rId2"/>
    <sheet name="2001" sheetId="23" r:id="rId3"/>
    <sheet name="2005" sheetId="24" r:id="rId4"/>
    <sheet name="2010" sheetId="25" r:id="rId5"/>
    <sheet name="2015" sheetId="26" r:id="rId6"/>
    <sheet name="2017" sheetId="27" r:id="rId7"/>
  </sheets>
  <definedNames>
    <definedName name="_xlnm._FilterDatabase" localSheetId="6" hidden="1">'2017'!$AN$1:$AO$1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18" i="44" l="1"/>
  <c r="O117" i="44"/>
  <c r="O116" i="44"/>
  <c r="Q115" i="44"/>
  <c r="O115" i="44"/>
  <c r="AC114" i="44"/>
  <c r="L115" i="44" s="1"/>
  <c r="O114" i="44"/>
  <c r="AC107" i="44"/>
  <c r="L108" i="44" s="1"/>
  <c r="AC101" i="44"/>
  <c r="L104" i="44" s="1"/>
  <c r="AC95" i="44"/>
  <c r="L98" i="44" s="1"/>
  <c r="AC89" i="44"/>
  <c r="L90" i="44" s="1"/>
  <c r="AC84" i="44"/>
  <c r="L84" i="44" s="1"/>
  <c r="AC79" i="44"/>
  <c r="L81" i="44" s="1"/>
  <c r="AC74" i="44"/>
  <c r="AE74" i="44" s="1"/>
  <c r="AC68" i="44"/>
  <c r="L68" i="44" s="1"/>
  <c r="AC60" i="44"/>
  <c r="L60" i="44" s="1"/>
  <c r="AC53" i="44"/>
  <c r="L57" i="44" s="1"/>
  <c r="AC47" i="44"/>
  <c r="L50" i="44" s="1"/>
  <c r="AC42" i="44"/>
  <c r="AE42" i="44" s="1"/>
  <c r="AC34" i="44"/>
  <c r="AE34" i="44" s="1"/>
  <c r="L31" i="44"/>
  <c r="L30" i="44"/>
  <c r="L29" i="44"/>
  <c r="AC28" i="44"/>
  <c r="L28" i="44" s="1"/>
  <c r="AC21" i="44"/>
  <c r="AE21" i="44" s="1"/>
  <c r="AC15" i="44"/>
  <c r="L18" i="44" s="1"/>
  <c r="AC10" i="44"/>
  <c r="AE10" i="44" s="1"/>
  <c r="AC5" i="44"/>
  <c r="L5" i="44" s="1"/>
  <c r="L42" i="44" l="1"/>
  <c r="L21" i="44"/>
  <c r="L53" i="44"/>
  <c r="L95" i="44"/>
  <c r="L101" i="44"/>
  <c r="L107" i="44"/>
  <c r="AE107" i="44"/>
  <c r="L109" i="44"/>
  <c r="L10" i="44"/>
  <c r="L23" i="44"/>
  <c r="L37" i="44"/>
  <c r="L54" i="44"/>
  <c r="L69" i="44"/>
  <c r="L89" i="44"/>
  <c r="AE101" i="44"/>
  <c r="L110" i="44"/>
  <c r="L116" i="44"/>
  <c r="L62" i="44"/>
  <c r="L22" i="44"/>
  <c r="L24" i="44"/>
  <c r="L38" i="44"/>
  <c r="L55" i="44"/>
  <c r="L70" i="44"/>
  <c r="L102" i="44"/>
  <c r="L111" i="44"/>
  <c r="L7" i="44"/>
  <c r="L85" i="44"/>
  <c r="AE53" i="44"/>
  <c r="L86" i="44"/>
  <c r="L15" i="44"/>
  <c r="L25" i="44"/>
  <c r="L56" i="44"/>
  <c r="AE89" i="44"/>
  <c r="L103" i="44"/>
  <c r="L114" i="44"/>
  <c r="L117" i="44"/>
  <c r="L6" i="44"/>
  <c r="L61" i="44"/>
  <c r="AE114" i="44"/>
  <c r="L8" i="44"/>
  <c r="L79" i="44"/>
  <c r="L91" i="44"/>
  <c r="L11" i="44"/>
  <c r="L35" i="44"/>
  <c r="L43" i="44"/>
  <c r="L75" i="44"/>
  <c r="AE5" i="44"/>
  <c r="L12" i="44"/>
  <c r="AE28" i="44"/>
  <c r="L36" i="44"/>
  <c r="L44" i="44"/>
  <c r="AE60" i="44"/>
  <c r="AE68" i="44"/>
  <c r="L76" i="44"/>
  <c r="AE84" i="44"/>
  <c r="L92" i="44"/>
  <c r="AE15" i="44"/>
  <c r="L39" i="44"/>
  <c r="AE47" i="44"/>
  <c r="L63" i="44"/>
  <c r="L71" i="44"/>
  <c r="AE79" i="44"/>
  <c r="AE95" i="44"/>
  <c r="L16" i="44"/>
  <c r="L34" i="44"/>
  <c r="L48" i="44"/>
  <c r="L64" i="44"/>
  <c r="L74" i="44"/>
  <c r="L80" i="44"/>
  <c r="L96" i="44"/>
  <c r="L47" i="44"/>
  <c r="L17" i="44"/>
  <c r="L49" i="44"/>
  <c r="L65" i="44"/>
  <c r="L97" i="44"/>
</calcChain>
</file>

<file path=xl/sharedStrings.xml><?xml version="1.0" encoding="utf-8"?>
<sst xmlns="http://schemas.openxmlformats.org/spreadsheetml/2006/main" count="16520" uniqueCount="1430">
  <si>
    <t>England</t>
  </si>
  <si>
    <t>Wales</t>
  </si>
  <si>
    <t>Scotland</t>
  </si>
  <si>
    <t>Voting Stages by University Constituencies</t>
  </si>
  <si>
    <t>Results by constituency</t>
  </si>
  <si>
    <t>id</t>
  </si>
  <si>
    <t>Year</t>
  </si>
  <si>
    <t>Quota</t>
  </si>
  <si>
    <t>Seats</t>
  </si>
  <si>
    <t>Constituency</t>
  </si>
  <si>
    <t>Electorate</t>
  </si>
  <si>
    <t>Candidate</t>
  </si>
  <si>
    <t>Party</t>
  </si>
  <si>
    <t>Stage 1</t>
  </si>
  <si>
    <t xml:space="preserve">% </t>
  </si>
  <si>
    <t>Stage 2</t>
  </si>
  <si>
    <t>Stage 3</t>
  </si>
  <si>
    <t>Stage 4</t>
  </si>
  <si>
    <t>Stage 5</t>
  </si>
  <si>
    <t>Result</t>
  </si>
  <si>
    <t>Total Votes</t>
  </si>
  <si>
    <t>Turnout</t>
  </si>
  <si>
    <t>CAMBRIDGE UNIVERSITY</t>
  </si>
  <si>
    <t>Rawlinson</t>
  </si>
  <si>
    <t>Conservative</t>
  </si>
  <si>
    <t>Elected Stage 1</t>
  </si>
  <si>
    <t>Larmor</t>
  </si>
  <si>
    <t>Elected Stage 2</t>
  </si>
  <si>
    <t>Whetham</t>
  </si>
  <si>
    <t>Independent</t>
  </si>
  <si>
    <t>Eliminated Stage 2</t>
  </si>
  <si>
    <t>Squire</t>
  </si>
  <si>
    <t>Labour</t>
  </si>
  <si>
    <t>Butler</t>
  </si>
  <si>
    <t>Independent Liberal</t>
  </si>
  <si>
    <t>Non-Transferable</t>
  </si>
  <si>
    <t>Withers</t>
  </si>
  <si>
    <t>Wilson</t>
  </si>
  <si>
    <t>Henderson</t>
  </si>
  <si>
    <t>Liberal</t>
  </si>
  <si>
    <t>Wood</t>
  </si>
  <si>
    <t>Pickthorn</t>
  </si>
  <si>
    <t>Priestley</t>
  </si>
  <si>
    <t>Independent Progressive</t>
  </si>
  <si>
    <t>Eliminated Stage 4</t>
  </si>
  <si>
    <t>Harris</t>
  </si>
  <si>
    <t>Elected Stage 4</t>
  </si>
  <si>
    <t>Hill</t>
  </si>
  <si>
    <t>Eliminated Stage 3</t>
  </si>
  <si>
    <t>Williams</t>
  </si>
  <si>
    <t>National Independent</t>
  </si>
  <si>
    <t>COMBINED ENGLISH UNIVERSITIES</t>
  </si>
  <si>
    <t>Fisher</t>
  </si>
  <si>
    <t>Coalition Liberal</t>
  </si>
  <si>
    <t>Hobson</t>
  </si>
  <si>
    <t>Independent Conservative</t>
  </si>
  <si>
    <t>Conway</t>
  </si>
  <si>
    <t>Elected Stage 3</t>
  </si>
  <si>
    <t>National Liberal</t>
  </si>
  <si>
    <t>Elected Stage 5</t>
  </si>
  <si>
    <t>Strong</t>
  </si>
  <si>
    <t>Eliminated Stage 5</t>
  </si>
  <si>
    <t>Woolf</t>
  </si>
  <si>
    <t>Faraday</t>
  </si>
  <si>
    <t>Lawrence</t>
  </si>
  <si>
    <t>Eliminated Stage 1</t>
  </si>
  <si>
    <t>Findlay</t>
  </si>
  <si>
    <t>Rathbone</t>
  </si>
  <si>
    <t>Selby-Bigge</t>
  </si>
  <si>
    <t>Craddock</t>
  </si>
  <si>
    <t>Jowitt</t>
  </si>
  <si>
    <t>Nicolson</t>
  </si>
  <si>
    <t>New Party</t>
  </si>
  <si>
    <t>Wormald</t>
  </si>
  <si>
    <t>Independent Labour</t>
  </si>
  <si>
    <t>Arden</t>
  </si>
  <si>
    <t>Lindsay</t>
  </si>
  <si>
    <t>Richardson</t>
  </si>
  <si>
    <t>Foxall</t>
  </si>
  <si>
    <t>OXFORD UNIVERSITY</t>
  </si>
  <si>
    <t>Cecil</t>
  </si>
  <si>
    <t>Coalition Conservative</t>
  </si>
  <si>
    <t>Prothero</t>
  </si>
  <si>
    <t>Murray</t>
  </si>
  <si>
    <t>Furinss</t>
  </si>
  <si>
    <t>Oman</t>
  </si>
  <si>
    <t>Herbet</t>
  </si>
  <si>
    <t>Stocks</t>
  </si>
  <si>
    <t>Cuttwell</t>
  </si>
  <si>
    <t>COMBINED SCOTTISH UNIVERSITIES</t>
  </si>
  <si>
    <t>Craik</t>
  </si>
  <si>
    <t>Cowan</t>
  </si>
  <si>
    <t>Berry</t>
  </si>
  <si>
    <t>Munro</t>
  </si>
  <si>
    <t>Buchan</t>
  </si>
  <si>
    <t>Kerr</t>
  </si>
  <si>
    <t>Anderson</t>
  </si>
  <si>
    <t>National</t>
  </si>
  <si>
    <t>Boyd Orr</t>
  </si>
  <si>
    <t>Sutherland</t>
  </si>
  <si>
    <t>Weir</t>
  </si>
  <si>
    <t>DUBLIN UNIVERSITY</t>
  </si>
  <si>
    <t>Samuels</t>
  </si>
  <si>
    <t>Unionist</t>
  </si>
  <si>
    <t>Woods</t>
  </si>
  <si>
    <t>Independent Unionist</t>
  </si>
  <si>
    <t>Jellett</t>
  </si>
  <si>
    <t>Gwynn</t>
  </si>
  <si>
    <t>Independent Nationalist</t>
  </si>
  <si>
    <t>Source:</t>
  </si>
  <si>
    <t>Field, W., British Electoral Data, 1885-1949</t>
  </si>
  <si>
    <t>GLASGOW CENTRAL</t>
  </si>
  <si>
    <t>SEDGEFIELD</t>
  </si>
  <si>
    <t>ABERAVON</t>
  </si>
  <si>
    <t>ABERDEEN NORTH</t>
  </si>
  <si>
    <t>ABERDEEN SOUTH</t>
  </si>
  <si>
    <t>ALDERSHOT</t>
  </si>
  <si>
    <t>ALDRIDGE-BROWNHILLS</t>
  </si>
  <si>
    <t>ALDRIDGE - BROWNHILLS</t>
  </si>
  <si>
    <t>ALTRINCHAM &amp; SALE WEST</t>
  </si>
  <si>
    <t>ALYN &amp; DEESIDE</t>
  </si>
  <si>
    <t>AMBER VALLEY</t>
  </si>
  <si>
    <t>ANGUS</t>
  </si>
  <si>
    <t>ANTRIM EAST</t>
  </si>
  <si>
    <t>NORTH ANTRIM</t>
  </si>
  <si>
    <t>ANTRIM NORTH</t>
  </si>
  <si>
    <t>SOUTH ANTRIM</t>
  </si>
  <si>
    <t>ANTRIM SOUTH</t>
  </si>
  <si>
    <t>ARGYLL &amp; BUTE</t>
  </si>
  <si>
    <t>BOGNOR REGIS &amp; LITTLEHAMPTON</t>
  </si>
  <si>
    <t>ASHFIELD</t>
  </si>
  <si>
    <t>ASHFORD</t>
  </si>
  <si>
    <t>ASHTON-UNDER-LYNE</t>
  </si>
  <si>
    <t>ASHTON UNDER LYNE</t>
  </si>
  <si>
    <t>AYLESBURY</t>
  </si>
  <si>
    <t>AYR</t>
  </si>
  <si>
    <t>BANBURY</t>
  </si>
  <si>
    <t>BANFF &amp; BUCHAN</t>
  </si>
  <si>
    <t>BARKING</t>
  </si>
  <si>
    <t>BARNSLEY CENTRAL</t>
  </si>
  <si>
    <t>BARNSLEY EAST &amp; MEXBOROUGH</t>
  </si>
  <si>
    <t>BARNSLEY EAST</t>
  </si>
  <si>
    <t>BARNSLEY WEST &amp; PENISTONE</t>
  </si>
  <si>
    <t>BARROW &amp; FURNESS</t>
  </si>
  <si>
    <t>BASILDON SOUTH &amp; THURROCK EAST</t>
  </si>
  <si>
    <t>BASILDON</t>
  </si>
  <si>
    <t>BILLERICAY</t>
  </si>
  <si>
    <t>BASINGSTOKE</t>
  </si>
  <si>
    <t>BASSETLAW</t>
  </si>
  <si>
    <t>BATH</t>
  </si>
  <si>
    <t>BATLEY &amp; SPEN</t>
  </si>
  <si>
    <t>BATLEY AND SPEN</t>
  </si>
  <si>
    <t>BATTERSEA</t>
  </si>
  <si>
    <t>BEACONSFIELD</t>
  </si>
  <si>
    <t>BECKENHAM</t>
  </si>
  <si>
    <t>BEDFORDSHIRE NORTH EAST</t>
  </si>
  <si>
    <t>NORTH EAST BEDFORDSHIRE</t>
  </si>
  <si>
    <t>BEDFORDSHIRE MID</t>
  </si>
  <si>
    <t>BEDFORD</t>
  </si>
  <si>
    <t>BEDFORDSHIRE SOUTH WEST</t>
  </si>
  <si>
    <t>SOUTH WEST BEDFORDSHIRE</t>
  </si>
  <si>
    <t>BELFAST EAST</t>
  </si>
  <si>
    <t>BELFAST NORTH</t>
  </si>
  <si>
    <t>BELFAST SOUTH</t>
  </si>
  <si>
    <t>BELFAST WEST</t>
  </si>
  <si>
    <t>BRACKNELL</t>
  </si>
  <si>
    <t>WOKINGHAM</t>
  </si>
  <si>
    <t>BERWICK-UPON-TWEED</t>
  </si>
  <si>
    <t>BETHNAL GREEN &amp; BOW</t>
  </si>
  <si>
    <t>HALTEMPRICE &amp; HOWDEN</t>
  </si>
  <si>
    <t>BEXHILL &amp; BATTLE</t>
  </si>
  <si>
    <t>BEXLEYHEATH &amp; CRAYFORD</t>
  </si>
  <si>
    <t>BIRKENHEAD</t>
  </si>
  <si>
    <t>BIRMINGHAM EDGBASTON</t>
  </si>
  <si>
    <t>BIRMINGHAM, EDGBASTON</t>
  </si>
  <si>
    <t>BIRMINGHAM ERDINGTON</t>
  </si>
  <si>
    <t>BIRMINGHAM, ERDINGTON</t>
  </si>
  <si>
    <t>BIRMINGHAM, HALL GREEN</t>
  </si>
  <si>
    <t>BIRMINGHAM HALL GREEN</t>
  </si>
  <si>
    <t>BIRMINGHAM HODGE HILL</t>
  </si>
  <si>
    <t>BIRMINGHAM, HODGE HILL</t>
  </si>
  <si>
    <t>BIRMINGHAM LADYWOOD</t>
  </si>
  <si>
    <t>BIRMINGHAM, LADYWOOD</t>
  </si>
  <si>
    <t>BIRMINGHAM NORTHFIELD</t>
  </si>
  <si>
    <t>BIRMINGHAM, NORTHFIELD</t>
  </si>
  <si>
    <t>BIRMINGHAM PERRY BARR</t>
  </si>
  <si>
    <t>BIRMINGHAM, PERRY BARR</t>
  </si>
  <si>
    <t>BIRMINGHAM, SELLY OAK</t>
  </si>
  <si>
    <t>BIRMINGHAM SELLY OAK</t>
  </si>
  <si>
    <t>BIRMINGHAM, SPARKBROOK &amp; SMALL HEATH</t>
  </si>
  <si>
    <t>BIRMINGHAM YARDLEY</t>
  </si>
  <si>
    <t>BIRMINGHAM, YARDLEY</t>
  </si>
  <si>
    <t>BISHOP AUCKLAND</t>
  </si>
  <si>
    <t>LEICESTERSHIRE SOUTH</t>
  </si>
  <si>
    <t>BLABY</t>
  </si>
  <si>
    <t>HARBOROUGH</t>
  </si>
  <si>
    <t>BLACKBURN</t>
  </si>
  <si>
    <t>BLACKPOOL SOUTH</t>
  </si>
  <si>
    <t>BLAENAU GWENT</t>
  </si>
  <si>
    <t>BLAYDON</t>
  </si>
  <si>
    <t>BLYTH VALLEY</t>
  </si>
  <si>
    <t>BOLSOVER</t>
  </si>
  <si>
    <t>BOLTON NORTH EAST</t>
  </si>
  <si>
    <t>BOLTON SOUTH EAST</t>
  </si>
  <si>
    <t>BOLTON WEST</t>
  </si>
  <si>
    <t>BOOTLE</t>
  </si>
  <si>
    <t>BOSWORTH</t>
  </si>
  <si>
    <t>BOURNEMOUTH EAST</t>
  </si>
  <si>
    <t>BOURNEMOUTH WEST</t>
  </si>
  <si>
    <t>POPLAR &amp; LIMEHOUSE</t>
  </si>
  <si>
    <t>POPLAR &amp; CANNING TOWN</t>
  </si>
  <si>
    <t>BRADFORD EAST</t>
  </si>
  <si>
    <t>BRADFORD NORTH</t>
  </si>
  <si>
    <t>BRADFORD SOUTH</t>
  </si>
  <si>
    <t>BRADFORD WEST</t>
  </si>
  <si>
    <t>BRAINTREE</t>
  </si>
  <si>
    <t>MALDON</t>
  </si>
  <si>
    <t>BRECON &amp; RADNORSHIRE</t>
  </si>
  <si>
    <t>BRENT EAST</t>
  </si>
  <si>
    <t>BRENT NORTH</t>
  </si>
  <si>
    <t>BRENT SOUTH</t>
  </si>
  <si>
    <t>BRENTFORD &amp; ISLEWORTH</t>
  </si>
  <si>
    <t>BRENTWOOD &amp; ONGAR</t>
  </si>
  <si>
    <t>BRIDGEND</t>
  </si>
  <si>
    <t>BRIDGWATER</t>
  </si>
  <si>
    <t>YORKSHIRE EAST</t>
  </si>
  <si>
    <t>EAST YORKSHIRE</t>
  </si>
  <si>
    <t>CLEETHORPES</t>
  </si>
  <si>
    <t>BRIGHTON KEMPTOWN</t>
  </si>
  <si>
    <t>BRIGHTON PAVILION</t>
  </si>
  <si>
    <t>BRISTOL EAST</t>
  </si>
  <si>
    <t>BRISTOL NORTH WEST</t>
  </si>
  <si>
    <t>BRISTOL SOUTH</t>
  </si>
  <si>
    <t>BRISTOL WEST</t>
  </si>
  <si>
    <t>BROMSGROVE</t>
  </si>
  <si>
    <t>BROXBOURNE</t>
  </si>
  <si>
    <t>BROXTOWE</t>
  </si>
  <si>
    <t>RUSHCLIFFE</t>
  </si>
  <si>
    <t>BUCKINGHAM</t>
  </si>
  <si>
    <t>BURNLEY</t>
  </si>
  <si>
    <t>BURTON</t>
  </si>
  <si>
    <t>BURY NORTH</t>
  </si>
  <si>
    <t>BURY SOUTH</t>
  </si>
  <si>
    <t>SUFFOLK WEST</t>
  </si>
  <si>
    <t>WEST SUFFOLK</t>
  </si>
  <si>
    <t>ARFON</t>
  </si>
  <si>
    <t>CAERNARFON</t>
  </si>
  <si>
    <t>CAERPHILLY</t>
  </si>
  <si>
    <t>CAITHNESS, SUTHERLAND &amp; EASTER ROSS</t>
  </si>
  <si>
    <t>CALDER VALLEY</t>
  </si>
  <si>
    <t>CAMBRIDGE</t>
  </si>
  <si>
    <t>CAMBRIDGESHIRE NORTH EAST</t>
  </si>
  <si>
    <t>NORTH EAST CAMBRIDGESHIRE</t>
  </si>
  <si>
    <t>CAMBRIDGESHIRE SOUTH EAST</t>
  </si>
  <si>
    <t>SOUTH EAST CAMBRIDGESHIRE</t>
  </si>
  <si>
    <t>CAMBRIDGESHIRE SOUTH</t>
  </si>
  <si>
    <t>SOUTH CAMBRIDGESHIRE</t>
  </si>
  <si>
    <t>CANNOCK CHASE</t>
  </si>
  <si>
    <t>CANTERBURY</t>
  </si>
  <si>
    <t>CARDIFF CENTRAL</t>
  </si>
  <si>
    <t>CARDIFF NORTH</t>
  </si>
  <si>
    <t>CARDIFF SOUTH &amp; PENARTH</t>
  </si>
  <si>
    <t>CARDIFF SOUTH AND PENARTH</t>
  </si>
  <si>
    <t>CARDIFF WEST</t>
  </si>
  <si>
    <t>CARLISLE</t>
  </si>
  <si>
    <t>CARMARTHEN EAST &amp; DINEFWR</t>
  </si>
  <si>
    <t>AYR, CARRICK &amp; CUMNOCK</t>
  </si>
  <si>
    <t>CARRICK, CUMNOCK &amp; DOON VALLEY</t>
  </si>
  <si>
    <t>CARSHALTON &amp; WALLINGTON</t>
  </si>
  <si>
    <t>CASTLE POINT</t>
  </si>
  <si>
    <t>CEREDIGION</t>
  </si>
  <si>
    <t>CHEADLE</t>
  </si>
  <si>
    <t>CHELMSFORD</t>
  </si>
  <si>
    <t>WEST CHELMSFORD</t>
  </si>
  <si>
    <t>KENSINGTON</t>
  </si>
  <si>
    <t>KENSINGTON &amp; CHELSEA</t>
  </si>
  <si>
    <t>CHELTENHAM</t>
  </si>
  <si>
    <t>RUNNYMEDE &amp; WEYBRIDGE</t>
  </si>
  <si>
    <t>CHESHAM &amp; AMERSHAM</t>
  </si>
  <si>
    <t>CHESTER, CITY OF</t>
  </si>
  <si>
    <t>CITY OF CHESTER</t>
  </si>
  <si>
    <t>CHESTERFIELD</t>
  </si>
  <si>
    <t>CHICHESTER</t>
  </si>
  <si>
    <t>CHINGFORD &amp; WOODFORD GREEN</t>
  </si>
  <si>
    <t>CHIPPING BARNET</t>
  </si>
  <si>
    <t>BROMLEY &amp; CHISLEHURST</t>
  </si>
  <si>
    <t>CHORLEY</t>
  </si>
  <si>
    <t>CHRISTCHURCH</t>
  </si>
  <si>
    <t>COTSWOLDS, THE</t>
  </si>
  <si>
    <t>COTSWOLD</t>
  </si>
  <si>
    <t>CITIES OF LONDON &amp; WESTMINSTER</t>
  </si>
  <si>
    <t>OCHIL</t>
  </si>
  <si>
    <t>CLWYD WEST</t>
  </si>
  <si>
    <t>CLWYD SOUTH</t>
  </si>
  <si>
    <t>CLYDEBANK &amp; MILNGAVIE</t>
  </si>
  <si>
    <t>LANARK &amp; HAMILTON EAST</t>
  </si>
  <si>
    <t>CLYDESDALE</t>
  </si>
  <si>
    <t>COLCHESTER</t>
  </si>
  <si>
    <t>MALDON &amp; EAST CHELMSFORD</t>
  </si>
  <si>
    <t>COLNE VALLEY</t>
  </si>
  <si>
    <t>CONGLETON</t>
  </si>
  <si>
    <t>ABERCONWY</t>
  </si>
  <si>
    <t>CONWY</t>
  </si>
  <si>
    <t>COPELAND</t>
  </si>
  <si>
    <t>CORBY</t>
  </si>
  <si>
    <t>CORNWALL NORTH</t>
  </si>
  <si>
    <t>NORTH CORNWALL</t>
  </si>
  <si>
    <t>CORNWALL SOUTH EAST</t>
  </si>
  <si>
    <t>SOUTH EAST CORNWALL</t>
  </si>
  <si>
    <t>COVENTRY NORTH EAST</t>
  </si>
  <si>
    <t>COVENTRY NORTH WEST</t>
  </si>
  <si>
    <t>CRAWLEY</t>
  </si>
  <si>
    <t>HORSHAM</t>
  </si>
  <si>
    <t>CREWE &amp; NANTWICH</t>
  </si>
  <si>
    <t>SEFTON CENTRAL</t>
  </si>
  <si>
    <t>CROSBY</t>
  </si>
  <si>
    <t>CROYDON CENTRAL</t>
  </si>
  <si>
    <t>CROYDON NORTH</t>
  </si>
  <si>
    <t>CROYDON SOUTH</t>
  </si>
  <si>
    <t>EAST SURREY</t>
  </si>
  <si>
    <t>CUMBERNAULD, KILSYTH &amp; KIRKINTILLOCH EAST</t>
  </si>
  <si>
    <t>CUMBERNAULD &amp; KILSYTH</t>
  </si>
  <si>
    <t>AYRSHIRE NORTH &amp; ARRAN</t>
  </si>
  <si>
    <t>CUNNINGHAME NORTH</t>
  </si>
  <si>
    <t>CUNNINGHAME SOUTH</t>
  </si>
  <si>
    <t>CENTRAL AYRSHIRE</t>
  </si>
  <si>
    <t>CYNON VALLEY</t>
  </si>
  <si>
    <t>DAGENHAM &amp; RAINHAM</t>
  </si>
  <si>
    <t>DAGENHAM</t>
  </si>
  <si>
    <t>DARLINGTON</t>
  </si>
  <si>
    <t>DARTFORD</t>
  </si>
  <si>
    <t>DAVENTRY</t>
  </si>
  <si>
    <t>STRETFORD &amp; URMSTON</t>
  </si>
  <si>
    <t>DELYN</t>
  </si>
  <si>
    <t>DENTON &amp; REDDISH</t>
  </si>
  <si>
    <t>DERBY NORTH</t>
  </si>
  <si>
    <t>DERBY SOUTH</t>
  </si>
  <si>
    <t>DERBYSHIRE NORTH EAST</t>
  </si>
  <si>
    <t>NORTH EAST DERBYSHIRE</t>
  </si>
  <si>
    <t>DERBYSHIRE SOUTH</t>
  </si>
  <si>
    <t>SOUTH DERBYSHIRE</t>
  </si>
  <si>
    <t>DERBYSHIRE DALES</t>
  </si>
  <si>
    <t>WEST DERBYSHIRE</t>
  </si>
  <si>
    <t>DEVIZES</t>
  </si>
  <si>
    <t>DEVON NORTH</t>
  </si>
  <si>
    <t>NORTH DEVON</t>
  </si>
  <si>
    <t>DEVON WEST &amp; TORRIDGE</t>
  </si>
  <si>
    <t>TORRIDGE &amp; WEST DEVON</t>
  </si>
  <si>
    <t>DEWSBURY</t>
  </si>
  <si>
    <t>DON VALLEY</t>
  </si>
  <si>
    <t>DONCASTER CENTRAL</t>
  </si>
  <si>
    <t>DONCASTER NORTH</t>
  </si>
  <si>
    <t>DORSET NORTH</t>
  </si>
  <si>
    <t>NORTH DORSET</t>
  </si>
  <si>
    <t>DORSET SOUTH</t>
  </si>
  <si>
    <t>SOUTH DORSET</t>
  </si>
  <si>
    <t>DORSET WEST</t>
  </si>
  <si>
    <t>WEST DORSET</t>
  </si>
  <si>
    <t>DOVER</t>
  </si>
  <si>
    <t>NORTH DOWN</t>
  </si>
  <si>
    <t>DOWN NORTH</t>
  </si>
  <si>
    <t>SOUTH DOWN</t>
  </si>
  <si>
    <t>DOWN SOUTH</t>
  </si>
  <si>
    <t>DUDLEY NORTH</t>
  </si>
  <si>
    <t>DUDLEY SOUTH</t>
  </si>
  <si>
    <t>DULWICH &amp; WEST NORWOOD</t>
  </si>
  <si>
    <t>DUNBARTONSHIRE WEST</t>
  </si>
  <si>
    <t>DUMBARTON</t>
  </si>
  <si>
    <t>WEST DUNBARTONSHIRE</t>
  </si>
  <si>
    <t>DUMFRIESSHIRE, CLYDESDALE &amp; TWEEDDALE</t>
  </si>
  <si>
    <t>DUMFRIES</t>
  </si>
  <si>
    <t>DUNDEE EAST</t>
  </si>
  <si>
    <t>DUNDEE WEST</t>
  </si>
  <si>
    <t>DUNFERMLINE EAST</t>
  </si>
  <si>
    <t>DUNFERMLINE WEST</t>
  </si>
  <si>
    <t>DURHAM, CITY OF</t>
  </si>
  <si>
    <t>DURHAM NORTH</t>
  </si>
  <si>
    <t>NORTH DURHAM</t>
  </si>
  <si>
    <t>DURHAM NORTH WEST</t>
  </si>
  <si>
    <t>NORTH WEST DURHAM</t>
  </si>
  <si>
    <t>EALING CENTRAL &amp; ACTON</t>
  </si>
  <si>
    <t>EALING NORTH</t>
  </si>
  <si>
    <t>EALING SOUTHALL</t>
  </si>
  <si>
    <t>EASINGTON</t>
  </si>
  <si>
    <t>EAST KILBRIDE, STRATHAVEN &amp; LESMAHAGOW</t>
  </si>
  <si>
    <t>EAST KILBRIDE</t>
  </si>
  <si>
    <t>EAST LOTHIAN</t>
  </si>
  <si>
    <t>EASTBOURNE</t>
  </si>
  <si>
    <t>EASTLEIGH</t>
  </si>
  <si>
    <t>RENFREWSHIRE EAST</t>
  </si>
  <si>
    <t>EASTWOOD</t>
  </si>
  <si>
    <t>EAST RENFREWSHIRE</t>
  </si>
  <si>
    <t>ECCLES</t>
  </si>
  <si>
    <t>EDDISBURY</t>
  </si>
  <si>
    <t>EDINBURGH CENTRAL</t>
  </si>
  <si>
    <t>EDINBURGH EAST</t>
  </si>
  <si>
    <t>EDINBURGH EAST &amp; MUSSELBURGH</t>
  </si>
  <si>
    <t>EDINBURGH NORTH &amp; LEITH</t>
  </si>
  <si>
    <t>EDINBURGH SOUTH WEST</t>
  </si>
  <si>
    <t>EDINBURGH PENTLANDS</t>
  </si>
  <si>
    <t>EDINBURGH SOUTH</t>
  </si>
  <si>
    <t>EDINBURGH WEST</t>
  </si>
  <si>
    <t>EDMONTON</t>
  </si>
  <si>
    <t>ELLESMERE PORT &amp; NESTON</t>
  </si>
  <si>
    <t>ELMET &amp; ROTHWELL</t>
  </si>
  <si>
    <t>ELMET</t>
  </si>
  <si>
    <t>ELTHAM</t>
  </si>
  <si>
    <t>ENFIELD NORTH</t>
  </si>
  <si>
    <t>ENFIELD SOUTHGATE</t>
  </si>
  <si>
    <t>EPPING FOREST</t>
  </si>
  <si>
    <t>EPSOM &amp; EWELL</t>
  </si>
  <si>
    <t>EREWASH</t>
  </si>
  <si>
    <t>ESHER &amp; WALTON</t>
  </si>
  <si>
    <t>EXETER</t>
  </si>
  <si>
    <t>FALKIRK EAST</t>
  </si>
  <si>
    <t>FALKIRK</t>
  </si>
  <si>
    <t>FALKIRK WEST</t>
  </si>
  <si>
    <t>CAMBORNE &amp; REDRUTH</t>
  </si>
  <si>
    <t>FALMOUTH &amp; CAMBORNE</t>
  </si>
  <si>
    <t>FAREHAM</t>
  </si>
  <si>
    <t>SITTINGBOURNE &amp; SHEPPEY</t>
  </si>
  <si>
    <t>FELTHAM &amp; HESTON</t>
  </si>
  <si>
    <t>FERMANAGH &amp; SOUTH TYRONE</t>
  </si>
  <si>
    <t>FERMANAGH AND SOUTH TYRONE</t>
  </si>
  <si>
    <t>GLENROTHES</t>
  </si>
  <si>
    <t>CENTRAL FIFE</t>
  </si>
  <si>
    <t>FIFE NORTH EAST</t>
  </si>
  <si>
    <t>NORTH EAST FIFE</t>
  </si>
  <si>
    <t>FINCHLEY &amp; GOLDERS GREEN</t>
  </si>
  <si>
    <t>FOLKESTONE &amp; HYTHE</t>
  </si>
  <si>
    <t>FOYLE</t>
  </si>
  <si>
    <t>HAMMERSMITH</t>
  </si>
  <si>
    <t>HAMMERSMITH &amp; FULHAM</t>
  </si>
  <si>
    <t>FYLDE</t>
  </si>
  <si>
    <t>GAINSBOROUGH</t>
  </si>
  <si>
    <t>DUMFRIES &amp; GALLOWAY</t>
  </si>
  <si>
    <t>GALLOWAY &amp; UPPER NITHSDALE</t>
  </si>
  <si>
    <t>GATESHEAD EAST &amp; WASHINGTON WEST</t>
  </si>
  <si>
    <t>GEDLING</t>
  </si>
  <si>
    <t>GILLINGHAM &amp; RAINHAM</t>
  </si>
  <si>
    <t>GILLINGHAM</t>
  </si>
  <si>
    <t>SCUNTHORPE</t>
  </si>
  <si>
    <t>GLASGOW SOUTH</t>
  </si>
  <si>
    <t>GLASGOW CATHCART</t>
  </si>
  <si>
    <t>GLASGOW NORTH WEST</t>
  </si>
  <si>
    <t>GLASGOW ANNIESLAND</t>
  </si>
  <si>
    <t>GLASGOW GOVAN</t>
  </si>
  <si>
    <t>GLASGOW KELVIN</t>
  </si>
  <si>
    <t>GLASGOW NORTH</t>
  </si>
  <si>
    <t>GLASGOW MARYHILL</t>
  </si>
  <si>
    <t>GLASGOW SOUTH WEST</t>
  </si>
  <si>
    <t>GLASGOW POLLOK</t>
  </si>
  <si>
    <t>RUTHERGLEN &amp; HAMILTON WEST</t>
  </si>
  <si>
    <t>GLASGOW RUTHERGLEN</t>
  </si>
  <si>
    <t>GLASGOW EAST</t>
  </si>
  <si>
    <t>GLASGOW BAILLIESTON</t>
  </si>
  <si>
    <t>GLASGOW SHETTLESTON</t>
  </si>
  <si>
    <t>GLASGOW NORTH EAST</t>
  </si>
  <si>
    <t>GLASGOW SPRINGBURN</t>
  </si>
  <si>
    <t>GLOUCESTER</t>
  </si>
  <si>
    <t>FOREST OF DEAN</t>
  </si>
  <si>
    <t>GORDON</t>
  </si>
  <si>
    <t>GOSPORT</t>
  </si>
  <si>
    <t>GOWER</t>
  </si>
  <si>
    <t>SLEAFORD &amp; NORTH HYKEHAM</t>
  </si>
  <si>
    <t>GRAVESHAM</t>
  </si>
  <si>
    <t>GREAT GRIMSBY</t>
  </si>
  <si>
    <t>GREAT YARMOUTH</t>
  </si>
  <si>
    <t>INVERCLYDE</t>
  </si>
  <si>
    <t>GREENOCK &amp; INVERCLYDE</t>
  </si>
  <si>
    <t>GREENWICH &amp; WOOLWICH</t>
  </si>
  <si>
    <t>GUILDFORD</t>
  </si>
  <si>
    <t>HACKNEY NORTH &amp; STOKE NEWINGTON</t>
  </si>
  <si>
    <t>HACKNEY SOUTH &amp; SHOREDITCH</t>
  </si>
  <si>
    <t>STOURBRIDGE</t>
  </si>
  <si>
    <t>HALIFAX</t>
  </si>
  <si>
    <t>HALTON</t>
  </si>
  <si>
    <t>HAMILTON SOUTH</t>
  </si>
  <si>
    <t>HAMPSHIRE NORTH EAST</t>
  </si>
  <si>
    <t>NORTH EAST HAMPSHIRE</t>
  </si>
  <si>
    <t>HAMPSHIRE EAST</t>
  </si>
  <si>
    <t>HAMPSHIRE NORTH WEST</t>
  </si>
  <si>
    <t>NORTH WEST HAMPSHIRE</t>
  </si>
  <si>
    <t>HAMPSTEAD &amp; KILBURN</t>
  </si>
  <si>
    <t>HAMPSTEAD &amp; HIGHGATE</t>
  </si>
  <si>
    <t>HARLOW</t>
  </si>
  <si>
    <t>HARROGATE &amp; KNARESBOROUGH</t>
  </si>
  <si>
    <t>HARROW EAST</t>
  </si>
  <si>
    <t>HARROW WEST</t>
  </si>
  <si>
    <t>HARTLEPOOL</t>
  </si>
  <si>
    <t>CLACTON</t>
  </si>
  <si>
    <t>HARWICH</t>
  </si>
  <si>
    <t>HASTINGS &amp; RYE</t>
  </si>
  <si>
    <t>HAVANT</t>
  </si>
  <si>
    <t>HAYES &amp; HARLINGTON</t>
  </si>
  <si>
    <t>HAZEL GROVE</t>
  </si>
  <si>
    <t>HEMSWORTH</t>
  </si>
  <si>
    <t>HENDON</t>
  </si>
  <si>
    <t>HENLEY</t>
  </si>
  <si>
    <t>HEREFORD &amp; HEREFORDSHIRE SOUTH</t>
  </si>
  <si>
    <t>HEREFORD</t>
  </si>
  <si>
    <t>HERTFORD &amp; STORTFORD</t>
  </si>
  <si>
    <t>HERTFORDSHIRE NORTH EAST</t>
  </si>
  <si>
    <t>NORTH EAST HERTFORDSHIRE</t>
  </si>
  <si>
    <t>HERTFORDSHIRE SOUTH WEST</t>
  </si>
  <si>
    <t>SOUTH WEST HERTFORDSHIRE</t>
  </si>
  <si>
    <t>HEMEL HEMPSTEAD</t>
  </si>
  <si>
    <t>HERTSMERE</t>
  </si>
  <si>
    <t>HEXHAM</t>
  </si>
  <si>
    <t>HEYWOOD &amp; MIDDLETON</t>
  </si>
  <si>
    <t>HIGH PEAK</t>
  </si>
  <si>
    <t>HOLBORN &amp; ST PANCRAS</t>
  </si>
  <si>
    <t>BOSTON &amp; SKEGNESS</t>
  </si>
  <si>
    <t>DEVON EAST</t>
  </si>
  <si>
    <t>EAST DEVON</t>
  </si>
  <si>
    <t>HORNCHURCH &amp; UPMINSTER</t>
  </si>
  <si>
    <t>HORNCHURCH</t>
  </si>
  <si>
    <t>HORNSEY &amp; WOOD GREEN</t>
  </si>
  <si>
    <t>HOUGHTON &amp; SUNDERLAND SOUTH</t>
  </si>
  <si>
    <t>HOUGHTON &amp; WASHINGTON EAST</t>
  </si>
  <si>
    <t>HOVE</t>
  </si>
  <si>
    <t>HUDDERSFIELD</t>
  </si>
  <si>
    <t>HULL EAST</t>
  </si>
  <si>
    <t>KINGSTON UPON HULL EAST</t>
  </si>
  <si>
    <t>HULL NORTH</t>
  </si>
  <si>
    <t>KINGSTON UPON HULL NORTH</t>
  </si>
  <si>
    <t>HULL WEST &amp; HESSLE</t>
  </si>
  <si>
    <t>KINGSTON UPON HULL WEST &amp; HESSLE</t>
  </si>
  <si>
    <t>HUNTINGDON</t>
  </si>
  <si>
    <t>HYNDBURN</t>
  </si>
  <si>
    <t>ILFORD NORTH</t>
  </si>
  <si>
    <t>ILFORD SOUTH</t>
  </si>
  <si>
    <t>INVERNESS EAST, NAIRN &amp; LOCHABER</t>
  </si>
  <si>
    <t>IPSWICH</t>
  </si>
  <si>
    <t>ISLE OF WIGHT</t>
  </si>
  <si>
    <t>ISLINGTON NORTH</t>
  </si>
  <si>
    <t>ISLINGTON SOUTH &amp; FINSBURY</t>
  </si>
  <si>
    <t>ISLWYN</t>
  </si>
  <si>
    <t>JARROW</t>
  </si>
  <si>
    <t>KEIGHLEY</t>
  </si>
  <si>
    <t>CHATHAM &amp; AYLESFORD</t>
  </si>
  <si>
    <t>KETTERING</t>
  </si>
  <si>
    <t>KILMARNOCK &amp; LOUDOUN</t>
  </si>
  <si>
    <t>ABERDEENSHIRE WEST &amp; KINCARDINE</t>
  </si>
  <si>
    <t>WEST ABERDEENSHIRE &amp; KINCARDINE</t>
  </si>
  <si>
    <t>KINGSWOOD</t>
  </si>
  <si>
    <t>KIRKCALDY &amp; COWDENBEATH</t>
  </si>
  <si>
    <t>KIRKCALDY</t>
  </si>
  <si>
    <t>KNOWSLEY NORTH &amp; SEFTON EAST</t>
  </si>
  <si>
    <t>KNOWSLEY</t>
  </si>
  <si>
    <t>KNOWSLEY SOUTH</t>
  </si>
  <si>
    <t>LAGAN VALLEY</t>
  </si>
  <si>
    <t>LANCASHIRE WEST</t>
  </si>
  <si>
    <t>WEST LANCASHIRE</t>
  </si>
  <si>
    <t>LANCASTER &amp; FLEETWOOD</t>
  </si>
  <si>
    <t>LANCASTER &amp; WYRE</t>
  </si>
  <si>
    <t>MIDDLESBROUGH SOUTH &amp; CLEVELAND EAST</t>
  </si>
  <si>
    <t>MIDDLESBROUGH SOUTH &amp; EAST CLEVELAND</t>
  </si>
  <si>
    <t>LEEDS CENTRAL</t>
  </si>
  <si>
    <t>LEEDS EAST</t>
  </si>
  <si>
    <t>LEEDS NORTH EAST</t>
  </si>
  <si>
    <t>LEEDS NORTH WEST</t>
  </si>
  <si>
    <t>MORLEY &amp; OUTWOOD</t>
  </si>
  <si>
    <t>MORLEY &amp; ROTHWELL</t>
  </si>
  <si>
    <t>LEEDS WEST</t>
  </si>
  <si>
    <t>LEICESTER EAST</t>
  </si>
  <si>
    <t>LEICESTER SOUTH</t>
  </si>
  <si>
    <t>LEICESTER WEST</t>
  </si>
  <si>
    <t>LEICESTERSHIRE NORTH WEST</t>
  </si>
  <si>
    <t>NORTH WEST LEICESTERSHIRE</t>
  </si>
  <si>
    <t>LOUGHBOROUGH</t>
  </si>
  <si>
    <t>LEIGH</t>
  </si>
  <si>
    <t>HEREFORDSHIRE NORTH</t>
  </si>
  <si>
    <t>LEOMINSTER</t>
  </si>
  <si>
    <t>LEWES</t>
  </si>
  <si>
    <t>LEWISHAM DEPTFORD</t>
  </si>
  <si>
    <t>LEWISHAM, DEPTFORD</t>
  </si>
  <si>
    <t>LEWISHAM EAST</t>
  </si>
  <si>
    <t>LEWISHAM WEST &amp; PENGE</t>
  </si>
  <si>
    <t>LEWISHAM WEST</t>
  </si>
  <si>
    <t>LEYTON &amp; WANSTEAD</t>
  </si>
  <si>
    <t>LINCOLN</t>
  </si>
  <si>
    <t>LOUTH &amp; HORNCASTLE</t>
  </si>
  <si>
    <t>LINLITHGOW &amp; FALKIRK EAST</t>
  </si>
  <si>
    <t>LINLITHGOW</t>
  </si>
  <si>
    <t>OLDHAM EAST &amp; SADDLEWORTH</t>
  </si>
  <si>
    <t>LIVERPOOL WAVERTREE</t>
  </si>
  <si>
    <t>GARSTON &amp; HALEWOOD</t>
  </si>
  <si>
    <t>LIVERPOOL RIVERSIDE</t>
  </si>
  <si>
    <t>LIVERPOOL WALTON</t>
  </si>
  <si>
    <t>LIVERPOOL WEST DERBY</t>
  </si>
  <si>
    <t>LIVINGSTON</t>
  </si>
  <si>
    <t>LLANELLI</t>
  </si>
  <si>
    <t>EAST LONDONDERRY</t>
  </si>
  <si>
    <t>LONDONDERRY EAST</t>
  </si>
  <si>
    <t>LUDLOW</t>
  </si>
  <si>
    <t>LUTON NORTH</t>
  </si>
  <si>
    <t>LUTON SOUTH</t>
  </si>
  <si>
    <t>MACCLESFIELD</t>
  </si>
  <si>
    <t>MAIDSTONE &amp; THE WEALD</t>
  </si>
  <si>
    <t>MAKERFIELD</t>
  </si>
  <si>
    <t>BLACKLEY &amp; BROUGHTON</t>
  </si>
  <si>
    <t>MANCHESTER CENTRAL</t>
  </si>
  <si>
    <t>MANCHESTER GORTON</t>
  </si>
  <si>
    <t>MANCHESTER WITHINGTON</t>
  </si>
  <si>
    <t>WYTHENSHAWE &amp; SALE EAST</t>
  </si>
  <si>
    <t>MANSFIELD</t>
  </si>
  <si>
    <t>ROCHESTER &amp; STROOD</t>
  </si>
  <si>
    <t>MEDWAY</t>
  </si>
  <si>
    <t>DWYFOR MEIRIONNYDD</t>
  </si>
  <si>
    <t>MEIRIONNYDD NANT CONWY</t>
  </si>
  <si>
    <t>MERIDEN</t>
  </si>
  <si>
    <t>MERTHYR TYDFIL &amp; RHYMNEY</t>
  </si>
  <si>
    <t>MIDDLESBROUGH</t>
  </si>
  <si>
    <t>MIDLOTHIAN</t>
  </si>
  <si>
    <t>MILTON KEYNES NORTH</t>
  </si>
  <si>
    <t>NORTH EAST MILTON KEYNES</t>
  </si>
  <si>
    <t>MILTON KEYNES SOUTH</t>
  </si>
  <si>
    <t>MILTON KEYNES SOUTH WEST</t>
  </si>
  <si>
    <t>MITCHAM &amp; MORDEN</t>
  </si>
  <si>
    <t>MOLE VALLEY</t>
  </si>
  <si>
    <t>AIRDRIE &amp; SHOTTS</t>
  </si>
  <si>
    <t>COATBRIDGE, CHRYSTON &amp; BELLSHILL</t>
  </si>
  <si>
    <t>COATBRIDGE &amp; CHRYSTON</t>
  </si>
  <si>
    <t>MONMOUTH</t>
  </si>
  <si>
    <t>MONTGOMERYSHIRE</t>
  </si>
  <si>
    <t>MORAY</t>
  </si>
  <si>
    <t>MORECAMBE &amp; LUNESDALE</t>
  </si>
  <si>
    <t>HAMILTON NORTH &amp; BELLSHILL</t>
  </si>
  <si>
    <t>MOTHERWELL &amp; WISHAW</t>
  </si>
  <si>
    <t>NEATH</t>
  </si>
  <si>
    <t>NEW FOREST WEST</t>
  </si>
  <si>
    <t>NEWARK</t>
  </si>
  <si>
    <t>NEWBURY</t>
  </si>
  <si>
    <t>NEWCASTLE-UNDER-LYME</t>
  </si>
  <si>
    <t>NEWCASTLE UPON TYNE CENTRAL</t>
  </si>
  <si>
    <t>NEWCASTLE UPON TYNE EAST</t>
  </si>
  <si>
    <t>NEWCASTLE UPON TYNE EAST &amp; WALLSEND</t>
  </si>
  <si>
    <t>NEWCASTLE UPON TYNE NORTH</t>
  </si>
  <si>
    <t>EAST HAM</t>
  </si>
  <si>
    <t>WEST HAM</t>
  </si>
  <si>
    <t>NEWPORT EAST</t>
  </si>
  <si>
    <t>NEWPORT WEST</t>
  </si>
  <si>
    <t>NEWRY &amp; ARMAGH</t>
  </si>
  <si>
    <t>NEWRY AND ARMAGH</t>
  </si>
  <si>
    <t>BROADLAND</t>
  </si>
  <si>
    <t>MID NORFOLK</t>
  </si>
  <si>
    <t>NORFOLK MID</t>
  </si>
  <si>
    <t>NORFOLK NORTH</t>
  </si>
  <si>
    <t>NORTH NORFOLK</t>
  </si>
  <si>
    <t>NORFOLK NORTH WEST</t>
  </si>
  <si>
    <t>NORTH WEST NORFOLK</t>
  </si>
  <si>
    <t>NORFOLK SOUTH</t>
  </si>
  <si>
    <t>SOUTH NORFOLK</t>
  </si>
  <si>
    <t>NORFOLK SOUTH WEST</t>
  </si>
  <si>
    <t>SOUTH WEST NORFOLK</t>
  </si>
  <si>
    <t>NORMANTON</t>
  </si>
  <si>
    <t>NORTHAMPTON NORTH</t>
  </si>
  <si>
    <t>NORTHAMPTON SOUTH</t>
  </si>
  <si>
    <t>THORNBURY &amp; YATE</t>
  </si>
  <si>
    <t>NORTHAVON</t>
  </si>
  <si>
    <t>NORWICH NORTH</t>
  </si>
  <si>
    <t>NORWICH SOUTH</t>
  </si>
  <si>
    <t>NOTTINGHAM EAST</t>
  </si>
  <si>
    <t>NOTTINGHAM NORTH</t>
  </si>
  <si>
    <t>NOTTINGHAM SOUTH</t>
  </si>
  <si>
    <t>NUNEATON</t>
  </si>
  <si>
    <t>OGMORE</t>
  </si>
  <si>
    <t>OLD BEXLEY &amp; SIDCUP</t>
  </si>
  <si>
    <t>OLDHAM WEST &amp; ROYTON</t>
  </si>
  <si>
    <t>ORKNEY &amp; SHETLAND</t>
  </si>
  <si>
    <t>ORPINGTON</t>
  </si>
  <si>
    <t>OXFORD EAST</t>
  </si>
  <si>
    <t>OXFORD WEST &amp; ABINGDON</t>
  </si>
  <si>
    <t>PAISLEY &amp; RENFREWSHIRE NORTH</t>
  </si>
  <si>
    <t>PAISLEY NORTH</t>
  </si>
  <si>
    <t>PAISLEY &amp; RENFREWSHIRE SOUTH</t>
  </si>
  <si>
    <t>PAISLEY SOUTH</t>
  </si>
  <si>
    <t>CAMBERWELL &amp; PECKHAM</t>
  </si>
  <si>
    <t>PRESELI PEMBROKESHIRE</t>
  </si>
  <si>
    <t>PENDLE</t>
  </si>
  <si>
    <t>PENRITH &amp; THE BORDER</t>
  </si>
  <si>
    <t>PERTH &amp; PERTHSHIRE NORTH</t>
  </si>
  <si>
    <t>PERTH</t>
  </si>
  <si>
    <t>PETERBOROUGH</t>
  </si>
  <si>
    <t>PLYMOUTH MOOR VIEW</t>
  </si>
  <si>
    <t>PLYMOUTH SUTTON &amp; DEVONPORT</t>
  </si>
  <si>
    <t>DEVON SOUTH WEST</t>
  </si>
  <si>
    <t>SOUTH WEST DEVON</t>
  </si>
  <si>
    <t>NORMANTON, PONTEFRACT &amp; CASTLEFORD</t>
  </si>
  <si>
    <t>PONTEFRACT &amp; CASTLEFORD</t>
  </si>
  <si>
    <t>PONTYPRIDD</t>
  </si>
  <si>
    <t>POOLE</t>
  </si>
  <si>
    <t>PORTSMOUTH NORTH</t>
  </si>
  <si>
    <t>PORTSMOUTH SOUTH</t>
  </si>
  <si>
    <t>PRESTON</t>
  </si>
  <si>
    <t>PUDSEY</t>
  </si>
  <si>
    <t>PUTNEY</t>
  </si>
  <si>
    <t>READING EAST</t>
  </si>
  <si>
    <t>READING WEST</t>
  </si>
  <si>
    <t>REDCAR</t>
  </si>
  <si>
    <t>REIGATE</t>
  </si>
  <si>
    <t>WEST RENFREWSHIRE</t>
  </si>
  <si>
    <t>RHONDDA</t>
  </si>
  <si>
    <t>RIBBLE VALLEY</t>
  </si>
  <si>
    <t>RICHMOND PARK</t>
  </si>
  <si>
    <t>RICHMOND (YORKS)</t>
  </si>
  <si>
    <t>ROCHDALE</t>
  </si>
  <si>
    <t>RAYLEIGH &amp; WICKFORD</t>
  </si>
  <si>
    <t>RAYLEIGH</t>
  </si>
  <si>
    <t>ROMFORD</t>
  </si>
  <si>
    <t>NEW FOREST EAST</t>
  </si>
  <si>
    <t>ROSS, SKYE &amp; LOCHABER</t>
  </si>
  <si>
    <t>ROSS, SKYE &amp; INVERNESS WEST</t>
  </si>
  <si>
    <t>ROSSENDALE &amp; DARWEN</t>
  </si>
  <si>
    <t>ROTHER VALLEY</t>
  </si>
  <si>
    <t>ROTHERHAM</t>
  </si>
  <si>
    <t>BERWICKSHIRE, ROXBURGH &amp; SELKIRK</t>
  </si>
  <si>
    <t>ROXBURGH &amp; BERWICKSHIRE</t>
  </si>
  <si>
    <t>RUGBY</t>
  </si>
  <si>
    <t>RUGBY &amp; KENILWORTH</t>
  </si>
  <si>
    <t>RUISLIP, NORTHWOOD &amp; PINNER</t>
  </si>
  <si>
    <t>RUISLIP - NORTHWOOD</t>
  </si>
  <si>
    <t>RUTLAND &amp; MELTON</t>
  </si>
  <si>
    <t>THIRSK &amp; MALTON</t>
  </si>
  <si>
    <t>RYEDALE</t>
  </si>
  <si>
    <t>THIRSK AND MALTON</t>
  </si>
  <si>
    <t>SAFFRON WALDEN</t>
  </si>
  <si>
    <t>SALFORD &amp; ECCLES</t>
  </si>
  <si>
    <t>SALFORD</t>
  </si>
  <si>
    <t>SALISBURY</t>
  </si>
  <si>
    <t>SCARBOROUGH &amp; WHITBY</t>
  </si>
  <si>
    <t>SELBY &amp; AINSTY</t>
  </si>
  <si>
    <t>SELBY</t>
  </si>
  <si>
    <t>SEVENOAKS</t>
  </si>
  <si>
    <t>SHEFFIELD SOUTH EAST</t>
  </si>
  <si>
    <t>SHEFFIELD BRIGHTSIDE &amp; HILLSBOROUGH</t>
  </si>
  <si>
    <t>SHEFFIELD CENTRAL</t>
  </si>
  <si>
    <t>SHEFFIELD HALLAM</t>
  </si>
  <si>
    <t>SHEFFIELD HEELEY</t>
  </si>
  <si>
    <t>PENISTONE &amp; STOCKSBRIDGE</t>
  </si>
  <si>
    <t>SHERWOOD</t>
  </si>
  <si>
    <t>SHIPLEY</t>
  </si>
  <si>
    <t>WORTHING EAST &amp; SHOREHAM</t>
  </si>
  <si>
    <t>EAST WORTHING &amp; SHOREHAM</t>
  </si>
  <si>
    <t>SHREWSBURY &amp; ATCHAM</t>
  </si>
  <si>
    <t>SHROPSHIRE NORTH</t>
  </si>
  <si>
    <t>NORTH SHROPSHIRE</t>
  </si>
  <si>
    <t>SKIPTON &amp; RIPON</t>
  </si>
  <si>
    <t>SLOUGH</t>
  </si>
  <si>
    <t>SOLIHULL</t>
  </si>
  <si>
    <t>SOMERTON &amp; FROME</t>
  </si>
  <si>
    <t>WELLS</t>
  </si>
  <si>
    <t>TOTNES</t>
  </si>
  <si>
    <t>SOUTH RIBBLE</t>
  </si>
  <si>
    <t>SOUTH SHIELDS</t>
  </si>
  <si>
    <t>SOUTHAMPTON ITCHEN</t>
  </si>
  <si>
    <t>SOUTHAMPTON TEST</t>
  </si>
  <si>
    <t>ROCHFORD &amp; SOUTHEND EAST</t>
  </si>
  <si>
    <t>SOUTHEND WEST</t>
  </si>
  <si>
    <t>SOUTHPORT</t>
  </si>
  <si>
    <t>BERMONDSEY &amp; OLD SOUTHWARK</t>
  </si>
  <si>
    <t>NORTH SOUTHWARK &amp; BERMONDSEY</t>
  </si>
  <si>
    <t>SPELTHORNE</t>
  </si>
  <si>
    <t>ST ALBANS</t>
  </si>
  <si>
    <t>ST HELENS NORTH</t>
  </si>
  <si>
    <t>ST HELENS SOUTH &amp; WHISTON</t>
  </si>
  <si>
    <t>ST HELENS SOUTH</t>
  </si>
  <si>
    <t>ST IVES</t>
  </si>
  <si>
    <t>STAFFORD</t>
  </si>
  <si>
    <t>STAFFORDSHIRE MOORLANDS</t>
  </si>
  <si>
    <t>STAFFORDSHIRE SOUTH</t>
  </si>
  <si>
    <t>SOUTH STAFFORDSHIRE</t>
  </si>
  <si>
    <t>TAMWORTH</t>
  </si>
  <si>
    <t>STALYBRIDGE &amp; HYDE</t>
  </si>
  <si>
    <t>SOUTH HOLLAND &amp; THE DEEPINGS</t>
  </si>
  <si>
    <t>STEVENAGE</t>
  </si>
  <si>
    <t>STIRLING</t>
  </si>
  <si>
    <t>STOCKPORT</t>
  </si>
  <si>
    <t>STOCKTON NORTH</t>
  </si>
  <si>
    <t>STOCKTON SOUTH</t>
  </si>
  <si>
    <t>STOKE-ON-TRENT CENTRAL</t>
  </si>
  <si>
    <t>STOKE-ON-TRENT NORTH</t>
  </si>
  <si>
    <t>STOKE-ON-TRENT SOUTH</t>
  </si>
  <si>
    <t>STRANGFORD</t>
  </si>
  <si>
    <t>STRATFORD-ON-AVON</t>
  </si>
  <si>
    <t>DUNBARTONSHIRE EAST</t>
  </si>
  <si>
    <t>STRATHKELVIN &amp; BEARSDEN</t>
  </si>
  <si>
    <t>EAST DUNBARTONSHIRE</t>
  </si>
  <si>
    <t>STREATHAM</t>
  </si>
  <si>
    <t>STROUD</t>
  </si>
  <si>
    <t>SUFFOLK CENTRAL &amp; IPSWICH NORTH</t>
  </si>
  <si>
    <t>CENTRAL SUFFOLK &amp; NORTH IPSWICH</t>
  </si>
  <si>
    <t>SUFFOLK COASTAL</t>
  </si>
  <si>
    <t>SUFFOLK SOUTH</t>
  </si>
  <si>
    <t>SOUTH SUFFOLK</t>
  </si>
  <si>
    <t>SUNDERLAND CENTRAL</t>
  </si>
  <si>
    <t>SUNDERLAND NORTH</t>
  </si>
  <si>
    <t>SUNDERLAND SOUTH</t>
  </si>
  <si>
    <t>KINGSTON &amp; SURBITON</t>
  </si>
  <si>
    <t>SURREY EAST</t>
  </si>
  <si>
    <t>SURREY HEATH</t>
  </si>
  <si>
    <t>SURREY SOUTH WEST</t>
  </si>
  <si>
    <t>SOUTH WEST SURREY</t>
  </si>
  <si>
    <t>SUSSEX MID</t>
  </si>
  <si>
    <t>MID SUSSEX</t>
  </si>
  <si>
    <t>SUTTON &amp; CHEAM</t>
  </si>
  <si>
    <t>SUTTON AND CHEAM</t>
  </si>
  <si>
    <t>SUTTON COLDFIELD</t>
  </si>
  <si>
    <t>SWANSEA EAST</t>
  </si>
  <si>
    <t>SWANSEA WEST</t>
  </si>
  <si>
    <t>SWINDON SOUTH</t>
  </si>
  <si>
    <t>SOUTH SWINDON</t>
  </si>
  <si>
    <t>TATTON</t>
  </si>
  <si>
    <t>TAUNTON DEANE</t>
  </si>
  <si>
    <t>TAUNTON</t>
  </si>
  <si>
    <t>NORTH TAYSIDE</t>
  </si>
  <si>
    <t>NEWTON ABBOT</t>
  </si>
  <si>
    <t>TEIGNBRIDGE</t>
  </si>
  <si>
    <t>THANET NORTH</t>
  </si>
  <si>
    <t>NORTH THANET</t>
  </si>
  <si>
    <t>THANET SOUTH</t>
  </si>
  <si>
    <t>SOUTH THANET</t>
  </si>
  <si>
    <t>THURROCK</t>
  </si>
  <si>
    <t>TIVERTON &amp; HONITON</t>
  </si>
  <si>
    <t>TONBRIDGE &amp; MALLING</t>
  </si>
  <si>
    <t>TOOTING</t>
  </si>
  <si>
    <t>TORBAY</t>
  </si>
  <si>
    <t>TORFAEN</t>
  </si>
  <si>
    <t>TOTTENHAM</t>
  </si>
  <si>
    <t>TRURO &amp; FALMOUTH</t>
  </si>
  <si>
    <t>TUNBRIDGE WELLS</t>
  </si>
  <si>
    <t>TWEEDDALE, ETTRICK &amp; LAUDERDALE</t>
  </si>
  <si>
    <t>TWICKENHAM</t>
  </si>
  <si>
    <t>TYNE BRIDGE</t>
  </si>
  <si>
    <t>TYNEMOUTH</t>
  </si>
  <si>
    <t>WEST TYRONE</t>
  </si>
  <si>
    <t>TYRONE WEST</t>
  </si>
  <si>
    <t>ULSTER MID</t>
  </si>
  <si>
    <t>UPMINSTER</t>
  </si>
  <si>
    <t>UPPER BANN</t>
  </si>
  <si>
    <t>UXBRIDGE</t>
  </si>
  <si>
    <t>VALE OF GLAMORGAN</t>
  </si>
  <si>
    <t>VAUXHALL</t>
  </si>
  <si>
    <t>WAKEFIELD</t>
  </si>
  <si>
    <t>WALLASEY</t>
  </si>
  <si>
    <t>TYNESIDE NORTH</t>
  </si>
  <si>
    <t>NORTH TYNESIDE</t>
  </si>
  <si>
    <t>WALSALL NORTH</t>
  </si>
  <si>
    <t>WALSALL SOUTH</t>
  </si>
  <si>
    <t>WALTHAMSTOW</t>
  </si>
  <si>
    <t>WANSBECK</t>
  </si>
  <si>
    <t>SOMERSET NORTH EAST</t>
  </si>
  <si>
    <t>WANSDYKE</t>
  </si>
  <si>
    <t>WANTAGE</t>
  </si>
  <si>
    <t>WARLEY</t>
  </si>
  <si>
    <t>WARRINGTON NORTH</t>
  </si>
  <si>
    <t>WARRINGTON SOUTH</t>
  </si>
  <si>
    <t>WARWICK &amp; LEAMINGTON</t>
  </si>
  <si>
    <t>WARWICKSHIRE NORTH</t>
  </si>
  <si>
    <t>NORTH WARWICKSHIRE</t>
  </si>
  <si>
    <t>WATFORD</t>
  </si>
  <si>
    <t>WAVENEY</t>
  </si>
  <si>
    <t>WEALDEN</t>
  </si>
  <si>
    <t>WELLINGBOROUGH</t>
  </si>
  <si>
    <t>WELWYN HATFIELD</t>
  </si>
  <si>
    <t>WENTWORTH &amp; DEARNE</t>
  </si>
  <si>
    <t>WENTWORTH</t>
  </si>
  <si>
    <t>WEST BROMWICH EAST</t>
  </si>
  <si>
    <t>WEST BROMWICH WEST</t>
  </si>
  <si>
    <t>WILTSHIRE SOUTH WEST</t>
  </si>
  <si>
    <t>WESTBURY</t>
  </si>
  <si>
    <t>WESTERN ISLES</t>
  </si>
  <si>
    <t>WESTMINSTER NORTH</t>
  </si>
  <si>
    <t>REGENT'S PARK &amp; KENSINGTON NORTH</t>
  </si>
  <si>
    <t>WESTMORLAND &amp; LONSDALE</t>
  </si>
  <si>
    <t>WESTON-SUPER-MARE</t>
  </si>
  <si>
    <t>WIGAN</t>
  </si>
  <si>
    <t>WILTSHIRE NORTH</t>
  </si>
  <si>
    <t>NORTH WILTSHIRE</t>
  </si>
  <si>
    <t>CHIPPENHAM</t>
  </si>
  <si>
    <t>WIMBLEDON</t>
  </si>
  <si>
    <t>WINCHESTER</t>
  </si>
  <si>
    <t>MAIDENHEAD</t>
  </si>
  <si>
    <t>WINDSOR</t>
  </si>
  <si>
    <t>WIRRAL SOUTH</t>
  </si>
  <si>
    <t>WIRRAL WEST</t>
  </si>
  <si>
    <t>WITNEY</t>
  </si>
  <si>
    <t>WOKING</t>
  </si>
  <si>
    <t>WOLVERHAMPTON NORTH EAST</t>
  </si>
  <si>
    <t>WOLVERHAMPTON SOUTH EAST</t>
  </si>
  <si>
    <t>WOLVERHAMPTON SOUTH WEST</t>
  </si>
  <si>
    <t>SOMERSET NORTH</t>
  </si>
  <si>
    <t>WOODSPRING</t>
  </si>
  <si>
    <t>NORTH SOMERSET</t>
  </si>
  <si>
    <t>WORCESTER</t>
  </si>
  <si>
    <t>REDDITCH</t>
  </si>
  <si>
    <t>WORCESTERSHIRE MID</t>
  </si>
  <si>
    <t>WORCESTERSHIRE WEST</t>
  </si>
  <si>
    <t>WEST WORCESTERSHIRE</t>
  </si>
  <si>
    <t>WORKINGTON</t>
  </si>
  <si>
    <t>WORSLEY &amp; ECCLES SOUTH</t>
  </si>
  <si>
    <t>WORSLEY</t>
  </si>
  <si>
    <t>WORTHING WEST</t>
  </si>
  <si>
    <t>TELFORD</t>
  </si>
  <si>
    <t>THE WREKIN</t>
  </si>
  <si>
    <t>WREXHAM</t>
  </si>
  <si>
    <t>WYCOMBE</t>
  </si>
  <si>
    <t>WYRE FOREST</t>
  </si>
  <si>
    <t>YEOVIL</t>
  </si>
  <si>
    <t>YNYS MON</t>
  </si>
  <si>
    <t>YORK CENTRAL</t>
  </si>
  <si>
    <t>YORK, CITY OF</t>
  </si>
  <si>
    <t>ABERDEEN CENTRAL</t>
  </si>
  <si>
    <t>ARUNDEL &amp; SOUTH DOWNS</t>
  </si>
  <si>
    <t>MID BEDFORDSHIRE</t>
  </si>
  <si>
    <t>BEVERLEY &amp; HOLDERNESS</t>
  </si>
  <si>
    <t>BLACKPOOL NORTH &amp; CLEVELEYS</t>
  </si>
  <si>
    <t>BLACKPOOL NORTH &amp; FLEETWOOD</t>
  </si>
  <si>
    <t>BRIGG &amp; GOOLE</t>
  </si>
  <si>
    <t>BURY ST EDMUNDS</t>
  </si>
  <si>
    <t>CAMBRIDGESHIRE NORTH WEST</t>
  </si>
  <si>
    <t>NORTH WEST CAMBRIDGESHIRE</t>
  </si>
  <si>
    <t>CARMARTHEN WEST &amp; PEMBROKESHIRE SOUTH</t>
  </si>
  <si>
    <t>CARMARTHEN WEST &amp; SOUTH PEMBROKESHIRE</t>
  </si>
  <si>
    <t>CHARNWOOD</t>
  </si>
  <si>
    <t>COVENTRY SOUTH</t>
  </si>
  <si>
    <t>DORSET MID &amp; POOLE NORTH</t>
  </si>
  <si>
    <t>MID DORSET &amp; NORTH POOLE</t>
  </si>
  <si>
    <t>ERITH &amp; THAMESMEAD</t>
  </si>
  <si>
    <t>HARWICH &amp; ESSEX NORTH</t>
  </si>
  <si>
    <t>NORTH ESSEX</t>
  </si>
  <si>
    <t>FAVERSHAM &amp; MID KENT</t>
  </si>
  <si>
    <t>GRANTHAM &amp; STAMFORD</t>
  </si>
  <si>
    <t>HALESOWEN &amp; ROWLEY REGIS</t>
  </si>
  <si>
    <t>EAST HAMPSHIRE</t>
  </si>
  <si>
    <t>HITCHIN &amp; HARPENDEN</t>
  </si>
  <si>
    <t>LICHFIELD</t>
  </si>
  <si>
    <t>ROMSEY &amp; SOUTHAMPTON NORTH</t>
  </si>
  <si>
    <t>ROMSEY</t>
  </si>
  <si>
    <t>STONE</t>
  </si>
  <si>
    <t>SWINDON NORTH</t>
  </si>
  <si>
    <t>NORTH SWINDON</t>
  </si>
  <si>
    <t>TEWKESBURY</t>
  </si>
  <si>
    <t>MID ULSTER</t>
  </si>
  <si>
    <t>VALE OF CLWYD</t>
  </si>
  <si>
    <t>VALE OF YORK</t>
  </si>
  <si>
    <t>WEAVER VALE</t>
  </si>
  <si>
    <t>MID WORCESTERSHIRE</t>
  </si>
  <si>
    <t>WREKIN, THE</t>
  </si>
  <si>
    <t>AYRSHIRE CENTRAL</t>
  </si>
  <si>
    <t>BASILDON &amp; BILLERICAY</t>
  </si>
  <si>
    <t>BRENT CENTRAL</t>
  </si>
  <si>
    <t>CHELSEA &amp; FULHAM</t>
  </si>
  <si>
    <t>DERBYSHIRE MID</t>
  </si>
  <si>
    <t>DEVON CENTRAL</t>
  </si>
  <si>
    <t>FILTON &amp; BRADLEY STOKE</t>
  </si>
  <si>
    <t>GATESHEAD</t>
  </si>
  <si>
    <t>KENILWORTH &amp; SOUTHAM</t>
  </si>
  <si>
    <t>MEON VALLEY</t>
  </si>
  <si>
    <t>NORTHAMPTONSHIRE SOUTH</t>
  </si>
  <si>
    <t>ST AUSTELL &amp; NEWQUAY</t>
  </si>
  <si>
    <t>WASHINGTON &amp; SUNDERLAND WEST</t>
  </si>
  <si>
    <t>WITHAM</t>
  </si>
  <si>
    <t>WYRE &amp; PRESTON NORTH</t>
  </si>
  <si>
    <t>YORK OUTER</t>
  </si>
  <si>
    <t xml:space="preserve">Notes: </t>
  </si>
  <si>
    <t>Sinn Fein</t>
  </si>
  <si>
    <t>Votes</t>
  </si>
  <si>
    <t>Vote share</t>
  </si>
  <si>
    <t xml:space="preserve">Votes </t>
  </si>
  <si>
    <t>Total votes</t>
  </si>
  <si>
    <t xml:space="preserve">Turnout </t>
  </si>
  <si>
    <t>SDLP</t>
  </si>
  <si>
    <t>Alliance</t>
  </si>
  <si>
    <t>DUP</t>
  </si>
  <si>
    <t>UUP</t>
  </si>
  <si>
    <t>Gwynedd</t>
  </si>
  <si>
    <t>North East</t>
  </si>
  <si>
    <t>Powys</t>
  </si>
  <si>
    <t>Isle of Wight</t>
  </si>
  <si>
    <t>South East</t>
  </si>
  <si>
    <t>Wiltshire</t>
  </si>
  <si>
    <t>South West</t>
  </si>
  <si>
    <t>West Midlands</t>
  </si>
  <si>
    <t>North West</t>
  </si>
  <si>
    <t>Devon</t>
  </si>
  <si>
    <t>Northamptonshire</t>
  </si>
  <si>
    <t>East Midlands</t>
  </si>
  <si>
    <t>Lancashire</t>
  </si>
  <si>
    <t>Kent</t>
  </si>
  <si>
    <t>Norfolk</t>
  </si>
  <si>
    <t>West Yorkshire</t>
  </si>
  <si>
    <t>Yorkshire and The Humber</t>
  </si>
  <si>
    <t>Gloucestershire</t>
  </si>
  <si>
    <t>Cambridgeshire</t>
  </si>
  <si>
    <t>Derbyshire</t>
  </si>
  <si>
    <t>Northumberland</t>
  </si>
  <si>
    <t>Cornwall</t>
  </si>
  <si>
    <t>Somerset</t>
  </si>
  <si>
    <t>Hertfordshire</t>
  </si>
  <si>
    <t>Warwickshire</t>
  </si>
  <si>
    <t>Hampshire</t>
  </si>
  <si>
    <t>South Yorkshire</t>
  </si>
  <si>
    <t>Nottinghamshire</t>
  </si>
  <si>
    <t>Essex</t>
  </si>
  <si>
    <t>London</t>
  </si>
  <si>
    <t>Dorset</t>
  </si>
  <si>
    <t>Shropshire</t>
  </si>
  <si>
    <t>Tyne and Wear</t>
  </si>
  <si>
    <t>Leicestershire</t>
  </si>
  <si>
    <t>Lincolnshire</t>
  </si>
  <si>
    <t>Oxfordshire</t>
  </si>
  <si>
    <t>North Yorkshire</t>
  </si>
  <si>
    <t>West Sussex</t>
  </si>
  <si>
    <t>Buckinghamshire</t>
  </si>
  <si>
    <t>Staffordshire</t>
  </si>
  <si>
    <t>Suffolk</t>
  </si>
  <si>
    <t>Surrey</t>
  </si>
  <si>
    <t>Cumbria</t>
  </si>
  <si>
    <t>East Sussex</t>
  </si>
  <si>
    <t>Northern Ireland</t>
  </si>
  <si>
    <t>Merseyside</t>
  </si>
  <si>
    <t>Cleveland</t>
  </si>
  <si>
    <t>Greater Manchester</t>
  </si>
  <si>
    <t>County</t>
  </si>
  <si>
    <t>Bedfordshire</t>
  </si>
  <si>
    <t>Eastern</t>
  </si>
  <si>
    <t>Berkshire</t>
  </si>
  <si>
    <t>Cheshire</t>
  </si>
  <si>
    <t>Yorkshire and the Humber</t>
  </si>
  <si>
    <t>Other</t>
  </si>
  <si>
    <t>Country/Region</t>
  </si>
  <si>
    <t>Durham</t>
  </si>
  <si>
    <t>ORKNEY AND SHETLAND</t>
  </si>
  <si>
    <t>PC/SNP</t>
  </si>
  <si>
    <t>HAYES AND HARLINGTON</t>
  </si>
  <si>
    <t>1. Total votes is calculated as the sum of votes cast in favour of political parties; turnout is calculated as total votes divided by the electorate</t>
  </si>
  <si>
    <t>Country</t>
  </si>
  <si>
    <t>CITIES OF LONDON AND WESTMINSTER</t>
  </si>
  <si>
    <t>FOLKESTONE AND HYTHE</t>
  </si>
  <si>
    <t>SCARBOROUGH AND WHITBY</t>
  </si>
  <si>
    <t>SOUTH NORTHAMPTONSHIRE</t>
  </si>
  <si>
    <t>STALYBRIDGE AND HYDE</t>
  </si>
  <si>
    <t>WARWICK AND LEAMINGTON</t>
  </si>
  <si>
    <t>SNP</t>
  </si>
  <si>
    <t>BRENTFORD AND ISLEWORTH</t>
  </si>
  <si>
    <t>BRENTWOOD AND ONGAR</t>
  </si>
  <si>
    <t>FELTHAM AND HESTON</t>
  </si>
  <si>
    <t>HACKNEY SOUTH AND SHOREDITCH</t>
  </si>
  <si>
    <t>ISLINGTON SOUTH AND FINSBURY</t>
  </si>
  <si>
    <t>MITCHAM AND MORDEN</t>
  </si>
  <si>
    <t>MOTHERWELL AND WISHAW</t>
  </si>
  <si>
    <t>Avon</t>
  </si>
  <si>
    <t>Hereford &amp; Worcester</t>
  </si>
  <si>
    <t>Humberside</t>
  </si>
  <si>
    <t>Clwyd</t>
  </si>
  <si>
    <t>Dyfed</t>
  </si>
  <si>
    <t>Gwent</t>
  </si>
  <si>
    <t>Mid Glamorgan</t>
  </si>
  <si>
    <t>South Glamorgan</t>
  </si>
  <si>
    <t>West Glamorgan</t>
  </si>
  <si>
    <t>Liberal Democrat</t>
  </si>
  <si>
    <t>1997 GENERAL ELECTION</t>
  </si>
  <si>
    <t>SF</t>
  </si>
  <si>
    <t>UKUP</t>
  </si>
  <si>
    <t>UU</t>
  </si>
  <si>
    <t>*</t>
  </si>
  <si>
    <t xml:space="preserve">BARKING </t>
  </si>
  <si>
    <t xml:space="preserve">BASINGSTOKE </t>
  </si>
  <si>
    <t xml:space="preserve">BATH </t>
  </si>
  <si>
    <t>BRIGHTON, KEMPTOWN</t>
  </si>
  <si>
    <t>BRIGHTON, PAVILION</t>
  </si>
  <si>
    <t xml:space="preserve">CLWYD SOUTH </t>
  </si>
  <si>
    <t xml:space="preserve">CLWYD WEST </t>
  </si>
  <si>
    <t xml:space="preserve">EALING NORTH </t>
  </si>
  <si>
    <t>EALING, ACTON &amp; SHEPHERD'S BUSH</t>
  </si>
  <si>
    <t>EAST ANTRIM</t>
  </si>
  <si>
    <t>ENFIELD, SOUTHGATE</t>
  </si>
  <si>
    <t xml:space="preserve">HEREFORD </t>
  </si>
  <si>
    <t xml:space="preserve">ILFORD SOUTH </t>
  </si>
  <si>
    <t xml:space="preserve">LEOMINSTER </t>
  </si>
  <si>
    <t>LIVERPOOL, GARSTON</t>
  </si>
  <si>
    <t>LIVERPOOL, RIVERSIDE</t>
  </si>
  <si>
    <t>LIVERPOOL, WALTON</t>
  </si>
  <si>
    <t>LIVERPOOL, WAVERTREE</t>
  </si>
  <si>
    <t>LIVERPOOL, WEST DERBY</t>
  </si>
  <si>
    <t>MANCHESTER, BLACKLEY</t>
  </si>
  <si>
    <t>MANCHESTER, GORTON</t>
  </si>
  <si>
    <t>MANCHESTER, WITHINGTON</t>
  </si>
  <si>
    <t xml:space="preserve">NORTH WEST HAMPSHIRE </t>
  </si>
  <si>
    <t>PLYMOUTH, DEVONPORT</t>
  </si>
  <si>
    <t>PLYMOUTH, SUTTON</t>
  </si>
  <si>
    <t>RICHMOND</t>
  </si>
  <si>
    <t>SHEFFIELD, ATTERCLIFFE</t>
  </si>
  <si>
    <t>SHEFFIELD, BRIGHTSIDE</t>
  </si>
  <si>
    <t>SHEFFIELD, HALLAM</t>
  </si>
  <si>
    <t>SHEFFIELD, HEELEY</t>
  </si>
  <si>
    <t>SHEFFIELD, HILLSBOROUGH</t>
  </si>
  <si>
    <t xml:space="preserve">SOMERTON &amp; FROME </t>
  </si>
  <si>
    <t>SOUTHAMPTON, ITCHEN</t>
  </si>
  <si>
    <t>SOUTHAMPTON, TEST</t>
  </si>
  <si>
    <t xml:space="preserve">TAUNTON </t>
  </si>
  <si>
    <t>TRURO &amp; ST AUSTELL</t>
  </si>
  <si>
    <t xml:space="preserve">WANSDYKE </t>
  </si>
  <si>
    <t xml:space="preserve">YEOVIL </t>
  </si>
  <si>
    <t>YNYS-MON</t>
  </si>
  <si>
    <t xml:space="preserve">House of Commons Library </t>
  </si>
  <si>
    <t>2. Tatton was won by Martin Bell standing as an Independent with 29,354 votes</t>
  </si>
  <si>
    <t>3. West Bromwich West was won by The Speaker with 23,969 votes</t>
  </si>
  <si>
    <t>4. Electorate figures without a star are 'on the day of the election' figures. For more information see Britain Votes 6: British Parliamentary Election Results 1997, compiled by Colin Rallings and Mochael Thrasher, p. viii</t>
  </si>
  <si>
    <t>5. 'Others' include the Green Party, the Referendum Party, and UKIP</t>
  </si>
  <si>
    <t>Liberal Democrats</t>
  </si>
  <si>
    <t>Plaid Cymru</t>
  </si>
  <si>
    <t>Votes Share</t>
  </si>
  <si>
    <t>EALING, SOUTHALL</t>
  </si>
  <si>
    <t>INVERNESS, NAIRN, BADENOCH &amp; STRATHSPEY</t>
  </si>
  <si>
    <t>NA H-EILEANAN AN IAR</t>
  </si>
  <si>
    <t>YNYS MÔN</t>
  </si>
  <si>
    <t>UKIP</t>
  </si>
  <si>
    <t>Green</t>
  </si>
  <si>
    <t>ALTRINCHAM AND SALE WEST</t>
  </si>
  <si>
    <t>ARUNDEL AND SOUTH DOWNS</t>
  </si>
  <si>
    <t>BARROW AND FURNESS</t>
  </si>
  <si>
    <t>BASILDON AND BILLERICAY</t>
  </si>
  <si>
    <t>BERMONDSEY AND OLD SOUTHWARK</t>
  </si>
  <si>
    <t>BETHNAL GREEN AND BOW</t>
  </si>
  <si>
    <t>BEVERLEY AND HOLDERNESS</t>
  </si>
  <si>
    <t>BEXHILL AND BATTLE</t>
  </si>
  <si>
    <t>BEXLEYHEATH AND CRAYFORD</t>
  </si>
  <si>
    <t>BLACKLEY AND BROUGHTON</t>
  </si>
  <si>
    <t>BLACKPOOL NORTH AND CLEVELEYS</t>
  </si>
  <si>
    <t>BOGNOR REGIS AND LITTLEHAMPTON</t>
  </si>
  <si>
    <t>BOSTON AND SKEGNESS</t>
  </si>
  <si>
    <t>BRIDGWATER AND WEST SOMERSET</t>
  </si>
  <si>
    <t>BRIGG AND GOOLE</t>
  </si>
  <si>
    <t>BROMLEY AND CHISLEHURST</t>
  </si>
  <si>
    <t>Hereford and Worcester</t>
  </si>
  <si>
    <t>CAMBERWELL AND PECKHAM</t>
  </si>
  <si>
    <t>CAMBORNE AND REDRUTH</t>
  </si>
  <si>
    <t>CARSHALTON AND WALLINGTON</t>
  </si>
  <si>
    <t>CENTRAL DEVON</t>
  </si>
  <si>
    <t>CENTRAL SUFFOLK AND NORTH IPSWICH</t>
  </si>
  <si>
    <t>CHATHAM AND AYLESFORD</t>
  </si>
  <si>
    <t>CHELSEA AND FULHAM</t>
  </si>
  <si>
    <t>CHESHAM AND AMERSHAM</t>
  </si>
  <si>
    <t>CHINGFORD AND WOODFORD GREEN</t>
  </si>
  <si>
    <t>CITY OF DURHAM</t>
  </si>
  <si>
    <t>CREWE AND NANTWICH</t>
  </si>
  <si>
    <t>DAGENHAM AND RAINHAM</t>
  </si>
  <si>
    <t>DENTON AND REDDISH</t>
  </si>
  <si>
    <t>DULWICH AND WEST NORWOOD</t>
  </si>
  <si>
    <t>EALING CENTRAL AND ACTON</t>
  </si>
  <si>
    <t>EAST WORTHING AND SHOREHAM</t>
  </si>
  <si>
    <t>ELLESMERE PORT AND NESTON</t>
  </si>
  <si>
    <t>ELMET AND ROTHWELL</t>
  </si>
  <si>
    <t>EPSOM AND EWELL</t>
  </si>
  <si>
    <t>ERITH AND THAMESMEAD</t>
  </si>
  <si>
    <t>ESHER AND WALTON</t>
  </si>
  <si>
    <t>FAVERSHAM AND MID KENT</t>
  </si>
  <si>
    <t>FILTON AND BRADLEY STOKE</t>
  </si>
  <si>
    <t>FINCHLEY AND GOLDERS GREEN</t>
  </si>
  <si>
    <t>GARSTON AND HALEWOOD</t>
  </si>
  <si>
    <t>GILLINGHAM AND RAINHAM</t>
  </si>
  <si>
    <t>GRANTHAM AND STAMFORD</t>
  </si>
  <si>
    <t>GREENWICH AND WOOLWICH</t>
  </si>
  <si>
    <t>HACKNEY NORTH AND STOKE NEWINGTON</t>
  </si>
  <si>
    <t>HALESOWEN AND ROWLEY REGIS</t>
  </si>
  <si>
    <t>HALTEMPRICE AND HOWDEN</t>
  </si>
  <si>
    <t>HAMPSTEAD AND KILBURN</t>
  </si>
  <si>
    <t>HARROGATE AND KNARESBOROUGH</t>
  </si>
  <si>
    <t>HARWICH AND NORTH ESSEX</t>
  </si>
  <si>
    <t>HASTINGS AND RYE</t>
  </si>
  <si>
    <t>HEREFORD AND SOUTH HEREFORDSHIRE</t>
  </si>
  <si>
    <t>HERTFORD AND STORTFORD</t>
  </si>
  <si>
    <t>HEYWOOD AND MIDDLETON</t>
  </si>
  <si>
    <t>HITCHIN AND HARPENDEN</t>
  </si>
  <si>
    <t>HOLBORN AND ST PANCRAS</t>
  </si>
  <si>
    <t>HORNCHURCH AND UPMINSTER</t>
  </si>
  <si>
    <t>HORNSEY AND WOOD GREEN</t>
  </si>
  <si>
    <t>HOUGHTON AND SUNDERLAND SOUTH</t>
  </si>
  <si>
    <t>KENILWORTH AND SOUTHAM</t>
  </si>
  <si>
    <t>KINGSTON AND SURBITON</t>
  </si>
  <si>
    <t>KINGSTON UPON HULL WEST AND HESSLE</t>
  </si>
  <si>
    <t>LANCASTER AND FLEETWOOD</t>
  </si>
  <si>
    <t>LEWISHAM WEST AND PENGE</t>
  </si>
  <si>
    <t>LEYTON AND WANSTEAD</t>
  </si>
  <si>
    <t>LOUTH AND HORNCASTLE</t>
  </si>
  <si>
    <t>MAIDSTONE AND THE WEALD</t>
  </si>
  <si>
    <t>MID DERBYSHIRE</t>
  </si>
  <si>
    <t>MID DORSET AND NORTH POOLE</t>
  </si>
  <si>
    <t>MIDDLESBROUGH SOUTH AND EAST CLEVELAND</t>
  </si>
  <si>
    <t>MORECAMBE AND LUNESDALE</t>
  </si>
  <si>
    <t>MORLEY AND OUTWOOD</t>
  </si>
  <si>
    <t>NORMANTON, PONTEFRACT AND CASTLEFORD</t>
  </si>
  <si>
    <t>NORTH EAST SOMERSET</t>
  </si>
  <si>
    <t>NORTH HEREFORDSHIRE</t>
  </si>
  <si>
    <t>OLD BEXLEY AND SIDCUP</t>
  </si>
  <si>
    <t>OLDHAM EAST AND SADDLEWORTH</t>
  </si>
  <si>
    <t>OLDHAM WEST AND ROYTON</t>
  </si>
  <si>
    <t>OXFORD WEST AND ABINGDON</t>
  </si>
  <si>
    <t>PENISTONE AND STOCKSBRIDGE</t>
  </si>
  <si>
    <t>PENRITH AND THE BORDER</t>
  </si>
  <si>
    <t>PLYMOUTH, MOOR VIEW</t>
  </si>
  <si>
    <t>PLYMOUTH, SUTTON AND DEVONPORT</t>
  </si>
  <si>
    <t>POPLAR AND LIMEHOUSE</t>
  </si>
  <si>
    <t>RAYLEIGH AND WICKFORD</t>
  </si>
  <si>
    <t>ROCHESTER AND STROOD</t>
  </si>
  <si>
    <t>ROCHFORD AND SOUTHEND EAST</t>
  </si>
  <si>
    <t>ROMSEY AND SOUTHAMPTON NORTH</t>
  </si>
  <si>
    <t>ROSSENDALE AND DARWEN</t>
  </si>
  <si>
    <t>RUISLIP, NORTHWOOD AND PINNER</t>
  </si>
  <si>
    <t>RUNNYMEDE AND WEYBRIDGE</t>
  </si>
  <si>
    <t>RUTLAND AND MELTON</t>
  </si>
  <si>
    <t>SALFORD AND ECCLES</t>
  </si>
  <si>
    <t>SELBY AND AINSTY</t>
  </si>
  <si>
    <t>SHEFFIELD, BRIGHTSIDE AND HILLSBOROUGH</t>
  </si>
  <si>
    <t>SHREWSBURY AND ATCHAM</t>
  </si>
  <si>
    <t>SITTINGBOURNE AND SHEPPEY</t>
  </si>
  <si>
    <t>SKIPTON AND RIPON</t>
  </si>
  <si>
    <t>SLEAFORD AND NORTH HYKEHAM</t>
  </si>
  <si>
    <t>SOMERTON AND FROME</t>
  </si>
  <si>
    <t>SOUTH BASILDON AND EAST THURROCK</t>
  </si>
  <si>
    <t>SOUTH HOLLAND AND THE DEEPINGS</t>
  </si>
  <si>
    <t>SOUTH LEICESTERSHIRE</t>
  </si>
  <si>
    <t>SOUTH WEST WILTSHIRE</t>
  </si>
  <si>
    <t>ST AUSTELL AND NEWQUAY</t>
  </si>
  <si>
    <t>ST HELENS SOUTH AND WHISTON</t>
  </si>
  <si>
    <t>STRETFORD AND URMSTON</t>
  </si>
  <si>
    <t>THE COTSWOLDS</t>
  </si>
  <si>
    <t>THORNBURY AND YATE</t>
  </si>
  <si>
    <t>TIVERTON AND HONITON</t>
  </si>
  <si>
    <t>TONBRIDGE AND MALLING</t>
  </si>
  <si>
    <t>TORRIDGE AND WEST DEVON</t>
  </si>
  <si>
    <t>TRURO AND FALMOUTH</t>
  </si>
  <si>
    <t>UXBRIDGE AND SOUTH RUISLIP</t>
  </si>
  <si>
    <t>WASHINGTON AND SUNDERLAND WEST</t>
  </si>
  <si>
    <t>WENTWORTH AND DEARNE</t>
  </si>
  <si>
    <t>WESTMORLAND AND LONSDALE</t>
  </si>
  <si>
    <t>WORSLEY AND ECCLES SOUTH</t>
  </si>
  <si>
    <t>WYRE AND PRESTON NORTH</t>
  </si>
  <si>
    <t>WYTHENSHAWE AND SALE EAST</t>
  </si>
  <si>
    <t>AIRDRIE AND SHOTTS</t>
  </si>
  <si>
    <t>ARGYLL AND BUTE</t>
  </si>
  <si>
    <t>AYR, CARRICK AND CUMNOCK</t>
  </si>
  <si>
    <t>BANFF AND BUCHAN</t>
  </si>
  <si>
    <t>BERWICKSHIRE, ROXBURGH AND SELKIRK</t>
  </si>
  <si>
    <t>CAITHNESS, SUTHERLAND AND EASTER ROSS</t>
  </si>
  <si>
    <t>COATBRIDGE, CHRYSTON AND BELLSHILL</t>
  </si>
  <si>
    <t>CUMBERNAULD, KILSYTH AND KIRKINTILLOCH EAST</t>
  </si>
  <si>
    <t>DUMFRIES AND GALLOWAY</t>
  </si>
  <si>
    <t>DUMFRIESSHIRE, CLYDESDALE AND TWEEDDALE</t>
  </si>
  <si>
    <t>DUNFERMLINE AND WEST FIFE</t>
  </si>
  <si>
    <t>EAST KILBRIDE, STRATHAVEN AND LESMAHAGOW</t>
  </si>
  <si>
    <t>EDINBURGH NORTH AND LEITH</t>
  </si>
  <si>
    <t>INVERNESS, NAIRN, BADENOCH AND STRATHSPEY</t>
  </si>
  <si>
    <t>KILMARNOCK AND LOUDOUN</t>
  </si>
  <si>
    <t>KIRKCALDY AND COWDENBEATH</t>
  </si>
  <si>
    <t>LANARK AND HAMILTON EAST</t>
  </si>
  <si>
    <t>LINLITHGOW AND EAST FALKIRK</t>
  </si>
  <si>
    <t>NORTH AYRSHIRE AND ARRAN</t>
  </si>
  <si>
    <t>OCHIL AND SOUTH PERTHSHIRE</t>
  </si>
  <si>
    <t>PAISLEY AND RENFREWSHIRE NORTH</t>
  </si>
  <si>
    <t>PAISLEY AND RENFREWSHIRE SOUTH</t>
  </si>
  <si>
    <t>PERTH AND NORTH PERTHSHIRE</t>
  </si>
  <si>
    <t>ROSS, SKYE AND LOCHABER</t>
  </si>
  <si>
    <t>RUTHERGLEN AND HAMILTON WEST</t>
  </si>
  <si>
    <t>WEST ABERDEENSHIRE AND KINCARDINE</t>
  </si>
  <si>
    <t>ALYN AND DEESIDE</t>
  </si>
  <si>
    <t>CARMARTHEN WEST AND SOUTH PEMBROKESHIRE</t>
  </si>
  <si>
    <t>CARMARTHEN EAST AND DINEFWR</t>
  </si>
  <si>
    <t>BRECON AND RADNORSHIRE</t>
  </si>
  <si>
    <t>MERTHYR TYDFIL AND RHYMNEY</t>
  </si>
  <si>
    <t>BRIDGWATER &amp; SOMERSET WEST</t>
  </si>
  <si>
    <t>FAVERSHAM &amp; KENT MID</t>
  </si>
  <si>
    <t>UXBRIDGE &amp; RUISLIP SOUTH</t>
  </si>
  <si>
    <t>DUNFERMLINE &amp; FIFE WEST</t>
  </si>
  <si>
    <t>OCHIL &amp; PERTHSHIRE SOUTH</t>
  </si>
  <si>
    <t>Constituencies in Counties in current English Regions:</t>
  </si>
  <si>
    <r>
      <rPr>
        <u/>
        <sz val="8"/>
        <color theme="1"/>
        <rFont val="Open Sans"/>
        <family val="2"/>
      </rPr>
      <t>London</t>
    </r>
    <r>
      <rPr>
        <sz val="8"/>
        <color theme="1"/>
        <rFont val="Open Sans"/>
        <family val="2"/>
      </rPr>
      <t xml:space="preserve"> = all constituencies within the Greater London Council</t>
    </r>
  </si>
  <si>
    <r>
      <t>East Midlands</t>
    </r>
    <r>
      <rPr>
        <sz val="8"/>
        <color theme="1"/>
        <rFont val="Open Sans"/>
        <family val="2"/>
      </rPr>
      <t xml:space="preserve"> = constituencies within Derbyshire, Leicestershire, Lincolnshire, Northamptonshire, and Nottinghamshire.</t>
    </r>
  </si>
  <si>
    <r>
      <t>Eastern</t>
    </r>
    <r>
      <rPr>
        <sz val="8"/>
        <color theme="1"/>
        <rFont val="Open Sans"/>
        <family val="2"/>
      </rPr>
      <t xml:space="preserve"> = constituencies within Bedfordshire, Cambridgeshire, Essex, Hertfordshire, Norfolk, and Suffolk. </t>
    </r>
  </si>
  <si>
    <r>
      <t>North East</t>
    </r>
    <r>
      <rPr>
        <sz val="8"/>
        <color theme="1"/>
        <rFont val="Open Sans"/>
        <family val="2"/>
      </rPr>
      <t xml:space="preserve"> = constituencies within Cleveland, Durham, Northumberland, and Tyne and Wear.</t>
    </r>
  </si>
  <si>
    <r>
      <t>North West</t>
    </r>
    <r>
      <rPr>
        <sz val="8"/>
        <color theme="1"/>
        <rFont val="Open Sans"/>
        <family val="2"/>
      </rPr>
      <t xml:space="preserve"> = constituencies within Cheshire, Cumbria, Greater Manchester, Lancashire, and Merseyside</t>
    </r>
  </si>
  <si>
    <r>
      <t>South East</t>
    </r>
    <r>
      <rPr>
        <sz val="8"/>
        <color theme="1"/>
        <rFont val="Open Sans"/>
        <family val="2"/>
      </rPr>
      <t xml:space="preserve"> = constituencies within Berkshire, Buckinghamshire, East Sussex, Kent, Hampshire, Oxfordshire, Surrey, and West Sussex. </t>
    </r>
  </si>
  <si>
    <r>
      <t>South West</t>
    </r>
    <r>
      <rPr>
        <sz val="8"/>
        <color theme="1"/>
        <rFont val="Open Sans"/>
        <family val="2"/>
      </rPr>
      <t xml:space="preserve"> = constituencies within Avon, Cornwall, Devon, Dorset, Gloucestershire, Somerset, and Wiltshire.</t>
    </r>
  </si>
  <si>
    <r>
      <t>Yorkshire and the Humber</t>
    </r>
    <r>
      <rPr>
        <sz val="8"/>
        <color theme="1"/>
        <rFont val="Open Sans"/>
        <family val="2"/>
      </rPr>
      <t xml:space="preserve"> = all constituencies within Humberside, North Yorkshire, South Yorkshire, and West Yorkshire</t>
    </r>
  </si>
  <si>
    <r>
      <rPr>
        <u/>
        <sz val="8"/>
        <color theme="1"/>
        <rFont val="Open Sans"/>
        <family val="2"/>
      </rPr>
      <t>West Midlands</t>
    </r>
    <r>
      <rPr>
        <sz val="8"/>
        <color theme="1"/>
        <rFont val="Open Sans"/>
        <family val="2"/>
      </rPr>
      <t xml:space="preserve"> = constituencies within Hereford and Worcester, Shropshire, Staffordshire, Warwickshire, and West Midlands local authority</t>
    </r>
  </si>
  <si>
    <t>Note: Welsh counties are those used between 1974 and 1996; constituency boundaries aligned with these</t>
  </si>
  <si>
    <t>Source: FWS Craig, British Parliamentary Election Results 1918-1949</t>
  </si>
  <si>
    <t>AIRDRIE and SHOTTS</t>
  </si>
  <si>
    <t>ALTRINCHAM and SALE WEST</t>
  </si>
  <si>
    <t>ALYN and DEESIDE</t>
  </si>
  <si>
    <t>ARGYLL and BUTE</t>
  </si>
  <si>
    <t>ARUNDEL and SOUTH DOWNS</t>
  </si>
  <si>
    <t>AYR, CARRICK and CUMNOCK</t>
  </si>
  <si>
    <t>BANFF and BUCHAN</t>
  </si>
  <si>
    <t>BARNSLEY EAST and MEXBOROUGH</t>
  </si>
  <si>
    <t>BARNSLEY WEST and PENISTONE</t>
  </si>
  <si>
    <t>BARROW and FURNESS</t>
  </si>
  <si>
    <t>BATLEY and SPEN</t>
  </si>
  <si>
    <t>BERWICKSHIRE, ROXBURGH and SELKIRK</t>
  </si>
  <si>
    <t>BETHNAL GREEN and BOW</t>
  </si>
  <si>
    <t>BEVERLEY and HOLDERNESS</t>
  </si>
  <si>
    <t>BEXHILL and BATTLE</t>
  </si>
  <si>
    <t>BEXLEYHEATH and CRAYFORD</t>
  </si>
  <si>
    <t>BIRMINGHAM, SPARKBROOK and SMALL HEATH</t>
  </si>
  <si>
    <t>BLACKPOOL NORTH and FLEETWOOD</t>
  </si>
  <si>
    <t>BOGNOR REGIS and LITTLEHAMPTON</t>
  </si>
  <si>
    <t>BOSTON and SKEGNESS</t>
  </si>
  <si>
    <t>BRECON and RADNORSHIRE</t>
  </si>
  <si>
    <t>BRENTFORD and ISLEWORTH</t>
  </si>
  <si>
    <t>BRENTWOOD and ONGAR</t>
  </si>
  <si>
    <t>BRIGG and GOOLE</t>
  </si>
  <si>
    <t>BROMLEY and CHISLEHURST</t>
  </si>
  <si>
    <t>CAITHNESS, SUTHERLAND and EASTER ROSS</t>
  </si>
  <si>
    <t>CAMBERWELL and PECKHAM</t>
  </si>
  <si>
    <t>CARDIFF SOUTH and PENARTH</t>
  </si>
  <si>
    <t>CARMARTHEN EAST and DINEFWR</t>
  </si>
  <si>
    <t>CARMARTHEN WEST and SOUTH PEMBROKESHIRE</t>
  </si>
  <si>
    <t>CARSHALTON and WALLINGTON</t>
  </si>
  <si>
    <t>CENTRAL SUFFOLK and NORTH IPSWICH</t>
  </si>
  <si>
    <t>CHATHAM and AYLESFORD</t>
  </si>
  <si>
    <t>CHESHAM and AMERSHAM</t>
  </si>
  <si>
    <t>CHINGFORD and WOODFORD GREEN</t>
  </si>
  <si>
    <t>CITIES OF LONDON and WESTMINSTER</t>
  </si>
  <si>
    <t>COATBRIDGE, CHRYSTON and BELLSHILL</t>
  </si>
  <si>
    <t>CREWE and NANTWICH</t>
  </si>
  <si>
    <t>CUMBERNAULD, KILSYTH and KIRKINTILLOCH EAST</t>
  </si>
  <si>
    <t>DENTON and REDDISH</t>
  </si>
  <si>
    <t>DULWICH and WEST NORWOOD</t>
  </si>
  <si>
    <t>DUMFRIES and GALLOWAY</t>
  </si>
  <si>
    <t>DUMFRIESSHIRE, CLYDESDALE and TWEEDDALE</t>
  </si>
  <si>
    <t>DUNFERMLINE and WEST FIFE</t>
  </si>
  <si>
    <t>EALING, ACTON and SHEPHERD'S BUSH</t>
  </si>
  <si>
    <t>EAST KILBRIDE, STRATHAVEN and LESMAHAGOW</t>
  </si>
  <si>
    <t>EAST WORTHING and SHOREHAM</t>
  </si>
  <si>
    <t>EDINBURGH NORTH and LEITH</t>
  </si>
  <si>
    <t>ELLESMERE PORT and NESTON</t>
  </si>
  <si>
    <t>EPSOM and EWELL</t>
  </si>
  <si>
    <t>ERITH and THAMESMEAD</t>
  </si>
  <si>
    <t>ESHER and WALTON</t>
  </si>
  <si>
    <t>FALMOUTH and CAMBORNE</t>
  </si>
  <si>
    <t>FAVERSHAM and MID KENT</t>
  </si>
  <si>
    <t>FELTHAM and HESTON</t>
  </si>
  <si>
    <t>FERMANAGH and SOUTH TYRONE</t>
  </si>
  <si>
    <t>FINCHLEY and GOLDERS GREEN</t>
  </si>
  <si>
    <t>FOLKESTONE and HYTHE</t>
  </si>
  <si>
    <t>GATESHEAD EAST and WASHINGTON WEST</t>
  </si>
  <si>
    <t>GRANTHAM and STAMFORD</t>
  </si>
  <si>
    <t>GREENWICH and WOOLWICH</t>
  </si>
  <si>
    <t>HACKNEY NORTH and STOKE NEWINGTON</t>
  </si>
  <si>
    <t>HACKNEY SOUTH and SHOREDITCH</t>
  </si>
  <si>
    <t>HALESOWEN and ROWLEY REGIS</t>
  </si>
  <si>
    <t>HALTEMPRICE and HOWDEN</t>
  </si>
  <si>
    <t>HAMMERSMITH and FULHAM</t>
  </si>
  <si>
    <t>HAMPSTEAD and HIGHGATE</t>
  </si>
  <si>
    <t>HARROGATE and KNARESBOROUGH</t>
  </si>
  <si>
    <t>HASTINGS and RYE</t>
  </si>
  <si>
    <t>HAYES and HARLINGTON</t>
  </si>
  <si>
    <t>HERTFORD and STORTFORD</t>
  </si>
  <si>
    <t>HEYWOOD and MIDDLETON</t>
  </si>
  <si>
    <t>HITCHIN and HARPENDEN</t>
  </si>
  <si>
    <t>HOLBORN and ST PANCRAS</t>
  </si>
  <si>
    <t>HORNSEY and WOOD GREEN</t>
  </si>
  <si>
    <t>HOUGHTON and WASHINGTON EAST</t>
  </si>
  <si>
    <t>INVERNESS, NAIRN, BADENOCH and STRATHSPEY</t>
  </si>
  <si>
    <t>ISLINGTON SOUTH and FINSBURY</t>
  </si>
  <si>
    <t>KENSINGTON and CHELSEA</t>
  </si>
  <si>
    <t>KILMARNOCK and LOUDOUN</t>
  </si>
  <si>
    <t>KINGSTON and SURBITON</t>
  </si>
  <si>
    <t>KINGSTON UPON HULL WEST and HESSLE</t>
  </si>
  <si>
    <t>KIRKCALDY and COWDENBEATH</t>
  </si>
  <si>
    <t>KNOWSLEY NORTH and SEFTON EAST</t>
  </si>
  <si>
    <t>LANARK and HAMILTON EAST</t>
  </si>
  <si>
    <t>LANCASTER and WYRE</t>
  </si>
  <si>
    <t>LEYTON and WANSTEAD</t>
  </si>
  <si>
    <t>LINLITHGOW and EAST FALKIRK</t>
  </si>
  <si>
    <t>LOUTH and HORNCASTLE</t>
  </si>
  <si>
    <t>MAIDSTONE and THE WEALD</t>
  </si>
  <si>
    <t>MALDON and EAST CHELMSFORD</t>
  </si>
  <si>
    <t>MERTHYR TYDFIL and RHYMNEY</t>
  </si>
  <si>
    <t>MID DORSET and NORTH POOLE</t>
  </si>
  <si>
    <t>MIDDLESBROUGH SOUTH and EAST CLEVELAND</t>
  </si>
  <si>
    <t>MITCHAM and MORDEN</t>
  </si>
  <si>
    <t>MORECAMBE and LUNESDALE</t>
  </si>
  <si>
    <t>MORLEY and ROTHWELL</t>
  </si>
  <si>
    <t>MOTHERWELL and WISHAW</t>
  </si>
  <si>
    <t>NEWCASTLE UPON TYNE EAST and WALLSEND</t>
  </si>
  <si>
    <t>NEWRY and ARMAGH</t>
  </si>
  <si>
    <t>NORTH AYRSHIRE and ARRAN</t>
  </si>
  <si>
    <t>NORTH SOUTHWARK and BERMONDSEY</t>
  </si>
  <si>
    <t>OCHIL and SOUTH PERTHSHIRE</t>
  </si>
  <si>
    <t>OLD BEXLEY and SIDCUP</t>
  </si>
  <si>
    <t>OLDHAM EAST and SADDLEWORTH</t>
  </si>
  <si>
    <t>OLDHAM WEST and ROYTON</t>
  </si>
  <si>
    <t>ORKNEY and SHETLAND</t>
  </si>
  <si>
    <t>OXFORD WEST and ABINGDON</t>
  </si>
  <si>
    <t>PAISLEY and RENFREWSHIRE NORTH</t>
  </si>
  <si>
    <t>PAISLEY and RENFREWSHIRE SOUTH</t>
  </si>
  <si>
    <t>PENRITH and THE BORDER</t>
  </si>
  <si>
    <t>PERTH and NORTH PERTHSHIRE</t>
  </si>
  <si>
    <t>PONTEFRACT and CASTLEFORD</t>
  </si>
  <si>
    <t>POPLAR and CANNING TOWN</t>
  </si>
  <si>
    <t>REGENT'S PARK and KENSINGTON NORTH</t>
  </si>
  <si>
    <t>ROCHFORD and SOUTHEND EAST</t>
  </si>
  <si>
    <t>ROSS, SKYE and LOCHABER</t>
  </si>
  <si>
    <t>ROSSENDALE and DARWEN</t>
  </si>
  <si>
    <t>RUGBY and KENILWORTH</t>
  </si>
  <si>
    <t>RUNNYMEDE and WEYBRIDGE</t>
  </si>
  <si>
    <t>RUTHERGLEN and HAMILTON WEST</t>
  </si>
  <si>
    <t>RUTLAND and MELTON</t>
  </si>
  <si>
    <t>SCARBOROUGH and WHITBY</t>
  </si>
  <si>
    <t>SHREWSBURY and ATCHAM</t>
  </si>
  <si>
    <t>SITTINGBOURNE and SHEPPEY</t>
  </si>
  <si>
    <t>SKIPTON and RIPON</t>
  </si>
  <si>
    <t>SLEAFORD and NORTH HYKEHAM</t>
  </si>
  <si>
    <t>SOMERTON and FROME</t>
  </si>
  <si>
    <t>SOUTH HOLLAND and THE DEEPINGS</t>
  </si>
  <si>
    <t>STALYBRIDGE and HYDE</t>
  </si>
  <si>
    <t>STRETFORD and URMSTON</t>
  </si>
  <si>
    <t>SUTTON and CHEAM</t>
  </si>
  <si>
    <t>TIVERTON and HONITON</t>
  </si>
  <si>
    <t>TONBRIDGE and MALLING</t>
  </si>
  <si>
    <t>TORRIDGE and WEST DEVON</t>
  </si>
  <si>
    <t>TRURO and ST AUSTELL</t>
  </si>
  <si>
    <t>WARWICK and LEAMINGTON</t>
  </si>
  <si>
    <t>WEST ABERDEENSHIRE and KINCARDINE</t>
  </si>
  <si>
    <t>WESTMORLAND and LONSDALE</t>
  </si>
  <si>
    <t>WYTHENSHAWE and SALE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</si>
</sst>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1" formatCode="_-* #,##0_-;\-* #,##0_-;_-* &quot;-&quot;_-;_-@_-"/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0.0%"/>
    <numFmt numFmtId="166" formatCode="0.0%;\-0.0%;&quot;&quot;"/>
    <numFmt numFmtId="167" formatCode="\+0.0%;\-0.0%;&quot;&quot;"/>
    <numFmt numFmtId="168" formatCode="#,##0;\-#,##0;&quot;&quot;"/>
    <numFmt numFmtId="169" formatCode="0.0"/>
    <numFmt numFmtId="170" formatCode="0.000"/>
    <numFmt numFmtId="171" formatCode="0.0000"/>
    <numFmt numFmtId="172" formatCode="#\ ##0"/>
    <numFmt numFmtId="173" formatCode="&quot;to &quot;0.0000;&quot;to &quot;\-0.0000;&quot;to 0&quot;"/>
    <numFmt numFmtId="174" formatCode="#,##0;\-#,##0;\-"/>
    <numFmt numFmtId="175" formatCode="[&lt;0.0001]&quot;&lt;0.0001&quot;;0.0000"/>
    <numFmt numFmtId="176" formatCode="#,##0.0,,;\-#,##0.0,,;\-"/>
    <numFmt numFmtId="177" formatCode="#,##0,;\-#,##0,;\-"/>
    <numFmt numFmtId="178" formatCode="0.0%;\-0.0%;\-"/>
    <numFmt numFmtId="179" formatCode="#,##0.0,,;\-#,##0.0,,"/>
    <numFmt numFmtId="180" formatCode="#,##0,;\-#,##0,"/>
    <numFmt numFmtId="181" formatCode="0.0%;\-0.0%"/>
    <numFmt numFmtId="182" formatCode="#,##0.0_-;\(#,##0.0\);_-* &quot;-&quot;??_-"/>
    <numFmt numFmtId="183" formatCode="_-[$€-2]* #,##0.00_-;\-[$€-2]* #,##0.00_-;_-[$€-2]* &quot;-&quot;??_-"/>
  </numFmts>
  <fonts count="109">
    <font>
      <sz val="11"/>
      <color theme="1"/>
      <name val="Calibri"/>
      <family val="2"/>
      <scheme val="minor"/>
    </font>
    <font>
      <sz val="9"/>
      <color theme="1"/>
      <name val="Open Sans"/>
      <family val="2"/>
    </font>
    <font>
      <sz val="9"/>
      <color theme="1"/>
      <name val="Open Sans"/>
      <family val="2"/>
    </font>
    <font>
      <sz val="9"/>
      <color theme="1"/>
      <name val="Open Sans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9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1"/>
      <color theme="1"/>
      <name val="Open Sans"/>
      <family val="2"/>
    </font>
    <font>
      <sz val="11"/>
      <color theme="0"/>
      <name val="Open Sans"/>
      <family val="2"/>
    </font>
    <font>
      <b/>
      <sz val="14"/>
      <color theme="0"/>
      <name val="Open Sans"/>
      <family val="2"/>
    </font>
    <font>
      <sz val="10"/>
      <color theme="1"/>
      <name val="Open Sans"/>
      <family val="2"/>
    </font>
    <font>
      <sz val="9"/>
      <color theme="1"/>
      <name val="Open Sans"/>
      <family val="2"/>
    </font>
    <font>
      <sz val="9"/>
      <color rgb="FF000000"/>
      <name val="Open Sans"/>
      <family val="2"/>
    </font>
    <font>
      <sz val="10"/>
      <name val="Open Sans"/>
      <family val="2"/>
    </font>
    <font>
      <sz val="8"/>
      <name val="Open Sans"/>
      <family val="2"/>
    </font>
    <font>
      <sz val="9"/>
      <name val="Open Sans"/>
      <family val="2"/>
    </font>
    <font>
      <sz val="8"/>
      <color theme="1"/>
      <name val="Open Sans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Open Sans"/>
      <family val="2"/>
    </font>
    <font>
      <sz val="9"/>
      <color indexed="8"/>
      <name val="Open Sans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0"/>
      <name val="Times New Roman"/>
      <family val="1"/>
    </font>
    <font>
      <b/>
      <sz val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name val="System"/>
    </font>
    <font>
      <sz val="10"/>
      <name val="System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0"/>
      <color indexed="12"/>
      <name val="System"/>
      <family val="2"/>
    </font>
    <font>
      <b/>
      <sz val="10"/>
      <color indexed="18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i/>
      <sz val="10"/>
      <name val="Arial"/>
      <family val="2"/>
    </font>
    <font>
      <sz val="7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color indexed="55"/>
      <name val="Arial"/>
      <family val="2"/>
    </font>
    <font>
      <sz val="11"/>
      <color indexed="10"/>
      <name val="Arial"/>
      <family val="2"/>
    </font>
    <font>
      <b/>
      <sz val="12"/>
      <color indexed="12"/>
      <name val="Arial"/>
      <family val="2"/>
    </font>
    <font>
      <b/>
      <i/>
      <sz val="12"/>
      <name val="Arial"/>
      <family val="2"/>
    </font>
    <font>
      <sz val="12"/>
      <name val="Helv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1"/>
      <name val="Times New Roman"/>
      <family val="1"/>
    </font>
    <font>
      <b/>
      <sz val="18"/>
      <name val="Arial"/>
      <family val="2"/>
    </font>
    <font>
      <u/>
      <sz val="10"/>
      <color theme="10"/>
      <name val="System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b/>
      <sz val="11"/>
      <color theme="0"/>
      <name val="Open Sans"/>
      <family val="2"/>
    </font>
    <font>
      <sz val="10"/>
      <color rgb="FF000000"/>
      <name val="Open Sans"/>
      <family val="2"/>
    </font>
    <font>
      <sz val="9"/>
      <color theme="0"/>
      <name val="Open Sans"/>
      <family val="2"/>
    </font>
    <font>
      <sz val="9"/>
      <color rgb="FF000000"/>
      <name val="Times New Roman"/>
      <family val="1"/>
    </font>
    <font>
      <u/>
      <sz val="9"/>
      <color rgb="FF000000"/>
      <name val="Times New Roman"/>
      <family val="1"/>
    </font>
    <font>
      <b/>
      <sz val="9"/>
      <color theme="0"/>
      <name val="Open Sans"/>
      <family val="2"/>
    </font>
    <font>
      <u/>
      <sz val="8"/>
      <color theme="1"/>
      <name val="Open Sans"/>
      <family val="2"/>
    </font>
  </fonts>
  <fills count="8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A3DABD"/>
        <bgColor rgb="FF000000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9"/>
      </left>
      <right style="thick">
        <color indexed="9"/>
      </right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/>
      <right/>
      <top/>
      <bottom style="medium">
        <color theme="5" tint="-0.2499465926084170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1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theme="5" tint="-0.249977111117893"/>
      </top>
      <bottom/>
      <diagonal/>
    </border>
  </borders>
  <cellStyleXfs count="666">
    <xf numFmtId="0" fontId="0" fillId="0" borderId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0" fontId="24" fillId="0" borderId="0"/>
    <xf numFmtId="0" fontId="4" fillId="0" borderId="0"/>
    <xf numFmtId="43" fontId="4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67" fillId="0" borderId="14" applyNumberFormat="0" applyFill="0" applyProtection="0">
      <alignment horizontal="center"/>
    </xf>
    <xf numFmtId="169" fontId="44" fillId="0" borderId="0" applyFont="0" applyFill="0" applyBorder="0" applyProtection="0">
      <alignment horizontal="right"/>
    </xf>
    <xf numFmtId="169" fontId="44" fillId="0" borderId="0" applyFont="0" applyFill="0" applyBorder="0" applyProtection="0">
      <alignment horizontal="right"/>
    </xf>
    <xf numFmtId="0" fontId="45" fillId="41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5" borderId="0" applyNumberFormat="0" applyBorder="0" applyAlignment="0" applyProtection="0"/>
    <xf numFmtId="0" fontId="45" fillId="46" borderId="0" applyNumberFormat="0" applyBorder="0" applyAlignment="0" applyProtection="0"/>
    <xf numFmtId="170" fontId="44" fillId="0" borderId="0" applyFont="0" applyFill="0" applyBorder="0" applyProtection="0">
      <alignment horizontal="right"/>
    </xf>
    <xf numFmtId="170" fontId="44" fillId="0" borderId="0" applyFont="0" applyFill="0" applyBorder="0" applyProtection="0">
      <alignment horizontal="right"/>
    </xf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49" borderId="0" applyNumberFormat="0" applyBorder="0" applyAlignment="0" applyProtection="0"/>
    <xf numFmtId="0" fontId="45" fillId="44" borderId="0" applyNumberFormat="0" applyBorder="0" applyAlignment="0" applyProtection="0"/>
    <xf numFmtId="0" fontId="45" fillId="47" borderId="0" applyNumberFormat="0" applyBorder="0" applyAlignment="0" applyProtection="0"/>
    <xf numFmtId="0" fontId="45" fillId="50" borderId="0" applyNumberFormat="0" applyBorder="0" applyAlignment="0" applyProtection="0"/>
    <xf numFmtId="171" fontId="44" fillId="0" borderId="0" applyFont="0" applyFill="0" applyBorder="0" applyProtection="0">
      <alignment horizontal="right"/>
    </xf>
    <xf numFmtId="171" fontId="44" fillId="0" borderId="0" applyFont="0" applyFill="0" applyBorder="0" applyProtection="0">
      <alignment horizontal="right"/>
    </xf>
    <xf numFmtId="0" fontId="50" fillId="51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6" borderId="0" applyNumberFormat="0" applyBorder="0" applyAlignment="0" applyProtection="0"/>
    <xf numFmtId="0" fontId="50" fillId="57" borderId="0" applyNumberFormat="0" applyBorder="0" applyAlignment="0" applyProtection="0"/>
    <xf numFmtId="0" fontId="50" fillId="52" borderId="0" applyNumberFormat="0" applyBorder="0" applyAlignment="0" applyProtection="0"/>
    <xf numFmtId="0" fontId="50" fillId="53" borderId="0" applyNumberFormat="0" applyBorder="0" applyAlignment="0" applyProtection="0"/>
    <xf numFmtId="0" fontId="50" fillId="58" borderId="0" applyNumberFormat="0" applyBorder="0" applyAlignment="0" applyProtection="0"/>
    <xf numFmtId="0" fontId="51" fillId="42" borderId="0" applyNumberFormat="0" applyBorder="0" applyAlignment="0" applyProtection="0"/>
    <xf numFmtId="182" fontId="44" fillId="0" borderId="0" applyBorder="0"/>
    <xf numFmtId="0" fontId="52" fillId="59" borderId="15" applyNumberFormat="0" applyAlignment="0" applyProtection="0"/>
    <xf numFmtId="0" fontId="53" fillId="60" borderId="16" applyNumberFormat="0" applyAlignment="0" applyProtection="0"/>
    <xf numFmtId="171" fontId="21" fillId="0" borderId="0" applyFont="0" applyFill="0" applyBorder="0" applyProtection="0">
      <alignment horizontal="right"/>
    </xf>
    <xf numFmtId="173" fontId="21" fillId="0" borderId="0" applyFont="0" applyFill="0" applyBorder="0" applyProtection="0">
      <alignment horizontal="left"/>
    </xf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0" fontId="80" fillId="0" borderId="17" applyNumberFormat="0" applyBorder="0" applyAlignment="0" applyProtection="0">
      <alignment horizontal="right" vertical="center"/>
    </xf>
    <xf numFmtId="183" fontId="44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81" fillId="0" borderId="0">
      <alignment horizontal="right"/>
      <protection locked="0"/>
    </xf>
    <xf numFmtId="0" fontId="68" fillId="0" borderId="0">
      <alignment horizontal="left"/>
    </xf>
    <xf numFmtId="0" fontId="69" fillId="0" borderId="0">
      <alignment horizontal="left"/>
    </xf>
    <xf numFmtId="0" fontId="44" fillId="0" borderId="0" applyFont="0" applyFill="0" applyBorder="0" applyProtection="0">
      <alignment horizontal="right"/>
    </xf>
    <xf numFmtId="0" fontId="44" fillId="0" borderId="0" applyFont="0" applyFill="0" applyBorder="0" applyProtection="0">
      <alignment horizontal="right"/>
    </xf>
    <xf numFmtId="0" fontId="55" fillId="43" borderId="0" applyNumberFormat="0" applyBorder="0" applyAlignment="0" applyProtection="0"/>
    <xf numFmtId="38" fontId="39" fillId="61" borderId="0" applyNumberFormat="0" applyBorder="0" applyAlignment="0" applyProtection="0"/>
    <xf numFmtId="0" fontId="70" fillId="62" borderId="18" applyProtection="0">
      <alignment horizontal="right"/>
    </xf>
    <xf numFmtId="0" fontId="71" fillId="62" borderId="0" applyProtection="0">
      <alignment horizontal="left"/>
    </xf>
    <xf numFmtId="0" fontId="56" fillId="0" borderId="19" applyNumberFormat="0" applyFill="0" applyAlignment="0" applyProtection="0"/>
    <xf numFmtId="0" fontId="82" fillId="0" borderId="0">
      <alignment vertical="top" wrapText="1"/>
    </xf>
    <xf numFmtId="0" fontId="82" fillId="0" borderId="0">
      <alignment vertical="top" wrapText="1"/>
    </xf>
    <xf numFmtId="0" fontId="82" fillId="0" borderId="0">
      <alignment vertical="top" wrapText="1"/>
    </xf>
    <xf numFmtId="0" fontId="82" fillId="0" borderId="0">
      <alignment vertical="top" wrapText="1"/>
    </xf>
    <xf numFmtId="0" fontId="57" fillId="0" borderId="20" applyNumberFormat="0" applyFill="0" applyAlignment="0" applyProtection="0"/>
    <xf numFmtId="174" fontId="25" fillId="0" borderId="0" applyNumberFormat="0" applyFill="0" applyAlignment="0" applyProtection="0"/>
    <xf numFmtId="0" fontId="58" fillId="0" borderId="21" applyNumberFormat="0" applyFill="0" applyAlignment="0" applyProtection="0"/>
    <xf numFmtId="174" fontId="83" fillId="0" borderId="0" applyNumberFormat="0" applyFill="0" applyAlignment="0" applyProtection="0"/>
    <xf numFmtId="0" fontId="58" fillId="0" borderId="0" applyNumberFormat="0" applyFill="0" applyBorder="0" applyAlignment="0" applyProtection="0"/>
    <xf numFmtId="174" fontId="46" fillId="0" borderId="0" applyNumberFormat="0" applyFill="0" applyAlignment="0" applyProtection="0"/>
    <xf numFmtId="174" fontId="72" fillId="0" borderId="0" applyNumberFormat="0" applyFill="0" applyAlignment="0" applyProtection="0"/>
    <xf numFmtId="174" fontId="47" fillId="0" borderId="0" applyNumberFormat="0" applyFill="0" applyAlignment="0" applyProtection="0"/>
    <xf numFmtId="174" fontId="47" fillId="0" borderId="0" applyNumberFormat="0" applyFont="0" applyFill="0" applyBorder="0" applyAlignment="0" applyProtection="0"/>
    <xf numFmtId="174" fontId="47" fillId="0" borderId="0" applyNumberFormat="0" applyFon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73" fillId="0" borderId="0" applyFill="0" applyBorder="0" applyProtection="0">
      <alignment horizontal="left"/>
    </xf>
    <xf numFmtId="10" fontId="39" fillId="63" borderId="22" applyNumberFormat="0" applyBorder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59" fillId="46" borderId="15" applyNumberFormat="0" applyAlignment="0" applyProtection="0"/>
    <xf numFmtId="0" fontId="70" fillId="0" borderId="23" applyProtection="0">
      <alignment horizontal="right"/>
    </xf>
    <xf numFmtId="0" fontId="70" fillId="0" borderId="18" applyProtection="0">
      <alignment horizontal="right"/>
    </xf>
    <xf numFmtId="0" fontId="70" fillId="0" borderId="24" applyProtection="0">
      <alignment horizontal="center"/>
      <protection locked="0"/>
    </xf>
    <xf numFmtId="0" fontId="60" fillId="0" borderId="25" applyNumberFormat="0" applyFill="0" applyAlignment="0" applyProtection="0"/>
    <xf numFmtId="0" fontId="44" fillId="0" borderId="0"/>
    <xf numFmtId="0" fontId="44" fillId="0" borderId="0"/>
    <xf numFmtId="0" fontId="44" fillId="0" borderId="0"/>
    <xf numFmtId="1" fontId="44" fillId="0" borderId="0" applyFont="0" applyFill="0" applyBorder="0" applyProtection="0">
      <alignment horizontal="right"/>
    </xf>
    <xf numFmtId="1" fontId="44" fillId="0" borderId="0" applyFont="0" applyFill="0" applyBorder="0" applyProtection="0">
      <alignment horizontal="right"/>
    </xf>
    <xf numFmtId="0" fontId="61" fillId="64" borderId="0" applyNumberFormat="0" applyBorder="0" applyAlignment="0" applyProtection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72" fontId="49" fillId="0" borderId="0"/>
    <xf numFmtId="0" fontId="44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4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4" fillId="0" borderId="0">
      <alignment vertical="top"/>
    </xf>
    <xf numFmtId="0" fontId="4" fillId="0" borderId="0"/>
    <xf numFmtId="0" fontId="44" fillId="0" borderId="0">
      <alignment vertical="top"/>
    </xf>
    <xf numFmtId="0" fontId="4" fillId="0" borderId="0"/>
    <xf numFmtId="0" fontId="44" fillId="0" borderId="0">
      <alignment vertical="top"/>
    </xf>
    <xf numFmtId="0" fontId="4" fillId="0" borderId="0"/>
    <xf numFmtId="0" fontId="44" fillId="0" borderId="0">
      <alignment vertical="top"/>
    </xf>
    <xf numFmtId="0" fontId="4" fillId="0" borderId="0"/>
    <xf numFmtId="172" fontId="49" fillId="0" borderId="0"/>
    <xf numFmtId="0" fontId="44" fillId="0" borderId="0">
      <alignment vertical="top"/>
    </xf>
    <xf numFmtId="0" fontId="4" fillId="0" borderId="0"/>
    <xf numFmtId="0" fontId="44" fillId="0" borderId="0">
      <alignment vertical="top"/>
    </xf>
    <xf numFmtId="172" fontId="48" fillId="0" borderId="0"/>
    <xf numFmtId="0" fontId="4" fillId="0" borderId="0"/>
    <xf numFmtId="0" fontId="44" fillId="0" borderId="0">
      <alignment vertical="top"/>
    </xf>
    <xf numFmtId="0" fontId="4" fillId="0" borderId="0"/>
    <xf numFmtId="0" fontId="4" fillId="0" borderId="0"/>
    <xf numFmtId="0" fontId="44" fillId="0" borderId="0">
      <alignment vertical="top"/>
    </xf>
    <xf numFmtId="0" fontId="4" fillId="0" borderId="0"/>
    <xf numFmtId="172" fontId="49" fillId="0" borderId="0"/>
    <xf numFmtId="0" fontId="45" fillId="0" borderId="0"/>
    <xf numFmtId="0" fontId="44" fillId="0" borderId="0"/>
    <xf numFmtId="0" fontId="4" fillId="0" borderId="0"/>
    <xf numFmtId="0" fontId="44" fillId="0" borderId="0">
      <alignment vertical="top"/>
    </xf>
    <xf numFmtId="0" fontId="4" fillId="0" borderId="0"/>
    <xf numFmtId="0" fontId="44" fillId="0" borderId="0"/>
    <xf numFmtId="0" fontId="44" fillId="0" borderId="0"/>
    <xf numFmtId="0" fontId="44" fillId="0" borderId="0"/>
    <xf numFmtId="0" fontId="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4" fillId="0" borderId="0"/>
    <xf numFmtId="172" fontId="49" fillId="0" borderId="0"/>
    <xf numFmtId="0" fontId="24" fillId="0" borderId="0"/>
    <xf numFmtId="0" fontId="101" fillId="0" borderId="0"/>
    <xf numFmtId="172" fontId="49" fillId="0" borderId="0"/>
    <xf numFmtId="0" fontId="4" fillId="0" borderId="0"/>
    <xf numFmtId="172" fontId="49" fillId="0" borderId="0"/>
    <xf numFmtId="172" fontId="49" fillId="0" borderId="0"/>
    <xf numFmtId="172" fontId="49" fillId="0" borderId="0"/>
    <xf numFmtId="172" fontId="49" fillId="0" borderId="0"/>
    <xf numFmtId="172" fontId="49" fillId="0" borderId="0"/>
    <xf numFmtId="172" fontId="49" fillId="0" borderId="0"/>
    <xf numFmtId="172" fontId="49" fillId="0" borderId="0"/>
    <xf numFmtId="0" fontId="4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172" fontId="49" fillId="0" borderId="0"/>
    <xf numFmtId="0" fontId="4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4" fillId="0" borderId="0"/>
    <xf numFmtId="0" fontId="4" fillId="0" borderId="0"/>
    <xf numFmtId="172" fontId="49" fillId="0" borderId="0"/>
    <xf numFmtId="0" fontId="44" fillId="0" borderId="0"/>
    <xf numFmtId="172" fontId="48" fillId="0" borderId="0"/>
    <xf numFmtId="0" fontId="44" fillId="0" borderId="0"/>
    <xf numFmtId="0" fontId="44" fillId="0" borderId="0"/>
    <xf numFmtId="172" fontId="49" fillId="0" borderId="0"/>
    <xf numFmtId="0" fontId="44" fillId="0" borderId="0">
      <alignment vertical="top"/>
    </xf>
    <xf numFmtId="172" fontId="49" fillId="0" borderId="0"/>
    <xf numFmtId="0" fontId="44" fillId="0" borderId="0">
      <alignment vertical="top"/>
    </xf>
    <xf numFmtId="172" fontId="49" fillId="0" borderId="0"/>
    <xf numFmtId="0" fontId="44" fillId="0" borderId="0">
      <alignment vertical="top"/>
    </xf>
    <xf numFmtId="172" fontId="49" fillId="0" borderId="0"/>
    <xf numFmtId="0" fontId="44" fillId="0" borderId="0">
      <alignment vertical="top"/>
    </xf>
    <xf numFmtId="0" fontId="44" fillId="65" borderId="26" applyNumberFormat="0" applyFont="0" applyAlignment="0" applyProtection="0"/>
    <xf numFmtId="0" fontId="4" fillId="8" borderId="8" applyNumberFormat="0" applyFont="0" applyAlignment="0" applyProtection="0"/>
    <xf numFmtId="0" fontId="62" fillId="59" borderId="27" applyNumberFormat="0" applyAlignment="0" applyProtection="0"/>
    <xf numFmtId="40" fontId="85" fillId="66" borderId="0">
      <alignment horizontal="right"/>
    </xf>
    <xf numFmtId="0" fontId="86" fillId="66" borderId="0">
      <alignment horizontal="right"/>
    </xf>
    <xf numFmtId="0" fontId="87" fillId="66" borderId="28"/>
    <xf numFmtId="0" fontId="87" fillId="0" borderId="0" applyBorder="0">
      <alignment horizontal="centerContinuous"/>
    </xf>
    <xf numFmtId="0" fontId="88" fillId="0" borderId="0" applyBorder="0">
      <alignment horizontal="centerContinuous"/>
    </xf>
    <xf numFmtId="175" fontId="44" fillId="0" borderId="0" applyFont="0" applyFill="0" applyBorder="0" applyProtection="0">
      <alignment horizontal="right"/>
    </xf>
    <xf numFmtId="175" fontId="44" fillId="0" borderId="0" applyFont="0" applyFill="0" applyBorder="0" applyProtection="0">
      <alignment horizontal="right"/>
    </xf>
    <xf numFmtId="10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4" fillId="0" borderId="0"/>
    <xf numFmtId="2" fontId="89" fillId="67" borderId="29" applyAlignment="0" applyProtection="0">
      <protection locked="0"/>
    </xf>
    <xf numFmtId="0" fontId="90" fillId="63" borderId="29" applyNumberFormat="0" applyAlignment="0" applyProtection="0"/>
    <xf numFmtId="0" fontId="91" fillId="68" borderId="22" applyNumberFormat="0" applyAlignment="0" applyProtection="0">
      <alignment horizontal="center" vertical="center"/>
    </xf>
    <xf numFmtId="4" fontId="24" fillId="69" borderId="27" applyNumberFormat="0" applyProtection="0">
      <alignment vertical="center"/>
    </xf>
    <xf numFmtId="4" fontId="92" fillId="69" borderId="27" applyNumberFormat="0" applyProtection="0">
      <alignment vertical="center"/>
    </xf>
    <xf numFmtId="4" fontId="24" fillId="69" borderId="27" applyNumberFormat="0" applyProtection="0">
      <alignment horizontal="left" vertical="center" indent="1"/>
    </xf>
    <xf numFmtId="4" fontId="24" fillId="69" borderId="27" applyNumberFormat="0" applyProtection="0">
      <alignment horizontal="left" vertical="center" indent="1"/>
    </xf>
    <xf numFmtId="0" fontId="44" fillId="70" borderId="27" applyNumberFormat="0" applyProtection="0">
      <alignment horizontal="left" vertical="center" indent="1"/>
    </xf>
    <xf numFmtId="4" fontId="24" fillId="71" borderId="27" applyNumberFormat="0" applyProtection="0">
      <alignment horizontal="right" vertical="center"/>
    </xf>
    <xf numFmtId="4" fontId="24" fillId="72" borderId="27" applyNumberFormat="0" applyProtection="0">
      <alignment horizontal="right" vertical="center"/>
    </xf>
    <xf numFmtId="4" fontId="24" fillId="73" borderId="27" applyNumberFormat="0" applyProtection="0">
      <alignment horizontal="right" vertical="center"/>
    </xf>
    <xf numFmtId="4" fontId="24" fillId="74" borderId="27" applyNumberFormat="0" applyProtection="0">
      <alignment horizontal="right" vertical="center"/>
    </xf>
    <xf numFmtId="4" fontId="24" fillId="75" borderId="27" applyNumberFormat="0" applyProtection="0">
      <alignment horizontal="right" vertical="center"/>
    </xf>
    <xf numFmtId="4" fontId="24" fillId="76" borderId="27" applyNumberFormat="0" applyProtection="0">
      <alignment horizontal="right" vertical="center"/>
    </xf>
    <xf numFmtId="4" fontId="24" fillId="77" borderId="27" applyNumberFormat="0" applyProtection="0">
      <alignment horizontal="right" vertical="center"/>
    </xf>
    <xf numFmtId="4" fontId="24" fillId="78" borderId="27" applyNumberFormat="0" applyProtection="0">
      <alignment horizontal="right" vertical="center"/>
    </xf>
    <xf numFmtId="4" fontId="24" fillId="79" borderId="27" applyNumberFormat="0" applyProtection="0">
      <alignment horizontal="right" vertical="center"/>
    </xf>
    <xf numFmtId="4" fontId="93" fillId="80" borderId="27" applyNumberFormat="0" applyProtection="0">
      <alignment horizontal="left" vertical="center" indent="1"/>
    </xf>
    <xf numFmtId="4" fontId="24" fillId="81" borderId="30" applyNumberFormat="0" applyProtection="0">
      <alignment horizontal="left" vertical="center" indent="1"/>
    </xf>
    <xf numFmtId="4" fontId="94" fillId="82" borderId="0" applyNumberFormat="0" applyProtection="0">
      <alignment horizontal="left" vertical="center" indent="1"/>
    </xf>
    <xf numFmtId="0" fontId="44" fillId="70" borderId="27" applyNumberFormat="0" applyProtection="0">
      <alignment horizontal="left" vertical="center" indent="1"/>
    </xf>
    <xf numFmtId="4" fontId="24" fillId="81" borderId="27" applyNumberFormat="0" applyProtection="0">
      <alignment horizontal="left" vertical="center" indent="1"/>
    </xf>
    <xf numFmtId="4" fontId="24" fillId="83" borderId="27" applyNumberFormat="0" applyProtection="0">
      <alignment horizontal="left" vertical="center" indent="1"/>
    </xf>
    <xf numFmtId="0" fontId="44" fillId="83" borderId="27" applyNumberFormat="0" applyProtection="0">
      <alignment horizontal="left" vertical="center" indent="1"/>
    </xf>
    <xf numFmtId="0" fontId="44" fillId="83" borderId="27" applyNumberFormat="0" applyProtection="0">
      <alignment horizontal="left" vertical="center" indent="1"/>
    </xf>
    <xf numFmtId="0" fontId="44" fillId="68" borderId="27" applyNumberFormat="0" applyProtection="0">
      <alignment horizontal="left" vertical="center" indent="1"/>
    </xf>
    <xf numFmtId="0" fontId="44" fillId="68" borderId="27" applyNumberFormat="0" applyProtection="0">
      <alignment horizontal="left" vertical="center" indent="1"/>
    </xf>
    <xf numFmtId="0" fontId="44" fillId="61" borderId="27" applyNumberFormat="0" applyProtection="0">
      <alignment horizontal="left" vertical="center" indent="1"/>
    </xf>
    <xf numFmtId="0" fontId="44" fillId="61" borderId="27" applyNumberFormat="0" applyProtection="0">
      <alignment horizontal="left" vertical="center" indent="1"/>
    </xf>
    <xf numFmtId="0" fontId="44" fillId="70" borderId="27" applyNumberFormat="0" applyProtection="0">
      <alignment horizontal="left" vertical="center" indent="1"/>
    </xf>
    <xf numFmtId="0" fontId="44" fillId="70" borderId="27" applyNumberFormat="0" applyProtection="0">
      <alignment horizontal="left" vertical="center" indent="1"/>
    </xf>
    <xf numFmtId="4" fontId="24" fillId="63" borderId="27" applyNumberFormat="0" applyProtection="0">
      <alignment vertical="center"/>
    </xf>
    <xf numFmtId="4" fontId="92" fillId="63" borderId="27" applyNumberFormat="0" applyProtection="0">
      <alignment vertical="center"/>
    </xf>
    <xf numFmtId="4" fontId="24" fillId="63" borderId="27" applyNumberFormat="0" applyProtection="0">
      <alignment horizontal="left" vertical="center" indent="1"/>
    </xf>
    <xf numFmtId="4" fontId="24" fillId="63" borderId="27" applyNumberFormat="0" applyProtection="0">
      <alignment horizontal="left" vertical="center" indent="1"/>
    </xf>
    <xf numFmtId="4" fontId="24" fillId="81" borderId="27" applyNumberFormat="0" applyProtection="0">
      <alignment horizontal="right" vertical="center"/>
    </xf>
    <xf numFmtId="4" fontId="92" fillId="81" borderId="27" applyNumberFormat="0" applyProtection="0">
      <alignment horizontal="right" vertical="center"/>
    </xf>
    <xf numFmtId="0" fontId="44" fillId="70" borderId="27" applyNumberFormat="0" applyProtection="0">
      <alignment horizontal="left" vertical="center" indent="1"/>
    </xf>
    <xf numFmtId="0" fontId="44" fillId="70" borderId="27" applyNumberFormat="0" applyProtection="0">
      <alignment horizontal="left" vertical="center" indent="1"/>
    </xf>
    <xf numFmtId="0" fontId="95" fillId="0" borderId="0"/>
    <xf numFmtId="4" fontId="96" fillId="81" borderId="27" applyNumberFormat="0" applyProtection="0">
      <alignment horizontal="right" vertical="center"/>
    </xf>
    <xf numFmtId="0" fontId="44" fillId="0" borderId="0"/>
    <xf numFmtId="0" fontId="74" fillId="66" borderId="13">
      <alignment horizontal="center"/>
    </xf>
    <xf numFmtId="3" fontId="75" fillId="66" borderId="0"/>
    <xf numFmtId="3" fontId="74" fillId="66" borderId="0"/>
    <xf numFmtId="0" fontId="75" fillId="66" borderId="0"/>
    <xf numFmtId="0" fontId="74" fillId="66" borderId="0"/>
    <xf numFmtId="0" fontId="75" fillId="66" borderId="0">
      <alignment horizontal="center"/>
    </xf>
    <xf numFmtId="0" fontId="76" fillId="0" borderId="0">
      <alignment wrapText="1"/>
    </xf>
    <xf numFmtId="0" fontId="76" fillId="0" borderId="0">
      <alignment wrapText="1"/>
    </xf>
    <xf numFmtId="0" fontId="76" fillId="0" borderId="0">
      <alignment wrapText="1"/>
    </xf>
    <xf numFmtId="0" fontId="76" fillId="0" borderId="0">
      <alignment wrapText="1"/>
    </xf>
    <xf numFmtId="0" fontId="42" fillId="84" borderId="0">
      <alignment horizontal="right" vertical="top" wrapText="1"/>
    </xf>
    <xf numFmtId="0" fontId="42" fillId="84" borderId="0">
      <alignment horizontal="right" vertical="top" wrapText="1"/>
    </xf>
    <xf numFmtId="0" fontId="42" fillId="84" borderId="0">
      <alignment horizontal="right" vertical="top" wrapText="1"/>
    </xf>
    <xf numFmtId="0" fontId="42" fillId="84" borderId="0">
      <alignment horizontal="right" vertical="top" wrapText="1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8" fillId="0" borderId="0"/>
    <xf numFmtId="0" fontId="78" fillId="0" borderId="0"/>
    <xf numFmtId="0" fontId="78" fillId="0" borderId="0"/>
    <xf numFmtId="0" fontId="79" fillId="0" borderId="0"/>
    <xf numFmtId="0" fontId="79" fillId="0" borderId="0"/>
    <xf numFmtId="0" fontId="79" fillId="0" borderId="0"/>
    <xf numFmtId="176" fontId="39" fillId="0" borderId="0">
      <alignment wrapText="1"/>
      <protection locked="0"/>
    </xf>
    <xf numFmtId="176" fontId="39" fillId="0" borderId="0">
      <alignment wrapText="1"/>
      <protection locked="0"/>
    </xf>
    <xf numFmtId="176" fontId="42" fillId="85" borderId="0">
      <alignment wrapText="1"/>
      <protection locked="0"/>
    </xf>
    <xf numFmtId="176" fontId="42" fillId="85" borderId="0">
      <alignment wrapText="1"/>
      <protection locked="0"/>
    </xf>
    <xf numFmtId="176" fontId="42" fillId="85" borderId="0">
      <alignment wrapText="1"/>
      <protection locked="0"/>
    </xf>
    <xf numFmtId="176" fontId="42" fillId="85" borderId="0">
      <alignment wrapText="1"/>
      <protection locked="0"/>
    </xf>
    <xf numFmtId="176" fontId="39" fillId="0" borderId="0">
      <alignment wrapText="1"/>
      <protection locked="0"/>
    </xf>
    <xf numFmtId="177" fontId="39" fillId="0" borderId="0">
      <alignment wrapText="1"/>
      <protection locked="0"/>
    </xf>
    <xf numFmtId="177" fontId="39" fillId="0" borderId="0">
      <alignment wrapText="1"/>
      <protection locked="0"/>
    </xf>
    <xf numFmtId="177" fontId="39" fillId="0" borderId="0">
      <alignment wrapText="1"/>
      <protection locked="0"/>
    </xf>
    <xf numFmtId="177" fontId="42" fillId="85" borderId="0">
      <alignment wrapText="1"/>
      <protection locked="0"/>
    </xf>
    <xf numFmtId="177" fontId="42" fillId="85" borderId="0">
      <alignment wrapText="1"/>
      <protection locked="0"/>
    </xf>
    <xf numFmtId="177" fontId="42" fillId="85" borderId="0">
      <alignment wrapText="1"/>
      <protection locked="0"/>
    </xf>
    <xf numFmtId="177" fontId="42" fillId="85" borderId="0">
      <alignment wrapText="1"/>
      <protection locked="0"/>
    </xf>
    <xf numFmtId="177" fontId="42" fillId="85" borderId="0">
      <alignment wrapText="1"/>
      <protection locked="0"/>
    </xf>
    <xf numFmtId="177" fontId="39" fillId="0" borderId="0">
      <alignment wrapText="1"/>
      <protection locked="0"/>
    </xf>
    <xf numFmtId="178" fontId="39" fillId="0" borderId="0">
      <alignment wrapText="1"/>
      <protection locked="0"/>
    </xf>
    <xf numFmtId="178" fontId="39" fillId="0" borderId="0">
      <alignment wrapText="1"/>
      <protection locked="0"/>
    </xf>
    <xf numFmtId="178" fontId="42" fillId="85" borderId="0">
      <alignment wrapText="1"/>
      <protection locked="0"/>
    </xf>
    <xf numFmtId="178" fontId="42" fillId="85" borderId="0">
      <alignment wrapText="1"/>
      <protection locked="0"/>
    </xf>
    <xf numFmtId="178" fontId="42" fillId="85" borderId="0">
      <alignment wrapText="1"/>
      <protection locked="0"/>
    </xf>
    <xf numFmtId="178" fontId="42" fillId="85" borderId="0">
      <alignment wrapText="1"/>
      <protection locked="0"/>
    </xf>
    <xf numFmtId="178" fontId="39" fillId="0" borderId="0">
      <alignment wrapText="1"/>
      <protection locked="0"/>
    </xf>
    <xf numFmtId="179" fontId="42" fillId="84" borderId="31">
      <alignment wrapText="1"/>
    </xf>
    <xf numFmtId="179" fontId="42" fillId="84" borderId="31">
      <alignment wrapText="1"/>
    </xf>
    <xf numFmtId="179" fontId="42" fillId="84" borderId="31">
      <alignment wrapText="1"/>
    </xf>
    <xf numFmtId="180" fontId="42" fillId="84" borderId="31">
      <alignment wrapText="1"/>
    </xf>
    <xf numFmtId="180" fontId="42" fillId="84" borderId="31">
      <alignment wrapText="1"/>
    </xf>
    <xf numFmtId="180" fontId="42" fillId="84" borderId="31">
      <alignment wrapText="1"/>
    </xf>
    <xf numFmtId="180" fontId="42" fillId="84" borderId="31">
      <alignment wrapText="1"/>
    </xf>
    <xf numFmtId="181" fontId="42" fillId="84" borderId="31">
      <alignment wrapText="1"/>
    </xf>
    <xf numFmtId="181" fontId="42" fillId="84" borderId="31">
      <alignment wrapText="1"/>
    </xf>
    <xf numFmtId="181" fontId="42" fillId="84" borderId="31">
      <alignment wrapText="1"/>
    </xf>
    <xf numFmtId="0" fontId="77" fillId="0" borderId="32">
      <alignment horizontal="right"/>
    </xf>
    <xf numFmtId="0" fontId="77" fillId="0" borderId="32">
      <alignment horizontal="right"/>
    </xf>
    <xf numFmtId="0" fontId="77" fillId="0" borderId="32">
      <alignment horizontal="right"/>
    </xf>
    <xf numFmtId="0" fontId="77" fillId="0" borderId="32">
      <alignment horizontal="right"/>
    </xf>
    <xf numFmtId="40" fontId="97" fillId="0" borderId="0"/>
    <xf numFmtId="0" fontId="63" fillId="0" borderId="0" applyNumberFormat="0" applyFill="0" applyBorder="0" applyAlignment="0" applyProtection="0"/>
    <xf numFmtId="0" fontId="98" fillId="0" borderId="0" applyNumberFormat="0" applyFill="0" applyBorder="0" applyProtection="0">
      <alignment horizontal="left" vertical="center" indent="10"/>
    </xf>
    <xf numFmtId="0" fontId="98" fillId="0" borderId="0" applyNumberFormat="0" applyFill="0" applyBorder="0" applyProtection="0">
      <alignment horizontal="left" vertical="center" indent="10"/>
    </xf>
    <xf numFmtId="0" fontId="64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39" fillId="0" borderId="0"/>
    <xf numFmtId="43" fontId="4" fillId="0" borderId="0" applyFont="0" applyFill="0" applyBorder="0" applyAlignment="0" applyProtection="0"/>
    <xf numFmtId="0" fontId="44" fillId="0" borderId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4" fillId="0" borderId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32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" fillId="0" borderId="1" applyNumberFormat="0" applyFill="0" applyAlignment="0" applyProtection="0"/>
    <xf numFmtId="0" fontId="11" fillId="5" borderId="4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/>
    <xf numFmtId="3" fontId="0" fillId="0" borderId="0" xfId="0" applyNumberFormat="1"/>
    <xf numFmtId="0" fontId="0" fillId="0" borderId="0" xfId="0" applyBorder="1"/>
    <xf numFmtId="3" fontId="0" fillId="0" borderId="0" xfId="0" applyNumberFormat="1" applyBorder="1"/>
    <xf numFmtId="0" fontId="0" fillId="0" borderId="0" xfId="0" applyFill="1" applyBorder="1"/>
    <xf numFmtId="0" fontId="0" fillId="33" borderId="0" xfId="0" applyFill="1" applyBorder="1"/>
    <xf numFmtId="0" fontId="21" fillId="0" borderId="0" xfId="0" applyFont="1" applyFill="1" applyBorder="1"/>
    <xf numFmtId="3" fontId="21" fillId="0" borderId="0" xfId="0" applyNumberFormat="1" applyFont="1" applyFill="1" applyBorder="1" applyAlignment="1">
      <alignment horizontal="right"/>
    </xf>
    <xf numFmtId="0" fontId="21" fillId="0" borderId="0" xfId="0" applyFont="1" applyFill="1" applyBorder="1" applyAlignment="1">
      <alignment horizontal="right"/>
    </xf>
    <xf numFmtId="165" fontId="21" fillId="0" borderId="0" xfId="0" applyNumberFormat="1" applyFont="1" applyFill="1" applyBorder="1" applyAlignment="1">
      <alignment horizontal="right"/>
    </xf>
    <xf numFmtId="0" fontId="26" fillId="0" borderId="0" xfId="0" applyFont="1"/>
    <xf numFmtId="0" fontId="27" fillId="34" borderId="0" xfId="0" applyFont="1" applyFill="1"/>
    <xf numFmtId="0" fontId="28" fillId="34" borderId="0" xfId="0" applyFont="1" applyFill="1"/>
    <xf numFmtId="0" fontId="29" fillId="0" borderId="0" xfId="0" applyFont="1"/>
    <xf numFmtId="0" fontId="29" fillId="35" borderId="0" xfId="0" applyFont="1" applyFill="1"/>
    <xf numFmtId="0" fontId="30" fillId="0" borderId="0" xfId="0" applyFont="1"/>
    <xf numFmtId="0" fontId="29" fillId="35" borderId="0" xfId="0" applyFont="1" applyFill="1" applyAlignment="1">
      <alignment horizontal="right"/>
    </xf>
    <xf numFmtId="0" fontId="29" fillId="0" borderId="0" xfId="0" applyFont="1" applyFill="1"/>
    <xf numFmtId="0" fontId="26" fillId="0" borderId="0" xfId="0" applyFont="1" applyFill="1"/>
    <xf numFmtId="3" fontId="29" fillId="35" borderId="0" xfId="43" applyNumberFormat="1" applyFont="1" applyFill="1" applyAlignment="1">
      <alignment horizontal="right"/>
    </xf>
    <xf numFmtId="3" fontId="29" fillId="35" borderId="0" xfId="0" applyNumberFormat="1" applyFont="1" applyFill="1" applyAlignment="1">
      <alignment horizontal="right"/>
    </xf>
    <xf numFmtId="3" fontId="29" fillId="35" borderId="0" xfId="0" applyNumberFormat="1" applyFont="1" applyFill="1"/>
    <xf numFmtId="9" fontId="29" fillId="35" borderId="0" xfId="0" applyNumberFormat="1" applyFont="1" applyFill="1" applyAlignment="1">
      <alignment horizontal="right"/>
    </xf>
    <xf numFmtId="9" fontId="0" fillId="0" borderId="0" xfId="0" applyNumberFormat="1"/>
    <xf numFmtId="9" fontId="29" fillId="35" borderId="0" xfId="0" applyNumberFormat="1" applyFont="1" applyFill="1" applyAlignment="1">
      <alignment horizontal="left"/>
    </xf>
    <xf numFmtId="0" fontId="0" fillId="37" borderId="0" xfId="0" applyFill="1"/>
    <xf numFmtId="9" fontId="0" fillId="37" borderId="0" xfId="0" applyNumberFormat="1" applyFill="1"/>
    <xf numFmtId="0" fontId="31" fillId="38" borderId="0" xfId="0" applyFont="1" applyFill="1" applyAlignment="1">
      <alignment vertical="center"/>
    </xf>
    <xf numFmtId="0" fontId="32" fillId="0" borderId="0" xfId="0" applyFont="1"/>
    <xf numFmtId="0" fontId="32" fillId="0" borderId="0" xfId="0" applyFont="1" applyAlignment="1"/>
    <xf numFmtId="3" fontId="33" fillId="0" borderId="0" xfId="0" applyNumberFormat="1" applyFont="1" applyAlignment="1">
      <alignment horizontal="left"/>
    </xf>
    <xf numFmtId="0" fontId="32" fillId="34" borderId="0" xfId="0" applyFont="1" applyFill="1"/>
    <xf numFmtId="0" fontId="32" fillId="35" borderId="0" xfId="0" applyFont="1" applyFill="1"/>
    <xf numFmtId="0" fontId="32" fillId="35" borderId="0" xfId="0" applyFont="1" applyFill="1" applyAlignment="1">
      <alignment horizontal="right"/>
    </xf>
    <xf numFmtId="3" fontId="34" fillId="0" borderId="0" xfId="0" applyNumberFormat="1" applyFont="1" applyAlignment="1" applyProtection="1"/>
    <xf numFmtId="0" fontId="34" fillId="0" borderId="0" xfId="0" applyFont="1"/>
    <xf numFmtId="168" fontId="34" fillId="0" borderId="0" xfId="0" applyNumberFormat="1" applyFont="1"/>
    <xf numFmtId="0" fontId="33" fillId="0" borderId="0" xfId="0" applyFont="1" applyAlignment="1"/>
    <xf numFmtId="9" fontId="34" fillId="0" borderId="0" xfId="42" applyFont="1"/>
    <xf numFmtId="168" fontId="34" fillId="33" borderId="0" xfId="0" applyNumberFormat="1" applyFont="1" applyFill="1"/>
    <xf numFmtId="9" fontId="34" fillId="33" borderId="0" xfId="42" applyFont="1" applyFill="1"/>
    <xf numFmtId="0" fontId="34" fillId="33" borderId="0" xfId="0" applyFont="1" applyFill="1"/>
    <xf numFmtId="3" fontId="26" fillId="0" borderId="0" xfId="0" applyNumberFormat="1" applyFont="1"/>
    <xf numFmtId="0" fontId="35" fillId="0" borderId="0" xfId="0" applyFont="1"/>
    <xf numFmtId="0" fontId="30" fillId="0" borderId="0" xfId="0" applyFont="1" applyBorder="1"/>
    <xf numFmtId="166" fontId="34" fillId="37" borderId="0" xfId="42" applyNumberFormat="1" applyFont="1" applyFill="1" applyBorder="1"/>
    <xf numFmtId="9" fontId="34" fillId="37" borderId="0" xfId="42" applyNumberFormat="1" applyFont="1" applyFill="1" applyBorder="1"/>
    <xf numFmtId="3" fontId="38" fillId="37" borderId="0" xfId="42" applyNumberFormat="1" applyFont="1" applyFill="1" applyBorder="1" applyAlignment="1">
      <alignment horizontal="right" wrapText="1"/>
    </xf>
    <xf numFmtId="9" fontId="38" fillId="37" borderId="0" xfId="42" applyNumberFormat="1" applyFont="1" applyFill="1" applyBorder="1" applyAlignment="1">
      <alignment horizontal="right" wrapText="1"/>
    </xf>
    <xf numFmtId="167" fontId="38" fillId="37" borderId="0" xfId="42" applyNumberFormat="1" applyFont="1" applyFill="1" applyBorder="1" applyAlignment="1">
      <alignment horizontal="right" wrapText="1"/>
    </xf>
    <xf numFmtId="3" fontId="38" fillId="33" borderId="0" xfId="42" applyNumberFormat="1" applyFont="1" applyFill="1" applyBorder="1" applyAlignment="1">
      <alignment horizontal="right" wrapText="1"/>
    </xf>
    <xf numFmtId="9" fontId="38" fillId="33" borderId="0" xfId="42" applyNumberFormat="1" applyFont="1" applyFill="1" applyBorder="1" applyAlignment="1">
      <alignment horizontal="right" wrapText="1"/>
    </xf>
    <xf numFmtId="9" fontId="34" fillId="33" borderId="0" xfId="42" applyNumberFormat="1" applyFont="1" applyFill="1" applyBorder="1"/>
    <xf numFmtId="0" fontId="0" fillId="37" borderId="0" xfId="0" applyFill="1" applyBorder="1"/>
    <xf numFmtId="3" fontId="0" fillId="37" borderId="0" xfId="0" applyNumberFormat="1" applyFill="1" applyBorder="1"/>
    <xf numFmtId="9" fontId="0" fillId="37" borderId="0" xfId="0" applyNumberFormat="1" applyFill="1" applyBorder="1"/>
    <xf numFmtId="0" fontId="34" fillId="37" borderId="0" xfId="0" applyFont="1" applyFill="1" applyBorder="1"/>
    <xf numFmtId="9" fontId="0" fillId="0" borderId="0" xfId="0" applyNumberFormat="1" applyBorder="1"/>
    <xf numFmtId="9" fontId="0" fillId="33" borderId="0" xfId="0" applyNumberFormat="1" applyFill="1" applyBorder="1"/>
    <xf numFmtId="3" fontId="34" fillId="37" borderId="0" xfId="42" applyNumberFormat="1" applyFont="1" applyFill="1" applyBorder="1"/>
    <xf numFmtId="3" fontId="0" fillId="33" borderId="0" xfId="0" applyNumberFormat="1" applyFill="1" applyBorder="1"/>
    <xf numFmtId="3" fontId="34" fillId="33" borderId="0" xfId="42" applyNumberFormat="1" applyFont="1" applyFill="1" applyBorder="1"/>
    <xf numFmtId="0" fontId="31" fillId="38" borderId="0" xfId="0" applyFont="1" applyFill="1" applyAlignment="1"/>
    <xf numFmtId="0" fontId="35" fillId="37" borderId="0" xfId="0" applyFont="1" applyFill="1" applyBorder="1"/>
    <xf numFmtId="0" fontId="35" fillId="37" borderId="0" xfId="44" applyFont="1" applyFill="1"/>
    <xf numFmtId="0" fontId="35" fillId="37" borderId="0" xfId="0" applyFont="1" applyFill="1"/>
    <xf numFmtId="0" fontId="33" fillId="37" borderId="0" xfId="0" applyFont="1" applyFill="1" applyBorder="1"/>
    <xf numFmtId="3" fontId="34" fillId="37" borderId="0" xfId="0" applyNumberFormat="1" applyFont="1" applyFill="1" applyBorder="1" applyAlignment="1">
      <alignment horizontal="right"/>
    </xf>
    <xf numFmtId="0" fontId="34" fillId="37" borderId="0" xfId="0" applyFont="1" applyFill="1" applyBorder="1" applyAlignment="1"/>
    <xf numFmtId="3" fontId="34" fillId="33" borderId="0" xfId="0" applyNumberFormat="1" applyFont="1" applyFill="1" applyBorder="1" applyAlignment="1">
      <alignment horizontal="right"/>
    </xf>
    <xf numFmtId="9" fontId="34" fillId="33" borderId="0" xfId="0" applyNumberFormat="1" applyFont="1" applyFill="1" applyBorder="1" applyAlignment="1"/>
    <xf numFmtId="9" fontId="34" fillId="37" borderId="0" xfId="0" applyNumberFormat="1" applyFont="1" applyFill="1" applyBorder="1" applyAlignment="1"/>
    <xf numFmtId="9" fontId="34" fillId="37" borderId="0" xfId="0" applyNumberFormat="1" applyFont="1" applyFill="1" applyBorder="1" applyAlignment="1">
      <alignment horizontal="right"/>
    </xf>
    <xf numFmtId="0" fontId="34" fillId="37" borderId="0" xfId="0" applyFont="1" applyFill="1" applyBorder="1" applyAlignment="1">
      <alignment horizontal="right"/>
    </xf>
    <xf numFmtId="9" fontId="34" fillId="33" borderId="0" xfId="0" applyNumberFormat="1" applyFont="1" applyFill="1" applyBorder="1" applyAlignment="1">
      <alignment horizontal="right"/>
    </xf>
    <xf numFmtId="165" fontId="34" fillId="37" borderId="11" xfId="0" applyNumberFormat="1" applyFont="1" applyFill="1" applyBorder="1" applyAlignment="1">
      <alignment horizontal="right"/>
    </xf>
    <xf numFmtId="165" fontId="34" fillId="37" borderId="0" xfId="0" applyNumberFormat="1" applyFont="1" applyFill="1" applyBorder="1" applyAlignment="1">
      <alignment horizontal="right"/>
    </xf>
    <xf numFmtId="165" fontId="34" fillId="33" borderId="0" xfId="0" applyNumberFormat="1" applyFont="1" applyFill="1" applyBorder="1" applyAlignment="1">
      <alignment horizontal="right"/>
    </xf>
    <xf numFmtId="1" fontId="34" fillId="37" borderId="0" xfId="0" applyNumberFormat="1" applyFont="1" applyFill="1" applyBorder="1"/>
    <xf numFmtId="1" fontId="34" fillId="37" borderId="0" xfId="0" applyNumberFormat="1" applyFont="1" applyFill="1" applyBorder="1" applyAlignment="1"/>
    <xf numFmtId="1" fontId="34" fillId="37" borderId="0" xfId="0" applyNumberFormat="1" applyFont="1" applyFill="1" applyBorder="1" applyAlignment="1">
      <alignment horizontal="right"/>
    </xf>
    <xf numFmtId="1" fontId="34" fillId="33" borderId="0" xfId="0" applyNumberFormat="1" applyFont="1" applyFill="1" applyBorder="1" applyAlignment="1">
      <alignment horizontal="right"/>
    </xf>
    <xf numFmtId="3" fontId="34" fillId="37" borderId="0" xfId="0" applyNumberFormat="1" applyFont="1" applyFill="1" applyBorder="1"/>
    <xf numFmtId="0" fontId="21" fillId="37" borderId="0" xfId="0" applyFont="1" applyFill="1" applyBorder="1"/>
    <xf numFmtId="0" fontId="21" fillId="33" borderId="0" xfId="0" applyFont="1" applyFill="1" applyBorder="1"/>
    <xf numFmtId="9" fontId="21" fillId="37" borderId="0" xfId="0" applyNumberFormat="1" applyFont="1" applyFill="1" applyBorder="1"/>
    <xf numFmtId="3" fontId="21" fillId="37" borderId="0" xfId="0" applyNumberFormat="1" applyFont="1" applyFill="1" applyBorder="1" applyAlignment="1">
      <alignment horizontal="right"/>
    </xf>
    <xf numFmtId="0" fontId="21" fillId="33" borderId="0" xfId="0" applyFont="1" applyFill="1" applyBorder="1" applyAlignment="1">
      <alignment horizontal="right"/>
    </xf>
    <xf numFmtId="9" fontId="21" fillId="33" borderId="0" xfId="0" applyNumberFormat="1" applyFont="1" applyFill="1" applyBorder="1" applyAlignment="1">
      <alignment horizontal="right"/>
    </xf>
    <xf numFmtId="9" fontId="21" fillId="37" borderId="0" xfId="0" applyNumberFormat="1" applyFont="1" applyFill="1" applyBorder="1" applyAlignment="1">
      <alignment horizontal="right"/>
    </xf>
    <xf numFmtId="3" fontId="21" fillId="33" borderId="0" xfId="0" applyNumberFormat="1" applyFont="1" applyFill="1" applyBorder="1" applyAlignment="1">
      <alignment horizontal="right"/>
    </xf>
    <xf numFmtId="0" fontId="21" fillId="37" borderId="0" xfId="0" applyFont="1" applyFill="1" applyBorder="1" applyAlignment="1">
      <alignment horizontal="right"/>
    </xf>
    <xf numFmtId="3" fontId="21" fillId="33" borderId="0" xfId="0" applyNumberFormat="1" applyFont="1" applyFill="1" applyBorder="1"/>
    <xf numFmtId="165" fontId="21" fillId="37" borderId="0" xfId="0" applyNumberFormat="1" applyFont="1" applyFill="1" applyBorder="1" applyAlignment="1">
      <alignment horizontal="right"/>
    </xf>
    <xf numFmtId="9" fontId="21" fillId="0" borderId="0" xfId="0" applyNumberFormat="1" applyFont="1" applyFill="1" applyBorder="1"/>
    <xf numFmtId="9" fontId="21" fillId="0" borderId="0" xfId="0" applyNumberFormat="1" applyFont="1" applyFill="1" applyBorder="1" applyAlignment="1">
      <alignment horizontal="right"/>
    </xf>
    <xf numFmtId="9" fontId="0" fillId="0" borderId="0" xfId="0" applyNumberFormat="1" applyFill="1" applyBorder="1"/>
    <xf numFmtId="3" fontId="0" fillId="0" borderId="0" xfId="0" applyNumberFormat="1" applyFill="1" applyBorder="1"/>
    <xf numFmtId="3" fontId="34" fillId="0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/>
    <xf numFmtId="9" fontId="34" fillId="0" borderId="0" xfId="0" applyNumberFormat="1" applyFont="1" applyFill="1" applyBorder="1" applyAlignment="1"/>
    <xf numFmtId="9" fontId="34" fillId="0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>
      <alignment horizontal="right"/>
    </xf>
    <xf numFmtId="165" fontId="34" fillId="0" borderId="0" xfId="0" applyNumberFormat="1" applyFont="1" applyFill="1" applyBorder="1" applyAlignment="1">
      <alignment horizontal="right"/>
    </xf>
    <xf numFmtId="0" fontId="35" fillId="38" borderId="0" xfId="0" applyFont="1" applyFill="1" applyAlignment="1">
      <alignment vertical="center"/>
    </xf>
    <xf numFmtId="0" fontId="33" fillId="37" borderId="0" xfId="0" applyFont="1" applyFill="1" applyBorder="1" applyAlignment="1"/>
    <xf numFmtId="0" fontId="39" fillId="37" borderId="0" xfId="0" applyFont="1" applyFill="1" applyBorder="1"/>
    <xf numFmtId="3" fontId="0" fillId="37" borderId="0" xfId="0" applyNumberFormat="1" applyFill="1"/>
    <xf numFmtId="0" fontId="40" fillId="37" borderId="0" xfId="0" applyFont="1" applyFill="1" applyBorder="1"/>
    <xf numFmtId="3" fontId="34" fillId="37" borderId="0" xfId="46" applyNumberFormat="1" applyFont="1" applyFill="1" applyBorder="1"/>
    <xf numFmtId="0" fontId="38" fillId="37" borderId="0" xfId="45" applyFont="1" applyFill="1" applyBorder="1" applyAlignment="1" applyProtection="1">
      <alignment horizontal="left"/>
    </xf>
    <xf numFmtId="0" fontId="23" fillId="37" borderId="0" xfId="44" applyFill="1"/>
    <xf numFmtId="3" fontId="22" fillId="37" borderId="0" xfId="46" applyNumberFormat="1" applyFont="1" applyFill="1" applyBorder="1"/>
    <xf numFmtId="0" fontId="23" fillId="37" borderId="0" xfId="44" applyFill="1" applyBorder="1"/>
    <xf numFmtId="3" fontId="4" fillId="37" borderId="0" xfId="46" applyNumberFormat="1" applyFill="1" applyBorder="1"/>
    <xf numFmtId="3" fontId="23" fillId="37" borderId="0" xfId="44" applyNumberFormat="1" applyFill="1"/>
    <xf numFmtId="3" fontId="34" fillId="39" borderId="0" xfId="46" applyNumberFormat="1" applyFont="1" applyFill="1" applyBorder="1"/>
    <xf numFmtId="3" fontId="23" fillId="37" borderId="0" xfId="44" applyNumberFormat="1" applyFill="1" applyBorder="1"/>
    <xf numFmtId="0" fontId="35" fillId="37" borderId="0" xfId="44" applyFont="1" applyFill="1" applyBorder="1"/>
    <xf numFmtId="0" fontId="40" fillId="37" borderId="0" xfId="0" applyFont="1" applyFill="1"/>
    <xf numFmtId="0" fontId="0" fillId="0" borderId="0" xfId="0" applyAlignment="1">
      <alignment horizontal="right"/>
    </xf>
    <xf numFmtId="0" fontId="31" fillId="38" borderId="0" xfId="0" applyFont="1" applyFill="1" applyAlignment="1">
      <alignment horizontal="left"/>
    </xf>
    <xf numFmtId="0" fontId="35" fillId="0" borderId="0" xfId="0" applyFont="1" applyFill="1"/>
    <xf numFmtId="0" fontId="37" fillId="0" borderId="0" xfId="48" applyFont="1" applyFill="1"/>
    <xf numFmtId="3" fontId="3" fillId="33" borderId="0" xfId="0" applyNumberFormat="1" applyFont="1" applyFill="1"/>
    <xf numFmtId="3" fontId="3" fillId="0" borderId="0" xfId="0" applyNumberFormat="1" applyFont="1"/>
    <xf numFmtId="0" fontId="3" fillId="0" borderId="0" xfId="0" applyFont="1"/>
    <xf numFmtId="0" fontId="103" fillId="86" borderId="0" xfId="0" applyFont="1" applyFill="1" applyBorder="1"/>
    <xf numFmtId="3" fontId="103" fillId="86" borderId="0" xfId="0" applyNumberFormat="1" applyFont="1" applyFill="1" applyBorder="1"/>
    <xf numFmtId="3" fontId="103" fillId="86" borderId="0" xfId="43" applyNumberFormat="1" applyFont="1" applyFill="1" applyBorder="1" applyAlignment="1">
      <alignment horizontal="right"/>
    </xf>
    <xf numFmtId="9" fontId="103" fillId="86" borderId="0" xfId="0" applyNumberFormat="1" applyFont="1" applyFill="1" applyBorder="1" applyAlignment="1">
      <alignment horizontal="center" wrapText="1"/>
    </xf>
    <xf numFmtId="0" fontId="103" fillId="86" borderId="0" xfId="0" applyFont="1" applyFill="1" applyBorder="1" applyAlignment="1">
      <alignment horizontal="right"/>
    </xf>
    <xf numFmtId="3" fontId="34" fillId="40" borderId="0" xfId="43" applyNumberFormat="1" applyFont="1" applyFill="1" applyBorder="1" applyAlignment="1">
      <alignment horizontal="right"/>
    </xf>
    <xf numFmtId="9" fontId="34" fillId="40" borderId="0" xfId="0" applyNumberFormat="1" applyFont="1" applyFill="1" applyBorder="1" applyAlignment="1">
      <alignment horizontal="right"/>
    </xf>
    <xf numFmtId="9" fontId="34" fillId="40" borderId="0" xfId="0" applyNumberFormat="1" applyFont="1" applyFill="1" applyBorder="1"/>
    <xf numFmtId="9" fontId="34" fillId="40" borderId="0" xfId="43" applyNumberFormat="1" applyFont="1" applyFill="1" applyBorder="1" applyAlignment="1">
      <alignment horizontal="right"/>
    </xf>
    <xf numFmtId="0" fontId="34" fillId="40" borderId="0" xfId="0" applyFont="1" applyFill="1" applyBorder="1"/>
    <xf numFmtId="3" fontId="34" fillId="40" borderId="0" xfId="0" applyNumberFormat="1" applyFont="1" applyFill="1" applyBorder="1" applyAlignment="1">
      <alignment horizontal="right"/>
    </xf>
    <xf numFmtId="9" fontId="34" fillId="40" borderId="0" xfId="42" applyFont="1" applyFill="1" applyBorder="1"/>
    <xf numFmtId="9" fontId="34" fillId="40" borderId="0" xfId="42" applyFont="1" applyFill="1" applyBorder="1" applyAlignment="1">
      <alignment horizontal="right"/>
    </xf>
    <xf numFmtId="0" fontId="31" fillId="0" borderId="0" xfId="0" applyFont="1" applyFill="1" applyBorder="1"/>
    <xf numFmtId="3" fontId="31" fillId="0" borderId="0" xfId="43" applyNumberFormat="1" applyFont="1" applyFill="1" applyBorder="1" applyAlignment="1">
      <alignment horizontal="right"/>
    </xf>
    <xf numFmtId="9" fontId="31" fillId="0" borderId="0" xfId="0" applyNumberFormat="1" applyFont="1" applyFill="1" applyBorder="1"/>
    <xf numFmtId="3" fontId="31" fillId="0" borderId="0" xfId="0" applyNumberFormat="1" applyFont="1" applyFill="1" applyBorder="1"/>
    <xf numFmtId="9" fontId="31" fillId="0" borderId="0" xfId="0" applyNumberFormat="1" applyFont="1" applyFill="1" applyBorder="1" applyAlignment="1">
      <alignment horizontal="right"/>
    </xf>
    <xf numFmtId="9" fontId="31" fillId="0" borderId="0" xfId="43" applyNumberFormat="1" applyFont="1" applyFill="1" applyBorder="1" applyAlignment="1">
      <alignment horizontal="right"/>
    </xf>
    <xf numFmtId="3" fontId="31" fillId="0" borderId="0" xfId="0" applyNumberFormat="1" applyFont="1" applyFill="1" applyBorder="1" applyAlignment="1">
      <alignment horizontal="right"/>
    </xf>
    <xf numFmtId="9" fontId="31" fillId="0" borderId="0" xfId="42" applyFont="1" applyFill="1" applyBorder="1"/>
    <xf numFmtId="9" fontId="31" fillId="0" borderId="0" xfId="42" applyFont="1" applyFill="1" applyBorder="1" applyAlignment="1">
      <alignment horizontal="right"/>
    </xf>
    <xf numFmtId="0" fontId="31" fillId="40" borderId="0" xfId="0" applyFont="1" applyFill="1" applyBorder="1"/>
    <xf numFmtId="3" fontId="31" fillId="40" borderId="0" xfId="0" applyNumberFormat="1" applyFont="1" applyFill="1" applyBorder="1"/>
    <xf numFmtId="3" fontId="31" fillId="40" borderId="0" xfId="43" applyNumberFormat="1" applyFont="1" applyFill="1" applyBorder="1" applyAlignment="1">
      <alignment horizontal="right"/>
    </xf>
    <xf numFmtId="9" fontId="31" fillId="40" borderId="0" xfId="0" applyNumberFormat="1" applyFont="1" applyFill="1" applyBorder="1" applyAlignment="1">
      <alignment horizontal="right"/>
    </xf>
    <xf numFmtId="9" fontId="31" fillId="40" borderId="0" xfId="0" applyNumberFormat="1" applyFont="1" applyFill="1" applyBorder="1"/>
    <xf numFmtId="9" fontId="31" fillId="40" borderId="0" xfId="43" applyNumberFormat="1" applyFont="1" applyFill="1" applyBorder="1" applyAlignment="1">
      <alignment horizontal="right"/>
    </xf>
    <xf numFmtId="3" fontId="31" fillId="40" borderId="0" xfId="0" applyNumberFormat="1" applyFont="1" applyFill="1" applyBorder="1" applyAlignment="1">
      <alignment horizontal="right"/>
    </xf>
    <xf numFmtId="9" fontId="31" fillId="40" borderId="0" xfId="42" applyFont="1" applyFill="1" applyBorder="1"/>
    <xf numFmtId="9" fontId="31" fillId="40" borderId="0" xfId="42" applyFont="1" applyFill="1" applyBorder="1" applyAlignment="1">
      <alignment horizontal="right"/>
    </xf>
    <xf numFmtId="0" fontId="31" fillId="34" borderId="0" xfId="0" applyFont="1" applyFill="1" applyBorder="1"/>
    <xf numFmtId="3" fontId="31" fillId="34" borderId="0" xfId="0" applyNumberFormat="1" applyFont="1" applyFill="1" applyBorder="1"/>
    <xf numFmtId="3" fontId="31" fillId="34" borderId="0" xfId="43" applyNumberFormat="1" applyFont="1" applyFill="1" applyBorder="1" applyAlignment="1">
      <alignment horizontal="right"/>
    </xf>
    <xf numFmtId="9" fontId="31" fillId="34" borderId="0" xfId="0" applyNumberFormat="1" applyFont="1" applyFill="1" applyBorder="1" applyAlignment="1">
      <alignment horizontal="right"/>
    </xf>
    <xf numFmtId="9" fontId="31" fillId="34" borderId="0" xfId="0" applyNumberFormat="1" applyFont="1" applyFill="1" applyBorder="1"/>
    <xf numFmtId="9" fontId="31" fillId="34" borderId="0" xfId="43" applyNumberFormat="1" applyFont="1" applyFill="1" applyBorder="1" applyAlignment="1">
      <alignment horizontal="right"/>
    </xf>
    <xf numFmtId="3" fontId="31" fillId="34" borderId="0" xfId="0" applyNumberFormat="1" applyFont="1" applyFill="1" applyBorder="1" applyAlignment="1">
      <alignment horizontal="right"/>
    </xf>
    <xf numFmtId="9" fontId="31" fillId="34" borderId="0" xfId="42" applyFont="1" applyFill="1" applyBorder="1"/>
    <xf numFmtId="9" fontId="31" fillId="34" borderId="0" xfId="42" applyFont="1" applyFill="1" applyBorder="1" applyAlignment="1">
      <alignment horizontal="right"/>
    </xf>
    <xf numFmtId="0" fontId="104" fillId="40" borderId="0" xfId="0" applyFont="1" applyFill="1"/>
    <xf numFmtId="0" fontId="102" fillId="34" borderId="0" xfId="0" applyFont="1" applyFill="1" applyAlignment="1"/>
    <xf numFmtId="0" fontId="27" fillId="34" borderId="0" xfId="0" applyFont="1" applyFill="1" applyAlignment="1"/>
    <xf numFmtId="3" fontId="105" fillId="0" borderId="0" xfId="43" applyNumberFormat="1" applyFont="1" applyFill="1" applyBorder="1" applyAlignment="1">
      <alignment horizontal="left"/>
    </xf>
    <xf numFmtId="9" fontId="105" fillId="0" borderId="0" xfId="0" applyNumberFormat="1" applyFont="1" applyFill="1" applyBorder="1" applyAlignment="1">
      <alignment horizontal="right"/>
    </xf>
    <xf numFmtId="3" fontId="105" fillId="0" borderId="0" xfId="43" applyNumberFormat="1" applyFont="1" applyFill="1" applyBorder="1" applyAlignment="1">
      <alignment horizontal="right"/>
    </xf>
    <xf numFmtId="9" fontId="105" fillId="0" borderId="0" xfId="43" applyNumberFormat="1" applyFont="1" applyFill="1" applyBorder="1" applyAlignment="1">
      <alignment horizontal="right"/>
    </xf>
    <xf numFmtId="3" fontId="105" fillId="0" borderId="0" xfId="0" applyNumberFormat="1" applyFont="1" applyFill="1" applyBorder="1" applyAlignment="1">
      <alignment horizontal="right"/>
    </xf>
    <xf numFmtId="9" fontId="105" fillId="0" borderId="0" xfId="0" applyNumberFormat="1" applyFont="1" applyFill="1" applyBorder="1"/>
    <xf numFmtId="3" fontId="106" fillId="0" borderId="0" xfId="0" applyNumberFormat="1" applyFont="1" applyFill="1" applyBorder="1" applyAlignment="1">
      <alignment horizontal="right"/>
    </xf>
    <xf numFmtId="0" fontId="3" fillId="36" borderId="0" xfId="0" applyFont="1" applyFill="1"/>
    <xf numFmtId="0" fontId="3" fillId="0" borderId="0" xfId="0" applyFont="1" applyFill="1"/>
    <xf numFmtId="0" fontId="3" fillId="38" borderId="0" xfId="0" applyFont="1" applyFill="1" applyAlignment="1">
      <alignment vertical="center"/>
    </xf>
    <xf numFmtId="9" fontId="3" fillId="33" borderId="0" xfId="0" applyNumberFormat="1" applyFont="1" applyFill="1" applyAlignment="1">
      <alignment horizontal="right"/>
    </xf>
    <xf numFmtId="3" fontId="3" fillId="0" borderId="0" xfId="43" applyNumberFormat="1" applyFont="1" applyAlignment="1">
      <alignment horizontal="right"/>
    </xf>
    <xf numFmtId="0" fontId="3" fillId="37" borderId="0" xfId="0" applyFont="1" applyFill="1"/>
    <xf numFmtId="3" fontId="3" fillId="37" borderId="0" xfId="0" applyNumberFormat="1" applyFont="1" applyFill="1"/>
    <xf numFmtId="3" fontId="3" fillId="37" borderId="0" xfId="43" applyNumberFormat="1" applyFont="1" applyFill="1" applyAlignment="1">
      <alignment horizontal="right"/>
    </xf>
    <xf numFmtId="9" fontId="3" fillId="37" borderId="0" xfId="42" applyFont="1" applyFill="1" applyAlignment="1">
      <alignment horizontal="right"/>
    </xf>
    <xf numFmtId="3" fontId="3" fillId="37" borderId="0" xfId="43" applyNumberFormat="1" applyFont="1" applyFill="1"/>
    <xf numFmtId="9" fontId="3" fillId="37" borderId="0" xfId="42" applyFont="1" applyFill="1"/>
    <xf numFmtId="9" fontId="3" fillId="37" borderId="0" xfId="0" applyNumberFormat="1" applyFont="1" applyFill="1"/>
    <xf numFmtId="9" fontId="3" fillId="33" borderId="0" xfId="0" applyNumberFormat="1" applyFont="1" applyFill="1"/>
    <xf numFmtId="3" fontId="3" fillId="37" borderId="0" xfId="0" applyNumberFormat="1" applyFont="1" applyFill="1" applyBorder="1"/>
    <xf numFmtId="0" fontId="3" fillId="37" borderId="0" xfId="0" applyFont="1" applyFill="1" applyBorder="1"/>
    <xf numFmtId="0" fontId="3" fillId="0" borderId="0" xfId="0" applyFont="1" applyBorder="1"/>
    <xf numFmtId="3" fontId="3" fillId="33" borderId="0" xfId="0" applyNumberFormat="1" applyFont="1" applyFill="1" applyBorder="1"/>
    <xf numFmtId="9" fontId="3" fillId="33" borderId="0" xfId="0" applyNumberFormat="1" applyFont="1" applyFill="1" applyBorder="1"/>
    <xf numFmtId="3" fontId="34" fillId="0" borderId="0" xfId="0" applyNumberFormat="1" applyFont="1" applyAlignment="1">
      <alignment horizontal="left"/>
    </xf>
    <xf numFmtId="3" fontId="32" fillId="0" borderId="0" xfId="0" applyNumberFormat="1" applyFont="1" applyAlignment="1">
      <alignment horizontal="left"/>
    </xf>
    <xf numFmtId="0" fontId="32" fillId="35" borderId="0" xfId="0" applyFont="1" applyFill="1" applyAlignment="1">
      <alignment horizontal="left"/>
    </xf>
    <xf numFmtId="0" fontId="32" fillId="0" borderId="0" xfId="0" applyFont="1" applyAlignment="1">
      <alignment horizontal="left"/>
    </xf>
    <xf numFmtId="9" fontId="34" fillId="0" borderId="0" xfId="0" applyNumberFormat="1" applyFont="1"/>
    <xf numFmtId="3" fontId="34" fillId="0" borderId="0" xfId="0" applyNumberFormat="1" applyFont="1"/>
    <xf numFmtId="3" fontId="107" fillId="34" borderId="0" xfId="0" applyNumberFormat="1" applyFont="1" applyFill="1"/>
    <xf numFmtId="3" fontId="104" fillId="34" borderId="0" xfId="0" applyNumberFormat="1" applyFont="1" applyFill="1"/>
    <xf numFmtId="3" fontId="34" fillId="35" borderId="0" xfId="0" applyNumberFormat="1" applyFont="1" applyFill="1"/>
    <xf numFmtId="3" fontId="34" fillId="0" borderId="0" xfId="0" applyNumberFormat="1" applyFont="1" applyAlignment="1"/>
    <xf numFmtId="3" fontId="34" fillId="0" borderId="0" xfId="0" applyNumberFormat="1" applyFont="1" applyBorder="1" applyAlignment="1" applyProtection="1"/>
    <xf numFmtId="0" fontId="32" fillId="0" borderId="0" xfId="0" applyFont="1" applyBorder="1" applyAlignment="1">
      <alignment horizontal="left"/>
    </xf>
    <xf numFmtId="3" fontId="34" fillId="0" borderId="0" xfId="0" applyNumberFormat="1" applyFont="1" applyBorder="1" applyAlignment="1"/>
    <xf numFmtId="0" fontId="34" fillId="0" borderId="0" xfId="0" applyFont="1" applyBorder="1"/>
    <xf numFmtId="168" fontId="34" fillId="0" borderId="0" xfId="0" applyNumberFormat="1" applyFont="1" applyBorder="1"/>
    <xf numFmtId="0" fontId="3" fillId="38" borderId="0" xfId="0" applyFont="1" applyFill="1" applyAlignment="1"/>
    <xf numFmtId="0" fontId="104" fillId="34" borderId="0" xfId="0" applyFont="1" applyFill="1"/>
    <xf numFmtId="0" fontId="3" fillId="37" borderId="0" xfId="44" applyFont="1" applyFill="1" applyBorder="1"/>
    <xf numFmtId="0" fontId="3" fillId="37" borderId="0" xfId="44" applyFont="1" applyFill="1"/>
    <xf numFmtId="0" fontId="3" fillId="0" borderId="0" xfId="0" applyFont="1" applyAlignment="1">
      <alignment vertical="center"/>
    </xf>
    <xf numFmtId="0" fontId="3" fillId="0" borderId="0" xfId="0" applyFont="1" applyAlignment="1"/>
    <xf numFmtId="3" fontId="34" fillId="37" borderId="10" xfId="0" applyNumberFormat="1" applyFont="1" applyFill="1" applyBorder="1" applyAlignment="1">
      <alignment horizontal="right"/>
    </xf>
    <xf numFmtId="9" fontId="34" fillId="37" borderId="11" xfId="0" applyNumberFormat="1" applyFont="1" applyFill="1" applyBorder="1" applyAlignment="1">
      <alignment horizontal="right"/>
    </xf>
    <xf numFmtId="0" fontId="34" fillId="35" borderId="0" xfId="0" applyFont="1" applyFill="1"/>
    <xf numFmtId="3" fontId="34" fillId="0" borderId="0" xfId="0" applyNumberFormat="1" applyFont="1" applyAlignment="1" applyProtection="1">
      <alignment horizontal="left"/>
    </xf>
    <xf numFmtId="0" fontId="34" fillId="0" borderId="0" xfId="0" applyFont="1" applyAlignment="1">
      <alignment horizontal="left"/>
    </xf>
    <xf numFmtId="0" fontId="34" fillId="0" borderId="0" xfId="0" applyFont="1" applyAlignment="1"/>
    <xf numFmtId="0" fontId="3" fillId="0" borderId="0" xfId="0" applyFont="1" applyAlignment="1">
      <alignment horizontal="right"/>
    </xf>
    <xf numFmtId="0" fontId="3" fillId="37" borderId="0" xfId="0" applyFont="1" applyFill="1" applyAlignment="1">
      <alignment vertical="center"/>
    </xf>
    <xf numFmtId="0" fontId="3" fillId="37" borderId="34" xfId="0" applyFont="1" applyFill="1" applyBorder="1"/>
    <xf numFmtId="0" fontId="32" fillId="0" borderId="0" xfId="0" applyFont="1" applyBorder="1"/>
    <xf numFmtId="0" fontId="34" fillId="0" borderId="34" xfId="0" applyFont="1" applyBorder="1" applyAlignment="1"/>
    <xf numFmtId="3" fontId="34" fillId="0" borderId="34" xfId="0" applyNumberFormat="1" applyFont="1" applyBorder="1" applyAlignment="1"/>
    <xf numFmtId="0" fontId="32" fillId="0" borderId="34" xfId="0" applyFont="1" applyBorder="1" applyAlignment="1">
      <alignment horizontal="left"/>
    </xf>
    <xf numFmtId="0" fontId="34" fillId="0" borderId="34" xfId="0" applyFont="1" applyBorder="1"/>
    <xf numFmtId="0" fontId="35" fillId="37" borderId="34" xfId="0" applyFont="1" applyFill="1" applyBorder="1"/>
    <xf numFmtId="0" fontId="21" fillId="37" borderId="34" xfId="0" applyFont="1" applyFill="1" applyBorder="1"/>
    <xf numFmtId="0" fontId="35" fillId="37" borderId="34" xfId="44" applyFont="1" applyFill="1" applyBorder="1"/>
    <xf numFmtId="3" fontId="34" fillId="0" borderId="34" xfId="0" applyNumberFormat="1" applyFont="1" applyFill="1" applyBorder="1" applyAlignment="1">
      <alignment horizontal="right"/>
    </xf>
    <xf numFmtId="0" fontId="34" fillId="0" borderId="34" xfId="0" applyFont="1" applyFill="1" applyBorder="1" applyAlignment="1"/>
    <xf numFmtId="9" fontId="34" fillId="0" borderId="34" xfId="0" applyNumberFormat="1" applyFont="1" applyFill="1" applyBorder="1" applyAlignment="1"/>
    <xf numFmtId="9" fontId="34" fillId="37" borderId="34" xfId="0" applyNumberFormat="1" applyFont="1" applyFill="1" applyBorder="1" applyAlignment="1">
      <alignment horizontal="right"/>
    </xf>
    <xf numFmtId="3" fontId="34" fillId="37" borderId="34" xfId="0" applyNumberFormat="1" applyFont="1" applyFill="1" applyBorder="1" applyAlignment="1">
      <alignment horizontal="right"/>
    </xf>
    <xf numFmtId="9" fontId="34" fillId="0" borderId="34" xfId="0" applyNumberFormat="1" applyFont="1" applyFill="1" applyBorder="1" applyAlignment="1">
      <alignment horizontal="right"/>
    </xf>
    <xf numFmtId="0" fontId="34" fillId="0" borderId="34" xfId="0" applyFont="1" applyFill="1" applyBorder="1" applyAlignment="1">
      <alignment horizontal="right"/>
    </xf>
    <xf numFmtId="165" fontId="34" fillId="0" borderId="34" xfId="0" applyNumberFormat="1" applyFont="1" applyFill="1" applyBorder="1" applyAlignment="1">
      <alignment horizontal="right"/>
    </xf>
    <xf numFmtId="9" fontId="34" fillId="37" borderId="34" xfId="0" applyNumberFormat="1" applyFont="1" applyFill="1" applyBorder="1" applyAlignment="1"/>
    <xf numFmtId="0" fontId="34" fillId="37" borderId="34" xfId="0" applyFont="1" applyFill="1" applyBorder="1" applyAlignment="1">
      <alignment horizontal="right"/>
    </xf>
    <xf numFmtId="0" fontId="0" fillId="37" borderId="34" xfId="0" applyFill="1" applyBorder="1"/>
    <xf numFmtId="3" fontId="0" fillId="37" borderId="34" xfId="0" applyNumberFormat="1" applyFill="1" applyBorder="1"/>
    <xf numFmtId="9" fontId="0" fillId="37" borderId="34" xfId="0" applyNumberFormat="1" applyFill="1" applyBorder="1"/>
    <xf numFmtId="0" fontId="3" fillId="37" borderId="34" xfId="44" applyFont="1" applyFill="1" applyBorder="1"/>
    <xf numFmtId="3" fontId="23" fillId="37" borderId="34" xfId="44" applyNumberFormat="1" applyFill="1" applyBorder="1"/>
    <xf numFmtId="0" fontId="23" fillId="37" borderId="34" xfId="44" applyFill="1" applyBorder="1"/>
    <xf numFmtId="3" fontId="22" fillId="37" borderId="34" xfId="46" applyNumberFormat="1" applyFont="1" applyFill="1" applyBorder="1"/>
    <xf numFmtId="0" fontId="103" fillId="86" borderId="0" xfId="0" applyFont="1" applyFill="1" applyBorder="1" applyAlignment="1">
      <alignment horizontal="center"/>
    </xf>
    <xf numFmtId="0" fontId="103" fillId="86" borderId="0" xfId="0" applyFont="1" applyFill="1" applyBorder="1" applyAlignment="1">
      <alignment horizontal="center" wrapText="1"/>
    </xf>
    <xf numFmtId="0" fontId="3" fillId="34" borderId="0" xfId="0" applyFont="1" applyFill="1"/>
    <xf numFmtId="3" fontId="3" fillId="34" borderId="0" xfId="43" applyNumberFormat="1" applyFont="1" applyFill="1" applyAlignment="1">
      <alignment horizontal="right"/>
    </xf>
    <xf numFmtId="9" fontId="3" fillId="34" borderId="0" xfId="0" applyNumberFormat="1" applyFont="1" applyFill="1" applyAlignment="1">
      <alignment horizontal="right"/>
    </xf>
    <xf numFmtId="9" fontId="3" fillId="34" borderId="0" xfId="0" applyNumberFormat="1" applyFont="1" applyFill="1"/>
    <xf numFmtId="9" fontId="3" fillId="34" borderId="0" xfId="42" applyFont="1" applyFill="1" applyAlignment="1">
      <alignment horizontal="right"/>
    </xf>
    <xf numFmtId="9" fontId="3" fillId="34" borderId="0" xfId="42" applyFont="1" applyFill="1"/>
    <xf numFmtId="3" fontId="3" fillId="0" borderId="0" xfId="43" applyNumberFormat="1" applyFont="1" applyFill="1" applyAlignment="1">
      <alignment horizontal="right"/>
    </xf>
    <xf numFmtId="9" fontId="3" fillId="0" borderId="0" xfId="42" applyFont="1" applyFill="1" applyAlignment="1">
      <alignment horizontal="right"/>
    </xf>
    <xf numFmtId="9" fontId="3" fillId="0" borderId="0" xfId="42" applyFont="1" applyFill="1"/>
    <xf numFmtId="3" fontId="3" fillId="0" borderId="0" xfId="43" applyNumberFormat="1" applyFont="1" applyFill="1"/>
    <xf numFmtId="0" fontId="3" fillId="40" borderId="0" xfId="0" applyFont="1" applyFill="1"/>
    <xf numFmtId="9" fontId="3" fillId="0" borderId="0" xfId="0" applyNumberFormat="1" applyFont="1" applyFill="1" applyAlignment="1">
      <alignment horizontal="right"/>
    </xf>
    <xf numFmtId="9" fontId="3" fillId="0" borderId="0" xfId="0" applyNumberFormat="1" applyFont="1" applyFill="1"/>
    <xf numFmtId="0" fontId="3" fillId="0" borderId="12" xfId="0" applyFont="1" applyFill="1" applyBorder="1"/>
    <xf numFmtId="0" fontId="3" fillId="0" borderId="0" xfId="0" applyFont="1" applyFill="1" applyBorder="1"/>
    <xf numFmtId="3" fontId="3" fillId="0" borderId="12" xfId="43" applyNumberFormat="1" applyFont="1" applyFill="1" applyBorder="1" applyAlignment="1">
      <alignment horizontal="right"/>
    </xf>
    <xf numFmtId="0" fontId="3" fillId="0" borderId="12" xfId="0" applyFont="1" applyFill="1" applyBorder="1" applyAlignment="1">
      <alignment horizontal="right"/>
    </xf>
    <xf numFmtId="3" fontId="3" fillId="0" borderId="12" xfId="0" applyNumberFormat="1" applyFont="1" applyFill="1" applyBorder="1"/>
    <xf numFmtId="0" fontId="3" fillId="0" borderId="0" xfId="0" applyFont="1" applyFill="1" applyAlignment="1">
      <alignment horizontal="right"/>
    </xf>
    <xf numFmtId="3" fontId="3" fillId="0" borderId="0" xfId="0" applyNumberFormat="1" applyFont="1" applyFill="1"/>
    <xf numFmtId="0" fontId="3" fillId="37" borderId="0" xfId="0" applyFont="1" applyFill="1" applyAlignment="1">
      <alignment horizontal="right"/>
    </xf>
    <xf numFmtId="9" fontId="3" fillId="37" borderId="0" xfId="0" applyNumberFormat="1" applyFont="1" applyFill="1" applyAlignment="1">
      <alignment horizontal="right"/>
    </xf>
    <xf numFmtId="3" fontId="3" fillId="37" borderId="0" xfId="0" applyNumberFormat="1" applyFont="1" applyFill="1" applyAlignment="1">
      <alignment horizontal="right"/>
    </xf>
    <xf numFmtId="3" fontId="3" fillId="37" borderId="34" xfId="0" applyNumberFormat="1" applyFont="1" applyFill="1" applyBorder="1"/>
    <xf numFmtId="9" fontId="3" fillId="37" borderId="0" xfId="0" applyNumberFormat="1" applyFont="1" applyFill="1" applyBorder="1"/>
    <xf numFmtId="9" fontId="3" fillId="37" borderId="34" xfId="0" applyNumberFormat="1" applyFont="1" applyFill="1" applyBorder="1"/>
    <xf numFmtId="3" fontId="3" fillId="37" borderId="0" xfId="0" applyNumberFormat="1" applyFont="1" applyFill="1" applyBorder="1" applyAlignment="1">
      <alignment horizontal="right"/>
    </xf>
    <xf numFmtId="9" fontId="3" fillId="37" borderId="0" xfId="0" applyNumberFormat="1" applyFont="1" applyFill="1" applyBorder="1" applyAlignment="1">
      <alignment horizontal="right"/>
    </xf>
    <xf numFmtId="0" fontId="3" fillId="38" borderId="0" xfId="0" applyFont="1" applyFill="1" applyBorder="1" applyAlignment="1">
      <alignment vertical="center"/>
    </xf>
    <xf numFmtId="0" fontId="3" fillId="38" borderId="34" xfId="0" applyFont="1" applyFill="1" applyBorder="1" applyAlignment="1">
      <alignment vertical="center"/>
    </xf>
    <xf numFmtId="9" fontId="3" fillId="39" borderId="0" xfId="0" applyNumberFormat="1" applyFont="1" applyFill="1" applyBorder="1"/>
    <xf numFmtId="3" fontId="3" fillId="37" borderId="0" xfId="44" applyNumberFormat="1" applyFont="1" applyFill="1" applyBorder="1"/>
    <xf numFmtId="3" fontId="3" fillId="39" borderId="0" xfId="44" applyNumberFormat="1" applyFont="1" applyFill="1" applyBorder="1"/>
    <xf numFmtId="3" fontId="3" fillId="39" borderId="0" xfId="0" applyNumberFormat="1" applyFont="1" applyFill="1" applyBorder="1"/>
    <xf numFmtId="3" fontId="3" fillId="33" borderId="0" xfId="0" applyNumberFormat="1" applyFont="1" applyFill="1" applyAlignment="1">
      <alignment horizontal="right"/>
    </xf>
    <xf numFmtId="0" fontId="108" fillId="0" borderId="0" xfId="0" applyFont="1" applyAlignment="1">
      <alignment vertical="center"/>
    </xf>
    <xf numFmtId="3" fontId="35" fillId="0" borderId="0" xfId="0" applyNumberFormat="1" applyFont="1"/>
    <xf numFmtId="0" fontId="35" fillId="37" borderId="0" xfId="0" applyFont="1" applyFill="1" applyAlignment="1">
      <alignment vertical="center"/>
    </xf>
    <xf numFmtId="0" fontId="32" fillId="40" borderId="0" xfId="0" applyFont="1" applyFill="1"/>
    <xf numFmtId="3" fontId="32" fillId="35" borderId="0" xfId="0" applyNumberFormat="1" applyFont="1" applyFill="1" applyAlignment="1">
      <alignment horizontal="right"/>
    </xf>
    <xf numFmtId="0" fontId="32" fillId="0" borderId="12" xfId="0" applyFont="1" applyBorder="1"/>
    <xf numFmtId="3" fontId="34" fillId="0" borderId="0" xfId="0" applyNumberFormat="1" applyFont="1" applyAlignment="1" applyProtection="1">
      <alignment vertical="center"/>
    </xf>
    <xf numFmtId="0" fontId="27" fillId="34" borderId="0" xfId="0" applyFont="1" applyFill="1" applyAlignment="1">
      <alignment vertical="center"/>
    </xf>
    <xf numFmtId="3" fontId="34" fillId="0" borderId="0" xfId="0" applyNumberFormat="1" applyFont="1" applyBorder="1" applyAlignment="1" applyProtection="1">
      <alignment vertical="center"/>
    </xf>
    <xf numFmtId="0" fontId="34" fillId="0" borderId="34" xfId="0" applyFont="1" applyBorder="1" applyAlignment="1">
      <alignment vertical="center"/>
    </xf>
    <xf numFmtId="0" fontId="33" fillId="0" borderId="0" xfId="0" applyFont="1" applyAlignment="1">
      <alignment vertical="center"/>
    </xf>
    <xf numFmtId="3" fontId="33" fillId="0" borderId="0" xfId="0" applyNumberFormat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28" fillId="34" borderId="0" xfId="0" applyFont="1" applyFill="1" applyAlignment="1"/>
    <xf numFmtId="0" fontId="32" fillId="34" borderId="0" xfId="0" applyFont="1" applyFill="1" applyAlignment="1"/>
    <xf numFmtId="0" fontId="40" fillId="0" borderId="0" xfId="0" applyFont="1" applyBorder="1"/>
    <xf numFmtId="0" fontId="3" fillId="37" borderId="0" xfId="0" applyFont="1" applyFill="1" applyAlignment="1">
      <alignment vertical="center" wrapText="1"/>
    </xf>
    <xf numFmtId="0" fontId="0" fillId="33" borderId="0" xfId="0" applyFill="1" applyAlignment="1"/>
    <xf numFmtId="0" fontId="35" fillId="37" borderId="0" xfId="0" applyFont="1" applyFill="1" applyAlignment="1">
      <alignment vertical="center" wrapText="1"/>
    </xf>
    <xf numFmtId="0" fontId="30" fillId="0" borderId="0" xfId="0" applyFont="1" applyAlignment="1"/>
    <xf numFmtId="3" fontId="3" fillId="37" borderId="0" xfId="0" applyNumberFormat="1" applyFont="1" applyFill="1" applyBorder="1" applyAlignment="1"/>
    <xf numFmtId="0" fontId="3" fillId="37" borderId="0" xfId="0" applyFont="1" applyFill="1" applyAlignment="1"/>
    <xf numFmtId="3" fontId="3" fillId="33" borderId="0" xfId="0" applyNumberFormat="1" applyFont="1" applyFill="1" applyAlignment="1"/>
    <xf numFmtId="9" fontId="3" fillId="33" borderId="0" xfId="0" applyNumberFormat="1" applyFont="1" applyFill="1" applyAlignment="1"/>
    <xf numFmtId="3" fontId="3" fillId="37" borderId="0" xfId="0" applyNumberFormat="1" applyFont="1" applyFill="1" applyAlignment="1"/>
    <xf numFmtId="9" fontId="3" fillId="37" borderId="0" xfId="0" applyNumberFormat="1" applyFont="1" applyFill="1" applyAlignment="1"/>
    <xf numFmtId="3" fontId="34" fillId="37" borderId="0" xfId="46" applyNumberFormat="1" applyFont="1" applyFill="1" applyBorder="1" applyAlignment="1"/>
    <xf numFmtId="3" fontId="34" fillId="39" borderId="0" xfId="46" applyNumberFormat="1" applyFont="1" applyFill="1" applyBorder="1" applyAlignment="1"/>
    <xf numFmtId="9" fontId="3" fillId="39" borderId="0" xfId="0" applyNumberFormat="1" applyFont="1" applyFill="1" applyBorder="1" applyAlignment="1"/>
    <xf numFmtId="0" fontId="3" fillId="37" borderId="0" xfId="0" applyFont="1" applyFill="1" applyBorder="1" applyAlignment="1"/>
    <xf numFmtId="9" fontId="3" fillId="37" borderId="0" xfId="0" applyNumberFormat="1" applyFont="1" applyFill="1" applyBorder="1" applyAlignment="1"/>
    <xf numFmtId="3" fontId="3" fillId="37" borderId="0" xfId="44" applyNumberFormat="1" applyFont="1" applyFill="1" applyBorder="1" applyAlignment="1"/>
    <xf numFmtId="3" fontId="3" fillId="39" borderId="0" xfId="44" applyNumberFormat="1" applyFont="1" applyFill="1" applyBorder="1" applyAlignment="1"/>
    <xf numFmtId="3" fontId="3" fillId="39" borderId="0" xfId="0" applyNumberFormat="1" applyFont="1" applyFill="1" applyBorder="1" applyAlignment="1"/>
    <xf numFmtId="0" fontId="0" fillId="37" borderId="0" xfId="0" applyFill="1" applyBorder="1" applyAlignment="1"/>
    <xf numFmtId="0" fontId="0" fillId="0" borderId="0" xfId="0" applyAlignment="1"/>
    <xf numFmtId="0" fontId="103" fillId="86" borderId="0" xfId="0" applyFont="1" applyFill="1" applyBorder="1" applyAlignment="1">
      <alignment horizontal="center"/>
    </xf>
    <xf numFmtId="0" fontId="2" fillId="0" borderId="0" xfId="0" applyFont="1" applyFill="1"/>
    <xf numFmtId="0" fontId="1" fillId="0" borderId="0" xfId="0" applyFont="1" applyAlignment="1"/>
    <xf numFmtId="0" fontId="1" fillId="38" borderId="0" xfId="0" applyFont="1" applyFill="1" applyAlignment="1">
      <alignment vertical="center"/>
    </xf>
    <xf numFmtId="0" fontId="1" fillId="38" borderId="0" xfId="0" applyFont="1" applyFill="1" applyAlignment="1"/>
    <xf numFmtId="0" fontId="32" fillId="35" borderId="0" xfId="0" applyFont="1" applyFill="1"/>
    <xf numFmtId="0" fontId="29" fillId="0" borderId="0" xfId="0" applyFont="1"/>
    <xf numFmtId="0" fontId="29" fillId="35" borderId="0" xfId="0" applyFont="1" applyFill="1"/>
    <xf numFmtId="3" fontId="29" fillId="35" borderId="0" xfId="0" applyNumberFormat="1" applyFont="1" applyFill="1"/>
    <xf numFmtId="0" fontId="103" fillId="86" borderId="0" xfId="0" applyFont="1" applyFill="1" applyBorder="1" applyAlignment="1">
      <alignment horizontal="center"/>
    </xf>
    <xf numFmtId="0" fontId="103" fillId="86" borderId="0" xfId="0" applyFont="1" applyFill="1" applyBorder="1" applyAlignment="1">
      <alignment horizontal="center" wrapText="1"/>
    </xf>
    <xf numFmtId="0" fontId="32" fillId="35" borderId="0" xfId="0" applyFont="1" applyFill="1" applyAlignment="1">
      <alignment horizontal="right" wrapText="1"/>
    </xf>
    <xf numFmtId="0" fontId="32" fillId="35" borderId="0" xfId="0" applyFont="1" applyFill="1" applyAlignment="1">
      <alignment horizontal="center"/>
    </xf>
    <xf numFmtId="0" fontId="108" fillId="37" borderId="0" xfId="0" applyFont="1" applyFill="1" applyAlignment="1">
      <alignment horizontal="left" vertical="center" wrapText="1"/>
    </xf>
    <xf numFmtId="0" fontId="35" fillId="37" borderId="0" xfId="0" applyFont="1" applyFill="1" applyAlignment="1">
      <alignment horizontal="left" vertical="center" wrapText="1"/>
    </xf>
    <xf numFmtId="0" fontId="108" fillId="0" borderId="0" xfId="0" applyFont="1" applyAlignment="1">
      <alignment horizontal="left" vertical="center"/>
    </xf>
    <xf numFmtId="0" fontId="108" fillId="37" borderId="0" xfId="0" applyFont="1" applyFill="1" applyAlignment="1">
      <alignment vertical="center" wrapText="1"/>
    </xf>
    <xf numFmtId="2" fontId="29" fillId="35" borderId="0" xfId="0" applyNumberFormat="1" applyFont="1" applyFill="1"/>
  </cellXfs>
  <cellStyles count="666">
    <cellStyle name="%" xfId="54" xr:uid="{00000000-0005-0000-0000-000000000000}"/>
    <cellStyle name="% 2" xfId="55" xr:uid="{00000000-0005-0000-0000-000001000000}"/>
    <cellStyle name="%_PEF FSBR2011" xfId="56" xr:uid="{00000000-0005-0000-0000-000002000000}"/>
    <cellStyle name="]_x000d__x000a_Zoomed=1_x000d__x000a_Row=0_x000d__x000a_Column=0_x000d__x000a_Height=0_x000d__x000a_Width=0_x000d__x000a_FontName=FoxFont_x000d__x000a_FontStyle=0_x000d__x000a_FontSize=9_x000d__x000a_PrtFontName=FoxPrin" xfId="57" xr:uid="{00000000-0005-0000-0000-000003000000}"/>
    <cellStyle name="_TableHead" xfId="58" xr:uid="{00000000-0005-0000-0000-000004000000}"/>
    <cellStyle name="1dp" xfId="59" xr:uid="{00000000-0005-0000-0000-000005000000}"/>
    <cellStyle name="1dp 2" xfId="60" xr:uid="{00000000-0005-0000-0000-000006000000}"/>
    <cellStyle name="20 % - Accent1" xfId="18" builtinId="30" customBuiltin="1"/>
    <cellStyle name="20 % - Accent2" xfId="22" builtinId="34" customBuiltin="1"/>
    <cellStyle name="20 % - Accent3" xfId="26" builtinId="38" customBuiltin="1"/>
    <cellStyle name="20 % - Accent4" xfId="30" builtinId="42" customBuiltin="1"/>
    <cellStyle name="20 % - Accent5" xfId="34" builtinId="46" customBuiltin="1"/>
    <cellStyle name="20 % - Accent6" xfId="38" builtinId="50" customBuiltin="1"/>
    <cellStyle name="20% - Accent1 2" xfId="61" xr:uid="{00000000-0005-0000-0000-000007000000}"/>
    <cellStyle name="20% - Accent1 3" xfId="476" xr:uid="{4CA793AC-2B68-472F-8895-86C44D5AD0DB}"/>
    <cellStyle name="20% - Accent2 2" xfId="62" xr:uid="{00000000-0005-0000-0000-000008000000}"/>
    <cellStyle name="20% - Accent2 3" xfId="480" xr:uid="{13638F4B-E64E-430C-BCCE-20A7BFE04AFE}"/>
    <cellStyle name="20% - Accent3 2" xfId="63" xr:uid="{00000000-0005-0000-0000-000009000000}"/>
    <cellStyle name="20% - Accent3 3" xfId="484" xr:uid="{E8D174A7-765D-4F6F-A087-4F1AC105F2B8}"/>
    <cellStyle name="20% - Accent4 2" xfId="64" xr:uid="{00000000-0005-0000-0000-00000A000000}"/>
    <cellStyle name="20% - Accent4 3" xfId="488" xr:uid="{E8CCA129-D645-4775-B2B1-41C7AB18148B}"/>
    <cellStyle name="20% - Accent5 2" xfId="65" xr:uid="{00000000-0005-0000-0000-00000B000000}"/>
    <cellStyle name="20% - Accent5 3" xfId="492" xr:uid="{6D61B63E-7D32-4DC8-8E57-F6B5BDDC6987}"/>
    <cellStyle name="20% - Accent6 2" xfId="66" xr:uid="{00000000-0005-0000-0000-00000C000000}"/>
    <cellStyle name="20% - Accent6 3" xfId="496" xr:uid="{76D4E48B-6481-4EE5-829A-3202277EE3C5}"/>
    <cellStyle name="3dp" xfId="67" xr:uid="{00000000-0005-0000-0000-00000D000000}"/>
    <cellStyle name="3dp 2" xfId="68" xr:uid="{00000000-0005-0000-0000-00000E000000}"/>
    <cellStyle name="40 % - Accent1" xfId="19" builtinId="31" customBuiltin="1"/>
    <cellStyle name="40 % - Accent2" xfId="23" builtinId="35" customBuiltin="1"/>
    <cellStyle name="40 % - Accent3" xfId="27" builtinId="39" customBuiltin="1"/>
    <cellStyle name="40 % - Accent4" xfId="31" builtinId="43" customBuiltin="1"/>
    <cellStyle name="40 % - Accent5" xfId="35" builtinId="47" customBuiltin="1"/>
    <cellStyle name="40 % - Accent6" xfId="39" builtinId="51" customBuiltin="1"/>
    <cellStyle name="40% - Accent1 2" xfId="69" xr:uid="{00000000-0005-0000-0000-00000F000000}"/>
    <cellStyle name="40% - Accent1 3" xfId="477" xr:uid="{86DB967F-912D-49EF-A559-5AFAD0790A6D}"/>
    <cellStyle name="40% - Accent2 2" xfId="70" xr:uid="{00000000-0005-0000-0000-000010000000}"/>
    <cellStyle name="40% - Accent2 3" xfId="481" xr:uid="{05E7772A-56FE-4EA3-BE22-4A30D8821A48}"/>
    <cellStyle name="40% - Accent3 2" xfId="71" xr:uid="{00000000-0005-0000-0000-000011000000}"/>
    <cellStyle name="40% - Accent3 3" xfId="485" xr:uid="{0BE76D9D-79B5-4051-AF0C-616F04A0BDA9}"/>
    <cellStyle name="40% - Accent4 2" xfId="72" xr:uid="{00000000-0005-0000-0000-000012000000}"/>
    <cellStyle name="40% - Accent4 3" xfId="489" xr:uid="{010DC6DD-A1F6-458B-986E-105CDBECB9AC}"/>
    <cellStyle name="40% - Accent5 2" xfId="73" xr:uid="{00000000-0005-0000-0000-000013000000}"/>
    <cellStyle name="40% - Accent5 3" xfId="493" xr:uid="{97F61E49-E278-470E-AF83-CC3CB53FC5C3}"/>
    <cellStyle name="40% - Accent6 2" xfId="74" xr:uid="{00000000-0005-0000-0000-000014000000}"/>
    <cellStyle name="40% - Accent6 3" xfId="497" xr:uid="{B7E8A1ED-2494-44C1-A874-CE1E486B7EFC}"/>
    <cellStyle name="4dp" xfId="75" xr:uid="{00000000-0005-0000-0000-000015000000}"/>
    <cellStyle name="4dp 2" xfId="76" xr:uid="{00000000-0005-0000-0000-000016000000}"/>
    <cellStyle name="60 % - Accent1" xfId="20" builtinId="32" customBuiltin="1"/>
    <cellStyle name="60 % - Accent2" xfId="24" builtinId="36" customBuiltin="1"/>
    <cellStyle name="60 % - Accent3" xfId="28" builtinId="40" customBuiltin="1"/>
    <cellStyle name="60 % - Accent4" xfId="32" builtinId="44" customBuiltin="1"/>
    <cellStyle name="60 % - Accent5" xfId="36" builtinId="48" customBuiltin="1"/>
    <cellStyle name="60 % - Accent6" xfId="40" builtinId="52" customBuiltin="1"/>
    <cellStyle name="60% - Accent1 2" xfId="77" xr:uid="{00000000-0005-0000-0000-000017000000}"/>
    <cellStyle name="60% - Accent1 3" xfId="478" xr:uid="{FAFF10F0-202E-4EB2-AF8B-81BBBAEFAD43}"/>
    <cellStyle name="60% - Accent2 2" xfId="78" xr:uid="{00000000-0005-0000-0000-000018000000}"/>
    <cellStyle name="60% - Accent2 3" xfId="482" xr:uid="{7973DD87-C41A-4272-8492-08371392D012}"/>
    <cellStyle name="60% - Accent3 2" xfId="79" xr:uid="{00000000-0005-0000-0000-000019000000}"/>
    <cellStyle name="60% - Accent3 3" xfId="486" xr:uid="{AE833DA1-B627-466B-BDBF-4F9425C25B31}"/>
    <cellStyle name="60% - Accent4 2" xfId="80" xr:uid="{00000000-0005-0000-0000-00001A000000}"/>
    <cellStyle name="60% - Accent4 3" xfId="490" xr:uid="{51F91AEA-4781-475A-9D75-ACD355E5D932}"/>
    <cellStyle name="60% - Accent5 2" xfId="81" xr:uid="{00000000-0005-0000-0000-00001B000000}"/>
    <cellStyle name="60% - Accent5 3" xfId="494" xr:uid="{24A01A36-A009-45B0-ABB5-5D17FBDBD5BE}"/>
    <cellStyle name="60% - Accent6 2" xfId="82" xr:uid="{00000000-0005-0000-0000-00001C000000}"/>
    <cellStyle name="60% - Accent6 3" xfId="498" xr:uid="{E76877B6-B7F2-4D25-880B-BA77C2B72299}"/>
    <cellStyle name="Accent1" xfId="17" builtinId="29" customBuiltin="1"/>
    <cellStyle name="Accent1 2" xfId="83" xr:uid="{00000000-0005-0000-0000-00001D000000}"/>
    <cellStyle name="Accent1 3" xfId="475" xr:uid="{727D324C-A610-4F52-918C-DCDE3E3CAA78}"/>
    <cellStyle name="Accent2" xfId="21" builtinId="33" customBuiltin="1"/>
    <cellStyle name="Accent2 2" xfId="84" xr:uid="{00000000-0005-0000-0000-00001E000000}"/>
    <cellStyle name="Accent2 3" xfId="479" xr:uid="{BDCBF942-F68A-41ED-9405-92185EEC3AC9}"/>
    <cellStyle name="Accent3" xfId="25" builtinId="37" customBuiltin="1"/>
    <cellStyle name="Accent3 2" xfId="85" xr:uid="{00000000-0005-0000-0000-00001F000000}"/>
    <cellStyle name="Accent3 3" xfId="483" xr:uid="{AF8C2164-6E82-4C59-8D86-E3C58E4C53B7}"/>
    <cellStyle name="Accent4" xfId="29" builtinId="41" customBuiltin="1"/>
    <cellStyle name="Accent4 2" xfId="86" xr:uid="{00000000-0005-0000-0000-000020000000}"/>
    <cellStyle name="Accent4 3" xfId="487" xr:uid="{62F5637A-441C-4AC5-9991-050774768EE4}"/>
    <cellStyle name="Accent5" xfId="33" builtinId="45" customBuiltin="1"/>
    <cellStyle name="Accent5 2" xfId="87" xr:uid="{00000000-0005-0000-0000-000021000000}"/>
    <cellStyle name="Accent5 3" xfId="491" xr:uid="{3FE51BC1-56C5-45CF-8591-83B9459FA77C}"/>
    <cellStyle name="Accent6" xfId="37" builtinId="49" customBuiltin="1"/>
    <cellStyle name="Accent6 2" xfId="88" xr:uid="{00000000-0005-0000-0000-000022000000}"/>
    <cellStyle name="Accent6 3" xfId="495" xr:uid="{242A3549-7FF2-438D-B01D-20BF64F7B096}"/>
    <cellStyle name="Avertissement" xfId="13" builtinId="11" customBuiltin="1"/>
    <cellStyle name="Bad 2" xfId="89" xr:uid="{00000000-0005-0000-0000-000023000000}"/>
    <cellStyle name="Bad 3" xfId="465" xr:uid="{BB4B45BF-27EF-4921-A4E6-92DA3496F9F2}"/>
    <cellStyle name="Bid £m format" xfId="90" xr:uid="{00000000-0005-0000-0000-000024000000}"/>
    <cellStyle name="Calcul" xfId="10" builtinId="22" customBuiltin="1"/>
    <cellStyle name="Calculation 2" xfId="91" xr:uid="{00000000-0005-0000-0000-000025000000}"/>
    <cellStyle name="Calculation 3" xfId="469" xr:uid="{0CD81FF0-48B9-467A-AA0A-8F0B90528DAC}"/>
    <cellStyle name="Cellule liée" xfId="11" builtinId="24" customBuiltin="1"/>
    <cellStyle name="Check Cell 2" xfId="92" xr:uid="{00000000-0005-0000-0000-000026000000}"/>
    <cellStyle name="Check Cell 3" xfId="471" xr:uid="{22445737-A187-4C1B-A8A4-A670FFEFA1AF}"/>
    <cellStyle name="CIL" xfId="93" xr:uid="{00000000-0005-0000-0000-000027000000}"/>
    <cellStyle name="CIU" xfId="94" xr:uid="{00000000-0005-0000-0000-000028000000}"/>
    <cellStyle name="Comma [0] 2" xfId="96" xr:uid="{00000000-0005-0000-0000-000029000000}"/>
    <cellStyle name="Comma [0] 2 2" xfId="418" xr:uid="{00000000-0005-0000-0000-00002A000000}"/>
    <cellStyle name="Comma [0] 2 2 2" xfId="447" xr:uid="{00000000-0005-0000-0000-00002A000000}"/>
    <cellStyle name="Comma [0] 2 2 2 2" xfId="543" xr:uid="{9B61439F-71CE-4A32-9E94-5714D3853BC5}"/>
    <cellStyle name="Comma [0] 2 2 2 2 2" xfId="653" xr:uid="{8CDF3D24-541D-4995-AB32-B3B2DCFB8FB8}"/>
    <cellStyle name="Comma [0] 2 2 2 3" xfId="600" xr:uid="{85E2A928-FBE4-4E97-B62F-516145F37434}"/>
    <cellStyle name="Comma [0] 2 2 3" xfId="516" xr:uid="{F0BB7673-C30D-489A-A2F9-8F6DDBC9C134}"/>
    <cellStyle name="Comma [0] 2 2 3 2" xfId="628" xr:uid="{C1716D11-BC90-413F-B1B7-E163E779C184}"/>
    <cellStyle name="Comma [0] 2 2 4" xfId="575" xr:uid="{76003FE4-EEC5-403F-9488-F31EE2E33171}"/>
    <cellStyle name="Comma [0] 2 3" xfId="433" xr:uid="{00000000-0005-0000-0000-000029000000}"/>
    <cellStyle name="Comma [0] 2 3 2" xfId="530" xr:uid="{2E9436A7-CD08-485B-9F47-A6B5A0960503}"/>
    <cellStyle name="Comma [0] 2 3 2 2" xfId="641" xr:uid="{D55ED64C-C2B5-460C-9643-EED7F5D70CA7}"/>
    <cellStyle name="Comma [0] 2 3 3" xfId="588" xr:uid="{206437D0-023F-4DE0-967A-631C7D09C921}"/>
    <cellStyle name="Comma [0] 2 4" xfId="503" xr:uid="{1E9692D2-FB6B-4E8E-994F-3FCA4DD9E281}"/>
    <cellStyle name="Comma [0] 2 4 2" xfId="616" xr:uid="{ADBF59B7-0272-4068-B95E-8C93B3060069}"/>
    <cellStyle name="Comma [0] 2 5" xfId="563" xr:uid="{A2BAA97E-59EF-437E-9659-77C608804F36}"/>
    <cellStyle name="Comma [0] 3" xfId="97" xr:uid="{00000000-0005-0000-0000-00002A000000}"/>
    <cellStyle name="Comma [0] 3 2" xfId="419" xr:uid="{00000000-0005-0000-0000-00002B000000}"/>
    <cellStyle name="Comma [0] 3 2 2" xfId="448" xr:uid="{00000000-0005-0000-0000-00002B000000}"/>
    <cellStyle name="Comma [0] 3 2 2 2" xfId="544" xr:uid="{5B7BFD25-07EC-496D-B286-FC101E82EBA2}"/>
    <cellStyle name="Comma [0] 3 2 2 2 2" xfId="654" xr:uid="{99EC77E7-33BE-416D-8D08-FB391C67A0EA}"/>
    <cellStyle name="Comma [0] 3 2 2 3" xfId="601" xr:uid="{3ACE0A28-4E53-4F02-B282-9A70557FDDBA}"/>
    <cellStyle name="Comma [0] 3 2 3" xfId="517" xr:uid="{EFE6A54D-D5D7-47D5-A0E5-578E7EEF6297}"/>
    <cellStyle name="Comma [0] 3 2 3 2" xfId="629" xr:uid="{4A37DB11-E80C-4D98-B985-CF9A342EBA0D}"/>
    <cellStyle name="Comma [0] 3 2 4" xfId="576" xr:uid="{CCCFF902-1AC3-44DF-AFBE-895DC59AF4B5}"/>
    <cellStyle name="Comma [0] 3 3" xfId="434" xr:uid="{00000000-0005-0000-0000-00002A000000}"/>
    <cellStyle name="Comma [0] 3 3 2" xfId="531" xr:uid="{C994CD36-F685-466D-876A-493EF41C5327}"/>
    <cellStyle name="Comma [0] 3 3 2 2" xfId="642" xr:uid="{8EA352A6-AB78-4B4F-A2AC-E2CDC8D40DE3}"/>
    <cellStyle name="Comma [0] 3 3 3" xfId="589" xr:uid="{A40E06C5-3895-41AE-B5C3-0075F90381F4}"/>
    <cellStyle name="Comma [0] 3 4" xfId="504" xr:uid="{C9EAC31E-067A-4FD4-8C7F-AA0818DF3E12}"/>
    <cellStyle name="Comma [0] 3 4 2" xfId="617" xr:uid="{93911F47-AD2E-4836-816F-055CE70CD28F}"/>
    <cellStyle name="Comma [0] 3 5" xfId="564" xr:uid="{9FD18613-C102-46CE-A327-6C7C20280B6B}"/>
    <cellStyle name="Comma [0] 4" xfId="98" xr:uid="{00000000-0005-0000-0000-00002B000000}"/>
    <cellStyle name="Comma [0] 4 2" xfId="420" xr:uid="{00000000-0005-0000-0000-00002C000000}"/>
    <cellStyle name="Comma [0] 4 2 2" xfId="449" xr:uid="{00000000-0005-0000-0000-00002C000000}"/>
    <cellStyle name="Comma [0] 4 2 2 2" xfId="545" xr:uid="{D8A52B8C-7299-4A8F-9B60-4EC6345C8C5C}"/>
    <cellStyle name="Comma [0] 4 2 2 2 2" xfId="655" xr:uid="{7C45F08A-2520-4965-846B-9232700444A6}"/>
    <cellStyle name="Comma [0] 4 2 2 3" xfId="602" xr:uid="{990D96FC-230C-4D25-AED7-01129F06990A}"/>
    <cellStyle name="Comma [0] 4 2 3" xfId="518" xr:uid="{0D960F99-B49D-4DF1-B765-1286FEE87F94}"/>
    <cellStyle name="Comma [0] 4 2 3 2" xfId="630" xr:uid="{FE4B3140-3FBA-4B77-86EF-6E7A202E956B}"/>
    <cellStyle name="Comma [0] 4 2 4" xfId="577" xr:uid="{A61FB070-E6B7-4365-9F48-69D7BC24AF3D}"/>
    <cellStyle name="Comma [0] 4 3" xfId="435" xr:uid="{00000000-0005-0000-0000-00002B000000}"/>
    <cellStyle name="Comma [0] 4 3 2" xfId="532" xr:uid="{55B00792-AD52-4F84-AE63-FC8BF29DAF88}"/>
    <cellStyle name="Comma [0] 4 3 2 2" xfId="643" xr:uid="{E123E667-2888-4A52-A62F-AFE50F43C458}"/>
    <cellStyle name="Comma [0] 4 3 3" xfId="590" xr:uid="{70F1FD48-71F9-4B59-80C1-578DC1315AC8}"/>
    <cellStyle name="Comma [0] 4 4" xfId="505" xr:uid="{61F11449-9F44-4812-9EC8-2BF77BD71DE0}"/>
    <cellStyle name="Comma [0] 4 4 2" xfId="618" xr:uid="{1A83E14D-867B-4890-B515-6C0732E71B36}"/>
    <cellStyle name="Comma [0] 4 5" xfId="565" xr:uid="{E400CA34-C1F8-41C9-B7B0-F137EE076E51}"/>
    <cellStyle name="Comma 10" xfId="429" xr:uid="{00000000-0005-0000-0000-0000AA010000}"/>
    <cellStyle name="Comma 10 2" xfId="458" xr:uid="{00000000-0005-0000-0000-0000AA010000}"/>
    <cellStyle name="Comma 10 2 2" xfId="554" xr:uid="{9BE3A99F-2CD1-4DDF-830C-F49DED7ED750}"/>
    <cellStyle name="Comma 10 2 2 2" xfId="663" xr:uid="{71CDAF53-A9F9-4A11-B925-6ACD6AB3D96F}"/>
    <cellStyle name="Comma 10 2 3" xfId="610" xr:uid="{53FFC650-3163-469D-9051-A24C99E1D2C5}"/>
    <cellStyle name="Comma 10 3" xfId="527" xr:uid="{56B8A432-6E3C-438F-8CAF-95529EC07752}"/>
    <cellStyle name="Comma 10 3 2" xfId="638" xr:uid="{7D9E17A3-E61A-426E-BDCD-175E3EE0F6F5}"/>
    <cellStyle name="Comma 10 4" xfId="585" xr:uid="{59723A1A-A63B-4004-85F1-D3582488B243}"/>
    <cellStyle name="Comma 11" xfId="444" xr:uid="{00000000-0005-0000-0000-0000AC010000}"/>
    <cellStyle name="Comma 11 2" xfId="541" xr:uid="{813255CE-D5EE-4860-BA30-D9CC011D0D13}"/>
    <cellStyle name="Comma 11 2 2" xfId="651" xr:uid="{9F522F55-5596-4FFF-9499-7A78CBF344AB}"/>
    <cellStyle name="Comma 11 3" xfId="598" xr:uid="{7D22D694-6B0D-4380-91D5-BE21CC436313}"/>
    <cellStyle name="Comma 12" xfId="459" xr:uid="{00000000-0005-0000-0000-0000C8010000}"/>
    <cellStyle name="Comma 12 2" xfId="555" xr:uid="{C19BB404-4390-4738-9A09-78835CC35FB7}"/>
    <cellStyle name="Comma 12 2 2" xfId="664" xr:uid="{0977F54A-4596-4633-B6EE-46F423F26A7E}"/>
    <cellStyle name="Comma 12 3" xfId="611" xr:uid="{681B39EC-1FE7-4A35-97AD-ECCE76DBD75F}"/>
    <cellStyle name="Comma 13" xfId="415" xr:uid="{00000000-0005-0000-0000-00005F000000}"/>
    <cellStyle name="Comma 13 2" xfId="514" xr:uid="{F7841C35-3E9E-4000-A257-99E8B294BF40}"/>
    <cellStyle name="Comma 13 2 2" xfId="626" xr:uid="{7A222C61-2EA6-436F-8C49-AFAC43E66F16}"/>
    <cellStyle name="Comma 13 3" xfId="573" xr:uid="{222AE27D-B628-4677-B943-D2C9A4A92C0D}"/>
    <cellStyle name="Comma 14" xfId="499" xr:uid="{8FBB7884-40CE-4324-88B2-1AEE71B6B906}"/>
    <cellStyle name="Comma 14 2" xfId="612" xr:uid="{CBF8CE3D-B87F-4A92-B5B2-60840B7E62EC}"/>
    <cellStyle name="Comma 15" xfId="558" xr:uid="{E16CB4F2-15C5-4711-B39E-A2DCCD5931CE}"/>
    <cellStyle name="Comma 15 2" xfId="665" xr:uid="{D24136F3-540A-4F73-9CA6-2DD1822F1C76}"/>
    <cellStyle name="Comma 2" xfId="47" xr:uid="{00000000-0005-0000-0000-00001C000000}"/>
    <cellStyle name="Comma 2 2" xfId="99" xr:uid="{00000000-0005-0000-0000-00002D000000}"/>
    <cellStyle name="Comma 2 2 2" xfId="436" xr:uid="{00000000-0005-0000-0000-00002D000000}"/>
    <cellStyle name="Comma 2 2 2 2" xfId="533" xr:uid="{0325FF7D-97FC-4057-8361-B1C8629CA356}"/>
    <cellStyle name="Comma 2 2 2 2 2" xfId="644" xr:uid="{CCE9ED14-0BD0-4FDF-AF3C-BDE85FD8FEE9}"/>
    <cellStyle name="Comma 2 2 2 3" xfId="591" xr:uid="{88317C2B-6CFA-4691-850A-CA8074256B62}"/>
    <cellStyle name="Comma 2 2 3" xfId="506" xr:uid="{45DC1570-6AC1-4CB8-9309-038F1303ADEF}"/>
    <cellStyle name="Comma 2 2 3 2" xfId="619" xr:uid="{BCC0DF33-D134-4127-BAC3-4C0B99AF6818}"/>
    <cellStyle name="Comma 2 2 4" xfId="566" xr:uid="{84928EA7-B84F-4570-8C97-66FDE415BA61}"/>
    <cellStyle name="Comma 2 3" xfId="421" xr:uid="{00000000-0005-0000-0000-00002D000000}"/>
    <cellStyle name="Comma 2 3 2" xfId="450" xr:uid="{00000000-0005-0000-0000-00002D000000}"/>
    <cellStyle name="Comma 2 3 2 2" xfId="546" xr:uid="{E99D9F32-5649-454D-AAF3-EFC87EF1D224}"/>
    <cellStyle name="Comma 2 3 2 2 2" xfId="656" xr:uid="{0AC16318-B7E5-4E53-BA60-88903343679B}"/>
    <cellStyle name="Comma 2 3 2 3" xfId="603" xr:uid="{F0BDB517-16F8-488A-B096-E04DB5AFE38F}"/>
    <cellStyle name="Comma 2 3 3" xfId="519" xr:uid="{110A7149-46E5-4894-9068-617BCACCC855}"/>
    <cellStyle name="Comma 2 3 3 2" xfId="631" xr:uid="{85219775-A9F6-498C-889E-123D2BC7C40D}"/>
    <cellStyle name="Comma 2 3 4" xfId="578" xr:uid="{19AFDED7-9B41-44CF-8005-AF5DDE8595DB}"/>
    <cellStyle name="Comma 2 4" xfId="431" xr:uid="{00000000-0005-0000-0000-00002C000000}"/>
    <cellStyle name="Comma 2 4 2" xfId="528" xr:uid="{713B54EF-3819-499C-BE70-DB149E6A13B9}"/>
    <cellStyle name="Comma 2 4 2 2" xfId="639" xr:uid="{FA224CAA-602C-46B3-97C3-752F19B4CE26}"/>
    <cellStyle name="Comma 2 4 3" xfId="586" xr:uid="{407687CA-91C7-41F0-8C9F-3720A1D249B6}"/>
    <cellStyle name="Comma 2 5" xfId="50" xr:uid="{00000000-0005-0000-0000-00002C000000}"/>
    <cellStyle name="Comma 2 5 2" xfId="501" xr:uid="{293660FE-8053-4EA6-96D6-308DF681E34D}"/>
    <cellStyle name="Comma 2 5 2 2" xfId="614" xr:uid="{D28D55F5-69FC-4881-867B-478D2FBAAC3E}"/>
    <cellStyle name="Comma 2 5 3" xfId="561" xr:uid="{3DF64036-09FC-49F3-A60B-20FA2EE20536}"/>
    <cellStyle name="Comma 2 6" xfId="500" xr:uid="{6B1AF46F-DDD8-4CB1-B0FC-EB3443A1923F}"/>
    <cellStyle name="Comma 2 6 2" xfId="613" xr:uid="{B6703349-A7C3-4619-AB12-058217D6D743}"/>
    <cellStyle name="Comma 2 7" xfId="560" xr:uid="{6690BE94-7CBD-4721-8719-6FC5F243E50F}"/>
    <cellStyle name="Comma 3" xfId="100" xr:uid="{00000000-0005-0000-0000-00002E000000}"/>
    <cellStyle name="Comma 3 2" xfId="101" xr:uid="{00000000-0005-0000-0000-00002F000000}"/>
    <cellStyle name="Comma 3 2 2" xfId="423" xr:uid="{00000000-0005-0000-0000-00002F000000}"/>
    <cellStyle name="Comma 3 2 2 2" xfId="452" xr:uid="{00000000-0005-0000-0000-00002F000000}"/>
    <cellStyle name="Comma 3 2 2 2 2" xfId="548" xr:uid="{0FDC1236-17EA-4BBD-987E-9D4630A57479}"/>
    <cellStyle name="Comma 3 2 2 2 2 2" xfId="658" xr:uid="{BA3D8975-B4CB-4AAB-B63D-654D9E5AC15D}"/>
    <cellStyle name="Comma 3 2 2 2 3" xfId="605" xr:uid="{77573EF2-F608-40D1-988C-9A491D12F58B}"/>
    <cellStyle name="Comma 3 2 2 3" xfId="521" xr:uid="{3DF97319-D09F-4EA5-AD5E-C6017CC1B325}"/>
    <cellStyle name="Comma 3 2 2 3 2" xfId="633" xr:uid="{37244E4E-75F4-4097-B712-1A87FDC74FCA}"/>
    <cellStyle name="Comma 3 2 2 4" xfId="580" xr:uid="{5AA8AFB7-8DDA-464A-BB16-A66C9459F520}"/>
    <cellStyle name="Comma 3 2 3" xfId="438" xr:uid="{00000000-0005-0000-0000-00002F000000}"/>
    <cellStyle name="Comma 3 2 3 2" xfId="535" xr:uid="{4159CB64-1E4F-41AC-AD42-8A85B958F5B8}"/>
    <cellStyle name="Comma 3 2 3 2 2" xfId="646" xr:uid="{42D5C5E0-82CA-4B18-B735-714B76B9C250}"/>
    <cellStyle name="Comma 3 2 3 3" xfId="593" xr:uid="{021972C0-24C3-4777-B78A-D1253099468D}"/>
    <cellStyle name="Comma 3 2 4" xfId="508" xr:uid="{5B7978F7-2F34-4869-932B-BE4790BFCFE4}"/>
    <cellStyle name="Comma 3 2 4 2" xfId="621" xr:uid="{A9C80741-CCF1-4061-81F7-BF1214346B1C}"/>
    <cellStyle name="Comma 3 2 5" xfId="568" xr:uid="{CE34160A-3FE2-4A58-A84F-8CAD16EBE5F3}"/>
    <cellStyle name="Comma 3 3" xfId="422" xr:uid="{00000000-0005-0000-0000-00002E000000}"/>
    <cellStyle name="Comma 3 3 2" xfId="451" xr:uid="{00000000-0005-0000-0000-00002E000000}"/>
    <cellStyle name="Comma 3 3 2 2" xfId="547" xr:uid="{88316426-D223-4EED-AE1D-6CCBB2819005}"/>
    <cellStyle name="Comma 3 3 2 2 2" xfId="657" xr:uid="{B9DBD74A-AF66-4B4C-B5F0-E571D5312C6F}"/>
    <cellStyle name="Comma 3 3 2 3" xfId="604" xr:uid="{4B786104-BF64-4075-B1A3-9CEF947C7204}"/>
    <cellStyle name="Comma 3 3 3" xfId="520" xr:uid="{E54C5B71-B8E7-4F58-8C61-D4E39673E4BE}"/>
    <cellStyle name="Comma 3 3 3 2" xfId="632" xr:uid="{96879B33-2EA6-4608-B45D-1941676A3850}"/>
    <cellStyle name="Comma 3 3 4" xfId="579" xr:uid="{D61A8CD5-3ED5-41F9-9F00-6765D9D963A0}"/>
    <cellStyle name="Comma 3 4" xfId="437" xr:uid="{00000000-0005-0000-0000-00002E000000}"/>
    <cellStyle name="Comma 3 4 2" xfId="534" xr:uid="{A353A121-0586-43BC-9F61-3842EC5E7F8A}"/>
    <cellStyle name="Comma 3 4 2 2" xfId="645" xr:uid="{2EBDF3B6-675D-4661-99B8-F6C5CAF110B4}"/>
    <cellStyle name="Comma 3 4 3" xfId="592" xr:uid="{EDEDB882-32B1-4B7E-BFBD-85AED8DF32E3}"/>
    <cellStyle name="Comma 3 5" xfId="507" xr:uid="{CAD90CDA-49EF-4B7D-AEB3-D91FC9005EB0}"/>
    <cellStyle name="Comma 3 5 2" xfId="620" xr:uid="{BC010A1C-5FF6-48FB-9660-954D50FC3874}"/>
    <cellStyle name="Comma 3 6" xfId="567" xr:uid="{634565B0-A584-4D8E-A65A-A9D575F2E513}"/>
    <cellStyle name="Comma 4" xfId="102" xr:uid="{00000000-0005-0000-0000-000030000000}"/>
    <cellStyle name="Comma 4 2" xfId="424" xr:uid="{00000000-0005-0000-0000-000030000000}"/>
    <cellStyle name="Comma 4 2 2" xfId="453" xr:uid="{00000000-0005-0000-0000-000030000000}"/>
    <cellStyle name="Comma 4 2 2 2" xfId="549" xr:uid="{12060429-0ABD-4A52-A282-695A0C4DA1A4}"/>
    <cellStyle name="Comma 4 2 2 2 2" xfId="659" xr:uid="{9FF26008-2EA0-4D5C-B81E-58BFA3D5708B}"/>
    <cellStyle name="Comma 4 2 2 3" xfId="606" xr:uid="{3BA74E06-59B2-455D-9194-E12BC10A4A61}"/>
    <cellStyle name="Comma 4 2 3" xfId="522" xr:uid="{E9D1F87F-347E-4E25-9CA5-FD703E0E79FD}"/>
    <cellStyle name="Comma 4 2 3 2" xfId="634" xr:uid="{DF77C6F0-7F29-42E1-B7B1-4E055EEB3863}"/>
    <cellStyle name="Comma 4 2 4" xfId="581" xr:uid="{5F680769-84B8-4F42-946E-1ACC18CE9B06}"/>
    <cellStyle name="Comma 4 3" xfId="439" xr:uid="{00000000-0005-0000-0000-000030000000}"/>
    <cellStyle name="Comma 4 3 2" xfId="536" xr:uid="{30E9098F-E969-4EF2-A0EC-02DC17B16C99}"/>
    <cellStyle name="Comma 4 3 2 2" xfId="647" xr:uid="{1312E1CD-BE6E-4BE7-A8FC-7AEF67A0E9DC}"/>
    <cellStyle name="Comma 4 3 3" xfId="594" xr:uid="{7279C107-7D3C-4C98-8A01-E6EE928A4E7B}"/>
    <cellStyle name="Comma 4 4" xfId="509" xr:uid="{4CC2276D-481A-447C-AA27-35A98FB36646}"/>
    <cellStyle name="Comma 4 4 2" xfId="622" xr:uid="{02C8B750-6741-475B-8D03-2996E93FB607}"/>
    <cellStyle name="Comma 4 5" xfId="569" xr:uid="{FD65F014-98CF-453C-A930-548F044CFED6}"/>
    <cellStyle name="Comma 5" xfId="103" xr:uid="{00000000-0005-0000-0000-000031000000}"/>
    <cellStyle name="Comma 5 2" xfId="425" xr:uid="{00000000-0005-0000-0000-000031000000}"/>
    <cellStyle name="Comma 5 2 2" xfId="454" xr:uid="{00000000-0005-0000-0000-000031000000}"/>
    <cellStyle name="Comma 5 2 2 2" xfId="550" xr:uid="{36602E41-CD02-437D-B511-DF3B7492C2D3}"/>
    <cellStyle name="Comma 5 2 2 2 2" xfId="660" xr:uid="{03ECB9F6-DB2D-4232-A830-18C830A29D07}"/>
    <cellStyle name="Comma 5 2 2 3" xfId="607" xr:uid="{4D516E53-79F1-492C-877E-AF75C3B49124}"/>
    <cellStyle name="Comma 5 2 3" xfId="523" xr:uid="{3A484DF2-75CF-4494-B19C-F1977820F44D}"/>
    <cellStyle name="Comma 5 2 3 2" xfId="635" xr:uid="{58BCC2EC-E838-409A-A367-EDF3D9BCE0F8}"/>
    <cellStyle name="Comma 5 2 4" xfId="582" xr:uid="{903FF0E1-1622-400C-8649-E3EFCD980C53}"/>
    <cellStyle name="Comma 5 3" xfId="440" xr:uid="{00000000-0005-0000-0000-000031000000}"/>
    <cellStyle name="Comma 5 3 2" xfId="537" xr:uid="{C8D07FD8-6100-48C2-9C24-1BDDFAC45D27}"/>
    <cellStyle name="Comma 5 3 2 2" xfId="648" xr:uid="{D39D7BDB-8BBA-4C90-A793-11F54A74B7CC}"/>
    <cellStyle name="Comma 5 3 3" xfId="595" xr:uid="{7FFDD8A9-59D1-4C5A-A7CB-48893E257DC8}"/>
    <cellStyle name="Comma 5 4" xfId="510" xr:uid="{C635EB26-3696-4931-A2D8-6BF8BF65E980}"/>
    <cellStyle name="Comma 5 4 2" xfId="623" xr:uid="{014C6177-8526-4A4E-88C3-C5E9D25AD26E}"/>
    <cellStyle name="Comma 5 5" xfId="570" xr:uid="{A19EF8E6-4DBF-4386-B937-E33B8832A5FC}"/>
    <cellStyle name="Comma 6" xfId="104" xr:uid="{00000000-0005-0000-0000-000032000000}"/>
    <cellStyle name="Comma 6 2" xfId="426" xr:uid="{00000000-0005-0000-0000-000032000000}"/>
    <cellStyle name="Comma 6 2 2" xfId="455" xr:uid="{00000000-0005-0000-0000-000032000000}"/>
    <cellStyle name="Comma 6 2 2 2" xfId="551" xr:uid="{A7FF6BE3-F2A1-4DA3-BBE5-B09DD4C71488}"/>
    <cellStyle name="Comma 6 2 2 2 2" xfId="661" xr:uid="{422EB3B9-82F0-437E-A707-F080E9DE131D}"/>
    <cellStyle name="Comma 6 2 2 3" xfId="608" xr:uid="{BDF735CA-BD2B-41B0-8E9E-A47283C25F73}"/>
    <cellStyle name="Comma 6 2 3" xfId="524" xr:uid="{3926A012-C12F-4D76-8893-6B509D98EC53}"/>
    <cellStyle name="Comma 6 2 3 2" xfId="636" xr:uid="{5B14043C-D7C5-4440-AFEB-2B53C18348B8}"/>
    <cellStyle name="Comma 6 2 4" xfId="583" xr:uid="{0B3900BC-F50A-49D7-A22A-D3D70CFA9477}"/>
    <cellStyle name="Comma 6 3" xfId="441" xr:uid="{00000000-0005-0000-0000-000032000000}"/>
    <cellStyle name="Comma 6 3 2" xfId="538" xr:uid="{099C76F6-8D09-4971-B499-457FA962FE94}"/>
    <cellStyle name="Comma 6 3 2 2" xfId="649" xr:uid="{9965BB5B-7AD4-43BE-ADF3-4C4C663D1B0F}"/>
    <cellStyle name="Comma 6 3 3" xfId="596" xr:uid="{012722C1-CC0C-4BA3-82EF-FBBA061D4ABE}"/>
    <cellStyle name="Comma 6 4" xfId="511" xr:uid="{E10DB93B-582E-4930-B937-D528EAE80F08}"/>
    <cellStyle name="Comma 6 4 2" xfId="624" xr:uid="{24CE2A57-A84B-4D06-A3FD-31263C89D77A}"/>
    <cellStyle name="Comma 6 5" xfId="571" xr:uid="{4FDB566B-08A3-4F79-933D-6784B75C64F9}"/>
    <cellStyle name="Comma 7" xfId="105" xr:uid="{00000000-0005-0000-0000-000033000000}"/>
    <cellStyle name="Comma 7 2" xfId="427" xr:uid="{00000000-0005-0000-0000-000033000000}"/>
    <cellStyle name="Comma 7 2 2" xfId="456" xr:uid="{00000000-0005-0000-0000-000033000000}"/>
    <cellStyle name="Comma 7 2 2 2" xfId="552" xr:uid="{68AA01DE-77FF-4E71-A299-1A16A056CA9B}"/>
    <cellStyle name="Comma 7 2 2 2 2" xfId="662" xr:uid="{86E0E54A-68FD-4DEC-879C-9B359245F91C}"/>
    <cellStyle name="Comma 7 2 2 3" xfId="609" xr:uid="{2DABA5F2-45C4-4852-AD79-E71854F99C7B}"/>
    <cellStyle name="Comma 7 2 3" xfId="525" xr:uid="{4519432B-7556-4C55-8167-AE20ED7A8B5D}"/>
    <cellStyle name="Comma 7 2 3 2" xfId="637" xr:uid="{71A53F9D-25C3-4A84-9EF7-CE75B2D8692E}"/>
    <cellStyle name="Comma 7 2 4" xfId="584" xr:uid="{94BA3555-B9F9-4A92-9F63-62215B02AD1B}"/>
    <cellStyle name="Comma 7 3" xfId="442" xr:uid="{00000000-0005-0000-0000-000033000000}"/>
    <cellStyle name="Comma 7 3 2" xfId="539" xr:uid="{E013D9BF-4026-424E-AC5D-A46A815965B7}"/>
    <cellStyle name="Comma 7 3 2 2" xfId="650" xr:uid="{EB8CA68A-AC4B-437F-9264-E9600F560979}"/>
    <cellStyle name="Comma 7 3 3" xfId="597" xr:uid="{D0DB607D-D246-47E7-8B94-7F4596D78A02}"/>
    <cellStyle name="Comma 7 4" xfId="512" xr:uid="{0596BBF1-CC75-4D0D-9672-307D321E9A52}"/>
    <cellStyle name="Comma 7 4 2" xfId="625" xr:uid="{1E42B8BC-F99E-4E66-AB60-2E4C2B888468}"/>
    <cellStyle name="Comma 7 5" xfId="572" xr:uid="{B2F8A408-1750-4CD4-B62F-E12DF183B44D}"/>
    <cellStyle name="Comma 8" xfId="95" xr:uid="{00000000-0005-0000-0000-000034000000}"/>
    <cellStyle name="Comma 8 2" xfId="432" xr:uid="{00000000-0005-0000-0000-000034000000}"/>
    <cellStyle name="Comma 8 2 2" xfId="529" xr:uid="{9BCCB654-823A-4B0F-B840-CC1A8E38426C}"/>
    <cellStyle name="Comma 8 2 2 2" xfId="640" xr:uid="{5085E66B-089D-4BC7-9CC4-19C0F3047D03}"/>
    <cellStyle name="Comma 8 2 3" xfId="587" xr:uid="{25108CA7-9398-4010-A300-B0CD6B3F0217}"/>
    <cellStyle name="Comma 8 3" xfId="502" xr:uid="{1D267251-E138-406A-B96C-3609EDA3A7F1}"/>
    <cellStyle name="Comma 8 3 2" xfId="615" xr:uid="{D8189FAF-BDAF-4413-B09A-9F79B3414D41}"/>
    <cellStyle name="Comma 8 4" xfId="562" xr:uid="{83128BCE-5291-493B-B8BF-527A8A843301}"/>
    <cellStyle name="Comma 9" xfId="417" xr:uid="{00000000-0005-0000-0000-00009D010000}"/>
    <cellStyle name="Comma 9 2" xfId="446" xr:uid="{00000000-0005-0000-0000-00009D010000}"/>
    <cellStyle name="Comma 9 2 2" xfId="542" xr:uid="{89028452-1D67-4AF3-B8C8-80EEC8DB7438}"/>
    <cellStyle name="Comma 9 2 2 2" xfId="652" xr:uid="{9029D523-8095-494E-B992-B461F4D9370D}"/>
    <cellStyle name="Comma 9 2 3" xfId="599" xr:uid="{87EE1E4A-1C8C-4841-9D01-C5409520533A}"/>
    <cellStyle name="Comma 9 3" xfId="515" xr:uid="{8ADCEBB5-31C9-45F9-A43A-D30770ABE941}"/>
    <cellStyle name="Comma 9 3 2" xfId="627" xr:uid="{FD2DD707-29F0-4D50-BD0F-6437968D2723}"/>
    <cellStyle name="Comma 9 4" xfId="574" xr:uid="{6DE56F19-9252-4E84-B01E-308772FB3F57}"/>
    <cellStyle name="Currency 2" xfId="106" xr:uid="{00000000-0005-0000-0000-000035000000}"/>
    <cellStyle name="Currency 2 2" xfId="428" xr:uid="{00000000-0005-0000-0000-000034000000}"/>
    <cellStyle name="Currency 2 2 2" xfId="457" xr:uid="{00000000-0005-0000-0000-000034000000}"/>
    <cellStyle name="Currency 2 2 2 2" xfId="553" xr:uid="{4EC2E568-2CDB-42C5-B42B-8ABEF938CDE2}"/>
    <cellStyle name="Currency 2 2 3" xfId="526" xr:uid="{B3EB11E6-35AE-48C9-8177-619DA42FDC4E}"/>
    <cellStyle name="Currency 2 3" xfId="443" xr:uid="{00000000-0005-0000-0000-000035000000}"/>
    <cellStyle name="Currency 2 3 2" xfId="540" xr:uid="{8FCCC658-F72F-4E5C-A6A5-8E108D129AD4}"/>
    <cellStyle name="Currency 2 4" xfId="513" xr:uid="{13671C08-0AA5-447C-87C0-6A59C114EE69}"/>
    <cellStyle name="Description" xfId="107" xr:uid="{00000000-0005-0000-0000-000036000000}"/>
    <cellStyle name="Entrée" xfId="8" builtinId="20" customBuiltin="1"/>
    <cellStyle name="Euro" xfId="108" xr:uid="{00000000-0005-0000-0000-000037000000}"/>
    <cellStyle name="Explanatory Text 2" xfId="109" xr:uid="{00000000-0005-0000-0000-000038000000}"/>
    <cellStyle name="Explanatory Text 3" xfId="473" xr:uid="{B77F5EBA-D7E5-4A84-AA6F-38B2BAD05F94}"/>
    <cellStyle name="Flash" xfId="110" xr:uid="{00000000-0005-0000-0000-000039000000}"/>
    <cellStyle name="footnote ref" xfId="111" xr:uid="{00000000-0005-0000-0000-00003A000000}"/>
    <cellStyle name="footnote text" xfId="112" xr:uid="{00000000-0005-0000-0000-00003B000000}"/>
    <cellStyle name="General" xfId="113" xr:uid="{00000000-0005-0000-0000-00003C000000}"/>
    <cellStyle name="General 2" xfId="114" xr:uid="{00000000-0005-0000-0000-00003D000000}"/>
    <cellStyle name="Good 2" xfId="115" xr:uid="{00000000-0005-0000-0000-00003E000000}"/>
    <cellStyle name="Good 3" xfId="464" xr:uid="{4C9B11BC-9DA2-4911-A051-563DCE5B396E}"/>
    <cellStyle name="Grey" xfId="116" xr:uid="{00000000-0005-0000-0000-00003F000000}"/>
    <cellStyle name="HeaderLabel" xfId="117" xr:uid="{00000000-0005-0000-0000-000040000000}"/>
    <cellStyle name="HeaderText" xfId="118" xr:uid="{00000000-0005-0000-0000-000041000000}"/>
    <cellStyle name="Heading 1 2" xfId="119" xr:uid="{00000000-0005-0000-0000-000042000000}"/>
    <cellStyle name="Heading 1 2 2" xfId="120" xr:uid="{00000000-0005-0000-0000-000043000000}"/>
    <cellStyle name="Heading 1 2_asset sales" xfId="121" xr:uid="{00000000-0005-0000-0000-000044000000}"/>
    <cellStyle name="Heading 1 3" xfId="122" xr:uid="{00000000-0005-0000-0000-000045000000}"/>
    <cellStyle name="Heading 1 4" xfId="123" xr:uid="{00000000-0005-0000-0000-000046000000}"/>
    <cellStyle name="Heading 1 5" xfId="460" xr:uid="{5164EDE7-7EEE-4314-86C6-4CD0333B8655}"/>
    <cellStyle name="Heading 1 6" xfId="556" xr:uid="{F9A61F6D-ED42-4BEC-9F4D-FD6628ED821D}"/>
    <cellStyle name="Heading 2 2" xfId="124" xr:uid="{00000000-0005-0000-0000-000047000000}"/>
    <cellStyle name="Heading 2 3" xfId="125" xr:uid="{00000000-0005-0000-0000-000048000000}"/>
    <cellStyle name="Heading 2 4" xfId="461" xr:uid="{0368F514-30B4-4D79-8543-F227330981C9}"/>
    <cellStyle name="Heading 3 2" xfId="126" xr:uid="{00000000-0005-0000-0000-000049000000}"/>
    <cellStyle name="Heading 3 3" xfId="127" xr:uid="{00000000-0005-0000-0000-00004A000000}"/>
    <cellStyle name="Heading 3 4" xfId="462" xr:uid="{E549F47C-6DC7-408E-B700-FCC9E006E434}"/>
    <cellStyle name="Heading 4 2" xfId="128" xr:uid="{00000000-0005-0000-0000-00004B000000}"/>
    <cellStyle name="Heading 4 3" xfId="129" xr:uid="{00000000-0005-0000-0000-00004C000000}"/>
    <cellStyle name="Heading 4 4" xfId="463" xr:uid="{FC375F02-7070-468D-BAEF-B410F622EA2D}"/>
    <cellStyle name="Heading 5" xfId="130" xr:uid="{00000000-0005-0000-0000-00004D000000}"/>
    <cellStyle name="Heading 6" xfId="131" xr:uid="{00000000-0005-0000-0000-00004E000000}"/>
    <cellStyle name="Heading 7" xfId="132" xr:uid="{00000000-0005-0000-0000-00004F000000}"/>
    <cellStyle name="Heading 8" xfId="133" xr:uid="{00000000-0005-0000-0000-000050000000}"/>
    <cellStyle name="Hyperlink 2" xfId="134" xr:uid="{00000000-0005-0000-0000-000052000000}"/>
    <cellStyle name="Hyperlink 2 2" xfId="135" xr:uid="{00000000-0005-0000-0000-000053000000}"/>
    <cellStyle name="Hyperlink 3" xfId="136" xr:uid="{00000000-0005-0000-0000-000054000000}"/>
    <cellStyle name="Hyperlink 4" xfId="137" xr:uid="{00000000-0005-0000-0000-000055000000}"/>
    <cellStyle name="Hyperlink 5" xfId="51" xr:uid="{00000000-0005-0000-0000-0000B1000000}"/>
    <cellStyle name="Information" xfId="138" xr:uid="{00000000-0005-0000-0000-000056000000}"/>
    <cellStyle name="Input [yellow]" xfId="139" xr:uid="{00000000-0005-0000-0000-000057000000}"/>
    <cellStyle name="Input 10" xfId="140" xr:uid="{00000000-0005-0000-0000-000058000000}"/>
    <cellStyle name="Input 11" xfId="141" xr:uid="{00000000-0005-0000-0000-000059000000}"/>
    <cellStyle name="Input 12" xfId="142" xr:uid="{00000000-0005-0000-0000-00005A000000}"/>
    <cellStyle name="Input 13" xfId="143" xr:uid="{00000000-0005-0000-0000-00005B000000}"/>
    <cellStyle name="Input 14" xfId="144" xr:uid="{00000000-0005-0000-0000-00005C000000}"/>
    <cellStyle name="Input 15" xfId="145" xr:uid="{00000000-0005-0000-0000-00005D000000}"/>
    <cellStyle name="Input 16" xfId="146" xr:uid="{00000000-0005-0000-0000-00005E000000}"/>
    <cellStyle name="Input 17" xfId="147" xr:uid="{00000000-0005-0000-0000-00005F000000}"/>
    <cellStyle name="Input 18" xfId="148" xr:uid="{00000000-0005-0000-0000-000060000000}"/>
    <cellStyle name="Input 19" xfId="149" xr:uid="{00000000-0005-0000-0000-000061000000}"/>
    <cellStyle name="Input 2" xfId="150" xr:uid="{00000000-0005-0000-0000-000062000000}"/>
    <cellStyle name="Input 20" xfId="467" xr:uid="{A083BFF0-22A6-410A-95A9-68B2BA9D9472}"/>
    <cellStyle name="Input 21" xfId="557" xr:uid="{56716773-2B75-4EC7-A5BE-E8B7E41CAD8F}"/>
    <cellStyle name="Input 3" xfId="151" xr:uid="{00000000-0005-0000-0000-000063000000}"/>
    <cellStyle name="Input 4" xfId="152" xr:uid="{00000000-0005-0000-0000-000064000000}"/>
    <cellStyle name="Input 5" xfId="153" xr:uid="{00000000-0005-0000-0000-000065000000}"/>
    <cellStyle name="Input 6" xfId="154" xr:uid="{00000000-0005-0000-0000-000066000000}"/>
    <cellStyle name="Input 7" xfId="155" xr:uid="{00000000-0005-0000-0000-000067000000}"/>
    <cellStyle name="Input 8" xfId="156" xr:uid="{00000000-0005-0000-0000-000068000000}"/>
    <cellStyle name="Input 9" xfId="157" xr:uid="{00000000-0005-0000-0000-000069000000}"/>
    <cellStyle name="Insatisfaisant" xfId="6" builtinId="27" customBuiltin="1"/>
    <cellStyle name="LabelIntersect" xfId="158" xr:uid="{00000000-0005-0000-0000-00006A000000}"/>
    <cellStyle name="LabelLeft" xfId="159" xr:uid="{00000000-0005-0000-0000-00006B000000}"/>
    <cellStyle name="LabelTop" xfId="160" xr:uid="{00000000-0005-0000-0000-00006C000000}"/>
    <cellStyle name="Lien hypertexte" xfId="48" builtinId="8"/>
    <cellStyle name="Linked Cell 2" xfId="161" xr:uid="{00000000-0005-0000-0000-00006D000000}"/>
    <cellStyle name="Linked Cell 3" xfId="470" xr:uid="{28730E61-C163-4A97-8905-F4B5BFF82826}"/>
    <cellStyle name="Mik" xfId="162" xr:uid="{00000000-0005-0000-0000-00006E000000}"/>
    <cellStyle name="Mik 2" xfId="163" xr:uid="{00000000-0005-0000-0000-00006F000000}"/>
    <cellStyle name="Mik_For fiscal tables" xfId="164" xr:uid="{00000000-0005-0000-0000-000070000000}"/>
    <cellStyle name="Milliers" xfId="43" builtinId="3"/>
    <cellStyle name="Milliers 2" xfId="559" xr:uid="{EE248DD1-9311-4E7B-AEFD-28EEA135BD83}"/>
    <cellStyle name="N" xfId="165" xr:uid="{00000000-0005-0000-0000-000071000000}"/>
    <cellStyle name="N 2" xfId="166" xr:uid="{00000000-0005-0000-0000-000072000000}"/>
    <cellStyle name="Neutral 2" xfId="167" xr:uid="{00000000-0005-0000-0000-000073000000}"/>
    <cellStyle name="Neutral 3" xfId="466" xr:uid="{4B5266CE-67E7-4440-B42F-AEF6C179918E}"/>
    <cellStyle name="Neutre" xfId="7" builtinId="28" customBuiltin="1"/>
    <cellStyle name="Normal" xfId="0" builtinId="0"/>
    <cellStyle name="Normal - Style1" xfId="168" xr:uid="{00000000-0005-0000-0000-000075000000}"/>
    <cellStyle name="Normal - Style2" xfId="169" xr:uid="{00000000-0005-0000-0000-000076000000}"/>
    <cellStyle name="Normal - Style3" xfId="170" xr:uid="{00000000-0005-0000-0000-000077000000}"/>
    <cellStyle name="Normal - Style4" xfId="171" xr:uid="{00000000-0005-0000-0000-000078000000}"/>
    <cellStyle name="Normal - Style5" xfId="172" xr:uid="{00000000-0005-0000-0000-000079000000}"/>
    <cellStyle name="Normal 10" xfId="173" xr:uid="{00000000-0005-0000-0000-00007A000000}"/>
    <cellStyle name="Normal 10 2" xfId="174" xr:uid="{00000000-0005-0000-0000-00007B000000}"/>
    <cellStyle name="Normal 11" xfId="175" xr:uid="{00000000-0005-0000-0000-00007C000000}"/>
    <cellStyle name="Normal 11 10" xfId="176" xr:uid="{00000000-0005-0000-0000-00007D000000}"/>
    <cellStyle name="Normal 11 10 2" xfId="177" xr:uid="{00000000-0005-0000-0000-00007E000000}"/>
    <cellStyle name="Normal 11 10 3" xfId="178" xr:uid="{00000000-0005-0000-0000-00007F000000}"/>
    <cellStyle name="Normal 11 11" xfId="179" xr:uid="{00000000-0005-0000-0000-000080000000}"/>
    <cellStyle name="Normal 11 2" xfId="180" xr:uid="{00000000-0005-0000-0000-000081000000}"/>
    <cellStyle name="Normal 11 3" xfId="181" xr:uid="{00000000-0005-0000-0000-000082000000}"/>
    <cellStyle name="Normal 11 4" xfId="182" xr:uid="{00000000-0005-0000-0000-000083000000}"/>
    <cellStyle name="Normal 11 5" xfId="183" xr:uid="{00000000-0005-0000-0000-000084000000}"/>
    <cellStyle name="Normal 11 6" xfId="184" xr:uid="{00000000-0005-0000-0000-000085000000}"/>
    <cellStyle name="Normal 11 7" xfId="185" xr:uid="{00000000-0005-0000-0000-000086000000}"/>
    <cellStyle name="Normal 11 8" xfId="186" xr:uid="{00000000-0005-0000-0000-000087000000}"/>
    <cellStyle name="Normal 11 9" xfId="187" xr:uid="{00000000-0005-0000-0000-000088000000}"/>
    <cellStyle name="Normal 12" xfId="188" xr:uid="{00000000-0005-0000-0000-000089000000}"/>
    <cellStyle name="Normal 12 2" xfId="189" xr:uid="{00000000-0005-0000-0000-00008A000000}"/>
    <cellStyle name="Normal 13" xfId="190" xr:uid="{00000000-0005-0000-0000-00008B000000}"/>
    <cellStyle name="Normal 13 2" xfId="191" xr:uid="{00000000-0005-0000-0000-00008C000000}"/>
    <cellStyle name="Normal 14" xfId="192" xr:uid="{00000000-0005-0000-0000-00008D000000}"/>
    <cellStyle name="Normal 14 2" xfId="193" xr:uid="{00000000-0005-0000-0000-00008E000000}"/>
    <cellStyle name="Normal 15" xfId="194" xr:uid="{00000000-0005-0000-0000-00008F000000}"/>
    <cellStyle name="Normal 15 2" xfId="195" xr:uid="{00000000-0005-0000-0000-000090000000}"/>
    <cellStyle name="Normal 16" xfId="196" xr:uid="{00000000-0005-0000-0000-000091000000}"/>
    <cellStyle name="Normal 16 2" xfId="197" xr:uid="{00000000-0005-0000-0000-000092000000}"/>
    <cellStyle name="Normal 16 3" xfId="198" xr:uid="{00000000-0005-0000-0000-000093000000}"/>
    <cellStyle name="Normal 17" xfId="199" xr:uid="{00000000-0005-0000-0000-000094000000}"/>
    <cellStyle name="Normal 17 2" xfId="200" xr:uid="{00000000-0005-0000-0000-000095000000}"/>
    <cellStyle name="Normal 18" xfId="201" xr:uid="{00000000-0005-0000-0000-000096000000}"/>
    <cellStyle name="Normal 18 2" xfId="202" xr:uid="{00000000-0005-0000-0000-000097000000}"/>
    <cellStyle name="Normal 18 3" xfId="203" xr:uid="{00000000-0005-0000-0000-000098000000}"/>
    <cellStyle name="Normal 19" xfId="204" xr:uid="{00000000-0005-0000-0000-000099000000}"/>
    <cellStyle name="Normal 19 2" xfId="205" xr:uid="{00000000-0005-0000-0000-00009A000000}"/>
    <cellStyle name="Normal 19 3" xfId="206" xr:uid="{00000000-0005-0000-0000-00009B000000}"/>
    <cellStyle name="Normal 2" xfId="46" xr:uid="{00000000-0005-0000-0000-000028000000}"/>
    <cellStyle name="Normal 2 2" xfId="208" xr:uid="{00000000-0005-0000-0000-00009D000000}"/>
    <cellStyle name="Normal 2 2 2" xfId="209" xr:uid="{00000000-0005-0000-0000-00009E000000}"/>
    <cellStyle name="Normal 2 3" xfId="210" xr:uid="{00000000-0005-0000-0000-00009F000000}"/>
    <cellStyle name="Normal 2 4" xfId="207" xr:uid="{00000000-0005-0000-0000-0000A0000000}"/>
    <cellStyle name="Normal 2 5" xfId="49" xr:uid="{00000000-0005-0000-0000-00009C000000}"/>
    <cellStyle name="Normal 20" xfId="211" xr:uid="{00000000-0005-0000-0000-0000A1000000}"/>
    <cellStyle name="Normal 20 2" xfId="212" xr:uid="{00000000-0005-0000-0000-0000A2000000}"/>
    <cellStyle name="Normal 21" xfId="213" xr:uid="{00000000-0005-0000-0000-0000A3000000}"/>
    <cellStyle name="Normal 21 2" xfId="214" xr:uid="{00000000-0005-0000-0000-0000A4000000}"/>
    <cellStyle name="Normal 21 3" xfId="215" xr:uid="{00000000-0005-0000-0000-0000A5000000}"/>
    <cellStyle name="Normal 21_Copy of Fiscal Tables" xfId="216" xr:uid="{00000000-0005-0000-0000-0000A6000000}"/>
    <cellStyle name="Normal 22" xfId="217" xr:uid="{00000000-0005-0000-0000-0000A7000000}"/>
    <cellStyle name="Normal 22 2" xfId="218" xr:uid="{00000000-0005-0000-0000-0000A8000000}"/>
    <cellStyle name="Normal 22 3" xfId="219" xr:uid="{00000000-0005-0000-0000-0000A9000000}"/>
    <cellStyle name="Normal 22_Copy of Fiscal Tables" xfId="220" xr:uid="{00000000-0005-0000-0000-0000AA000000}"/>
    <cellStyle name="Normal 23" xfId="221" xr:uid="{00000000-0005-0000-0000-0000AB000000}"/>
    <cellStyle name="Normal 23 2" xfId="222" xr:uid="{00000000-0005-0000-0000-0000AC000000}"/>
    <cellStyle name="Normal 24" xfId="223" xr:uid="{00000000-0005-0000-0000-0000AD000000}"/>
    <cellStyle name="Normal 24 2" xfId="224" xr:uid="{00000000-0005-0000-0000-0000AE000000}"/>
    <cellStyle name="Normal 25" xfId="225" xr:uid="{00000000-0005-0000-0000-0000AF000000}"/>
    <cellStyle name="Normal 25 2" xfId="226" xr:uid="{00000000-0005-0000-0000-0000B0000000}"/>
    <cellStyle name="Normal 26" xfId="227" xr:uid="{00000000-0005-0000-0000-0000B1000000}"/>
    <cellStyle name="Normal 26 2" xfId="228" xr:uid="{00000000-0005-0000-0000-0000B2000000}"/>
    <cellStyle name="Normal 27" xfId="229" xr:uid="{00000000-0005-0000-0000-0000B3000000}"/>
    <cellStyle name="Normal 27 2" xfId="230" xr:uid="{00000000-0005-0000-0000-0000B4000000}"/>
    <cellStyle name="Normal 28" xfId="231" xr:uid="{00000000-0005-0000-0000-0000B5000000}"/>
    <cellStyle name="Normal 28 2" xfId="232" xr:uid="{00000000-0005-0000-0000-0000B6000000}"/>
    <cellStyle name="Normal 29" xfId="233" xr:uid="{00000000-0005-0000-0000-0000B7000000}"/>
    <cellStyle name="Normal 3" xfId="44" xr:uid="{00000000-0005-0000-0000-000029000000}"/>
    <cellStyle name="Normal 3 10" xfId="235" xr:uid="{00000000-0005-0000-0000-0000B9000000}"/>
    <cellStyle name="Normal 3 11" xfId="236" xr:uid="{00000000-0005-0000-0000-0000BA000000}"/>
    <cellStyle name="Normal 3 12" xfId="237" xr:uid="{00000000-0005-0000-0000-0000BB000000}"/>
    <cellStyle name="Normal 3 13" xfId="234" xr:uid="{00000000-0005-0000-0000-0000B8000000}"/>
    <cellStyle name="Normal 3 2" xfId="238" xr:uid="{00000000-0005-0000-0000-0000BC000000}"/>
    <cellStyle name="Normal 3 2 2" xfId="239" xr:uid="{00000000-0005-0000-0000-0000BD000000}"/>
    <cellStyle name="Normal 3 3" xfId="240" xr:uid="{00000000-0005-0000-0000-0000BE000000}"/>
    <cellStyle name="Normal 3 4" xfId="241" xr:uid="{00000000-0005-0000-0000-0000BF000000}"/>
    <cellStyle name="Normal 3 5" xfId="242" xr:uid="{00000000-0005-0000-0000-0000C0000000}"/>
    <cellStyle name="Normal 3 6" xfId="243" xr:uid="{00000000-0005-0000-0000-0000C1000000}"/>
    <cellStyle name="Normal 3 7" xfId="244" xr:uid="{00000000-0005-0000-0000-0000C2000000}"/>
    <cellStyle name="Normal 3 8" xfId="245" xr:uid="{00000000-0005-0000-0000-0000C3000000}"/>
    <cellStyle name="Normal 3 9" xfId="246" xr:uid="{00000000-0005-0000-0000-0000C4000000}"/>
    <cellStyle name="Normal 3_asset sales" xfId="247" xr:uid="{00000000-0005-0000-0000-0000C5000000}"/>
    <cellStyle name="Normal 30" xfId="248" xr:uid="{00000000-0005-0000-0000-0000C6000000}"/>
    <cellStyle name="Normal 31" xfId="249" xr:uid="{00000000-0005-0000-0000-0000C7000000}"/>
    <cellStyle name="Normal 32" xfId="250" xr:uid="{00000000-0005-0000-0000-0000C8000000}"/>
    <cellStyle name="Normal 33" xfId="251" xr:uid="{00000000-0005-0000-0000-0000C9000000}"/>
    <cellStyle name="Normal 34" xfId="252" xr:uid="{00000000-0005-0000-0000-0000CA000000}"/>
    <cellStyle name="Normal 35" xfId="253" xr:uid="{00000000-0005-0000-0000-0000CB000000}"/>
    <cellStyle name="Normal 36" xfId="254" xr:uid="{00000000-0005-0000-0000-0000CC000000}"/>
    <cellStyle name="Normal 37" xfId="255" xr:uid="{00000000-0005-0000-0000-0000CD000000}"/>
    <cellStyle name="Normal 38" xfId="256" xr:uid="{00000000-0005-0000-0000-0000CE000000}"/>
    <cellStyle name="Normal 39" xfId="257" xr:uid="{00000000-0005-0000-0000-0000CF000000}"/>
    <cellStyle name="Normal 4" xfId="258" xr:uid="{00000000-0005-0000-0000-0000D0000000}"/>
    <cellStyle name="Normal 4 2" xfId="259" xr:uid="{00000000-0005-0000-0000-0000D1000000}"/>
    <cellStyle name="Normal 4 3" xfId="260" xr:uid="{00000000-0005-0000-0000-0000D2000000}"/>
    <cellStyle name="Normal 40" xfId="261" xr:uid="{00000000-0005-0000-0000-0000D3000000}"/>
    <cellStyle name="Normal 41" xfId="262" xr:uid="{00000000-0005-0000-0000-0000D4000000}"/>
    <cellStyle name="Normal 42" xfId="263" xr:uid="{00000000-0005-0000-0000-0000D5000000}"/>
    <cellStyle name="Normal 43" xfId="264" xr:uid="{00000000-0005-0000-0000-0000D6000000}"/>
    <cellStyle name="Normal 44" xfId="265" xr:uid="{00000000-0005-0000-0000-0000D7000000}"/>
    <cellStyle name="Normal 45" xfId="266" xr:uid="{00000000-0005-0000-0000-0000D8000000}"/>
    <cellStyle name="Normal 46" xfId="267" xr:uid="{00000000-0005-0000-0000-0000D9000000}"/>
    <cellStyle name="Normal 47" xfId="268" xr:uid="{00000000-0005-0000-0000-0000DA000000}"/>
    <cellStyle name="Normal 48" xfId="269" xr:uid="{00000000-0005-0000-0000-0000DB000000}"/>
    <cellStyle name="Normal 49" xfId="270" xr:uid="{00000000-0005-0000-0000-0000DC000000}"/>
    <cellStyle name="Normal 5" xfId="271" xr:uid="{00000000-0005-0000-0000-0000DD000000}"/>
    <cellStyle name="Normal 5 2" xfId="272" xr:uid="{00000000-0005-0000-0000-0000DE000000}"/>
    <cellStyle name="Normal 5 3" xfId="273" xr:uid="{00000000-0005-0000-0000-0000DF000000}"/>
    <cellStyle name="Normal 50" xfId="274" xr:uid="{00000000-0005-0000-0000-0000E0000000}"/>
    <cellStyle name="Normal 51" xfId="275" xr:uid="{00000000-0005-0000-0000-0000E1000000}"/>
    <cellStyle name="Normal 52" xfId="276" xr:uid="{00000000-0005-0000-0000-0000E2000000}"/>
    <cellStyle name="Normal 53" xfId="53" xr:uid="{00000000-0005-0000-0000-0000E3000000}"/>
    <cellStyle name="Normal 54" xfId="416" xr:uid="{00000000-0005-0000-0000-0000A9010000}"/>
    <cellStyle name="Normal 54 2" xfId="445" xr:uid="{00000000-0005-0000-0000-0000A9010000}"/>
    <cellStyle name="Normal 55" xfId="430" xr:uid="{00000000-0005-0000-0000-0000AB010000}"/>
    <cellStyle name="Normal 6" xfId="277" xr:uid="{00000000-0005-0000-0000-0000E4000000}"/>
    <cellStyle name="Normal 6 2" xfId="278" xr:uid="{00000000-0005-0000-0000-0000E5000000}"/>
    <cellStyle name="Normal 7" xfId="279" xr:uid="{00000000-0005-0000-0000-0000E6000000}"/>
    <cellStyle name="Normal 7 2" xfId="280" xr:uid="{00000000-0005-0000-0000-0000E7000000}"/>
    <cellStyle name="Normal 8" xfId="281" xr:uid="{00000000-0005-0000-0000-0000E8000000}"/>
    <cellStyle name="Normal 8 2" xfId="282" xr:uid="{00000000-0005-0000-0000-0000E9000000}"/>
    <cellStyle name="Normal 9" xfId="283" xr:uid="{00000000-0005-0000-0000-0000EA000000}"/>
    <cellStyle name="Normal 9 2" xfId="284" xr:uid="{00000000-0005-0000-0000-0000EB000000}"/>
    <cellStyle name="Normal_Sheet2" xfId="45" xr:uid="{00000000-0005-0000-0000-00002A000000}"/>
    <cellStyle name="Note" xfId="14" builtinId="10" customBuiltin="1"/>
    <cellStyle name="Note 2" xfId="285" xr:uid="{00000000-0005-0000-0000-0000EC000000}"/>
    <cellStyle name="Note 2 2" xfId="286" xr:uid="{00000000-0005-0000-0000-0000ED000000}"/>
    <cellStyle name="Output 2" xfId="287" xr:uid="{00000000-0005-0000-0000-0000EE000000}"/>
    <cellStyle name="Output 3" xfId="468" xr:uid="{7EE2F088-30A7-48DD-9C67-83FCA54CF7D7}"/>
    <cellStyle name="Output Amounts" xfId="288" xr:uid="{00000000-0005-0000-0000-0000EF000000}"/>
    <cellStyle name="Output Column Headings" xfId="289" xr:uid="{00000000-0005-0000-0000-0000F0000000}"/>
    <cellStyle name="Output Line Items" xfId="290" xr:uid="{00000000-0005-0000-0000-0000F1000000}"/>
    <cellStyle name="Output Report Heading" xfId="291" xr:uid="{00000000-0005-0000-0000-0000F2000000}"/>
    <cellStyle name="Output Report Title" xfId="292" xr:uid="{00000000-0005-0000-0000-0000F3000000}"/>
    <cellStyle name="P" xfId="293" xr:uid="{00000000-0005-0000-0000-0000F4000000}"/>
    <cellStyle name="P 2" xfId="294" xr:uid="{00000000-0005-0000-0000-0000F5000000}"/>
    <cellStyle name="Percent [2]" xfId="295" xr:uid="{00000000-0005-0000-0000-0000F7000000}"/>
    <cellStyle name="Percent 2" xfId="52" xr:uid="{00000000-0005-0000-0000-0000F8000000}"/>
    <cellStyle name="Percent 3" xfId="296" xr:uid="{00000000-0005-0000-0000-0000F9000000}"/>
    <cellStyle name="Percent 3 2" xfId="297" xr:uid="{00000000-0005-0000-0000-0000FA000000}"/>
    <cellStyle name="Percent 4" xfId="298" xr:uid="{00000000-0005-0000-0000-0000FB000000}"/>
    <cellStyle name="Percent 4 2" xfId="299" xr:uid="{00000000-0005-0000-0000-0000FC000000}"/>
    <cellStyle name="Percent 5" xfId="300" xr:uid="{00000000-0005-0000-0000-0000FD000000}"/>
    <cellStyle name="Percent 6" xfId="301" xr:uid="{00000000-0005-0000-0000-0000FE000000}"/>
    <cellStyle name="Percent 7" xfId="302" xr:uid="{00000000-0005-0000-0000-0000FF000000}"/>
    <cellStyle name="Percent 8" xfId="303" xr:uid="{00000000-0005-0000-0000-000000010000}"/>
    <cellStyle name="Pourcentage" xfId="42" builtinId="5"/>
    <cellStyle name="Refdb standard" xfId="304" xr:uid="{00000000-0005-0000-0000-000001010000}"/>
    <cellStyle name="ReportData" xfId="305" xr:uid="{00000000-0005-0000-0000-000002010000}"/>
    <cellStyle name="ReportElements" xfId="306" xr:uid="{00000000-0005-0000-0000-000003010000}"/>
    <cellStyle name="ReportHeader" xfId="307" xr:uid="{00000000-0005-0000-0000-000004010000}"/>
    <cellStyle name="SAPBEXaggData" xfId="308" xr:uid="{00000000-0005-0000-0000-000005010000}"/>
    <cellStyle name="SAPBEXaggDataEmph" xfId="309" xr:uid="{00000000-0005-0000-0000-000006010000}"/>
    <cellStyle name="SAPBEXaggItem" xfId="310" xr:uid="{00000000-0005-0000-0000-000007010000}"/>
    <cellStyle name="SAPBEXaggItemX" xfId="311" xr:uid="{00000000-0005-0000-0000-000008010000}"/>
    <cellStyle name="SAPBEXchaText" xfId="312" xr:uid="{00000000-0005-0000-0000-000009010000}"/>
    <cellStyle name="SAPBEXexcBad7" xfId="313" xr:uid="{00000000-0005-0000-0000-00000A010000}"/>
    <cellStyle name="SAPBEXexcBad8" xfId="314" xr:uid="{00000000-0005-0000-0000-00000B010000}"/>
    <cellStyle name="SAPBEXexcBad9" xfId="315" xr:uid="{00000000-0005-0000-0000-00000C010000}"/>
    <cellStyle name="SAPBEXexcCritical4" xfId="316" xr:uid="{00000000-0005-0000-0000-00000D010000}"/>
    <cellStyle name="SAPBEXexcCritical5" xfId="317" xr:uid="{00000000-0005-0000-0000-00000E010000}"/>
    <cellStyle name="SAPBEXexcCritical6" xfId="318" xr:uid="{00000000-0005-0000-0000-00000F010000}"/>
    <cellStyle name="SAPBEXexcGood1" xfId="319" xr:uid="{00000000-0005-0000-0000-000010010000}"/>
    <cellStyle name="SAPBEXexcGood2" xfId="320" xr:uid="{00000000-0005-0000-0000-000011010000}"/>
    <cellStyle name="SAPBEXexcGood3" xfId="321" xr:uid="{00000000-0005-0000-0000-000012010000}"/>
    <cellStyle name="SAPBEXfilterDrill" xfId="322" xr:uid="{00000000-0005-0000-0000-000013010000}"/>
    <cellStyle name="SAPBEXfilterItem" xfId="323" xr:uid="{00000000-0005-0000-0000-000014010000}"/>
    <cellStyle name="SAPBEXfilterText" xfId="324" xr:uid="{00000000-0005-0000-0000-000015010000}"/>
    <cellStyle name="SAPBEXformats" xfId="325" xr:uid="{00000000-0005-0000-0000-000016010000}"/>
    <cellStyle name="SAPBEXheaderItem" xfId="326" xr:uid="{00000000-0005-0000-0000-000017010000}"/>
    <cellStyle name="SAPBEXheaderText" xfId="327" xr:uid="{00000000-0005-0000-0000-000018010000}"/>
    <cellStyle name="SAPBEXHLevel0" xfId="328" xr:uid="{00000000-0005-0000-0000-000019010000}"/>
    <cellStyle name="SAPBEXHLevel0X" xfId="329" xr:uid="{00000000-0005-0000-0000-00001A010000}"/>
    <cellStyle name="SAPBEXHLevel1" xfId="330" xr:uid="{00000000-0005-0000-0000-00001B010000}"/>
    <cellStyle name="SAPBEXHLevel1X" xfId="331" xr:uid="{00000000-0005-0000-0000-00001C010000}"/>
    <cellStyle name="SAPBEXHLevel2" xfId="332" xr:uid="{00000000-0005-0000-0000-00001D010000}"/>
    <cellStyle name="SAPBEXHLevel2X" xfId="333" xr:uid="{00000000-0005-0000-0000-00001E010000}"/>
    <cellStyle name="SAPBEXHLevel3" xfId="334" xr:uid="{00000000-0005-0000-0000-00001F010000}"/>
    <cellStyle name="SAPBEXHLevel3X" xfId="335" xr:uid="{00000000-0005-0000-0000-000020010000}"/>
    <cellStyle name="SAPBEXresData" xfId="336" xr:uid="{00000000-0005-0000-0000-000021010000}"/>
    <cellStyle name="SAPBEXresDataEmph" xfId="337" xr:uid="{00000000-0005-0000-0000-000022010000}"/>
    <cellStyle name="SAPBEXresItem" xfId="338" xr:uid="{00000000-0005-0000-0000-000023010000}"/>
    <cellStyle name="SAPBEXresItemX" xfId="339" xr:uid="{00000000-0005-0000-0000-000024010000}"/>
    <cellStyle name="SAPBEXstdData" xfId="340" xr:uid="{00000000-0005-0000-0000-000025010000}"/>
    <cellStyle name="SAPBEXstdDataEmph" xfId="341" xr:uid="{00000000-0005-0000-0000-000026010000}"/>
    <cellStyle name="SAPBEXstdItem" xfId="342" xr:uid="{00000000-0005-0000-0000-000027010000}"/>
    <cellStyle name="SAPBEXstdItemX" xfId="343" xr:uid="{00000000-0005-0000-0000-000028010000}"/>
    <cellStyle name="SAPBEXtitle" xfId="344" xr:uid="{00000000-0005-0000-0000-000029010000}"/>
    <cellStyle name="SAPBEXundefined" xfId="345" xr:uid="{00000000-0005-0000-0000-00002A010000}"/>
    <cellStyle name="Satisfaisant" xfId="5" builtinId="26" customBuiltin="1"/>
    <cellStyle name="Sortie" xfId="9" builtinId="21" customBuiltin="1"/>
    <cellStyle name="Style 1" xfId="346" xr:uid="{00000000-0005-0000-0000-00002B010000}"/>
    <cellStyle name="Style1" xfId="347" xr:uid="{00000000-0005-0000-0000-00002C010000}"/>
    <cellStyle name="Style2" xfId="348" xr:uid="{00000000-0005-0000-0000-00002D010000}"/>
    <cellStyle name="Style3" xfId="349" xr:uid="{00000000-0005-0000-0000-00002E010000}"/>
    <cellStyle name="Style4" xfId="350" xr:uid="{00000000-0005-0000-0000-00002F010000}"/>
    <cellStyle name="Style5" xfId="351" xr:uid="{00000000-0005-0000-0000-000030010000}"/>
    <cellStyle name="Style6" xfId="352" xr:uid="{00000000-0005-0000-0000-000031010000}"/>
    <cellStyle name="Table Footnote" xfId="353" xr:uid="{00000000-0005-0000-0000-000032010000}"/>
    <cellStyle name="Table Footnote 2" xfId="354" xr:uid="{00000000-0005-0000-0000-000033010000}"/>
    <cellStyle name="Table Footnote 2 2" xfId="355" xr:uid="{00000000-0005-0000-0000-000034010000}"/>
    <cellStyle name="Table Footnote_Table 5.6 sales of assets 23Feb2010" xfId="356" xr:uid="{00000000-0005-0000-0000-000035010000}"/>
    <cellStyle name="Table Header" xfId="357" xr:uid="{00000000-0005-0000-0000-000036010000}"/>
    <cellStyle name="Table Header 2" xfId="358" xr:uid="{00000000-0005-0000-0000-000037010000}"/>
    <cellStyle name="Table Header 2 2" xfId="359" xr:uid="{00000000-0005-0000-0000-000038010000}"/>
    <cellStyle name="Table Header_Table 5.6 sales of assets 23Feb2010" xfId="360" xr:uid="{00000000-0005-0000-0000-000039010000}"/>
    <cellStyle name="Table Heading 1" xfId="361" xr:uid="{00000000-0005-0000-0000-00003A010000}"/>
    <cellStyle name="Table Heading 1 2" xfId="362" xr:uid="{00000000-0005-0000-0000-00003B010000}"/>
    <cellStyle name="Table Heading 1 2 2" xfId="363" xr:uid="{00000000-0005-0000-0000-00003C010000}"/>
    <cellStyle name="Table Heading 1_Table 5.6 sales of assets 23Feb2010" xfId="364" xr:uid="{00000000-0005-0000-0000-00003D010000}"/>
    <cellStyle name="Table Heading 2" xfId="365" xr:uid="{00000000-0005-0000-0000-00003E010000}"/>
    <cellStyle name="Table Heading 2 2" xfId="366" xr:uid="{00000000-0005-0000-0000-00003F010000}"/>
    <cellStyle name="Table Heading 2_Table 5.6 sales of assets 23Feb2010" xfId="367" xr:uid="{00000000-0005-0000-0000-000040010000}"/>
    <cellStyle name="Table Of Which" xfId="368" xr:uid="{00000000-0005-0000-0000-000041010000}"/>
    <cellStyle name="Table Of Which 2" xfId="369" xr:uid="{00000000-0005-0000-0000-000042010000}"/>
    <cellStyle name="Table Of Which_Table 5.6 sales of assets 23Feb2010" xfId="370" xr:uid="{00000000-0005-0000-0000-000043010000}"/>
    <cellStyle name="Table Row Billions" xfId="371" xr:uid="{00000000-0005-0000-0000-000044010000}"/>
    <cellStyle name="Table Row Billions 2" xfId="372" xr:uid="{00000000-0005-0000-0000-000045010000}"/>
    <cellStyle name="Table Row Billions Check" xfId="373" xr:uid="{00000000-0005-0000-0000-000046010000}"/>
    <cellStyle name="Table Row Billions Check 2" xfId="374" xr:uid="{00000000-0005-0000-0000-000047010000}"/>
    <cellStyle name="Table Row Billions Check 3" xfId="375" xr:uid="{00000000-0005-0000-0000-000048010000}"/>
    <cellStyle name="Table Row Billions Check_asset sales" xfId="376" xr:uid="{00000000-0005-0000-0000-000049010000}"/>
    <cellStyle name="Table Row Billions_Table 5.6 sales of assets 23Feb2010" xfId="377" xr:uid="{00000000-0005-0000-0000-00004A010000}"/>
    <cellStyle name="Table Row Millions" xfId="378" xr:uid="{00000000-0005-0000-0000-00004B010000}"/>
    <cellStyle name="Table Row Millions 2" xfId="379" xr:uid="{00000000-0005-0000-0000-00004C010000}"/>
    <cellStyle name="Table Row Millions 2 2" xfId="380" xr:uid="{00000000-0005-0000-0000-00004D010000}"/>
    <cellStyle name="Table Row Millions Check" xfId="381" xr:uid="{00000000-0005-0000-0000-00004E010000}"/>
    <cellStyle name="Table Row Millions Check 2" xfId="382" xr:uid="{00000000-0005-0000-0000-00004F010000}"/>
    <cellStyle name="Table Row Millions Check 3" xfId="383" xr:uid="{00000000-0005-0000-0000-000050010000}"/>
    <cellStyle name="Table Row Millions Check 4" xfId="384" xr:uid="{00000000-0005-0000-0000-000051010000}"/>
    <cellStyle name="Table Row Millions Check_asset sales" xfId="385" xr:uid="{00000000-0005-0000-0000-000052010000}"/>
    <cellStyle name="Table Row Millions_Table 5.6 sales of assets 23Feb2010" xfId="386" xr:uid="{00000000-0005-0000-0000-000053010000}"/>
    <cellStyle name="Table Row Percentage" xfId="387" xr:uid="{00000000-0005-0000-0000-000054010000}"/>
    <cellStyle name="Table Row Percentage 2" xfId="388" xr:uid="{00000000-0005-0000-0000-000055010000}"/>
    <cellStyle name="Table Row Percentage Check" xfId="389" xr:uid="{00000000-0005-0000-0000-000056010000}"/>
    <cellStyle name="Table Row Percentage Check 2" xfId="390" xr:uid="{00000000-0005-0000-0000-000057010000}"/>
    <cellStyle name="Table Row Percentage Check 3" xfId="391" xr:uid="{00000000-0005-0000-0000-000058010000}"/>
    <cellStyle name="Table Row Percentage Check_asset sales" xfId="392" xr:uid="{00000000-0005-0000-0000-000059010000}"/>
    <cellStyle name="Table Row Percentage_Table 5.6 sales of assets 23Feb2010" xfId="393" xr:uid="{00000000-0005-0000-0000-00005A010000}"/>
    <cellStyle name="Table Total Billions" xfId="394" xr:uid="{00000000-0005-0000-0000-00005B010000}"/>
    <cellStyle name="Table Total Billions 2" xfId="395" xr:uid="{00000000-0005-0000-0000-00005C010000}"/>
    <cellStyle name="Table Total Billions_Table 5.6 sales of assets 23Feb2010" xfId="396" xr:uid="{00000000-0005-0000-0000-00005D010000}"/>
    <cellStyle name="Table Total Millions" xfId="397" xr:uid="{00000000-0005-0000-0000-00005E010000}"/>
    <cellStyle name="Table Total Millions 2" xfId="398" xr:uid="{00000000-0005-0000-0000-00005F010000}"/>
    <cellStyle name="Table Total Millions 2 2" xfId="399" xr:uid="{00000000-0005-0000-0000-000060010000}"/>
    <cellStyle name="Table Total Millions_Table 5.6 sales of assets 23Feb2010" xfId="400" xr:uid="{00000000-0005-0000-0000-000061010000}"/>
    <cellStyle name="Table Total Percentage" xfId="401" xr:uid="{00000000-0005-0000-0000-000062010000}"/>
    <cellStyle name="Table Total Percentage 2" xfId="402" xr:uid="{00000000-0005-0000-0000-000063010000}"/>
    <cellStyle name="Table Total Percentage_Table 5.6 sales of assets 23Feb2010" xfId="403" xr:uid="{00000000-0005-0000-0000-000064010000}"/>
    <cellStyle name="Table Units" xfId="404" xr:uid="{00000000-0005-0000-0000-000065010000}"/>
    <cellStyle name="Table Units 2" xfId="405" xr:uid="{00000000-0005-0000-0000-000066010000}"/>
    <cellStyle name="Table Units 2 2" xfId="406" xr:uid="{00000000-0005-0000-0000-000067010000}"/>
    <cellStyle name="Table Units_Table 5.6 sales of assets 23Feb2010" xfId="407" xr:uid="{00000000-0005-0000-0000-000068010000}"/>
    <cellStyle name="Texte explicatif" xfId="15" builtinId="53" customBuiltin="1"/>
    <cellStyle name="Times New Roman" xfId="408" xr:uid="{00000000-0005-0000-0000-000069010000}"/>
    <cellStyle name="Title 2" xfId="41" xr:uid="{00000000-0005-0000-0000-00002E000000}"/>
    <cellStyle name="Title 2 2" xfId="409" xr:uid="{00000000-0005-0000-0000-00006A010000}"/>
    <cellStyle name="Title 3" xfId="410" xr:uid="{00000000-0005-0000-0000-00006B010000}"/>
    <cellStyle name="Title 4" xfId="411" xr:uid="{00000000-0005-0000-0000-00006C010000}"/>
    <cellStyle name="Titre 1" xfId="1" builtinId="16" customBuiltin="1"/>
    <cellStyle name="Titre 2" xfId="2" builtinId="17" customBuiltin="1"/>
    <cellStyle name="Titre 3" xfId="3" builtinId="18" customBuiltin="1"/>
    <cellStyle name="Titre 4" xfId="4" builtinId="19" customBuiltin="1"/>
    <cellStyle name="Total" xfId="16" builtinId="25" customBuiltin="1"/>
    <cellStyle name="Total 2" xfId="412" xr:uid="{00000000-0005-0000-0000-00006D010000}"/>
    <cellStyle name="Total 3" xfId="474" xr:uid="{97E0ADDB-0143-483A-A1C3-80D93EA0F144}"/>
    <cellStyle name="Vérification" xfId="12" builtinId="23" customBuiltin="1"/>
    <cellStyle name="Warning Text 2" xfId="413" xr:uid="{00000000-0005-0000-0000-00006E010000}"/>
    <cellStyle name="Warning Text 3" xfId="472" xr:uid="{604DB9D0-9124-41D8-8B75-0F0DD957E838}"/>
    <cellStyle name="whole number" xfId="414" xr:uid="{00000000-0005-0000-0000-00006F010000}"/>
  </cellStyles>
  <dxfs count="3"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eme1">
  <a:themeElements>
    <a:clrScheme name="Custom 8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8DC1A5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ta.ukdataservice.ac.uk/datacatalogue/studies/study?id=5673&amp;type=Data%20catalog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3125-3928-4FC1-98D9-F144F90E58DD}">
  <dimension ref="A1:IA990"/>
  <sheetViews>
    <sheetView topLeftCell="B90" zoomScaleNormal="100" workbookViewId="0">
      <selection activeCell="H125" sqref="H125"/>
    </sheetView>
  </sheetViews>
  <sheetFormatPr baseColWidth="10" defaultColWidth="8.88671875" defaultRowHeight="11.4"/>
  <cols>
    <col min="1" max="1" width="0" style="127" hidden="1" customWidth="1"/>
    <col min="2" max="4" width="6.109375" style="127" customWidth="1"/>
    <col min="5" max="5" width="58.44140625" style="127" bestFit="1" customWidth="1"/>
    <col min="6" max="6" width="10.88671875" style="182" customWidth="1"/>
    <col min="7" max="7" width="0.88671875" style="127" customWidth="1"/>
    <col min="8" max="8" width="14.44140625" style="182" bestFit="1" customWidth="1"/>
    <col min="9" max="9" width="21.5546875" style="223" bestFit="1" customWidth="1"/>
    <col min="10" max="10" width="0.88671875" style="127" customWidth="1"/>
    <col min="11" max="11" width="10.88671875" style="182" customWidth="1"/>
    <col min="12" max="12" width="10.88671875" style="223" customWidth="1"/>
    <col min="13" max="13" width="0.88671875" style="127" customWidth="1"/>
    <col min="14" max="14" width="10.88671875" style="127" customWidth="1"/>
    <col min="15" max="15" width="10.88671875" style="182" customWidth="1"/>
    <col min="16" max="16" width="0.88671875" style="127" customWidth="1"/>
    <col min="17" max="17" width="10.88671875" style="182" customWidth="1"/>
    <col min="18" max="18" width="10.88671875" style="223" customWidth="1"/>
    <col min="19" max="19" width="0.88671875" style="127" customWidth="1"/>
    <col min="20" max="20" width="10.88671875" style="182" customWidth="1"/>
    <col min="21" max="21" width="10.88671875" style="223" customWidth="1"/>
    <col min="22" max="22" width="0.88671875" style="127" customWidth="1"/>
    <col min="23" max="23" width="10.88671875" style="182" customWidth="1"/>
    <col min="24" max="24" width="10.88671875" style="223" customWidth="1"/>
    <col min="25" max="25" width="0.88671875" style="127" customWidth="1"/>
    <col min="26" max="26" width="10.88671875" style="182" customWidth="1"/>
    <col min="27" max="27" width="10.88671875" style="223" customWidth="1"/>
    <col min="28" max="28" width="0.88671875" style="127" customWidth="1"/>
    <col min="29" max="29" width="10.88671875" style="182" customWidth="1"/>
    <col min="30" max="30" width="10.88671875" style="223" customWidth="1"/>
    <col min="31" max="31" width="0.88671875" style="127" customWidth="1"/>
    <col min="32" max="32" width="10.88671875" style="182" customWidth="1"/>
    <col min="33" max="33" width="10.88671875" style="223" customWidth="1"/>
    <col min="34" max="34" width="0.88671875" style="127" customWidth="1"/>
    <col min="35" max="35" width="10.88671875" style="182" customWidth="1"/>
    <col min="36" max="36" width="10.88671875" style="223" customWidth="1"/>
    <col min="37" max="37" width="0.88671875" style="127" customWidth="1"/>
    <col min="38" max="38" width="10.88671875" style="182" customWidth="1"/>
    <col min="39" max="39" width="10.88671875" style="223" customWidth="1"/>
    <col min="40" max="40" width="0.88671875" style="127" customWidth="1"/>
    <col min="41" max="41" width="10" style="126" bestFit="1" customWidth="1"/>
    <col min="42" max="42" width="0.88671875" style="127" customWidth="1"/>
    <col min="43" max="43" width="8.88671875" style="127"/>
    <col min="44" max="44" width="1.88671875" style="127" customWidth="1"/>
    <col min="45" max="70" width="8.88671875" style="179"/>
    <col min="71" max="71" width="12.88671875" style="179" bestFit="1" customWidth="1"/>
    <col min="72" max="72" width="15.88671875" style="179" bestFit="1" customWidth="1"/>
    <col min="73" max="74" width="8.88671875" style="179"/>
    <col min="75" max="75" width="12.88671875" style="179" bestFit="1" customWidth="1"/>
    <col min="76" max="76" width="15.88671875" style="179" bestFit="1" customWidth="1"/>
    <col min="77" max="233" width="8.88671875" style="179"/>
    <col min="234" max="16384" width="8.88671875" style="127"/>
  </cols>
  <sheetData>
    <row r="1" spans="1:235" s="11" customFormat="1" ht="29.4" customHeight="1">
      <c r="B1" s="253"/>
      <c r="C1" s="253"/>
      <c r="D1" s="169" t="s">
        <v>3</v>
      </c>
      <c r="E1" s="253"/>
      <c r="F1" s="254"/>
      <c r="G1" s="253"/>
      <c r="H1" s="254"/>
      <c r="I1" s="255"/>
      <c r="J1" s="256"/>
      <c r="K1" s="254"/>
      <c r="L1" s="255"/>
      <c r="M1" s="256"/>
      <c r="N1" s="256"/>
      <c r="O1" s="254"/>
      <c r="P1" s="258"/>
      <c r="Q1" s="254"/>
      <c r="R1" s="257"/>
      <c r="S1" s="258"/>
      <c r="T1" s="254"/>
      <c r="U1" s="255"/>
      <c r="V1" s="258"/>
      <c r="W1" s="254"/>
      <c r="X1" s="257"/>
      <c r="Y1" s="258"/>
      <c r="Z1" s="254"/>
      <c r="AA1" s="257"/>
      <c r="AB1" s="258"/>
      <c r="AC1" s="254"/>
      <c r="AD1" s="257"/>
      <c r="AE1" s="258"/>
      <c r="AF1" s="185"/>
      <c r="AG1" s="186"/>
      <c r="AH1" s="188"/>
      <c r="AI1" s="185"/>
      <c r="AJ1" s="186"/>
      <c r="AK1" s="188"/>
      <c r="AL1" s="185"/>
      <c r="AM1" s="186"/>
      <c r="AN1" s="188"/>
      <c r="AO1" s="187"/>
      <c r="AP1" s="183"/>
      <c r="AQ1" s="188"/>
      <c r="AR1" s="183"/>
      <c r="AS1" s="183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  <c r="CD1" s="179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79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79"/>
      <c r="DX1" s="179"/>
      <c r="DY1" s="179"/>
      <c r="DZ1" s="179"/>
      <c r="EA1" s="179"/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79"/>
      <c r="EU1" s="179"/>
      <c r="EV1" s="17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</row>
    <row r="2" spans="1:235" s="11" customFormat="1" ht="13.8">
      <c r="B2" s="253"/>
      <c r="C2" s="253"/>
      <c r="D2" s="170" t="s">
        <v>4</v>
      </c>
      <c r="E2" s="253"/>
      <c r="F2" s="254"/>
      <c r="G2" s="253"/>
      <c r="H2" s="254"/>
      <c r="I2" s="255"/>
      <c r="J2" s="256"/>
      <c r="K2" s="254"/>
      <c r="L2" s="255"/>
      <c r="M2" s="256"/>
      <c r="N2" s="256"/>
      <c r="O2" s="254"/>
      <c r="P2" s="258"/>
      <c r="Q2" s="254"/>
      <c r="R2" s="257"/>
      <c r="S2" s="258"/>
      <c r="T2" s="254"/>
      <c r="U2" s="257"/>
      <c r="V2" s="258"/>
      <c r="W2" s="254"/>
      <c r="X2" s="257"/>
      <c r="Y2" s="258"/>
      <c r="Z2" s="254"/>
      <c r="AA2" s="257"/>
      <c r="AB2" s="258"/>
      <c r="AC2" s="254"/>
      <c r="AD2" s="257"/>
      <c r="AE2" s="258"/>
      <c r="AF2" s="259"/>
      <c r="AG2" s="260"/>
      <c r="AH2" s="261"/>
      <c r="AI2" s="259"/>
      <c r="AJ2" s="260"/>
      <c r="AK2" s="261"/>
      <c r="AL2" s="259"/>
      <c r="AM2" s="260"/>
      <c r="AN2" s="261"/>
      <c r="AO2" s="262"/>
      <c r="AP2" s="179"/>
      <c r="AQ2" s="261"/>
      <c r="AR2" s="179"/>
      <c r="AS2" s="179"/>
      <c r="AT2" s="179"/>
      <c r="AU2" s="179"/>
      <c r="AV2" s="179"/>
      <c r="AW2" s="179"/>
      <c r="AX2" s="179"/>
      <c r="AY2" s="179"/>
      <c r="AZ2" s="179"/>
      <c r="BA2" s="179"/>
      <c r="BB2" s="179"/>
      <c r="BC2" s="179"/>
      <c r="BD2" s="179"/>
      <c r="BE2" s="179"/>
      <c r="BF2" s="179"/>
      <c r="BG2" s="179"/>
      <c r="BH2" s="179"/>
      <c r="BI2" s="179"/>
      <c r="BJ2" s="179"/>
      <c r="BK2" s="179"/>
      <c r="BL2" s="179"/>
      <c r="BM2" s="179"/>
      <c r="BN2" s="179"/>
      <c r="BO2" s="179"/>
      <c r="BP2" s="179"/>
      <c r="BQ2" s="179"/>
      <c r="BR2" s="179"/>
      <c r="BS2" s="179"/>
      <c r="BT2" s="179"/>
      <c r="BU2" s="179"/>
      <c r="BV2" s="179"/>
      <c r="BW2" s="179"/>
      <c r="BX2" s="179"/>
      <c r="BY2" s="179"/>
      <c r="BZ2" s="179"/>
      <c r="CA2" s="179"/>
      <c r="CB2" s="179"/>
      <c r="CC2" s="179"/>
      <c r="CD2" s="179"/>
      <c r="CE2" s="179"/>
      <c r="CF2" s="179"/>
      <c r="CG2" s="179"/>
      <c r="CH2" s="179"/>
      <c r="CI2" s="179"/>
      <c r="CJ2" s="179"/>
      <c r="CK2" s="179"/>
      <c r="CL2" s="179"/>
      <c r="CM2" s="179"/>
      <c r="CN2" s="179"/>
      <c r="CO2" s="179"/>
      <c r="CP2" s="179"/>
      <c r="CQ2" s="179"/>
      <c r="CR2" s="179"/>
      <c r="CS2" s="179"/>
      <c r="CT2" s="179"/>
      <c r="CU2" s="179"/>
      <c r="CV2" s="179"/>
      <c r="CW2" s="179"/>
      <c r="CX2" s="179"/>
      <c r="CY2" s="179"/>
      <c r="CZ2" s="179"/>
      <c r="DA2" s="179"/>
      <c r="DB2" s="179"/>
      <c r="DC2" s="179"/>
      <c r="DD2" s="179"/>
      <c r="DE2" s="179"/>
      <c r="DF2" s="179"/>
      <c r="DG2" s="179"/>
      <c r="DH2" s="179"/>
      <c r="DI2" s="179"/>
      <c r="DJ2" s="179"/>
      <c r="DK2" s="179"/>
      <c r="DL2" s="179"/>
      <c r="DM2" s="179"/>
      <c r="DN2" s="179"/>
      <c r="DO2" s="179"/>
      <c r="DP2" s="179"/>
      <c r="DQ2" s="179"/>
      <c r="DR2" s="179"/>
      <c r="DS2" s="179"/>
      <c r="DT2" s="179"/>
      <c r="DU2" s="179"/>
      <c r="DV2" s="179"/>
      <c r="DW2" s="179"/>
      <c r="DX2" s="179"/>
      <c r="DY2" s="179"/>
      <c r="DZ2" s="179"/>
      <c r="EA2" s="179"/>
      <c r="EB2" s="179"/>
      <c r="EC2" s="179"/>
      <c r="ED2" s="179"/>
      <c r="EE2" s="179"/>
      <c r="EF2" s="179"/>
      <c r="EG2" s="179"/>
      <c r="EH2" s="179"/>
      <c r="EI2" s="179"/>
      <c r="EJ2" s="179"/>
      <c r="EK2" s="179"/>
      <c r="EL2" s="179"/>
      <c r="EM2" s="179"/>
      <c r="EN2" s="179"/>
      <c r="EO2" s="179"/>
      <c r="EP2" s="179"/>
      <c r="EQ2" s="179"/>
      <c r="ER2" s="179"/>
      <c r="ES2" s="179"/>
      <c r="ET2" s="179"/>
      <c r="EU2" s="179"/>
      <c r="EV2" s="17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</row>
    <row r="3" spans="1:235" s="14" customFormat="1" ht="7.8" customHeight="1">
      <c r="B3" s="128"/>
      <c r="C3" s="128"/>
      <c r="D3" s="128"/>
      <c r="E3" s="128"/>
      <c r="F3" s="129"/>
      <c r="G3" s="130"/>
      <c r="H3" s="128"/>
      <c r="I3" s="334"/>
      <c r="J3" s="334"/>
      <c r="K3" s="251"/>
      <c r="L3" s="252"/>
      <c r="M3" s="131"/>
      <c r="N3" s="131"/>
      <c r="O3" s="128"/>
      <c r="P3" s="324"/>
      <c r="Q3" s="251"/>
      <c r="R3" s="333"/>
      <c r="S3" s="333"/>
      <c r="T3" s="251"/>
      <c r="U3" s="333"/>
      <c r="V3" s="333"/>
      <c r="W3" s="251"/>
      <c r="X3" s="333"/>
      <c r="Y3" s="333"/>
      <c r="Z3" s="251"/>
      <c r="AA3" s="251"/>
      <c r="AB3" s="251"/>
      <c r="AC3" s="333"/>
      <c r="AD3" s="333"/>
      <c r="AE3" s="333"/>
      <c r="AF3" s="259"/>
      <c r="AG3" s="260"/>
      <c r="AH3" s="261"/>
      <c r="AI3" s="259"/>
      <c r="AJ3" s="260"/>
      <c r="AK3" s="261"/>
      <c r="AL3" s="259"/>
      <c r="AM3" s="260"/>
      <c r="AN3" s="261"/>
      <c r="AO3" s="262"/>
      <c r="AP3" s="179"/>
      <c r="AQ3" s="261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  <c r="BC3" s="179"/>
      <c r="BD3" s="179"/>
      <c r="BE3" s="179"/>
      <c r="BF3" s="179"/>
      <c r="BG3" s="179"/>
      <c r="BH3" s="179"/>
      <c r="BI3" s="179"/>
      <c r="BJ3" s="179"/>
      <c r="BK3" s="179"/>
      <c r="BL3" s="179"/>
      <c r="BM3" s="179"/>
      <c r="BN3" s="179"/>
      <c r="BO3" s="179"/>
      <c r="BP3" s="179"/>
      <c r="BQ3" s="179"/>
      <c r="BR3" s="179"/>
      <c r="BS3" s="179"/>
      <c r="BT3" s="179"/>
      <c r="BU3" s="179"/>
      <c r="BV3" s="179"/>
      <c r="BW3" s="179"/>
      <c r="BX3" s="179"/>
      <c r="BY3" s="179"/>
      <c r="BZ3" s="179"/>
      <c r="CA3" s="179"/>
      <c r="CB3" s="179"/>
      <c r="CC3" s="179"/>
      <c r="CD3" s="179"/>
      <c r="CE3" s="179"/>
      <c r="CF3" s="179"/>
      <c r="CG3" s="179"/>
      <c r="CH3" s="179"/>
      <c r="CI3" s="179"/>
      <c r="CJ3" s="179"/>
      <c r="CK3" s="179"/>
      <c r="CL3" s="179"/>
      <c r="CM3" s="179"/>
      <c r="CN3" s="179"/>
      <c r="CO3" s="179"/>
      <c r="CP3" s="179"/>
      <c r="CQ3" s="179"/>
      <c r="CR3" s="179"/>
      <c r="CS3" s="179"/>
      <c r="CT3" s="179"/>
      <c r="CU3" s="179"/>
      <c r="CV3" s="179"/>
      <c r="CW3" s="179"/>
      <c r="CX3" s="179"/>
      <c r="CY3" s="179"/>
      <c r="CZ3" s="179"/>
      <c r="DA3" s="179"/>
      <c r="DB3" s="179"/>
      <c r="DC3" s="179"/>
      <c r="DD3" s="179"/>
      <c r="DE3" s="179"/>
      <c r="DF3" s="179"/>
      <c r="DG3" s="179"/>
      <c r="DH3" s="179"/>
      <c r="DI3" s="179"/>
      <c r="DJ3" s="179"/>
      <c r="DK3" s="179"/>
      <c r="DL3" s="179"/>
      <c r="DM3" s="179"/>
      <c r="DN3" s="179"/>
      <c r="DO3" s="179"/>
      <c r="DP3" s="179"/>
      <c r="DQ3" s="179"/>
      <c r="DR3" s="179"/>
      <c r="DS3" s="179"/>
      <c r="DT3" s="179"/>
      <c r="DU3" s="179"/>
      <c r="DV3" s="179"/>
      <c r="DW3" s="179"/>
      <c r="DX3" s="179"/>
      <c r="DY3" s="179"/>
      <c r="DZ3" s="179"/>
      <c r="EA3" s="179"/>
      <c r="EB3" s="179"/>
      <c r="EC3" s="179"/>
      <c r="ED3" s="179"/>
      <c r="EE3" s="179"/>
      <c r="EF3" s="179"/>
      <c r="EG3" s="179"/>
      <c r="EH3" s="179"/>
      <c r="EI3" s="179"/>
      <c r="EJ3" s="179"/>
      <c r="EK3" s="179"/>
      <c r="EL3" s="179"/>
      <c r="EM3" s="179"/>
      <c r="EN3" s="179"/>
      <c r="EO3" s="179"/>
      <c r="EP3" s="179"/>
      <c r="EQ3" s="179"/>
      <c r="ER3" s="179"/>
      <c r="ES3" s="179"/>
      <c r="ET3" s="179"/>
      <c r="EU3" s="179"/>
      <c r="EV3" s="179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</row>
    <row r="4" spans="1:235" s="14" customFormat="1" ht="17.399999999999999" customHeight="1">
      <c r="A4" s="14" t="s">
        <v>5</v>
      </c>
      <c r="B4" s="128" t="s">
        <v>6</v>
      </c>
      <c r="C4" s="129" t="s">
        <v>7</v>
      </c>
      <c r="D4" s="132" t="s">
        <v>8</v>
      </c>
      <c r="E4" s="128" t="s">
        <v>9</v>
      </c>
      <c r="F4" s="263"/>
      <c r="G4" s="130" t="s">
        <v>10</v>
      </c>
      <c r="H4" s="133" t="s">
        <v>11</v>
      </c>
      <c r="I4" s="134" t="s">
        <v>12</v>
      </c>
      <c r="J4" s="168"/>
      <c r="K4" s="133" t="s">
        <v>13</v>
      </c>
      <c r="L4" s="136" t="s">
        <v>14</v>
      </c>
      <c r="M4" s="168"/>
      <c r="N4" s="133" t="s">
        <v>15</v>
      </c>
      <c r="O4" s="137"/>
      <c r="P4" s="138"/>
      <c r="Q4" s="135"/>
      <c r="R4" s="133" t="s">
        <v>16</v>
      </c>
      <c r="S4" s="138"/>
      <c r="T4" s="139"/>
      <c r="U4" s="133" t="s">
        <v>17</v>
      </c>
      <c r="V4" s="138"/>
      <c r="W4" s="139"/>
      <c r="X4" s="133" t="s">
        <v>18</v>
      </c>
      <c r="Y4" s="138"/>
      <c r="Z4" s="139"/>
      <c r="AA4" s="133" t="s">
        <v>19</v>
      </c>
      <c r="AB4" s="139"/>
      <c r="AC4" s="133" t="s">
        <v>20</v>
      </c>
      <c r="AD4" s="139"/>
      <c r="AE4" s="140" t="s">
        <v>21</v>
      </c>
      <c r="AF4" s="259"/>
      <c r="AG4" s="260"/>
      <c r="AH4" s="261"/>
      <c r="AI4" s="259"/>
      <c r="AJ4" s="260"/>
      <c r="AK4" s="261"/>
      <c r="AL4" s="259"/>
      <c r="AM4" s="260"/>
      <c r="AN4" s="261"/>
      <c r="AO4" s="262"/>
      <c r="AP4" s="179"/>
      <c r="AQ4" s="261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79"/>
      <c r="BI4" s="179"/>
      <c r="BJ4" s="179"/>
      <c r="BK4" s="179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79"/>
      <c r="BW4" s="179"/>
      <c r="BX4" s="179"/>
      <c r="BY4" s="179"/>
      <c r="BZ4" s="179"/>
      <c r="CA4" s="179"/>
      <c r="CB4" s="179"/>
      <c r="CC4" s="179"/>
      <c r="CD4" s="179"/>
      <c r="CE4" s="179"/>
      <c r="CF4" s="179"/>
      <c r="CG4" s="179"/>
      <c r="CH4" s="179"/>
      <c r="CI4" s="179"/>
      <c r="CJ4" s="179"/>
      <c r="CK4" s="179"/>
      <c r="CL4" s="179"/>
      <c r="CM4" s="179"/>
      <c r="CN4" s="179"/>
      <c r="CO4" s="179"/>
      <c r="CP4" s="179"/>
      <c r="CQ4" s="179"/>
      <c r="CR4" s="179"/>
      <c r="CS4" s="179"/>
      <c r="CT4" s="179"/>
      <c r="CU4" s="179"/>
      <c r="CV4" s="179"/>
      <c r="CW4" s="179"/>
      <c r="CX4" s="179"/>
      <c r="CY4" s="179"/>
      <c r="CZ4" s="179"/>
      <c r="DA4" s="179"/>
      <c r="DB4" s="179"/>
      <c r="DC4" s="179"/>
      <c r="DD4" s="179"/>
      <c r="DE4" s="179"/>
      <c r="DF4" s="179"/>
      <c r="DG4" s="179"/>
      <c r="DH4" s="179"/>
      <c r="DI4" s="179"/>
      <c r="DJ4" s="179"/>
      <c r="DK4" s="179"/>
      <c r="DL4" s="179"/>
      <c r="DM4" s="179"/>
      <c r="DN4" s="179"/>
      <c r="DO4" s="179"/>
      <c r="DP4" s="179"/>
      <c r="DQ4" s="179"/>
      <c r="DR4" s="179"/>
      <c r="DS4" s="179"/>
      <c r="DT4" s="179"/>
      <c r="DU4" s="179"/>
      <c r="DV4" s="179"/>
      <c r="DW4" s="179"/>
      <c r="DX4" s="179"/>
      <c r="DY4" s="179"/>
      <c r="DZ4" s="179"/>
      <c r="EA4" s="179"/>
      <c r="EB4" s="179"/>
      <c r="EC4" s="179"/>
      <c r="ED4" s="179"/>
      <c r="EE4" s="179"/>
      <c r="EF4" s="179"/>
      <c r="EG4" s="179"/>
      <c r="EH4" s="179"/>
      <c r="EI4" s="179"/>
      <c r="EJ4" s="179"/>
      <c r="EK4" s="179"/>
      <c r="EL4" s="179"/>
      <c r="EM4" s="179"/>
      <c r="EN4" s="179"/>
      <c r="EO4" s="179"/>
      <c r="EP4" s="179"/>
      <c r="EQ4" s="179"/>
      <c r="ER4" s="179"/>
      <c r="ES4" s="179"/>
      <c r="ET4" s="179"/>
      <c r="EU4" s="179"/>
      <c r="EV4" s="179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</row>
    <row r="5" spans="1:235" ht="21" customHeight="1">
      <c r="A5" s="127">
        <v>1</v>
      </c>
      <c r="B5" s="141">
        <v>1918</v>
      </c>
      <c r="C5" s="144">
        <v>1929</v>
      </c>
      <c r="D5" s="141">
        <v>2</v>
      </c>
      <c r="E5" s="179" t="s">
        <v>22</v>
      </c>
      <c r="F5" s="142">
        <v>9282</v>
      </c>
      <c r="G5" s="179"/>
      <c r="H5" s="142" t="s">
        <v>23</v>
      </c>
      <c r="I5" s="145" t="s">
        <v>24</v>
      </c>
      <c r="J5" s="179"/>
      <c r="K5" s="142">
        <v>2034</v>
      </c>
      <c r="L5" s="146">
        <f>(K5/$AC$5)</f>
        <v>0.35159896283491787</v>
      </c>
      <c r="M5" s="179"/>
      <c r="N5" s="147"/>
      <c r="O5" s="142">
        <v>-105</v>
      </c>
      <c r="P5" s="179"/>
      <c r="Q5" s="143"/>
      <c r="R5" s="142"/>
      <c r="S5" s="147"/>
      <c r="T5" s="148"/>
      <c r="U5" s="142"/>
      <c r="V5" s="147"/>
      <c r="W5" s="148"/>
      <c r="X5" s="142"/>
      <c r="Y5" s="147"/>
      <c r="Z5" s="148"/>
      <c r="AA5" s="142" t="s">
        <v>25</v>
      </c>
      <c r="AB5" s="148"/>
      <c r="AC5" s="142">
        <f>SUM(K5:K8)</f>
        <v>5785</v>
      </c>
      <c r="AD5" s="148"/>
      <c r="AE5" s="149">
        <f>(AC5/F5)</f>
        <v>0.62324929971988796</v>
      </c>
      <c r="AF5" s="259"/>
      <c r="AG5" s="260"/>
      <c r="AH5" s="261"/>
      <c r="AI5" s="259"/>
      <c r="AJ5" s="260"/>
      <c r="AK5" s="261"/>
      <c r="AL5" s="259"/>
      <c r="AM5" s="260"/>
      <c r="AN5" s="261"/>
      <c r="AO5" s="262"/>
      <c r="AP5" s="179"/>
      <c r="AQ5" s="261"/>
      <c r="AR5" s="179"/>
      <c r="HZ5" s="179"/>
      <c r="IA5" s="179"/>
    </row>
    <row r="6" spans="1:235">
      <c r="A6" s="127">
        <v>2</v>
      </c>
      <c r="B6" s="141"/>
      <c r="C6" s="144"/>
      <c r="D6" s="141"/>
      <c r="E6" s="141"/>
      <c r="F6" s="142"/>
      <c r="G6" s="179"/>
      <c r="H6" s="142" t="s">
        <v>26</v>
      </c>
      <c r="I6" s="145" t="s">
        <v>24</v>
      </c>
      <c r="J6" s="179"/>
      <c r="K6" s="142">
        <v>1891</v>
      </c>
      <c r="L6" s="146">
        <f>(K6/$AC$5)</f>
        <v>0.32687986171132238</v>
      </c>
      <c r="M6" s="179"/>
      <c r="N6" s="147">
        <v>1986</v>
      </c>
      <c r="O6" s="142">
        <v>95</v>
      </c>
      <c r="P6" s="179"/>
      <c r="Q6" s="143"/>
      <c r="R6" s="142"/>
      <c r="S6" s="147"/>
      <c r="T6" s="148"/>
      <c r="U6" s="142"/>
      <c r="V6" s="147"/>
      <c r="W6" s="148"/>
      <c r="X6" s="142"/>
      <c r="Y6" s="147"/>
      <c r="Z6" s="148"/>
      <c r="AA6" s="142" t="s">
        <v>27</v>
      </c>
      <c r="AB6" s="148"/>
      <c r="AC6" s="142"/>
      <c r="AD6" s="148"/>
      <c r="AE6" s="149"/>
      <c r="AF6" s="259"/>
      <c r="AG6" s="260"/>
      <c r="AH6" s="261"/>
      <c r="AI6" s="259"/>
      <c r="AJ6" s="260"/>
      <c r="AK6" s="261"/>
      <c r="AL6" s="259"/>
      <c r="AM6" s="260"/>
      <c r="AN6" s="261"/>
      <c r="AO6" s="262"/>
      <c r="AP6" s="179"/>
      <c r="AQ6" s="261"/>
      <c r="AR6" s="179"/>
      <c r="HZ6" s="179"/>
      <c r="IA6" s="179"/>
    </row>
    <row r="7" spans="1:235">
      <c r="A7" s="127">
        <v>3</v>
      </c>
      <c r="B7" s="141"/>
      <c r="C7" s="144"/>
      <c r="D7" s="141"/>
      <c r="E7" s="141"/>
      <c r="F7" s="142"/>
      <c r="G7" s="179"/>
      <c r="H7" s="142" t="s">
        <v>28</v>
      </c>
      <c r="I7" s="145" t="s">
        <v>29</v>
      </c>
      <c r="J7" s="179"/>
      <c r="K7" s="142">
        <v>1220</v>
      </c>
      <c r="L7" s="146">
        <f>(K7/$AC$5)</f>
        <v>0.21089023336214346</v>
      </c>
      <c r="M7" s="179"/>
      <c r="N7" s="147">
        <v>1229</v>
      </c>
      <c r="O7" s="142">
        <v>9</v>
      </c>
      <c r="P7" s="179"/>
      <c r="Q7" s="143"/>
      <c r="R7" s="142"/>
      <c r="S7" s="147"/>
      <c r="T7" s="148"/>
      <c r="U7" s="142"/>
      <c r="V7" s="147"/>
      <c r="W7" s="148"/>
      <c r="X7" s="142"/>
      <c r="Y7" s="147"/>
      <c r="Z7" s="148"/>
      <c r="AA7" s="142" t="s">
        <v>30</v>
      </c>
      <c r="AB7" s="148"/>
      <c r="AC7" s="142"/>
      <c r="AD7" s="148"/>
      <c r="AE7" s="149"/>
      <c r="AF7" s="259"/>
      <c r="AG7" s="260"/>
      <c r="AH7" s="261"/>
      <c r="AI7" s="259"/>
      <c r="AJ7" s="260"/>
      <c r="AK7" s="261"/>
      <c r="AL7" s="259"/>
      <c r="AM7" s="260"/>
      <c r="AN7" s="261"/>
      <c r="AO7" s="262"/>
      <c r="AP7" s="179"/>
      <c r="AQ7" s="261"/>
      <c r="AR7" s="179"/>
      <c r="HZ7" s="179"/>
      <c r="IA7" s="179"/>
    </row>
    <row r="8" spans="1:235">
      <c r="A8" s="127">
        <v>4</v>
      </c>
      <c r="B8" s="141"/>
      <c r="C8" s="144"/>
      <c r="D8" s="141"/>
      <c r="E8" s="141"/>
      <c r="F8" s="142"/>
      <c r="G8" s="179"/>
      <c r="H8" s="142" t="s">
        <v>31</v>
      </c>
      <c r="I8" s="145" t="s">
        <v>32</v>
      </c>
      <c r="J8" s="179"/>
      <c r="K8" s="142">
        <v>640</v>
      </c>
      <c r="L8" s="146">
        <f>(K8/$AC$5)</f>
        <v>0.11063094209161625</v>
      </c>
      <c r="M8" s="179"/>
      <c r="N8" s="147">
        <v>641</v>
      </c>
      <c r="O8" s="142">
        <v>1</v>
      </c>
      <c r="P8" s="179"/>
      <c r="Q8" s="143"/>
      <c r="R8" s="142"/>
      <c r="S8" s="147"/>
      <c r="T8" s="148"/>
      <c r="U8" s="142"/>
      <c r="V8" s="147"/>
      <c r="W8" s="148"/>
      <c r="X8" s="142"/>
      <c r="Y8" s="147"/>
      <c r="Z8" s="148"/>
      <c r="AA8" s="142" t="s">
        <v>30</v>
      </c>
      <c r="AB8" s="148"/>
      <c r="AC8" s="142"/>
      <c r="AD8" s="148"/>
      <c r="AE8" s="149"/>
      <c r="AF8" s="259"/>
      <c r="AG8" s="260"/>
      <c r="AH8" s="261"/>
      <c r="AI8" s="259"/>
      <c r="AJ8" s="260"/>
      <c r="AK8" s="261"/>
      <c r="AL8" s="259"/>
      <c r="AM8" s="260"/>
      <c r="AN8" s="261"/>
      <c r="AO8" s="262"/>
      <c r="AP8" s="179"/>
      <c r="AQ8" s="261"/>
      <c r="AR8" s="179"/>
    </row>
    <row r="9" spans="1:235">
      <c r="A9" s="127">
        <v>5</v>
      </c>
      <c r="B9" s="150"/>
      <c r="C9" s="151"/>
      <c r="D9" s="150"/>
      <c r="E9" s="150"/>
      <c r="F9" s="152"/>
      <c r="G9" s="263"/>
      <c r="H9" s="150"/>
      <c r="I9" s="152"/>
      <c r="J9" s="153"/>
      <c r="K9" s="154"/>
      <c r="L9" s="152"/>
      <c r="M9" s="155"/>
      <c r="N9" s="152"/>
      <c r="O9" s="150"/>
      <c r="P9" s="156"/>
      <c r="Q9" s="154"/>
      <c r="R9" s="152"/>
      <c r="S9" s="156"/>
      <c r="T9" s="157"/>
      <c r="U9" s="152"/>
      <c r="V9" s="156"/>
      <c r="W9" s="157"/>
      <c r="X9" s="152"/>
      <c r="Y9" s="156"/>
      <c r="Z9" s="157"/>
      <c r="AA9" s="152"/>
      <c r="AB9" s="157"/>
      <c r="AC9" s="152"/>
      <c r="AD9" s="157"/>
      <c r="AE9" s="158"/>
      <c r="AF9" s="259"/>
      <c r="AG9" s="260"/>
      <c r="AH9" s="261"/>
      <c r="AI9" s="259"/>
      <c r="AJ9" s="260"/>
      <c r="AK9" s="261"/>
      <c r="AL9" s="259"/>
      <c r="AM9" s="260"/>
      <c r="AN9" s="261"/>
      <c r="AO9" s="262"/>
      <c r="AP9" s="179"/>
      <c r="AQ9" s="261"/>
      <c r="AR9" s="179"/>
    </row>
    <row r="10" spans="1:235">
      <c r="A10" s="127">
        <v>6</v>
      </c>
      <c r="B10" s="141">
        <v>1923</v>
      </c>
      <c r="C10" s="144">
        <v>3434</v>
      </c>
      <c r="D10" s="141">
        <v>2</v>
      </c>
      <c r="E10" s="179" t="s">
        <v>22</v>
      </c>
      <c r="F10" s="142">
        <v>14974</v>
      </c>
      <c r="G10" s="179"/>
      <c r="H10" s="142" t="s">
        <v>23</v>
      </c>
      <c r="I10" s="145" t="s">
        <v>24</v>
      </c>
      <c r="J10" s="179"/>
      <c r="K10" s="142">
        <v>4207</v>
      </c>
      <c r="L10" s="146">
        <f>(K10/$AC$10)</f>
        <v>0.40848626080201961</v>
      </c>
      <c r="M10" s="179"/>
      <c r="N10" s="147"/>
      <c r="O10" s="142">
        <v>773</v>
      </c>
      <c r="P10" s="179"/>
      <c r="Q10" s="143"/>
      <c r="R10" s="142"/>
      <c r="S10" s="147"/>
      <c r="T10" s="148"/>
      <c r="U10" s="142"/>
      <c r="V10" s="147"/>
      <c r="W10" s="148"/>
      <c r="X10" s="142"/>
      <c r="Y10" s="147"/>
      <c r="Z10" s="148"/>
      <c r="AA10" s="142" t="s">
        <v>25</v>
      </c>
      <c r="AB10" s="148"/>
      <c r="AC10" s="142">
        <f>SUM(K10:K12)</f>
        <v>10299</v>
      </c>
      <c r="AD10" s="148"/>
      <c r="AE10" s="149">
        <f>(AC10/F10)</f>
        <v>0.68779217310004004</v>
      </c>
      <c r="AF10" s="259"/>
      <c r="AG10" s="260"/>
      <c r="AH10" s="261"/>
      <c r="AI10" s="259"/>
      <c r="AJ10" s="260"/>
      <c r="AK10" s="261"/>
      <c r="AL10" s="259"/>
      <c r="AM10" s="260"/>
      <c r="AN10" s="261"/>
      <c r="AO10" s="262"/>
      <c r="AP10" s="179"/>
      <c r="AQ10" s="261"/>
      <c r="AR10" s="179"/>
    </row>
    <row r="11" spans="1:235">
      <c r="A11" s="127">
        <v>7</v>
      </c>
      <c r="B11" s="141"/>
      <c r="C11" s="144"/>
      <c r="D11" s="141"/>
      <c r="E11" s="141"/>
      <c r="F11" s="142"/>
      <c r="G11" s="179"/>
      <c r="H11" s="142" t="s">
        <v>33</v>
      </c>
      <c r="I11" s="145" t="s">
        <v>34</v>
      </c>
      <c r="J11" s="179"/>
      <c r="K11" s="142">
        <v>3248</v>
      </c>
      <c r="L11" s="146">
        <f>(K11/$AC$10)</f>
        <v>0.31537042431304008</v>
      </c>
      <c r="M11" s="179"/>
      <c r="N11" s="147">
        <v>3283</v>
      </c>
      <c r="O11" s="142">
        <v>35</v>
      </c>
      <c r="P11" s="179"/>
      <c r="Q11" s="143"/>
      <c r="R11" s="142"/>
      <c r="S11" s="147"/>
      <c r="T11" s="148"/>
      <c r="U11" s="142"/>
      <c r="V11" s="147"/>
      <c r="W11" s="148"/>
      <c r="X11" s="142"/>
      <c r="Y11" s="147"/>
      <c r="Z11" s="148"/>
      <c r="AA11" s="142" t="s">
        <v>30</v>
      </c>
      <c r="AB11" s="148"/>
      <c r="AC11" s="142"/>
      <c r="AD11" s="148"/>
      <c r="AE11" s="149"/>
      <c r="AF11" s="259"/>
      <c r="AG11" s="260"/>
      <c r="AH11" s="261"/>
      <c r="AI11" s="259"/>
      <c r="AJ11" s="260"/>
      <c r="AK11" s="261"/>
      <c r="AL11" s="259"/>
      <c r="AM11" s="260"/>
      <c r="AN11" s="261"/>
      <c r="AO11" s="262"/>
      <c r="AP11" s="179"/>
      <c r="AQ11" s="261"/>
      <c r="AR11" s="179"/>
    </row>
    <row r="12" spans="1:235">
      <c r="A12" s="127">
        <v>8</v>
      </c>
      <c r="B12" s="141"/>
      <c r="C12" s="144"/>
      <c r="D12" s="141"/>
      <c r="E12" s="141"/>
      <c r="F12" s="142"/>
      <c r="G12" s="179"/>
      <c r="H12" s="142" t="s">
        <v>33</v>
      </c>
      <c r="I12" s="145" t="s">
        <v>24</v>
      </c>
      <c r="J12" s="179"/>
      <c r="K12" s="142">
        <v>2844</v>
      </c>
      <c r="L12" s="146">
        <f>(K12/$AC$10)</f>
        <v>0.27614331488494026</v>
      </c>
      <c r="M12" s="179"/>
      <c r="N12" s="147">
        <v>3560</v>
      </c>
      <c r="O12" s="142">
        <v>716</v>
      </c>
      <c r="P12" s="179"/>
      <c r="Q12" s="143"/>
      <c r="R12" s="142"/>
      <c r="S12" s="147"/>
      <c r="T12" s="148"/>
      <c r="U12" s="142"/>
      <c r="V12" s="147"/>
      <c r="W12" s="148"/>
      <c r="X12" s="142"/>
      <c r="Y12" s="147"/>
      <c r="Z12" s="148"/>
      <c r="AA12" s="142" t="s">
        <v>27</v>
      </c>
      <c r="AB12" s="148"/>
      <c r="AC12" s="142"/>
      <c r="AD12" s="148"/>
      <c r="AE12" s="149"/>
      <c r="AF12" s="259"/>
      <c r="AG12" s="260"/>
      <c r="AH12" s="261"/>
      <c r="AI12" s="259"/>
      <c r="AJ12" s="260"/>
      <c r="AK12" s="261"/>
      <c r="AL12" s="259"/>
      <c r="AM12" s="260"/>
      <c r="AN12" s="261"/>
      <c r="AO12" s="262"/>
      <c r="AP12" s="179"/>
      <c r="AQ12" s="261"/>
      <c r="AR12" s="179"/>
    </row>
    <row r="13" spans="1:235">
      <c r="A13" s="127">
        <v>9</v>
      </c>
      <c r="B13" s="141"/>
      <c r="C13" s="144"/>
      <c r="D13" s="141"/>
      <c r="E13" s="141"/>
      <c r="F13" s="142"/>
      <c r="G13" s="179"/>
      <c r="H13" s="142" t="s">
        <v>35</v>
      </c>
      <c r="I13" s="145"/>
      <c r="J13" s="179"/>
      <c r="K13" s="143"/>
      <c r="L13" s="142"/>
      <c r="M13" s="146"/>
      <c r="N13" s="147">
        <v>22</v>
      </c>
      <c r="O13" s="142">
        <v>22</v>
      </c>
      <c r="P13" s="179"/>
      <c r="Q13" s="143"/>
      <c r="R13" s="142"/>
      <c r="S13" s="147"/>
      <c r="T13" s="148"/>
      <c r="U13" s="142"/>
      <c r="V13" s="147"/>
      <c r="W13" s="148"/>
      <c r="X13" s="142"/>
      <c r="Y13" s="147"/>
      <c r="Z13" s="148"/>
      <c r="AA13" s="142"/>
      <c r="AB13" s="148"/>
      <c r="AC13" s="142"/>
      <c r="AD13" s="148"/>
      <c r="AE13" s="149"/>
      <c r="AF13" s="259"/>
      <c r="AG13" s="260"/>
      <c r="AH13" s="261"/>
      <c r="AI13" s="259"/>
      <c r="AJ13" s="260"/>
      <c r="AK13" s="261"/>
      <c r="AL13" s="259"/>
      <c r="AM13" s="260"/>
      <c r="AN13" s="261"/>
      <c r="AO13" s="262"/>
      <c r="AP13" s="179"/>
      <c r="AQ13" s="261"/>
      <c r="AR13" s="179"/>
    </row>
    <row r="14" spans="1:235">
      <c r="A14" s="127">
        <v>10</v>
      </c>
      <c r="B14" s="150"/>
      <c r="C14" s="151"/>
      <c r="D14" s="150"/>
      <c r="E14" s="150"/>
      <c r="F14" s="152"/>
      <c r="G14" s="263"/>
      <c r="H14" s="150"/>
      <c r="I14" s="152"/>
      <c r="J14" s="153"/>
      <c r="K14" s="154"/>
      <c r="L14" s="152"/>
      <c r="M14" s="155"/>
      <c r="N14" s="152"/>
      <c r="O14" s="150"/>
      <c r="P14" s="156"/>
      <c r="Q14" s="154"/>
      <c r="R14" s="152"/>
      <c r="S14" s="156"/>
      <c r="T14" s="157"/>
      <c r="U14" s="152"/>
      <c r="V14" s="156"/>
      <c r="W14" s="157"/>
      <c r="X14" s="152"/>
      <c r="Y14" s="156"/>
      <c r="Z14" s="157"/>
      <c r="AA14" s="152"/>
      <c r="AB14" s="157"/>
      <c r="AC14" s="152"/>
      <c r="AD14" s="157"/>
      <c r="AE14" s="158"/>
      <c r="AF14" s="259"/>
      <c r="AG14" s="260"/>
      <c r="AH14" s="261"/>
      <c r="AI14" s="259"/>
      <c r="AJ14" s="260"/>
      <c r="AK14" s="261"/>
      <c r="AL14" s="259"/>
      <c r="AM14" s="260"/>
      <c r="AN14" s="261"/>
      <c r="AO14" s="262"/>
      <c r="AP14" s="179"/>
      <c r="AQ14" s="261"/>
      <c r="AR14" s="179"/>
    </row>
    <row r="15" spans="1:235">
      <c r="A15" s="127">
        <v>11</v>
      </c>
      <c r="B15" s="141">
        <v>1929</v>
      </c>
      <c r="C15" s="144">
        <v>5330</v>
      </c>
      <c r="D15" s="141">
        <v>2</v>
      </c>
      <c r="E15" s="179" t="s">
        <v>22</v>
      </c>
      <c r="F15" s="142">
        <v>23978</v>
      </c>
      <c r="G15" s="179"/>
      <c r="H15" s="142" t="s">
        <v>36</v>
      </c>
      <c r="I15" s="145" t="s">
        <v>24</v>
      </c>
      <c r="J15" s="179"/>
      <c r="K15" s="142">
        <v>6356</v>
      </c>
      <c r="L15" s="146">
        <f>(K15/$AC$15)</f>
        <v>0.3975730280853193</v>
      </c>
      <c r="M15" s="179"/>
      <c r="N15" s="147"/>
      <c r="O15" s="142">
        <v>-1026</v>
      </c>
      <c r="P15" s="179"/>
      <c r="Q15" s="143"/>
      <c r="R15" s="142"/>
      <c r="S15" s="147"/>
      <c r="T15" s="148"/>
      <c r="U15" s="142"/>
      <c r="V15" s="147"/>
      <c r="W15" s="148"/>
      <c r="X15" s="142"/>
      <c r="Y15" s="147"/>
      <c r="Z15" s="148"/>
      <c r="AA15" s="142" t="s">
        <v>25</v>
      </c>
      <c r="AB15" s="148"/>
      <c r="AC15" s="142">
        <f>SUM(K15:K18)</f>
        <v>15987</v>
      </c>
      <c r="AD15" s="148"/>
      <c r="AE15" s="149">
        <f>(AC15/F15)</f>
        <v>0.66673617482692471</v>
      </c>
      <c r="AF15" s="259"/>
      <c r="AG15" s="260"/>
      <c r="AH15" s="261"/>
      <c r="AI15" s="259"/>
      <c r="AJ15" s="260"/>
      <c r="AK15" s="261"/>
      <c r="AL15" s="259"/>
      <c r="AM15" s="260"/>
      <c r="AN15" s="261"/>
      <c r="AO15" s="262"/>
      <c r="AP15" s="179"/>
      <c r="AQ15" s="261"/>
      <c r="AR15" s="179"/>
    </row>
    <row r="16" spans="1:235" s="178" customFormat="1">
      <c r="A16" s="179">
        <v>12</v>
      </c>
      <c r="B16" s="141"/>
      <c r="C16" s="144"/>
      <c r="D16" s="141"/>
      <c r="E16" s="141"/>
      <c r="F16" s="142"/>
      <c r="G16" s="179"/>
      <c r="H16" s="142" t="s">
        <v>37</v>
      </c>
      <c r="I16" s="145" t="s">
        <v>24</v>
      </c>
      <c r="J16" s="179"/>
      <c r="K16" s="142">
        <v>5069</v>
      </c>
      <c r="L16" s="146">
        <f>(K16/$AC$15)</f>
        <v>0.31707011947207103</v>
      </c>
      <c r="M16" s="179"/>
      <c r="N16" s="147">
        <v>6046</v>
      </c>
      <c r="O16" s="142">
        <v>977</v>
      </c>
      <c r="P16" s="179"/>
      <c r="Q16" s="143"/>
      <c r="R16" s="142"/>
      <c r="S16" s="147"/>
      <c r="T16" s="148"/>
      <c r="U16" s="142"/>
      <c r="V16" s="147"/>
      <c r="W16" s="148"/>
      <c r="X16" s="142"/>
      <c r="Y16" s="147"/>
      <c r="Z16" s="148"/>
      <c r="AA16" s="142" t="s">
        <v>27</v>
      </c>
      <c r="AB16" s="148"/>
      <c r="AC16" s="142"/>
      <c r="AD16" s="148"/>
      <c r="AE16" s="149"/>
      <c r="AF16" s="259"/>
      <c r="AG16" s="260"/>
      <c r="AH16" s="261"/>
      <c r="AI16" s="259"/>
      <c r="AJ16" s="260"/>
      <c r="AK16" s="261"/>
      <c r="AL16" s="259"/>
      <c r="AM16" s="260"/>
      <c r="AN16" s="261"/>
      <c r="AO16" s="262"/>
      <c r="AP16" s="179"/>
      <c r="AQ16" s="261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179"/>
      <c r="BL16" s="179"/>
      <c r="BM16" s="179"/>
      <c r="BN16" s="179"/>
      <c r="BO16" s="179"/>
      <c r="BP16" s="179"/>
      <c r="BQ16" s="179"/>
      <c r="BR16" s="179"/>
      <c r="BS16" s="179"/>
      <c r="BT16" s="179"/>
      <c r="BU16" s="179"/>
      <c r="BV16" s="179"/>
      <c r="BW16" s="179"/>
      <c r="BX16" s="179"/>
      <c r="BY16" s="179"/>
      <c r="BZ16" s="179"/>
      <c r="CA16" s="179"/>
      <c r="CB16" s="179"/>
      <c r="CC16" s="179"/>
      <c r="CD16" s="179"/>
      <c r="CE16" s="179"/>
      <c r="CF16" s="179"/>
      <c r="CG16" s="179"/>
      <c r="CH16" s="179"/>
      <c r="CI16" s="179"/>
      <c r="CJ16" s="179"/>
      <c r="CK16" s="179"/>
      <c r="CL16" s="179"/>
      <c r="CM16" s="179"/>
      <c r="CN16" s="179"/>
      <c r="CO16" s="179"/>
      <c r="CP16" s="179"/>
      <c r="CQ16" s="179"/>
      <c r="CR16" s="179"/>
      <c r="CS16" s="179"/>
      <c r="CT16" s="179"/>
      <c r="CU16" s="179"/>
      <c r="CV16" s="179"/>
      <c r="CW16" s="179"/>
      <c r="CX16" s="179"/>
      <c r="CY16" s="179"/>
      <c r="CZ16" s="179"/>
      <c r="DA16" s="179"/>
      <c r="DB16" s="179"/>
      <c r="DC16" s="179"/>
      <c r="DD16" s="179"/>
      <c r="DE16" s="179"/>
      <c r="DF16" s="179"/>
      <c r="DG16" s="179"/>
      <c r="DH16" s="179"/>
      <c r="DI16" s="179"/>
      <c r="DJ16" s="179"/>
      <c r="DK16" s="179"/>
      <c r="DL16" s="179"/>
      <c r="DM16" s="179"/>
      <c r="DN16" s="179"/>
      <c r="DO16" s="179"/>
      <c r="DP16" s="179"/>
      <c r="DQ16" s="179"/>
      <c r="DR16" s="179"/>
      <c r="DS16" s="179"/>
      <c r="DT16" s="179"/>
      <c r="DU16" s="179"/>
      <c r="DV16" s="179"/>
      <c r="DW16" s="179"/>
      <c r="DX16" s="179"/>
      <c r="DY16" s="179"/>
      <c r="DZ16" s="179"/>
      <c r="EA16" s="179"/>
      <c r="EB16" s="179"/>
      <c r="EC16" s="179"/>
      <c r="ED16" s="179"/>
      <c r="EE16" s="179"/>
      <c r="EF16" s="179"/>
      <c r="EG16" s="179"/>
      <c r="EH16" s="179"/>
      <c r="EI16" s="179"/>
      <c r="EJ16" s="179"/>
      <c r="EK16" s="179"/>
      <c r="EL16" s="179"/>
      <c r="EM16" s="179"/>
      <c r="EN16" s="179"/>
      <c r="EO16" s="179"/>
      <c r="EP16" s="179"/>
      <c r="EQ16" s="179"/>
      <c r="ER16" s="179"/>
      <c r="ES16" s="179"/>
      <c r="ET16" s="179"/>
      <c r="EU16" s="179"/>
      <c r="EV16" s="179"/>
      <c r="EW16" s="179"/>
      <c r="EX16" s="179"/>
      <c r="EY16" s="179"/>
      <c r="EZ16" s="179"/>
      <c r="FA16" s="179"/>
      <c r="FB16" s="179"/>
      <c r="FC16" s="179"/>
      <c r="FD16" s="179"/>
      <c r="FE16" s="179"/>
      <c r="FF16" s="179"/>
      <c r="FG16" s="179"/>
      <c r="FH16" s="179"/>
      <c r="FI16" s="179"/>
      <c r="FJ16" s="179"/>
      <c r="FK16" s="179"/>
      <c r="FL16" s="179"/>
      <c r="FM16" s="179"/>
      <c r="FN16" s="179"/>
      <c r="FO16" s="179"/>
      <c r="FP16" s="179"/>
      <c r="FQ16" s="179"/>
      <c r="FR16" s="179"/>
      <c r="FS16" s="179"/>
      <c r="FT16" s="179"/>
      <c r="FU16" s="179"/>
      <c r="FV16" s="179"/>
      <c r="FW16" s="179"/>
      <c r="FX16" s="179"/>
      <c r="FY16" s="179"/>
      <c r="FZ16" s="179"/>
      <c r="GA16" s="179"/>
      <c r="GB16" s="179"/>
      <c r="GC16" s="179"/>
      <c r="GD16" s="179"/>
      <c r="GE16" s="179"/>
      <c r="GF16" s="179"/>
      <c r="GG16" s="179"/>
      <c r="GH16" s="179"/>
      <c r="GI16" s="179"/>
      <c r="GJ16" s="179"/>
      <c r="GK16" s="179"/>
      <c r="GL16" s="179"/>
      <c r="GM16" s="179"/>
      <c r="GN16" s="179"/>
      <c r="GO16" s="179"/>
      <c r="GP16" s="179"/>
      <c r="GQ16" s="179"/>
      <c r="GR16" s="179"/>
      <c r="GS16" s="179"/>
      <c r="GT16" s="179"/>
      <c r="GU16" s="179"/>
      <c r="GV16" s="179"/>
      <c r="GW16" s="179"/>
      <c r="GX16" s="179"/>
      <c r="GY16" s="179"/>
      <c r="GZ16" s="179"/>
      <c r="HA16" s="179"/>
      <c r="HB16" s="179"/>
      <c r="HC16" s="179"/>
      <c r="HD16" s="179"/>
      <c r="HE16" s="179"/>
      <c r="HF16" s="179"/>
      <c r="HG16" s="179"/>
      <c r="HH16" s="179"/>
      <c r="HI16" s="179"/>
      <c r="HJ16" s="179"/>
      <c r="HK16" s="179"/>
      <c r="HL16" s="179"/>
      <c r="HM16" s="179"/>
      <c r="HN16" s="179"/>
      <c r="HO16" s="179"/>
      <c r="HP16" s="179"/>
      <c r="HQ16" s="179"/>
      <c r="HR16" s="179"/>
      <c r="HS16" s="179"/>
      <c r="HT16" s="179"/>
      <c r="HU16" s="179"/>
      <c r="HV16" s="179"/>
      <c r="HW16" s="179"/>
      <c r="HX16" s="179"/>
      <c r="HY16" s="179"/>
    </row>
    <row r="17" spans="1:44">
      <c r="A17" s="127">
        <v>13</v>
      </c>
      <c r="B17" s="141"/>
      <c r="C17" s="144"/>
      <c r="D17" s="141"/>
      <c r="E17" s="141"/>
      <c r="F17" s="142"/>
      <c r="G17" s="179"/>
      <c r="H17" s="142" t="s">
        <v>38</v>
      </c>
      <c r="I17" s="145" t="s">
        <v>39</v>
      </c>
      <c r="J17" s="179"/>
      <c r="K17" s="142">
        <v>3099</v>
      </c>
      <c r="L17" s="146">
        <f>(K17/$AC$15)</f>
        <v>0.19384499906173766</v>
      </c>
      <c r="M17" s="179"/>
      <c r="N17" s="147">
        <v>3131</v>
      </c>
      <c r="O17" s="142">
        <v>32</v>
      </c>
      <c r="P17" s="179"/>
      <c r="Q17" s="143"/>
      <c r="R17" s="142"/>
      <c r="S17" s="147"/>
      <c r="T17" s="148"/>
      <c r="U17" s="142"/>
      <c r="V17" s="147"/>
      <c r="W17" s="148"/>
      <c r="X17" s="142"/>
      <c r="Y17" s="147"/>
      <c r="Z17" s="148"/>
      <c r="AA17" s="142" t="s">
        <v>30</v>
      </c>
      <c r="AB17" s="148"/>
      <c r="AC17" s="142"/>
      <c r="AD17" s="148"/>
      <c r="AE17" s="149"/>
      <c r="AF17" s="259"/>
      <c r="AG17" s="260"/>
      <c r="AH17" s="261"/>
      <c r="AI17" s="259"/>
      <c r="AJ17" s="260"/>
      <c r="AK17" s="261"/>
      <c r="AL17" s="259"/>
      <c r="AM17" s="260"/>
      <c r="AN17" s="261"/>
      <c r="AO17" s="262"/>
      <c r="AP17" s="179"/>
      <c r="AQ17" s="261"/>
      <c r="AR17" s="179"/>
    </row>
    <row r="18" spans="1:44">
      <c r="A18" s="127">
        <v>14</v>
      </c>
      <c r="B18" s="141"/>
      <c r="C18" s="144"/>
      <c r="D18" s="141"/>
      <c r="E18" s="141"/>
      <c r="F18" s="142"/>
      <c r="G18" s="179"/>
      <c r="H18" s="142" t="s">
        <v>40</v>
      </c>
      <c r="I18" s="145" t="s">
        <v>32</v>
      </c>
      <c r="J18" s="179"/>
      <c r="K18" s="142">
        <v>1463</v>
      </c>
      <c r="L18" s="146">
        <f>(K18/$AC$15)</f>
        <v>9.1511853380871963E-2</v>
      </c>
      <c r="M18" s="179"/>
      <c r="N18" s="147">
        <v>1480</v>
      </c>
      <c r="O18" s="142">
        <v>17</v>
      </c>
      <c r="P18" s="179"/>
      <c r="Q18" s="143"/>
      <c r="R18" s="142"/>
      <c r="S18" s="147"/>
      <c r="T18" s="148"/>
      <c r="U18" s="142"/>
      <c r="V18" s="147"/>
      <c r="W18" s="148"/>
      <c r="X18" s="142"/>
      <c r="Y18" s="147"/>
      <c r="Z18" s="148"/>
      <c r="AA18" s="142" t="s">
        <v>30</v>
      </c>
      <c r="AB18" s="148"/>
      <c r="AC18" s="142"/>
      <c r="AD18" s="148"/>
      <c r="AE18" s="149"/>
      <c r="AF18" s="259"/>
      <c r="AG18" s="260"/>
      <c r="AH18" s="261"/>
      <c r="AI18" s="259"/>
      <c r="AJ18" s="260"/>
      <c r="AK18" s="261"/>
      <c r="AL18" s="259"/>
      <c r="AM18" s="260"/>
      <c r="AN18" s="261"/>
      <c r="AO18" s="262"/>
      <c r="AP18" s="179"/>
      <c r="AQ18" s="261"/>
      <c r="AR18" s="179"/>
    </row>
    <row r="19" spans="1:44">
      <c r="A19" s="127">
        <v>15</v>
      </c>
      <c r="B19" s="141"/>
      <c r="C19" s="144"/>
      <c r="D19" s="141"/>
      <c r="E19" s="141"/>
      <c r="F19" s="142"/>
      <c r="G19" s="179"/>
      <c r="H19" s="142" t="s">
        <v>35</v>
      </c>
      <c r="I19" s="145"/>
      <c r="J19" s="179"/>
      <c r="K19" s="143"/>
      <c r="L19" s="142"/>
      <c r="M19" s="146"/>
      <c r="N19" s="142"/>
      <c r="O19" s="141"/>
      <c r="P19" s="147"/>
      <c r="Q19" s="143"/>
      <c r="R19" s="142"/>
      <c r="S19" s="147"/>
      <c r="T19" s="148"/>
      <c r="U19" s="142"/>
      <c r="V19" s="147"/>
      <c r="W19" s="148"/>
      <c r="X19" s="142"/>
      <c r="Y19" s="147"/>
      <c r="Z19" s="148"/>
      <c r="AA19" s="142"/>
      <c r="AB19" s="148"/>
      <c r="AC19" s="142"/>
      <c r="AD19" s="148"/>
      <c r="AE19" s="149"/>
      <c r="AF19" s="259"/>
      <c r="AG19" s="260"/>
      <c r="AH19" s="261"/>
      <c r="AI19" s="259"/>
      <c r="AJ19" s="260"/>
      <c r="AK19" s="261"/>
      <c r="AL19" s="259"/>
      <c r="AM19" s="260"/>
      <c r="AN19" s="261"/>
      <c r="AO19" s="262"/>
      <c r="AP19" s="179"/>
      <c r="AQ19" s="261"/>
      <c r="AR19" s="179"/>
    </row>
    <row r="20" spans="1:44">
      <c r="A20" s="127">
        <v>16</v>
      </c>
      <c r="B20" s="150"/>
      <c r="C20" s="151"/>
      <c r="D20" s="150"/>
      <c r="E20" s="150"/>
      <c r="F20" s="152"/>
      <c r="G20" s="263"/>
      <c r="H20" s="150"/>
      <c r="I20" s="152"/>
      <c r="J20" s="153"/>
      <c r="K20" s="154"/>
      <c r="L20" s="152"/>
      <c r="M20" s="155"/>
      <c r="N20" s="152"/>
      <c r="O20" s="150"/>
      <c r="P20" s="156"/>
      <c r="Q20" s="154"/>
      <c r="R20" s="152"/>
      <c r="S20" s="156"/>
      <c r="T20" s="157"/>
      <c r="U20" s="152"/>
      <c r="V20" s="156"/>
      <c r="W20" s="157"/>
      <c r="X20" s="152"/>
      <c r="Y20" s="156"/>
      <c r="Z20" s="157"/>
      <c r="AA20" s="152"/>
      <c r="AB20" s="157"/>
      <c r="AC20" s="152"/>
      <c r="AD20" s="157"/>
      <c r="AE20" s="158"/>
      <c r="AF20" s="259"/>
      <c r="AG20" s="260"/>
      <c r="AH20" s="261"/>
      <c r="AI20" s="259"/>
      <c r="AJ20" s="260"/>
      <c r="AK20" s="261"/>
      <c r="AL20" s="259"/>
      <c r="AM20" s="260"/>
      <c r="AN20" s="261"/>
      <c r="AO20" s="262"/>
      <c r="AP20" s="179"/>
      <c r="AQ20" s="261"/>
      <c r="AR20" s="179"/>
    </row>
    <row r="21" spans="1:44">
      <c r="A21" s="127">
        <v>17</v>
      </c>
      <c r="B21" s="141">
        <v>1945</v>
      </c>
      <c r="C21" s="144">
        <v>7364</v>
      </c>
      <c r="D21" s="141">
        <v>2</v>
      </c>
      <c r="E21" s="179" t="s">
        <v>22</v>
      </c>
      <c r="F21" s="142">
        <v>42012</v>
      </c>
      <c r="G21" s="179"/>
      <c r="H21" s="142" t="s">
        <v>41</v>
      </c>
      <c r="I21" s="145" t="s">
        <v>24</v>
      </c>
      <c r="J21" s="179"/>
      <c r="K21" s="142">
        <v>10202</v>
      </c>
      <c r="L21" s="146">
        <f>(K21/$AC$21)</f>
        <v>0.46181702955954912</v>
      </c>
      <c r="M21" s="179"/>
      <c r="N21" s="147"/>
      <c r="O21" s="142">
        <v>-2838</v>
      </c>
      <c r="P21" s="143"/>
      <c r="Q21" s="142"/>
      <c r="R21" s="147"/>
      <c r="S21" s="148"/>
      <c r="T21" s="142"/>
      <c r="U21" s="147"/>
      <c r="V21" s="148"/>
      <c r="W21" s="142"/>
      <c r="X21" s="179"/>
      <c r="Y21" s="147"/>
      <c r="Z21" s="148"/>
      <c r="AA21" s="142" t="s">
        <v>25</v>
      </c>
      <c r="AB21" s="148"/>
      <c r="AC21" s="142">
        <f>SUM(K21:K25)</f>
        <v>22091</v>
      </c>
      <c r="AD21" s="148"/>
      <c r="AE21" s="149">
        <f>(AC21/F21)</f>
        <v>0.52582595448919356</v>
      </c>
      <c r="AF21" s="259"/>
      <c r="AG21" s="260"/>
      <c r="AH21" s="261"/>
      <c r="AI21" s="259"/>
      <c r="AJ21" s="260"/>
      <c r="AK21" s="261"/>
      <c r="AL21" s="259"/>
      <c r="AM21" s="260"/>
      <c r="AN21" s="261"/>
      <c r="AO21" s="262"/>
      <c r="AP21" s="179"/>
      <c r="AQ21" s="261"/>
      <c r="AR21" s="179"/>
    </row>
    <row r="22" spans="1:44" s="179" customFormat="1">
      <c r="A22" s="179">
        <v>18</v>
      </c>
      <c r="B22" s="141"/>
      <c r="C22" s="144"/>
      <c r="D22" s="141"/>
      <c r="E22" s="141"/>
      <c r="F22" s="142"/>
      <c r="H22" s="142" t="s">
        <v>42</v>
      </c>
      <c r="I22" s="145" t="s">
        <v>43</v>
      </c>
      <c r="K22" s="142">
        <v>5041</v>
      </c>
      <c r="L22" s="146">
        <f>(K22/$AC$21)</f>
        <v>0.22819247657417047</v>
      </c>
      <c r="N22" s="147">
        <v>5128</v>
      </c>
      <c r="O22" s="142">
        <v>87</v>
      </c>
      <c r="P22" s="143"/>
      <c r="Q22" s="142">
        <v>110</v>
      </c>
      <c r="R22" s="147">
        <v>5238</v>
      </c>
      <c r="S22" s="148"/>
      <c r="T22" s="142">
        <v>507</v>
      </c>
      <c r="U22" s="147">
        <v>5745</v>
      </c>
      <c r="V22" s="148"/>
      <c r="W22" s="142"/>
      <c r="Y22" s="147"/>
      <c r="Z22" s="148"/>
      <c r="AA22" s="142" t="s">
        <v>44</v>
      </c>
      <c r="AB22" s="148"/>
      <c r="AC22" s="142"/>
      <c r="AD22" s="148"/>
      <c r="AE22" s="149"/>
      <c r="AF22" s="259"/>
      <c r="AG22" s="260"/>
      <c r="AH22" s="261"/>
      <c r="AI22" s="259"/>
      <c r="AJ22" s="260"/>
      <c r="AK22" s="261"/>
      <c r="AL22" s="259"/>
      <c r="AM22" s="260"/>
      <c r="AN22" s="261"/>
      <c r="AO22" s="262"/>
      <c r="AQ22" s="261"/>
    </row>
    <row r="23" spans="1:44">
      <c r="A23" s="127">
        <v>19</v>
      </c>
      <c r="B23" s="141"/>
      <c r="C23" s="144"/>
      <c r="D23" s="141"/>
      <c r="E23" s="141"/>
      <c r="F23" s="142"/>
      <c r="G23" s="179"/>
      <c r="H23" s="142" t="s">
        <v>45</v>
      </c>
      <c r="I23" s="145" t="s">
        <v>29</v>
      </c>
      <c r="J23" s="179"/>
      <c r="K23" s="142">
        <v>3574</v>
      </c>
      <c r="L23" s="146">
        <f>(K23/$AC$21)</f>
        <v>0.16178534244715043</v>
      </c>
      <c r="M23" s="179"/>
      <c r="N23" s="147">
        <v>4709</v>
      </c>
      <c r="O23" s="142">
        <v>1135</v>
      </c>
      <c r="P23" s="143"/>
      <c r="Q23" s="142">
        <v>476</v>
      </c>
      <c r="R23" s="147">
        <v>5185</v>
      </c>
      <c r="S23" s="148"/>
      <c r="T23" s="142">
        <v>1371</v>
      </c>
      <c r="U23" s="147">
        <v>6556</v>
      </c>
      <c r="V23" s="148"/>
      <c r="W23" s="142"/>
      <c r="X23" s="179"/>
      <c r="Y23" s="147"/>
      <c r="Z23" s="148"/>
      <c r="AA23" s="142" t="s">
        <v>46</v>
      </c>
      <c r="AB23" s="148"/>
      <c r="AC23" s="142"/>
      <c r="AD23" s="148"/>
      <c r="AE23" s="149"/>
      <c r="AF23" s="259"/>
      <c r="AG23" s="260"/>
      <c r="AH23" s="261"/>
      <c r="AI23" s="259"/>
      <c r="AJ23" s="260"/>
      <c r="AK23" s="261"/>
      <c r="AL23" s="259"/>
      <c r="AM23" s="260"/>
      <c r="AN23" s="261"/>
      <c r="AO23" s="262"/>
      <c r="AP23" s="179"/>
      <c r="AQ23" s="261"/>
      <c r="AR23" s="179"/>
    </row>
    <row r="24" spans="1:44">
      <c r="A24" s="127">
        <v>20</v>
      </c>
      <c r="B24" s="141"/>
      <c r="C24" s="144"/>
      <c r="D24" s="141"/>
      <c r="E24" s="141"/>
      <c r="F24" s="142"/>
      <c r="G24" s="179"/>
      <c r="H24" s="142" t="s">
        <v>47</v>
      </c>
      <c r="I24" s="145" t="s">
        <v>29</v>
      </c>
      <c r="J24" s="179"/>
      <c r="K24" s="142">
        <v>2238</v>
      </c>
      <c r="L24" s="146">
        <f>(K24/$AC$21)</f>
        <v>0.10130822506903264</v>
      </c>
      <c r="M24" s="179"/>
      <c r="N24" s="147">
        <v>3092</v>
      </c>
      <c r="O24" s="142">
        <v>854</v>
      </c>
      <c r="P24" s="143"/>
      <c r="Q24" s="142">
        <v>503</v>
      </c>
      <c r="R24" s="147">
        <v>3595</v>
      </c>
      <c r="S24" s="148"/>
      <c r="T24" s="142">
        <v>-3595</v>
      </c>
      <c r="U24" s="147"/>
      <c r="V24" s="148"/>
      <c r="W24" s="142"/>
      <c r="X24" s="179"/>
      <c r="Y24" s="147"/>
      <c r="Z24" s="148"/>
      <c r="AA24" s="142" t="s">
        <v>48</v>
      </c>
      <c r="AB24" s="148"/>
      <c r="AC24" s="142"/>
      <c r="AD24" s="148"/>
      <c r="AE24" s="149"/>
      <c r="AF24" s="259"/>
      <c r="AG24" s="260"/>
      <c r="AH24" s="261"/>
      <c r="AI24" s="259"/>
      <c r="AJ24" s="260"/>
      <c r="AK24" s="261"/>
      <c r="AL24" s="259"/>
      <c r="AM24" s="260"/>
      <c r="AN24" s="261"/>
      <c r="AO24" s="262"/>
      <c r="AP24" s="179"/>
      <c r="AQ24" s="261"/>
      <c r="AR24" s="179"/>
    </row>
    <row r="25" spans="1:44">
      <c r="A25" s="127">
        <v>21</v>
      </c>
      <c r="B25" s="141"/>
      <c r="C25" s="144"/>
      <c r="D25" s="141"/>
      <c r="E25" s="141"/>
      <c r="F25" s="142"/>
      <c r="G25" s="179"/>
      <c r="H25" s="142" t="s">
        <v>49</v>
      </c>
      <c r="I25" s="145" t="s">
        <v>50</v>
      </c>
      <c r="J25" s="179"/>
      <c r="K25" s="142">
        <v>1036</v>
      </c>
      <c r="L25" s="146">
        <f>(K25/$AC$21)</f>
        <v>4.6896926350097325E-2</v>
      </c>
      <c r="M25" s="179"/>
      <c r="N25" s="147">
        <v>1798</v>
      </c>
      <c r="O25" s="142">
        <v>762</v>
      </c>
      <c r="P25" s="143"/>
      <c r="Q25" s="142">
        <v>-1798</v>
      </c>
      <c r="R25" s="147"/>
      <c r="S25" s="148"/>
      <c r="T25" s="142"/>
      <c r="U25" s="147"/>
      <c r="V25" s="148"/>
      <c r="W25" s="142"/>
      <c r="X25" s="179"/>
      <c r="Y25" s="147"/>
      <c r="Z25" s="148"/>
      <c r="AA25" s="142" t="s">
        <v>30</v>
      </c>
      <c r="AB25" s="148"/>
      <c r="AC25" s="142"/>
      <c r="AD25" s="148"/>
      <c r="AE25" s="149"/>
      <c r="AF25" s="259"/>
      <c r="AG25" s="260"/>
      <c r="AH25" s="261"/>
      <c r="AI25" s="259"/>
      <c r="AJ25" s="260"/>
      <c r="AK25" s="261"/>
      <c r="AL25" s="259"/>
      <c r="AM25" s="260"/>
      <c r="AN25" s="261"/>
      <c r="AO25" s="262"/>
      <c r="AP25" s="179"/>
      <c r="AQ25" s="261"/>
      <c r="AR25" s="179"/>
    </row>
    <row r="26" spans="1:44">
      <c r="A26" s="127">
        <v>22</v>
      </c>
      <c r="B26" s="141"/>
      <c r="C26" s="144"/>
      <c r="D26" s="141"/>
      <c r="E26" s="141"/>
      <c r="F26" s="142"/>
      <c r="G26" s="179"/>
      <c r="H26" s="142" t="s">
        <v>35</v>
      </c>
      <c r="I26" s="145"/>
      <c r="J26" s="179"/>
      <c r="K26" s="143"/>
      <c r="L26" s="142"/>
      <c r="M26" s="146"/>
      <c r="N26" s="147"/>
      <c r="O26" s="142"/>
      <c r="P26" s="143"/>
      <c r="Q26" s="142">
        <v>709</v>
      </c>
      <c r="R26" s="147">
        <v>709</v>
      </c>
      <c r="S26" s="148"/>
      <c r="T26" s="142">
        <v>1717</v>
      </c>
      <c r="U26" s="147"/>
      <c r="V26" s="148"/>
      <c r="W26" s="142"/>
      <c r="X26" s="179"/>
      <c r="Y26" s="147"/>
      <c r="Z26" s="148"/>
      <c r="AA26" s="142"/>
      <c r="AB26" s="148"/>
      <c r="AC26" s="142"/>
      <c r="AD26" s="148"/>
      <c r="AE26" s="149"/>
      <c r="AF26" s="259"/>
      <c r="AG26" s="260"/>
      <c r="AH26" s="261"/>
      <c r="AI26" s="259"/>
      <c r="AJ26" s="260"/>
      <c r="AK26" s="261"/>
      <c r="AL26" s="259"/>
      <c r="AM26" s="260"/>
      <c r="AN26" s="261"/>
      <c r="AO26" s="262"/>
      <c r="AP26" s="179"/>
      <c r="AQ26" s="261"/>
      <c r="AR26" s="179"/>
    </row>
    <row r="27" spans="1:44">
      <c r="A27" s="127">
        <v>23</v>
      </c>
      <c r="B27" s="159"/>
      <c r="C27" s="160"/>
      <c r="D27" s="159"/>
      <c r="E27" s="159"/>
      <c r="F27" s="161"/>
      <c r="G27" s="253"/>
      <c r="H27" s="159"/>
      <c r="I27" s="161"/>
      <c r="J27" s="162"/>
      <c r="K27" s="163"/>
      <c r="L27" s="161"/>
      <c r="M27" s="164"/>
      <c r="N27" s="161"/>
      <c r="O27" s="159"/>
      <c r="P27" s="165"/>
      <c r="Q27" s="163"/>
      <c r="R27" s="161"/>
      <c r="S27" s="165"/>
      <c r="T27" s="166"/>
      <c r="U27" s="161"/>
      <c r="V27" s="165"/>
      <c r="W27" s="166"/>
      <c r="X27" s="161"/>
      <c r="Y27" s="165"/>
      <c r="Z27" s="166"/>
      <c r="AA27" s="161"/>
      <c r="AB27" s="166"/>
      <c r="AC27" s="161"/>
      <c r="AD27" s="166"/>
      <c r="AE27" s="167"/>
      <c r="AF27" s="259"/>
      <c r="AG27" s="260"/>
      <c r="AH27" s="261"/>
      <c r="AI27" s="259"/>
      <c r="AJ27" s="260"/>
      <c r="AK27" s="261"/>
      <c r="AL27" s="259"/>
      <c r="AM27" s="260"/>
      <c r="AN27" s="261"/>
      <c r="AO27" s="262"/>
      <c r="AP27" s="179"/>
      <c r="AQ27" s="261"/>
      <c r="AR27" s="179"/>
    </row>
    <row r="28" spans="1:44">
      <c r="A28" s="127">
        <v>24</v>
      </c>
      <c r="B28" s="141">
        <v>1918</v>
      </c>
      <c r="C28" s="144">
        <v>665</v>
      </c>
      <c r="D28" s="141">
        <v>2</v>
      </c>
      <c r="E28" s="179" t="s">
        <v>51</v>
      </c>
      <c r="F28" s="142">
        <v>2357</v>
      </c>
      <c r="G28" s="179"/>
      <c r="H28" s="142" t="s">
        <v>52</v>
      </c>
      <c r="I28" s="145" t="s">
        <v>53</v>
      </c>
      <c r="J28" s="145"/>
      <c r="K28" s="142">
        <v>959</v>
      </c>
      <c r="L28" s="146">
        <f>(K28/$AC$28)</f>
        <v>0.48094282848545639</v>
      </c>
      <c r="M28" s="179"/>
      <c r="N28" s="147">
        <v>665</v>
      </c>
      <c r="O28" s="142">
        <v>-294</v>
      </c>
      <c r="P28" s="143"/>
      <c r="Q28" s="142"/>
      <c r="R28" s="147"/>
      <c r="S28" s="148"/>
      <c r="T28" s="142"/>
      <c r="U28" s="147"/>
      <c r="V28" s="148"/>
      <c r="W28" s="179"/>
      <c r="X28" s="142"/>
      <c r="Y28" s="147"/>
      <c r="Z28" s="148"/>
      <c r="AA28" s="142" t="s">
        <v>25</v>
      </c>
      <c r="AB28" s="148"/>
      <c r="AC28" s="142">
        <f>SUM(K28:K31)</f>
        <v>1994</v>
      </c>
      <c r="AD28" s="148"/>
      <c r="AE28" s="149">
        <f>(AC28/F28)</f>
        <v>0.84599066610097584</v>
      </c>
      <c r="AF28" s="259"/>
      <c r="AG28" s="260"/>
      <c r="AH28" s="261"/>
      <c r="AI28" s="259"/>
      <c r="AJ28" s="260"/>
      <c r="AK28" s="261"/>
      <c r="AL28" s="259"/>
      <c r="AM28" s="260"/>
      <c r="AN28" s="261"/>
      <c r="AO28" s="262"/>
      <c r="AP28" s="179"/>
      <c r="AQ28" s="261"/>
      <c r="AR28" s="179"/>
    </row>
    <row r="29" spans="1:44">
      <c r="A29" s="127">
        <v>25</v>
      </c>
      <c r="B29" s="141"/>
      <c r="C29" s="144"/>
      <c r="D29" s="141"/>
      <c r="E29" s="141"/>
      <c r="F29" s="142"/>
      <c r="G29" s="179"/>
      <c r="H29" s="142" t="s">
        <v>54</v>
      </c>
      <c r="I29" s="145" t="s">
        <v>32</v>
      </c>
      <c r="J29" s="145"/>
      <c r="K29" s="142">
        <v>366</v>
      </c>
      <c r="L29" s="146">
        <f>(K29/$AC$28)</f>
        <v>0.18355065195586762</v>
      </c>
      <c r="M29" s="179"/>
      <c r="N29" s="147">
        <v>454</v>
      </c>
      <c r="O29" s="142">
        <v>88</v>
      </c>
      <c r="P29" s="143"/>
      <c r="Q29" s="142">
        <v>27</v>
      </c>
      <c r="R29" s="147">
        <v>481</v>
      </c>
      <c r="S29" s="148"/>
      <c r="T29" s="142">
        <v>27</v>
      </c>
      <c r="U29" s="147">
        <v>481</v>
      </c>
      <c r="V29" s="148"/>
      <c r="W29" s="179"/>
      <c r="X29" s="142"/>
      <c r="Y29" s="147"/>
      <c r="Z29" s="148"/>
      <c r="AA29" s="142" t="s">
        <v>44</v>
      </c>
      <c r="AB29" s="148"/>
      <c r="AC29" s="142"/>
      <c r="AD29" s="148"/>
      <c r="AE29" s="149"/>
      <c r="AF29" s="259"/>
      <c r="AG29" s="260"/>
      <c r="AH29" s="261"/>
      <c r="AI29" s="259"/>
      <c r="AJ29" s="260"/>
      <c r="AK29" s="261"/>
      <c r="AL29" s="259"/>
      <c r="AM29" s="260"/>
      <c r="AN29" s="261"/>
      <c r="AO29" s="262"/>
      <c r="AP29" s="179"/>
      <c r="AQ29" s="261"/>
      <c r="AR29" s="179"/>
    </row>
    <row r="30" spans="1:44">
      <c r="A30" s="127">
        <v>26</v>
      </c>
      <c r="B30" s="141"/>
      <c r="C30" s="144"/>
      <c r="D30" s="141"/>
      <c r="E30" s="141"/>
      <c r="F30" s="142"/>
      <c r="G30" s="179"/>
      <c r="H30" s="142" t="s">
        <v>49</v>
      </c>
      <c r="I30" s="145" t="s">
        <v>55</v>
      </c>
      <c r="J30" s="145"/>
      <c r="K30" s="142">
        <v>366</v>
      </c>
      <c r="L30" s="146">
        <f>(K30/$AC$28)</f>
        <v>0.18355065195586762</v>
      </c>
      <c r="M30" s="179"/>
      <c r="N30" s="147">
        <v>410</v>
      </c>
      <c r="O30" s="142">
        <v>44</v>
      </c>
      <c r="P30" s="143"/>
      <c r="Q30" s="142">
        <v>-410</v>
      </c>
      <c r="R30" s="147"/>
      <c r="S30" s="148"/>
      <c r="T30" s="142">
        <v>-410</v>
      </c>
      <c r="U30" s="147"/>
      <c r="V30" s="148"/>
      <c r="W30" s="179"/>
      <c r="X30" s="142"/>
      <c r="Y30" s="147"/>
      <c r="Z30" s="148"/>
      <c r="AA30" s="142" t="s">
        <v>30</v>
      </c>
      <c r="AB30" s="148"/>
      <c r="AC30" s="142"/>
      <c r="AD30" s="148"/>
      <c r="AE30" s="149"/>
      <c r="AF30" s="259"/>
      <c r="AG30" s="260"/>
      <c r="AH30" s="261"/>
      <c r="AI30" s="259"/>
      <c r="AJ30" s="260"/>
      <c r="AK30" s="261"/>
      <c r="AL30" s="259"/>
      <c r="AM30" s="260"/>
      <c r="AN30" s="261"/>
      <c r="AO30" s="262"/>
      <c r="AP30" s="179"/>
      <c r="AQ30" s="261"/>
      <c r="AR30" s="179"/>
    </row>
    <row r="31" spans="1:44">
      <c r="A31" s="127">
        <v>27</v>
      </c>
      <c r="B31" s="141"/>
      <c r="C31" s="144"/>
      <c r="D31" s="141"/>
      <c r="E31" s="141"/>
      <c r="F31" s="142"/>
      <c r="G31" s="179"/>
      <c r="H31" s="142" t="s">
        <v>56</v>
      </c>
      <c r="I31" s="145" t="s">
        <v>24</v>
      </c>
      <c r="J31" s="145"/>
      <c r="K31" s="142">
        <v>303</v>
      </c>
      <c r="L31" s="146">
        <f>(K31/$AC$28)</f>
        <v>0.15195586760280844</v>
      </c>
      <c r="M31" s="179"/>
      <c r="N31" s="147">
        <v>465</v>
      </c>
      <c r="O31" s="142">
        <v>162</v>
      </c>
      <c r="P31" s="143"/>
      <c r="Q31" s="142">
        <v>312</v>
      </c>
      <c r="R31" s="147">
        <v>777</v>
      </c>
      <c r="S31" s="148"/>
      <c r="T31" s="142">
        <v>312</v>
      </c>
      <c r="U31" s="147">
        <v>777</v>
      </c>
      <c r="V31" s="148"/>
      <c r="W31" s="179"/>
      <c r="X31" s="142"/>
      <c r="Y31" s="147"/>
      <c r="Z31" s="148"/>
      <c r="AA31" s="142" t="s">
        <v>57</v>
      </c>
      <c r="AB31" s="148"/>
      <c r="AC31" s="142"/>
      <c r="AD31" s="148"/>
      <c r="AE31" s="149"/>
      <c r="AF31" s="259"/>
      <c r="AG31" s="260"/>
      <c r="AH31" s="261"/>
      <c r="AI31" s="259"/>
      <c r="AJ31" s="260"/>
      <c r="AK31" s="261"/>
      <c r="AL31" s="259"/>
      <c r="AM31" s="260"/>
      <c r="AN31" s="261"/>
      <c r="AO31" s="262"/>
      <c r="AP31" s="179"/>
      <c r="AQ31" s="261"/>
      <c r="AR31" s="179"/>
    </row>
    <row r="32" spans="1:44">
      <c r="A32" s="127">
        <v>28</v>
      </c>
      <c r="B32" s="141"/>
      <c r="C32" s="144"/>
      <c r="D32" s="141"/>
      <c r="E32" s="141"/>
      <c r="F32" s="142"/>
      <c r="G32" s="179"/>
      <c r="H32" s="142" t="s">
        <v>35</v>
      </c>
      <c r="I32" s="145"/>
      <c r="J32" s="145"/>
      <c r="K32" s="143"/>
      <c r="L32" s="142"/>
      <c r="M32" s="146"/>
      <c r="N32" s="147"/>
      <c r="O32" s="142"/>
      <c r="P32" s="143"/>
      <c r="Q32" s="142">
        <v>71</v>
      </c>
      <c r="R32" s="147">
        <v>71</v>
      </c>
      <c r="S32" s="148"/>
      <c r="T32" s="142">
        <v>71</v>
      </c>
      <c r="U32" s="147">
        <v>71</v>
      </c>
      <c r="V32" s="148"/>
      <c r="W32" s="179"/>
      <c r="X32" s="142"/>
      <c r="Y32" s="147"/>
      <c r="Z32" s="148"/>
      <c r="AA32" s="142"/>
      <c r="AB32" s="148"/>
      <c r="AC32" s="142"/>
      <c r="AD32" s="148"/>
      <c r="AE32" s="149"/>
      <c r="AF32" s="259"/>
      <c r="AG32" s="260"/>
      <c r="AH32" s="261"/>
      <c r="AI32" s="259"/>
      <c r="AJ32" s="260"/>
      <c r="AK32" s="261"/>
      <c r="AL32" s="259"/>
      <c r="AM32" s="260"/>
      <c r="AN32" s="261"/>
      <c r="AO32" s="262"/>
      <c r="AP32" s="179"/>
      <c r="AQ32" s="261"/>
      <c r="AR32" s="179"/>
    </row>
    <row r="33" spans="1:233">
      <c r="A33" s="127">
        <v>29</v>
      </c>
      <c r="B33" s="150"/>
      <c r="C33" s="151"/>
      <c r="D33" s="150"/>
      <c r="E33" s="150"/>
      <c r="F33" s="152"/>
      <c r="G33" s="263"/>
      <c r="H33" s="150"/>
      <c r="I33" s="152"/>
      <c r="J33" s="153"/>
      <c r="K33" s="154"/>
      <c r="L33" s="152"/>
      <c r="M33" s="155"/>
      <c r="N33" s="152"/>
      <c r="O33" s="150"/>
      <c r="P33" s="156"/>
      <c r="Q33" s="154"/>
      <c r="R33" s="152"/>
      <c r="S33" s="156"/>
      <c r="T33" s="157"/>
      <c r="U33" s="152"/>
      <c r="V33" s="156"/>
      <c r="W33" s="157"/>
      <c r="X33" s="152"/>
      <c r="Y33" s="156"/>
      <c r="Z33" s="157"/>
      <c r="AA33" s="152"/>
      <c r="AB33" s="157"/>
      <c r="AC33" s="152"/>
      <c r="AD33" s="157"/>
      <c r="AE33" s="158"/>
      <c r="AF33" s="259"/>
      <c r="AG33" s="260"/>
      <c r="AH33" s="261"/>
      <c r="AI33" s="259"/>
      <c r="AJ33" s="260"/>
      <c r="AK33" s="261"/>
      <c r="AL33" s="259"/>
      <c r="AM33" s="260"/>
      <c r="AN33" s="261"/>
      <c r="AO33" s="262"/>
      <c r="AP33" s="179"/>
      <c r="AQ33" s="261"/>
      <c r="AR33" s="179"/>
    </row>
    <row r="34" spans="1:233">
      <c r="A34" s="127">
        <v>30</v>
      </c>
      <c r="B34" s="141">
        <v>1922</v>
      </c>
      <c r="C34" s="144">
        <v>983</v>
      </c>
      <c r="D34" s="141">
        <v>2</v>
      </c>
      <c r="E34" s="179" t="s">
        <v>51</v>
      </c>
      <c r="F34" s="142">
        <v>3967</v>
      </c>
      <c r="G34" s="179"/>
      <c r="H34" s="142" t="s">
        <v>56</v>
      </c>
      <c r="I34" s="145" t="s">
        <v>24</v>
      </c>
      <c r="J34" s="145"/>
      <c r="K34" s="142">
        <v>968</v>
      </c>
      <c r="L34" s="146">
        <f t="shared" ref="L34:L39" si="0">(K34/$AC$34)</f>
        <v>0.32858112695179903</v>
      </c>
      <c r="M34" s="179"/>
      <c r="N34" s="147">
        <v>982</v>
      </c>
      <c r="O34" s="142">
        <v>14</v>
      </c>
      <c r="P34" s="143"/>
      <c r="Q34" s="142">
        <v>111</v>
      </c>
      <c r="R34" s="147">
        <v>1093</v>
      </c>
      <c r="S34" s="148"/>
      <c r="T34" s="142">
        <v>-110</v>
      </c>
      <c r="U34" s="147"/>
      <c r="V34" s="148"/>
      <c r="W34" s="142"/>
      <c r="X34" s="147"/>
      <c r="Y34" s="179"/>
      <c r="Z34" s="148"/>
      <c r="AA34" s="142" t="s">
        <v>57</v>
      </c>
      <c r="AB34" s="148"/>
      <c r="AC34" s="142">
        <f>SUM(K34:K39)</f>
        <v>2946</v>
      </c>
      <c r="AD34" s="148"/>
      <c r="AE34" s="149">
        <f>(AC34/F34)</f>
        <v>0.74262667002772875</v>
      </c>
      <c r="AF34" s="259"/>
      <c r="AG34" s="260"/>
      <c r="AH34" s="261"/>
      <c r="AI34" s="259"/>
      <c r="AJ34" s="260"/>
      <c r="AK34" s="261"/>
      <c r="AL34" s="259"/>
      <c r="AM34" s="260"/>
      <c r="AN34" s="261"/>
      <c r="AO34" s="262"/>
      <c r="AP34" s="179"/>
      <c r="AQ34" s="261"/>
      <c r="AR34" s="179"/>
    </row>
    <row r="35" spans="1:233">
      <c r="A35" s="127">
        <v>31</v>
      </c>
      <c r="B35" s="141"/>
      <c r="C35" s="144"/>
      <c r="D35" s="141"/>
      <c r="E35" s="141"/>
      <c r="F35" s="142"/>
      <c r="G35" s="179"/>
      <c r="H35" s="142" t="s">
        <v>52</v>
      </c>
      <c r="I35" s="145" t="s">
        <v>58</v>
      </c>
      <c r="J35" s="145"/>
      <c r="K35" s="142">
        <v>815</v>
      </c>
      <c r="L35" s="146">
        <f t="shared" si="0"/>
        <v>0.27664630006788865</v>
      </c>
      <c r="M35" s="179"/>
      <c r="N35" s="147">
        <v>821</v>
      </c>
      <c r="O35" s="142">
        <v>6</v>
      </c>
      <c r="P35" s="143"/>
      <c r="Q35" s="142">
        <v>28</v>
      </c>
      <c r="R35" s="147">
        <v>849</v>
      </c>
      <c r="S35" s="148"/>
      <c r="T35" s="142">
        <v>34</v>
      </c>
      <c r="U35" s="147">
        <v>883</v>
      </c>
      <c r="V35" s="148"/>
      <c r="W35" s="142">
        <v>126</v>
      </c>
      <c r="X35" s="147">
        <v>1009</v>
      </c>
      <c r="Y35" s="179"/>
      <c r="Z35" s="148"/>
      <c r="AA35" s="142" t="s">
        <v>59</v>
      </c>
      <c r="AB35" s="148"/>
      <c r="AC35" s="142"/>
      <c r="AD35" s="148"/>
      <c r="AE35" s="149"/>
      <c r="AF35" s="259"/>
      <c r="AG35" s="260"/>
      <c r="AH35" s="261"/>
      <c r="AI35" s="259"/>
      <c r="AJ35" s="260"/>
      <c r="AK35" s="261"/>
      <c r="AL35" s="259"/>
      <c r="AM35" s="260"/>
      <c r="AN35" s="261"/>
      <c r="AO35" s="262"/>
      <c r="AP35" s="179"/>
      <c r="AQ35" s="261"/>
      <c r="AR35" s="179"/>
    </row>
    <row r="36" spans="1:233">
      <c r="A36" s="127">
        <v>32</v>
      </c>
      <c r="B36" s="141"/>
      <c r="C36" s="144"/>
      <c r="D36" s="141"/>
      <c r="E36" s="141"/>
      <c r="F36" s="142"/>
      <c r="G36" s="179"/>
      <c r="H36" s="142" t="s">
        <v>60</v>
      </c>
      <c r="I36" s="145" t="s">
        <v>29</v>
      </c>
      <c r="J36" s="145"/>
      <c r="K36" s="142">
        <v>571</v>
      </c>
      <c r="L36" s="146">
        <f t="shared" si="0"/>
        <v>0.19382213170400542</v>
      </c>
      <c r="M36" s="179"/>
      <c r="N36" s="147">
        <v>575</v>
      </c>
      <c r="O36" s="142">
        <v>4</v>
      </c>
      <c r="P36" s="143"/>
      <c r="Q36" s="142">
        <v>20</v>
      </c>
      <c r="R36" s="147">
        <v>595</v>
      </c>
      <c r="S36" s="148"/>
      <c r="T36" s="142">
        <v>16</v>
      </c>
      <c r="U36" s="147">
        <v>611</v>
      </c>
      <c r="V36" s="148"/>
      <c r="W36" s="142">
        <v>202</v>
      </c>
      <c r="X36" s="147">
        <v>813</v>
      </c>
      <c r="Y36" s="179"/>
      <c r="Z36" s="148"/>
      <c r="AA36" s="142" t="s">
        <v>61</v>
      </c>
      <c r="AB36" s="148"/>
      <c r="AC36" s="142"/>
      <c r="AD36" s="148"/>
      <c r="AE36" s="149"/>
      <c r="AF36" s="259"/>
      <c r="AG36" s="260"/>
      <c r="AH36" s="261"/>
      <c r="AI36" s="259"/>
      <c r="AJ36" s="260"/>
      <c r="AK36" s="261"/>
      <c r="AL36" s="259"/>
      <c r="AM36" s="260"/>
      <c r="AN36" s="261"/>
      <c r="AO36" s="262"/>
      <c r="AP36" s="179"/>
      <c r="AQ36" s="261"/>
      <c r="AR36" s="179"/>
    </row>
    <row r="37" spans="1:233">
      <c r="A37" s="127">
        <v>34</v>
      </c>
      <c r="B37" s="141"/>
      <c r="C37" s="144"/>
      <c r="D37" s="141"/>
      <c r="E37" s="141"/>
      <c r="F37" s="142"/>
      <c r="G37" s="179"/>
      <c r="H37" s="142" t="s">
        <v>62</v>
      </c>
      <c r="I37" s="145" t="s">
        <v>32</v>
      </c>
      <c r="J37" s="145"/>
      <c r="K37" s="142">
        <v>361</v>
      </c>
      <c r="L37" s="146">
        <f t="shared" si="0"/>
        <v>0.12253903598099117</v>
      </c>
      <c r="M37" s="179"/>
      <c r="N37" s="147">
        <v>361</v>
      </c>
      <c r="O37" s="142"/>
      <c r="P37" s="143"/>
      <c r="Q37" s="142">
        <v>4</v>
      </c>
      <c r="R37" s="147">
        <v>365</v>
      </c>
      <c r="S37" s="148"/>
      <c r="T37" s="142">
        <v>1</v>
      </c>
      <c r="U37" s="147">
        <v>366</v>
      </c>
      <c r="V37" s="148"/>
      <c r="W37" s="142">
        <v>-366</v>
      </c>
      <c r="X37" s="147"/>
      <c r="Y37" s="179"/>
      <c r="Z37" s="148"/>
      <c r="AA37" s="142" t="s">
        <v>44</v>
      </c>
      <c r="AB37" s="148"/>
      <c r="AC37" s="142"/>
      <c r="AD37" s="148"/>
      <c r="AE37" s="149"/>
      <c r="AF37" s="259"/>
      <c r="AG37" s="260"/>
      <c r="AH37" s="261"/>
      <c r="AI37" s="259"/>
      <c r="AJ37" s="260"/>
      <c r="AK37" s="261"/>
      <c r="AL37" s="259"/>
      <c r="AM37" s="260"/>
      <c r="AN37" s="261"/>
      <c r="AO37" s="262"/>
      <c r="AP37" s="179"/>
      <c r="AQ37" s="261"/>
      <c r="AR37" s="179"/>
    </row>
    <row r="38" spans="1:233" s="178" customFormat="1">
      <c r="A38" s="178">
        <v>35</v>
      </c>
      <c r="B38" s="141"/>
      <c r="C38" s="144"/>
      <c r="D38" s="141"/>
      <c r="E38" s="141"/>
      <c r="F38" s="142"/>
      <c r="G38" s="179"/>
      <c r="H38" s="142" t="s">
        <v>63</v>
      </c>
      <c r="I38" s="145" t="s">
        <v>55</v>
      </c>
      <c r="J38" s="145"/>
      <c r="K38" s="142">
        <v>141</v>
      </c>
      <c r="L38" s="146">
        <f t="shared" si="0"/>
        <v>4.7861507128309569E-2</v>
      </c>
      <c r="M38" s="179"/>
      <c r="N38" s="147">
        <v>206</v>
      </c>
      <c r="O38" s="142">
        <v>65</v>
      </c>
      <c r="P38" s="143"/>
      <c r="Q38" s="142">
        <v>-206</v>
      </c>
      <c r="R38" s="147"/>
      <c r="S38" s="148"/>
      <c r="T38" s="142"/>
      <c r="U38" s="147"/>
      <c r="V38" s="148"/>
      <c r="W38" s="142"/>
      <c r="X38" s="147"/>
      <c r="Y38" s="179"/>
      <c r="Z38" s="148"/>
      <c r="AA38" s="142" t="s">
        <v>30</v>
      </c>
      <c r="AB38" s="148"/>
      <c r="AC38" s="142"/>
      <c r="AD38" s="148"/>
      <c r="AE38" s="149"/>
      <c r="AF38" s="259"/>
      <c r="AG38" s="260"/>
      <c r="AH38" s="261"/>
      <c r="AI38" s="259"/>
      <c r="AJ38" s="260"/>
      <c r="AK38" s="261"/>
      <c r="AL38" s="259"/>
      <c r="AM38" s="260"/>
      <c r="AN38" s="261"/>
      <c r="AO38" s="262"/>
      <c r="AP38" s="179"/>
      <c r="AQ38" s="261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  <c r="EX38" s="179"/>
      <c r="EY38" s="179"/>
      <c r="EZ38" s="179"/>
      <c r="FA38" s="179"/>
      <c r="FB38" s="179"/>
      <c r="FC38" s="179"/>
      <c r="FD38" s="179"/>
      <c r="FE38" s="179"/>
      <c r="FF38" s="179"/>
      <c r="FG38" s="179"/>
      <c r="FH38" s="179"/>
      <c r="FI38" s="179"/>
      <c r="FJ38" s="179"/>
      <c r="FK38" s="179"/>
      <c r="FL38" s="179"/>
      <c r="FM38" s="179"/>
      <c r="FN38" s="179"/>
      <c r="FO38" s="179"/>
      <c r="FP38" s="179"/>
      <c r="FQ38" s="179"/>
      <c r="FR38" s="179"/>
      <c r="FS38" s="179"/>
      <c r="FT38" s="179"/>
      <c r="FU38" s="179"/>
      <c r="FV38" s="179"/>
      <c r="FW38" s="179"/>
      <c r="FX38" s="179"/>
      <c r="FY38" s="179"/>
      <c r="FZ38" s="179"/>
      <c r="GA38" s="179"/>
      <c r="GB38" s="179"/>
      <c r="GC38" s="179"/>
      <c r="GD38" s="179"/>
      <c r="GE38" s="179"/>
      <c r="GF38" s="179"/>
      <c r="GG38" s="179"/>
      <c r="GH38" s="179"/>
      <c r="GI38" s="179"/>
      <c r="GJ38" s="179"/>
      <c r="GK38" s="179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9"/>
      <c r="HT38" s="179"/>
      <c r="HU38" s="179"/>
      <c r="HV38" s="179"/>
      <c r="HW38" s="179"/>
      <c r="HX38" s="179"/>
      <c r="HY38" s="179"/>
    </row>
    <row r="39" spans="1:233" s="178" customFormat="1">
      <c r="A39" s="178">
        <v>36</v>
      </c>
      <c r="B39" s="141"/>
      <c r="C39" s="144"/>
      <c r="D39" s="141"/>
      <c r="E39" s="141"/>
      <c r="F39" s="142"/>
      <c r="G39" s="179"/>
      <c r="H39" s="142" t="s">
        <v>64</v>
      </c>
      <c r="I39" s="145" t="s">
        <v>55</v>
      </c>
      <c r="J39" s="145"/>
      <c r="K39" s="142">
        <v>90</v>
      </c>
      <c r="L39" s="146">
        <f t="shared" si="0"/>
        <v>3.0549898167006109E-2</v>
      </c>
      <c r="M39" s="179"/>
      <c r="N39" s="147"/>
      <c r="O39" s="142">
        <v>-90</v>
      </c>
      <c r="P39" s="143"/>
      <c r="Q39" s="142"/>
      <c r="R39" s="147"/>
      <c r="S39" s="148"/>
      <c r="T39" s="142"/>
      <c r="U39" s="147"/>
      <c r="V39" s="148"/>
      <c r="W39" s="142"/>
      <c r="X39" s="147"/>
      <c r="Y39" s="179"/>
      <c r="Z39" s="148"/>
      <c r="AA39" s="142" t="s">
        <v>65</v>
      </c>
      <c r="AB39" s="148"/>
      <c r="AC39" s="142"/>
      <c r="AD39" s="148"/>
      <c r="AE39" s="149"/>
      <c r="AF39" s="259"/>
      <c r="AG39" s="260"/>
      <c r="AH39" s="261"/>
      <c r="AI39" s="259"/>
      <c r="AJ39" s="260"/>
      <c r="AK39" s="261"/>
      <c r="AL39" s="259"/>
      <c r="AM39" s="260"/>
      <c r="AN39" s="261"/>
      <c r="AO39" s="262"/>
      <c r="AP39" s="179"/>
      <c r="AQ39" s="261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79"/>
      <c r="CK39" s="179"/>
      <c r="CL39" s="179"/>
      <c r="CM39" s="179"/>
      <c r="CN39" s="179"/>
      <c r="CO39" s="179"/>
      <c r="CP39" s="179"/>
      <c r="CQ39" s="179"/>
      <c r="CR39" s="179"/>
      <c r="CS39" s="179"/>
      <c r="CT39" s="179"/>
      <c r="CU39" s="179"/>
      <c r="CV39" s="179"/>
      <c r="CW39" s="179"/>
      <c r="CX39" s="179"/>
      <c r="CY39" s="179"/>
      <c r="CZ39" s="179"/>
      <c r="DA39" s="179"/>
      <c r="DB39" s="179"/>
      <c r="DC39" s="179"/>
      <c r="DD39" s="179"/>
      <c r="DE39" s="179"/>
      <c r="DF39" s="179"/>
      <c r="DG39" s="179"/>
      <c r="DH39" s="179"/>
      <c r="DI39" s="179"/>
      <c r="DJ39" s="179"/>
      <c r="DK39" s="179"/>
      <c r="DL39" s="179"/>
      <c r="DM39" s="179"/>
      <c r="DN39" s="179"/>
      <c r="DO39" s="179"/>
      <c r="DP39" s="179"/>
      <c r="DQ39" s="179"/>
      <c r="DR39" s="179"/>
      <c r="DS39" s="179"/>
      <c r="DT39" s="179"/>
      <c r="DU39" s="179"/>
      <c r="DV39" s="179"/>
      <c r="DW39" s="179"/>
      <c r="DX39" s="179"/>
      <c r="DY39" s="179"/>
      <c r="DZ39" s="179"/>
      <c r="EA39" s="179"/>
      <c r="EB39" s="179"/>
      <c r="EC39" s="179"/>
      <c r="ED39" s="179"/>
      <c r="EE39" s="179"/>
      <c r="EF39" s="179"/>
      <c r="EG39" s="179"/>
      <c r="EH39" s="179"/>
      <c r="EI39" s="179"/>
      <c r="EJ39" s="179"/>
      <c r="EK39" s="179"/>
      <c r="EL39" s="179"/>
      <c r="EM39" s="179"/>
      <c r="EN39" s="179"/>
      <c r="EO39" s="179"/>
      <c r="EP39" s="179"/>
      <c r="EQ39" s="179"/>
      <c r="ER39" s="179"/>
      <c r="ES39" s="179"/>
      <c r="ET39" s="179"/>
      <c r="EU39" s="179"/>
      <c r="EV39" s="179"/>
      <c r="EW39" s="179"/>
      <c r="EX39" s="179"/>
      <c r="EY39" s="179"/>
      <c r="EZ39" s="179"/>
      <c r="FA39" s="179"/>
      <c r="FB39" s="179"/>
      <c r="FC39" s="179"/>
      <c r="FD39" s="179"/>
      <c r="FE39" s="179"/>
      <c r="FF39" s="179"/>
      <c r="FG39" s="179"/>
      <c r="FH39" s="179"/>
      <c r="FI39" s="179"/>
      <c r="FJ39" s="179"/>
      <c r="FK39" s="179"/>
      <c r="FL39" s="179"/>
      <c r="FM39" s="179"/>
      <c r="FN39" s="179"/>
      <c r="FO39" s="179"/>
      <c r="FP39" s="179"/>
      <c r="FQ39" s="179"/>
      <c r="FR39" s="179"/>
      <c r="FS39" s="179"/>
      <c r="FT39" s="179"/>
      <c r="FU39" s="179"/>
      <c r="FV39" s="179"/>
      <c r="FW39" s="179"/>
      <c r="FX39" s="179"/>
      <c r="FY39" s="179"/>
      <c r="FZ39" s="179"/>
      <c r="GA39" s="179"/>
      <c r="GB39" s="179"/>
      <c r="GC39" s="179"/>
      <c r="GD39" s="179"/>
      <c r="GE39" s="179"/>
      <c r="GF39" s="179"/>
      <c r="GG39" s="179"/>
      <c r="GH39" s="179"/>
      <c r="GI39" s="179"/>
      <c r="GJ39" s="179"/>
      <c r="GK39" s="179"/>
      <c r="GL39" s="179"/>
      <c r="GM39" s="179"/>
      <c r="GN39" s="179"/>
      <c r="GO39" s="179"/>
      <c r="GP39" s="179"/>
      <c r="GQ39" s="179"/>
      <c r="GR39" s="179"/>
      <c r="GS39" s="179"/>
      <c r="GT39" s="179"/>
      <c r="GU39" s="179"/>
      <c r="GV39" s="179"/>
      <c r="GW39" s="179"/>
      <c r="GX39" s="179"/>
      <c r="GY39" s="179"/>
      <c r="GZ39" s="179"/>
      <c r="HA39" s="179"/>
      <c r="HB39" s="179"/>
      <c r="HC39" s="179"/>
      <c r="HD39" s="179"/>
      <c r="HE39" s="179"/>
      <c r="HF39" s="179"/>
      <c r="HG39" s="179"/>
      <c r="HH39" s="179"/>
      <c r="HI39" s="179"/>
      <c r="HJ39" s="179"/>
      <c r="HK39" s="179"/>
      <c r="HL39" s="179"/>
      <c r="HM39" s="179"/>
      <c r="HN39" s="179"/>
      <c r="HO39" s="179"/>
      <c r="HP39" s="179"/>
      <c r="HQ39" s="179"/>
      <c r="HR39" s="179"/>
      <c r="HS39" s="179"/>
      <c r="HT39" s="179"/>
      <c r="HU39" s="179"/>
      <c r="HV39" s="179"/>
      <c r="HW39" s="179"/>
      <c r="HX39" s="179"/>
      <c r="HY39" s="179"/>
    </row>
    <row r="40" spans="1:233">
      <c r="A40" s="127">
        <v>37</v>
      </c>
      <c r="B40" s="141"/>
      <c r="C40" s="144"/>
      <c r="D40" s="141"/>
      <c r="E40" s="141"/>
      <c r="F40" s="142"/>
      <c r="G40" s="179"/>
      <c r="H40" s="142" t="s">
        <v>35</v>
      </c>
      <c r="I40" s="145"/>
      <c r="J40" s="145"/>
      <c r="K40" s="143"/>
      <c r="L40" s="142"/>
      <c r="M40" s="146"/>
      <c r="N40" s="147"/>
      <c r="O40" s="142">
        <v>1</v>
      </c>
      <c r="P40" s="143"/>
      <c r="Q40" s="142">
        <v>43</v>
      </c>
      <c r="R40" s="147"/>
      <c r="S40" s="148"/>
      <c r="T40" s="142">
        <v>59</v>
      </c>
      <c r="U40" s="147"/>
      <c r="V40" s="148"/>
      <c r="W40" s="142">
        <v>38</v>
      </c>
      <c r="X40" s="147"/>
      <c r="Y40" s="179"/>
      <c r="Z40" s="148"/>
      <c r="AA40" s="142"/>
      <c r="AB40" s="148"/>
      <c r="AC40" s="142"/>
      <c r="AD40" s="148"/>
      <c r="AE40" s="149"/>
      <c r="AF40" s="259"/>
      <c r="AG40" s="260"/>
      <c r="AH40" s="261"/>
      <c r="AI40" s="259"/>
      <c r="AJ40" s="260"/>
      <c r="AK40" s="261"/>
      <c r="AL40" s="259"/>
      <c r="AM40" s="260"/>
      <c r="AN40" s="261"/>
      <c r="AO40" s="262"/>
      <c r="AP40" s="179"/>
      <c r="AQ40" s="261"/>
      <c r="AR40" s="179"/>
    </row>
    <row r="41" spans="1:233" s="178" customFormat="1">
      <c r="A41" s="178">
        <v>38</v>
      </c>
      <c r="B41" s="150"/>
      <c r="C41" s="151"/>
      <c r="D41" s="150"/>
      <c r="E41" s="150"/>
      <c r="F41" s="152"/>
      <c r="G41" s="263"/>
      <c r="H41" s="150"/>
      <c r="I41" s="152"/>
      <c r="J41" s="153"/>
      <c r="K41" s="154"/>
      <c r="L41" s="152"/>
      <c r="M41" s="155"/>
      <c r="N41" s="152"/>
      <c r="O41" s="150"/>
      <c r="P41" s="156"/>
      <c r="Q41" s="154"/>
      <c r="R41" s="152"/>
      <c r="S41" s="156"/>
      <c r="T41" s="157"/>
      <c r="U41" s="152"/>
      <c r="V41" s="156"/>
      <c r="W41" s="157"/>
      <c r="X41" s="152"/>
      <c r="Y41" s="156"/>
      <c r="Z41" s="157"/>
      <c r="AA41" s="152"/>
      <c r="AB41" s="157"/>
      <c r="AC41" s="152"/>
      <c r="AD41" s="157"/>
      <c r="AE41" s="158"/>
      <c r="AF41" s="259"/>
      <c r="AG41" s="260"/>
      <c r="AH41" s="261"/>
      <c r="AI41" s="259"/>
      <c r="AJ41" s="260"/>
      <c r="AK41" s="261"/>
      <c r="AL41" s="259"/>
      <c r="AM41" s="260"/>
      <c r="AN41" s="261"/>
      <c r="AO41" s="262"/>
      <c r="AP41" s="179"/>
      <c r="AQ41" s="261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79"/>
      <c r="CK41" s="179"/>
      <c r="CL41" s="179"/>
      <c r="CM41" s="179"/>
      <c r="CN41" s="179"/>
      <c r="CO41" s="179"/>
      <c r="CP41" s="179"/>
      <c r="CQ41" s="179"/>
      <c r="CR41" s="179"/>
      <c r="CS41" s="179"/>
      <c r="CT41" s="179"/>
      <c r="CU41" s="179"/>
      <c r="CV41" s="179"/>
      <c r="CW41" s="179"/>
      <c r="CX41" s="179"/>
      <c r="CY41" s="179"/>
      <c r="CZ41" s="179"/>
      <c r="DA41" s="179"/>
      <c r="DB41" s="179"/>
      <c r="DC41" s="179"/>
      <c r="DD41" s="179"/>
      <c r="DE41" s="179"/>
      <c r="DF41" s="179"/>
      <c r="DG41" s="179"/>
      <c r="DH41" s="179"/>
      <c r="DI41" s="179"/>
      <c r="DJ41" s="179"/>
      <c r="DK41" s="179"/>
      <c r="DL41" s="179"/>
      <c r="DM41" s="179"/>
      <c r="DN41" s="179"/>
      <c r="DO41" s="179"/>
      <c r="DP41" s="179"/>
      <c r="DQ41" s="179"/>
      <c r="DR41" s="179"/>
      <c r="DS41" s="179"/>
      <c r="DT41" s="179"/>
      <c r="DU41" s="179"/>
      <c r="DV41" s="179"/>
      <c r="DW41" s="179"/>
      <c r="DX41" s="179"/>
      <c r="DY41" s="179"/>
      <c r="DZ41" s="179"/>
      <c r="EA41" s="179"/>
      <c r="EB41" s="179"/>
      <c r="EC41" s="179"/>
      <c r="ED41" s="179"/>
      <c r="EE41" s="179"/>
      <c r="EF41" s="179"/>
      <c r="EG41" s="179"/>
      <c r="EH41" s="179"/>
      <c r="EI41" s="179"/>
      <c r="EJ41" s="179"/>
      <c r="EK41" s="179"/>
      <c r="EL41" s="179"/>
      <c r="EM41" s="179"/>
      <c r="EN41" s="179"/>
      <c r="EO41" s="179"/>
      <c r="EP41" s="179"/>
      <c r="EQ41" s="179"/>
      <c r="ER41" s="179"/>
      <c r="ES41" s="179"/>
      <c r="ET41" s="179"/>
      <c r="EU41" s="179"/>
      <c r="EV41" s="179"/>
      <c r="EW41" s="179"/>
      <c r="EX41" s="179"/>
      <c r="EY41" s="179"/>
      <c r="EZ41" s="179"/>
      <c r="FA41" s="179"/>
      <c r="FB41" s="179"/>
      <c r="FC41" s="179"/>
      <c r="FD41" s="179"/>
      <c r="FE41" s="179"/>
      <c r="FF41" s="179"/>
      <c r="FG41" s="179"/>
      <c r="FH41" s="179"/>
      <c r="FI41" s="179"/>
      <c r="FJ41" s="179"/>
      <c r="FK41" s="179"/>
      <c r="FL41" s="179"/>
      <c r="FM41" s="179"/>
      <c r="FN41" s="179"/>
      <c r="FO41" s="179"/>
      <c r="FP41" s="179"/>
      <c r="FQ41" s="179"/>
      <c r="FR41" s="179"/>
      <c r="FS41" s="179"/>
      <c r="FT41" s="179"/>
      <c r="FU41" s="179"/>
      <c r="FV41" s="179"/>
      <c r="FW41" s="179"/>
      <c r="FX41" s="179"/>
      <c r="FY41" s="179"/>
      <c r="FZ41" s="179"/>
      <c r="GA41" s="179"/>
      <c r="GB41" s="179"/>
      <c r="GC41" s="179"/>
      <c r="GD41" s="179"/>
      <c r="GE41" s="179"/>
      <c r="GF41" s="179"/>
      <c r="GG41" s="179"/>
      <c r="GH41" s="179"/>
      <c r="GI41" s="179"/>
      <c r="GJ41" s="179"/>
      <c r="GK41" s="179"/>
      <c r="GL41" s="179"/>
      <c r="GM41" s="179"/>
      <c r="GN41" s="179"/>
      <c r="GO41" s="179"/>
      <c r="GP41" s="179"/>
      <c r="GQ41" s="179"/>
      <c r="GR41" s="179"/>
      <c r="GS41" s="179"/>
      <c r="GT41" s="179"/>
      <c r="GU41" s="179"/>
      <c r="GV41" s="179"/>
      <c r="GW41" s="179"/>
      <c r="GX41" s="179"/>
      <c r="GY41" s="179"/>
      <c r="GZ41" s="179"/>
      <c r="HA41" s="179"/>
      <c r="HB41" s="179"/>
      <c r="HC41" s="179"/>
      <c r="HD41" s="179"/>
      <c r="HE41" s="179"/>
      <c r="HF41" s="179"/>
      <c r="HG41" s="179"/>
      <c r="HH41" s="179"/>
      <c r="HI41" s="179"/>
      <c r="HJ41" s="179"/>
      <c r="HK41" s="179"/>
      <c r="HL41" s="179"/>
      <c r="HM41" s="179"/>
      <c r="HN41" s="179"/>
      <c r="HO41" s="179"/>
      <c r="HP41" s="179"/>
      <c r="HQ41" s="179"/>
      <c r="HR41" s="179"/>
      <c r="HS41" s="179"/>
      <c r="HT41" s="179"/>
      <c r="HU41" s="179"/>
      <c r="HV41" s="179"/>
      <c r="HW41" s="179"/>
      <c r="HX41" s="179"/>
      <c r="HY41" s="179"/>
    </row>
    <row r="42" spans="1:233">
      <c r="A42" s="127">
        <v>39</v>
      </c>
      <c r="B42" s="141">
        <v>1924</v>
      </c>
      <c r="C42" s="144">
        <v>1476</v>
      </c>
      <c r="D42" s="141">
        <v>2</v>
      </c>
      <c r="E42" s="179" t="s">
        <v>51</v>
      </c>
      <c r="F42" s="142">
        <v>5655</v>
      </c>
      <c r="G42" s="179"/>
      <c r="H42" s="142" t="s">
        <v>56</v>
      </c>
      <c r="I42" s="145" t="s">
        <v>24</v>
      </c>
      <c r="J42" s="145" t="s">
        <v>24</v>
      </c>
      <c r="K42" s="142">
        <v>2231</v>
      </c>
      <c r="L42" s="146">
        <f>(K42/$AC$42)</f>
        <v>0.50418079096045199</v>
      </c>
      <c r="M42" s="179"/>
      <c r="N42" s="147"/>
      <c r="O42" s="142">
        <v>-755</v>
      </c>
      <c r="P42" s="179"/>
      <c r="Q42" s="143"/>
      <c r="R42" s="142"/>
      <c r="S42" s="147"/>
      <c r="T42" s="148"/>
      <c r="U42" s="142"/>
      <c r="V42" s="147"/>
      <c r="W42" s="148"/>
      <c r="X42" s="142"/>
      <c r="Y42" s="147"/>
      <c r="Z42" s="148"/>
      <c r="AA42" s="142" t="s">
        <v>25</v>
      </c>
      <c r="AB42" s="148"/>
      <c r="AC42" s="142">
        <f>SUM(K42:K44)</f>
        <v>4425</v>
      </c>
      <c r="AD42" s="148"/>
      <c r="AE42" s="149">
        <f>(AC42/F42)</f>
        <v>0.7824933687002652</v>
      </c>
      <c r="AF42" s="259"/>
      <c r="AG42" s="260"/>
      <c r="AH42" s="261"/>
      <c r="AI42" s="259"/>
      <c r="AJ42" s="260"/>
      <c r="AK42" s="261"/>
      <c r="AL42" s="259"/>
      <c r="AM42" s="260"/>
      <c r="AN42" s="261"/>
      <c r="AO42" s="262"/>
      <c r="AP42" s="179"/>
      <c r="AQ42" s="261"/>
      <c r="AR42" s="179"/>
    </row>
    <row r="43" spans="1:233">
      <c r="A43" s="127">
        <v>40</v>
      </c>
      <c r="B43" s="141"/>
      <c r="C43" s="144"/>
      <c r="D43" s="141"/>
      <c r="E43" s="141"/>
      <c r="F43" s="142"/>
      <c r="G43" s="179"/>
      <c r="H43" s="142" t="s">
        <v>52</v>
      </c>
      <c r="I43" s="145" t="s">
        <v>58</v>
      </c>
      <c r="J43" s="145" t="s">
        <v>58</v>
      </c>
      <c r="K43" s="142">
        <v>1333</v>
      </c>
      <c r="L43" s="146">
        <f>(K43/$AC$42)</f>
        <v>0.30124293785310735</v>
      </c>
      <c r="M43" s="179"/>
      <c r="N43" s="147">
        <v>2064</v>
      </c>
      <c r="O43" s="142">
        <v>731</v>
      </c>
      <c r="P43" s="179"/>
      <c r="Q43" s="143"/>
      <c r="R43" s="142"/>
      <c r="S43" s="147"/>
      <c r="T43" s="148"/>
      <c r="U43" s="142"/>
      <c r="V43" s="147"/>
      <c r="W43" s="148"/>
      <c r="X43" s="142"/>
      <c r="Y43" s="147"/>
      <c r="Z43" s="148"/>
      <c r="AA43" s="142" t="s">
        <v>27</v>
      </c>
      <c r="AB43" s="148"/>
      <c r="AC43" s="142"/>
      <c r="AD43" s="148"/>
      <c r="AE43" s="149"/>
      <c r="AF43" s="259"/>
      <c r="AG43" s="260"/>
      <c r="AH43" s="261"/>
      <c r="AI43" s="259"/>
      <c r="AJ43" s="260"/>
      <c r="AK43" s="261"/>
      <c r="AL43" s="259"/>
      <c r="AM43" s="260"/>
      <c r="AN43" s="261"/>
      <c r="AO43" s="262"/>
      <c r="AP43" s="179"/>
      <c r="AQ43" s="261"/>
      <c r="AR43" s="179"/>
    </row>
    <row r="44" spans="1:233" s="178" customFormat="1">
      <c r="A44" s="178">
        <v>41</v>
      </c>
      <c r="B44" s="141"/>
      <c r="C44" s="144"/>
      <c r="D44" s="141"/>
      <c r="E44" s="141"/>
      <c r="F44" s="142"/>
      <c r="G44" s="179"/>
      <c r="H44" s="142" t="s">
        <v>66</v>
      </c>
      <c r="I44" s="145" t="s">
        <v>32</v>
      </c>
      <c r="J44" s="145" t="s">
        <v>32</v>
      </c>
      <c r="K44" s="142">
        <v>861</v>
      </c>
      <c r="L44" s="146">
        <f>(K44/$AC$42)</f>
        <v>0.19457627118644069</v>
      </c>
      <c r="M44" s="179"/>
      <c r="N44" s="147">
        <v>885</v>
      </c>
      <c r="O44" s="142">
        <v>24</v>
      </c>
      <c r="P44" s="179"/>
      <c r="Q44" s="143"/>
      <c r="R44" s="142"/>
      <c r="S44" s="147"/>
      <c r="T44" s="148"/>
      <c r="U44" s="142"/>
      <c r="V44" s="147"/>
      <c r="W44" s="148"/>
      <c r="X44" s="142"/>
      <c r="Y44" s="147"/>
      <c r="Z44" s="148"/>
      <c r="AA44" s="142" t="s">
        <v>30</v>
      </c>
      <c r="AB44" s="148"/>
      <c r="AC44" s="142"/>
      <c r="AD44" s="148"/>
      <c r="AE44" s="149"/>
      <c r="AF44" s="259"/>
      <c r="AG44" s="260"/>
      <c r="AH44" s="261"/>
      <c r="AI44" s="259"/>
      <c r="AJ44" s="260"/>
      <c r="AK44" s="261"/>
      <c r="AL44" s="259"/>
      <c r="AM44" s="260"/>
      <c r="AN44" s="261"/>
      <c r="AO44" s="262"/>
      <c r="AP44" s="179"/>
      <c r="AQ44" s="261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  <c r="EE44" s="179"/>
      <c r="EF44" s="179"/>
      <c r="EG44" s="179"/>
      <c r="EH44" s="179"/>
      <c r="EI44" s="179"/>
      <c r="EJ44" s="179"/>
      <c r="EK44" s="179"/>
      <c r="EL44" s="179"/>
      <c r="EM44" s="179"/>
      <c r="EN44" s="179"/>
      <c r="EO44" s="179"/>
      <c r="EP44" s="179"/>
      <c r="EQ44" s="179"/>
      <c r="ER44" s="179"/>
      <c r="ES44" s="179"/>
      <c r="ET44" s="179"/>
      <c r="EU44" s="179"/>
      <c r="EV44" s="179"/>
      <c r="EW44" s="179"/>
      <c r="EX44" s="179"/>
      <c r="EY44" s="179"/>
      <c r="EZ44" s="179"/>
      <c r="FA44" s="179"/>
      <c r="FB44" s="179"/>
      <c r="FC44" s="179"/>
      <c r="FD44" s="179"/>
      <c r="FE44" s="179"/>
      <c r="FF44" s="179"/>
      <c r="FG44" s="179"/>
      <c r="FH44" s="179"/>
      <c r="FI44" s="179"/>
      <c r="FJ44" s="179"/>
      <c r="FK44" s="179"/>
      <c r="FL44" s="179"/>
      <c r="FM44" s="179"/>
      <c r="FN44" s="179"/>
      <c r="FO44" s="179"/>
      <c r="FP44" s="179"/>
      <c r="FQ44" s="179"/>
      <c r="FR44" s="179"/>
      <c r="FS44" s="179"/>
      <c r="FT44" s="179"/>
      <c r="FU44" s="179"/>
      <c r="FV44" s="179"/>
      <c r="FW44" s="179"/>
      <c r="FX44" s="179"/>
      <c r="FY44" s="179"/>
      <c r="FZ44" s="179"/>
      <c r="GA44" s="179"/>
      <c r="GB44" s="179"/>
      <c r="GC44" s="179"/>
      <c r="GD44" s="179"/>
      <c r="GE44" s="179"/>
      <c r="GF44" s="179"/>
      <c r="GG44" s="179"/>
      <c r="GH44" s="179"/>
      <c r="GI44" s="179"/>
      <c r="GJ44" s="179"/>
      <c r="GK44" s="179"/>
      <c r="GL44" s="179"/>
      <c r="GM44" s="179"/>
      <c r="GN44" s="179"/>
      <c r="GO44" s="179"/>
      <c r="GP44" s="179"/>
      <c r="GQ44" s="179"/>
      <c r="GR44" s="179"/>
      <c r="GS44" s="179"/>
      <c r="GT44" s="179"/>
      <c r="GU44" s="179"/>
      <c r="GV44" s="179"/>
      <c r="GW44" s="179"/>
      <c r="GX44" s="179"/>
      <c r="GY44" s="179"/>
      <c r="GZ44" s="179"/>
      <c r="HA44" s="179"/>
      <c r="HB44" s="179"/>
      <c r="HC44" s="179"/>
      <c r="HD44" s="179"/>
      <c r="HE44" s="179"/>
      <c r="HF44" s="179"/>
      <c r="HG44" s="179"/>
      <c r="HH44" s="179"/>
      <c r="HI44" s="179"/>
      <c r="HJ44" s="179"/>
      <c r="HK44" s="179"/>
      <c r="HL44" s="179"/>
      <c r="HM44" s="179"/>
      <c r="HN44" s="179"/>
      <c r="HO44" s="179"/>
      <c r="HP44" s="179"/>
      <c r="HQ44" s="179"/>
      <c r="HR44" s="179"/>
      <c r="HS44" s="179"/>
      <c r="HT44" s="179"/>
      <c r="HU44" s="179"/>
      <c r="HV44" s="179"/>
      <c r="HW44" s="179"/>
      <c r="HX44" s="179"/>
      <c r="HY44" s="179"/>
    </row>
    <row r="45" spans="1:233">
      <c r="A45" s="127">
        <v>42</v>
      </c>
      <c r="B45" s="141"/>
      <c r="C45" s="144"/>
      <c r="D45" s="141"/>
      <c r="E45" s="141"/>
      <c r="F45" s="142"/>
      <c r="G45" s="179"/>
      <c r="H45" s="142" t="s">
        <v>35</v>
      </c>
      <c r="I45" s="145"/>
      <c r="J45" s="145"/>
      <c r="K45" s="143"/>
      <c r="L45" s="142"/>
      <c r="M45" s="146"/>
      <c r="N45" s="147"/>
      <c r="O45" s="142"/>
      <c r="P45" s="179"/>
      <c r="Q45" s="143"/>
      <c r="R45" s="142"/>
      <c r="S45" s="147"/>
      <c r="T45" s="148"/>
      <c r="U45" s="142"/>
      <c r="V45" s="147"/>
      <c r="W45" s="148"/>
      <c r="X45" s="142"/>
      <c r="Y45" s="147"/>
      <c r="Z45" s="148"/>
      <c r="AA45" s="142"/>
      <c r="AB45" s="148"/>
      <c r="AC45" s="142"/>
      <c r="AD45" s="148"/>
      <c r="AE45" s="149"/>
      <c r="AF45" s="259"/>
      <c r="AG45" s="260"/>
      <c r="AH45" s="261"/>
      <c r="AI45" s="259"/>
      <c r="AJ45" s="260"/>
      <c r="AK45" s="261"/>
      <c r="AL45" s="259"/>
      <c r="AM45" s="260"/>
      <c r="AN45" s="261"/>
      <c r="AO45" s="262"/>
      <c r="AP45" s="179"/>
      <c r="AQ45" s="261"/>
      <c r="AR45" s="179"/>
    </row>
    <row r="46" spans="1:233">
      <c r="A46" s="127">
        <v>43</v>
      </c>
      <c r="B46" s="150"/>
      <c r="C46" s="151"/>
      <c r="D46" s="150"/>
      <c r="E46" s="150"/>
      <c r="F46" s="152"/>
      <c r="G46" s="263"/>
      <c r="H46" s="150"/>
      <c r="I46" s="152"/>
      <c r="J46" s="153"/>
      <c r="K46" s="154"/>
      <c r="L46" s="152"/>
      <c r="M46" s="155"/>
      <c r="N46" s="152"/>
      <c r="O46" s="150"/>
      <c r="P46" s="156"/>
      <c r="Q46" s="154"/>
      <c r="R46" s="152"/>
      <c r="S46" s="156"/>
      <c r="T46" s="157"/>
      <c r="U46" s="152"/>
      <c r="V46" s="156"/>
      <c r="W46" s="157"/>
      <c r="X46" s="152"/>
      <c r="Y46" s="156"/>
      <c r="Z46" s="157"/>
      <c r="AA46" s="152"/>
      <c r="AB46" s="157"/>
      <c r="AC46" s="152"/>
      <c r="AD46" s="157"/>
      <c r="AE46" s="158"/>
      <c r="AF46" s="259"/>
      <c r="AG46" s="260"/>
      <c r="AH46" s="261"/>
      <c r="AI46" s="259"/>
      <c r="AJ46" s="260"/>
      <c r="AK46" s="261"/>
      <c r="AL46" s="259"/>
      <c r="AM46" s="260"/>
      <c r="AN46" s="261"/>
      <c r="AO46" s="262"/>
      <c r="AP46" s="179"/>
      <c r="AQ46" s="261"/>
      <c r="AR46" s="179"/>
    </row>
    <row r="47" spans="1:233">
      <c r="A47" s="127">
        <v>44</v>
      </c>
      <c r="B47" s="141">
        <v>1929</v>
      </c>
      <c r="C47" s="144">
        <v>3335</v>
      </c>
      <c r="D47" s="141">
        <v>2</v>
      </c>
      <c r="E47" s="179" t="s">
        <v>51</v>
      </c>
      <c r="F47" s="142">
        <v>13775</v>
      </c>
      <c r="G47" s="179"/>
      <c r="H47" s="142" t="s">
        <v>67</v>
      </c>
      <c r="I47" s="145" t="s">
        <v>29</v>
      </c>
      <c r="J47" s="145"/>
      <c r="K47" s="142">
        <v>3331</v>
      </c>
      <c r="L47" s="146">
        <f>(K47/$AC$47)</f>
        <v>0.33300009997000901</v>
      </c>
      <c r="M47" s="179"/>
      <c r="N47" s="147">
        <v>3394</v>
      </c>
      <c r="O47" s="142">
        <v>63</v>
      </c>
      <c r="P47" s="179"/>
      <c r="Q47" s="143"/>
      <c r="R47" s="142"/>
      <c r="S47" s="147"/>
      <c r="T47" s="148"/>
      <c r="U47" s="142"/>
      <c r="V47" s="147"/>
      <c r="W47" s="148"/>
      <c r="X47" s="142"/>
      <c r="Y47" s="147"/>
      <c r="Z47" s="148"/>
      <c r="AA47" s="142" t="s">
        <v>27</v>
      </c>
      <c r="AB47" s="148"/>
      <c r="AC47" s="142">
        <f>SUM(K47:K50)</f>
        <v>10003</v>
      </c>
      <c r="AD47" s="148"/>
      <c r="AE47" s="149">
        <f>(AC47/F47)</f>
        <v>0.72617059891107083</v>
      </c>
      <c r="AF47" s="259"/>
      <c r="AG47" s="260"/>
      <c r="AH47" s="261"/>
      <c r="AI47" s="259"/>
      <c r="AJ47" s="260"/>
      <c r="AK47" s="261"/>
      <c r="AL47" s="259"/>
      <c r="AM47" s="260"/>
      <c r="AN47" s="261"/>
      <c r="AO47" s="262"/>
      <c r="AP47" s="179"/>
      <c r="AQ47" s="261"/>
      <c r="AR47" s="179"/>
    </row>
    <row r="48" spans="1:233">
      <c r="A48" s="127">
        <v>45</v>
      </c>
      <c r="B48" s="141"/>
      <c r="C48" s="144"/>
      <c r="D48" s="141"/>
      <c r="E48" s="141"/>
      <c r="F48" s="142"/>
      <c r="G48" s="179"/>
      <c r="H48" s="142" t="s">
        <v>56</v>
      </c>
      <c r="I48" s="145" t="s">
        <v>24</v>
      </c>
      <c r="J48" s="145"/>
      <c r="K48" s="142">
        <v>2679</v>
      </c>
      <c r="L48" s="146">
        <f>(K48/$AC$47)</f>
        <v>0.26781965410376884</v>
      </c>
      <c r="M48" s="179"/>
      <c r="N48" s="147">
        <v>4321</v>
      </c>
      <c r="O48" s="142">
        <v>1642</v>
      </c>
      <c r="P48" s="179"/>
      <c r="Q48" s="143"/>
      <c r="R48" s="142"/>
      <c r="S48" s="147"/>
      <c r="T48" s="148"/>
      <c r="U48" s="142"/>
      <c r="V48" s="147"/>
      <c r="W48" s="148"/>
      <c r="X48" s="142"/>
      <c r="Y48" s="147"/>
      <c r="Z48" s="148"/>
      <c r="AA48" s="142" t="s">
        <v>27</v>
      </c>
      <c r="AB48" s="148"/>
      <c r="AC48" s="142"/>
      <c r="AD48" s="148"/>
      <c r="AE48" s="149"/>
      <c r="AF48" s="259"/>
      <c r="AG48" s="260"/>
      <c r="AH48" s="261"/>
      <c r="AI48" s="259"/>
      <c r="AJ48" s="260"/>
      <c r="AK48" s="261"/>
      <c r="AL48" s="259"/>
      <c r="AM48" s="260"/>
      <c r="AN48" s="261"/>
      <c r="AO48" s="262"/>
      <c r="AP48" s="179"/>
      <c r="AQ48" s="261"/>
      <c r="AR48" s="179"/>
    </row>
    <row r="49" spans="1:233">
      <c r="A49" s="127">
        <v>46</v>
      </c>
      <c r="B49" s="141"/>
      <c r="C49" s="144"/>
      <c r="D49" s="141"/>
      <c r="E49" s="141"/>
      <c r="F49" s="142"/>
      <c r="G49" s="179"/>
      <c r="H49" s="142" t="s">
        <v>56</v>
      </c>
      <c r="I49" s="145" t="s">
        <v>39</v>
      </c>
      <c r="J49" s="145"/>
      <c r="K49" s="142">
        <v>2231</v>
      </c>
      <c r="L49" s="146">
        <f>(K49/$AC$47)</f>
        <v>0.22303309007297811</v>
      </c>
      <c r="M49" s="179"/>
      <c r="N49" s="147">
        <v>2281</v>
      </c>
      <c r="O49" s="142">
        <v>50</v>
      </c>
      <c r="P49" s="179"/>
      <c r="Q49" s="143"/>
      <c r="R49" s="142"/>
      <c r="S49" s="147"/>
      <c r="T49" s="148"/>
      <c r="U49" s="142"/>
      <c r="V49" s="147"/>
      <c r="W49" s="148"/>
      <c r="X49" s="142"/>
      <c r="Y49" s="147"/>
      <c r="Z49" s="148"/>
      <c r="AA49" s="142" t="s">
        <v>30</v>
      </c>
      <c r="AB49" s="148"/>
      <c r="AC49" s="142"/>
      <c r="AD49" s="148"/>
      <c r="AE49" s="149"/>
      <c r="AF49" s="259"/>
      <c r="AG49" s="260"/>
      <c r="AH49" s="261"/>
      <c r="AI49" s="259"/>
      <c r="AJ49" s="260"/>
      <c r="AK49" s="261"/>
      <c r="AL49" s="259"/>
      <c r="AM49" s="260"/>
      <c r="AN49" s="261"/>
      <c r="AO49" s="262"/>
      <c r="AP49" s="179"/>
      <c r="AQ49" s="261"/>
      <c r="AR49" s="179"/>
    </row>
    <row r="50" spans="1:233">
      <c r="A50" s="127">
        <v>47</v>
      </c>
      <c r="B50" s="141"/>
      <c r="C50" s="144"/>
      <c r="D50" s="141"/>
      <c r="E50" s="141"/>
      <c r="F50" s="142"/>
      <c r="G50" s="179"/>
      <c r="H50" s="142" t="s">
        <v>68</v>
      </c>
      <c r="I50" s="145" t="s">
        <v>24</v>
      </c>
      <c r="J50" s="145"/>
      <c r="K50" s="142">
        <v>1762</v>
      </c>
      <c r="L50" s="146">
        <f>(K50/$AC$47)</f>
        <v>0.17614715585324403</v>
      </c>
      <c r="M50" s="179"/>
      <c r="N50" s="147"/>
      <c r="O50" s="142">
        <v>-1762</v>
      </c>
      <c r="P50" s="179"/>
      <c r="Q50" s="143"/>
      <c r="R50" s="142"/>
      <c r="S50" s="147"/>
      <c r="T50" s="148"/>
      <c r="U50" s="142"/>
      <c r="V50" s="147"/>
      <c r="W50" s="148"/>
      <c r="X50" s="142"/>
      <c r="Y50" s="147"/>
      <c r="Z50" s="148"/>
      <c r="AA50" s="142"/>
      <c r="AB50" s="148"/>
      <c r="AC50" s="142"/>
      <c r="AD50" s="148"/>
      <c r="AE50" s="149"/>
      <c r="AF50" s="259"/>
      <c r="AG50" s="260"/>
      <c r="AH50" s="261"/>
      <c r="AI50" s="259"/>
      <c r="AJ50" s="260"/>
      <c r="AK50" s="261"/>
      <c r="AL50" s="259"/>
      <c r="AM50" s="260"/>
      <c r="AN50" s="261"/>
      <c r="AO50" s="262"/>
      <c r="AP50" s="179"/>
      <c r="AQ50" s="261"/>
      <c r="AR50" s="179"/>
    </row>
    <row r="51" spans="1:233">
      <c r="A51" s="127">
        <v>48</v>
      </c>
      <c r="B51" s="141"/>
      <c r="C51" s="144"/>
      <c r="D51" s="141"/>
      <c r="E51" s="141"/>
      <c r="F51" s="142"/>
      <c r="G51" s="179"/>
      <c r="H51" s="142" t="s">
        <v>35</v>
      </c>
      <c r="I51" s="145"/>
      <c r="J51" s="145"/>
      <c r="K51" s="143"/>
      <c r="L51" s="142"/>
      <c r="M51" s="146"/>
      <c r="N51" s="147"/>
      <c r="O51" s="142">
        <v>7</v>
      </c>
      <c r="P51" s="179"/>
      <c r="Q51" s="143"/>
      <c r="R51" s="142"/>
      <c r="S51" s="147"/>
      <c r="T51" s="148"/>
      <c r="U51" s="142"/>
      <c r="V51" s="147"/>
      <c r="W51" s="148"/>
      <c r="X51" s="142"/>
      <c r="Y51" s="147"/>
      <c r="Z51" s="148"/>
      <c r="AA51" s="142"/>
      <c r="AB51" s="148"/>
      <c r="AC51" s="142"/>
      <c r="AD51" s="148"/>
      <c r="AE51" s="149"/>
      <c r="AF51" s="259"/>
      <c r="AG51" s="260"/>
      <c r="AH51" s="261"/>
      <c r="AI51" s="259"/>
      <c r="AJ51" s="260"/>
      <c r="AK51" s="261"/>
      <c r="AL51" s="259"/>
      <c r="AM51" s="260"/>
      <c r="AN51" s="261"/>
      <c r="AO51" s="262"/>
      <c r="AP51" s="179"/>
      <c r="AQ51" s="261"/>
      <c r="AR51" s="179"/>
    </row>
    <row r="52" spans="1:233">
      <c r="A52" s="127">
        <v>49</v>
      </c>
      <c r="B52" s="150"/>
      <c r="C52" s="151"/>
      <c r="D52" s="150"/>
      <c r="E52" s="150"/>
      <c r="F52" s="152"/>
      <c r="G52" s="263"/>
      <c r="H52" s="150"/>
      <c r="I52" s="152"/>
      <c r="J52" s="153"/>
      <c r="K52" s="154"/>
      <c r="L52" s="152"/>
      <c r="M52" s="155"/>
      <c r="N52" s="152"/>
      <c r="O52" s="150"/>
      <c r="P52" s="156"/>
      <c r="Q52" s="154"/>
      <c r="R52" s="152"/>
      <c r="S52" s="156"/>
      <c r="T52" s="157"/>
      <c r="U52" s="152"/>
      <c r="V52" s="156"/>
      <c r="W52" s="157"/>
      <c r="X52" s="152"/>
      <c r="Y52" s="156"/>
      <c r="Z52" s="157"/>
      <c r="AA52" s="152"/>
      <c r="AB52" s="157"/>
      <c r="AC52" s="152"/>
      <c r="AD52" s="157"/>
      <c r="AE52" s="158"/>
      <c r="AF52" s="259"/>
      <c r="AG52" s="260"/>
      <c r="AH52" s="261"/>
      <c r="AI52" s="259"/>
      <c r="AJ52" s="260"/>
      <c r="AK52" s="261"/>
      <c r="AL52" s="259"/>
      <c r="AM52" s="260"/>
      <c r="AN52" s="261"/>
      <c r="AO52" s="262"/>
      <c r="AP52" s="179"/>
      <c r="AQ52" s="261"/>
      <c r="AR52" s="179"/>
    </row>
    <row r="53" spans="1:233">
      <c r="A53" s="127">
        <v>50</v>
      </c>
      <c r="B53" s="141">
        <v>1931</v>
      </c>
      <c r="C53" s="144">
        <v>4567</v>
      </c>
      <c r="D53" s="141">
        <v>2</v>
      </c>
      <c r="E53" s="179" t="s">
        <v>51</v>
      </c>
      <c r="F53" s="142">
        <v>19109</v>
      </c>
      <c r="G53" s="179"/>
      <c r="H53" s="142" t="s">
        <v>67</v>
      </c>
      <c r="I53" s="145" t="s">
        <v>29</v>
      </c>
      <c r="J53" s="145"/>
      <c r="K53" s="142">
        <v>5096</v>
      </c>
      <c r="L53" s="146">
        <f>(K53/$AC$53)</f>
        <v>0.37205227422063225</v>
      </c>
      <c r="M53" s="179"/>
      <c r="N53" s="147"/>
      <c r="O53" s="142">
        <v>-529</v>
      </c>
      <c r="P53" s="143"/>
      <c r="Q53" s="142"/>
      <c r="R53" s="147"/>
      <c r="S53" s="148"/>
      <c r="T53" s="142"/>
      <c r="U53" s="147"/>
      <c r="V53" s="148"/>
      <c r="W53" s="179"/>
      <c r="X53" s="142"/>
      <c r="Y53" s="147"/>
      <c r="Z53" s="148"/>
      <c r="AA53" s="142" t="s">
        <v>25</v>
      </c>
      <c r="AB53" s="148"/>
      <c r="AC53" s="142">
        <f>SUM(K53:K57)</f>
        <v>13697</v>
      </c>
      <c r="AD53" s="148"/>
      <c r="AE53" s="149">
        <f>(AC53/F53)</f>
        <v>0.71678266785284417</v>
      </c>
      <c r="AF53" s="259"/>
      <c r="AG53" s="260"/>
      <c r="AH53" s="261"/>
      <c r="AI53" s="259"/>
      <c r="AJ53" s="260"/>
      <c r="AK53" s="261"/>
      <c r="AL53" s="259"/>
      <c r="AM53" s="260"/>
      <c r="AN53" s="261"/>
      <c r="AO53" s="262"/>
      <c r="AP53" s="179"/>
      <c r="AQ53" s="261"/>
      <c r="AR53" s="179"/>
    </row>
    <row r="54" spans="1:233">
      <c r="A54" s="127">
        <v>51</v>
      </c>
      <c r="B54" s="141"/>
      <c r="C54" s="144"/>
      <c r="D54" s="141"/>
      <c r="E54" s="141"/>
      <c r="F54" s="142"/>
      <c r="G54" s="179"/>
      <c r="H54" s="142" t="s">
        <v>69</v>
      </c>
      <c r="I54" s="145" t="s">
        <v>24</v>
      </c>
      <c r="J54" s="145"/>
      <c r="K54" s="142">
        <v>3633</v>
      </c>
      <c r="L54" s="146">
        <f>(K54/$AC$53)</f>
        <v>0.2652405636270716</v>
      </c>
      <c r="M54" s="179"/>
      <c r="N54" s="147">
        <v>3685</v>
      </c>
      <c r="O54" s="142">
        <v>52</v>
      </c>
      <c r="P54" s="143"/>
      <c r="Q54" s="142">
        <v>69</v>
      </c>
      <c r="R54" s="147">
        <v>3754</v>
      </c>
      <c r="S54" s="148"/>
      <c r="T54" s="142">
        <v>1104</v>
      </c>
      <c r="U54" s="147">
        <v>4858</v>
      </c>
      <c r="V54" s="148"/>
      <c r="W54" s="179"/>
      <c r="X54" s="142"/>
      <c r="Y54" s="147"/>
      <c r="Z54" s="148"/>
      <c r="AA54" s="142" t="s">
        <v>46</v>
      </c>
      <c r="AB54" s="148"/>
      <c r="AC54" s="142"/>
      <c r="AD54" s="148"/>
      <c r="AE54" s="149"/>
      <c r="AF54" s="259"/>
      <c r="AG54" s="260"/>
      <c r="AH54" s="261"/>
      <c r="AI54" s="259"/>
      <c r="AJ54" s="260"/>
      <c r="AK54" s="261"/>
      <c r="AL54" s="259"/>
      <c r="AM54" s="260"/>
      <c r="AN54" s="261"/>
      <c r="AO54" s="262"/>
      <c r="AP54" s="179"/>
      <c r="AQ54" s="261"/>
      <c r="AR54" s="179"/>
    </row>
    <row r="55" spans="1:233">
      <c r="A55" s="127">
        <v>52</v>
      </c>
      <c r="B55" s="141"/>
      <c r="C55" s="144"/>
      <c r="D55" s="141"/>
      <c r="E55" s="141"/>
      <c r="F55" s="142"/>
      <c r="G55" s="179"/>
      <c r="H55" s="142" t="s">
        <v>70</v>
      </c>
      <c r="I55" s="145" t="s">
        <v>58</v>
      </c>
      <c r="J55" s="145"/>
      <c r="K55" s="142">
        <v>2759</v>
      </c>
      <c r="L55" s="146">
        <f>(K55/$AC$53)</f>
        <v>0.20143097028546397</v>
      </c>
      <c r="M55" s="179"/>
      <c r="N55" s="147">
        <v>3003</v>
      </c>
      <c r="O55" s="142">
        <v>244</v>
      </c>
      <c r="P55" s="143"/>
      <c r="Q55" s="142">
        <v>204</v>
      </c>
      <c r="R55" s="147">
        <v>3207</v>
      </c>
      <c r="S55" s="148"/>
      <c r="T55" s="142">
        <v>425</v>
      </c>
      <c r="U55" s="147">
        <v>3632</v>
      </c>
      <c r="V55" s="148"/>
      <c r="W55" s="179"/>
      <c r="X55" s="142"/>
      <c r="Y55" s="147"/>
      <c r="Z55" s="148"/>
      <c r="AA55" s="142" t="s">
        <v>44</v>
      </c>
      <c r="AB55" s="148"/>
      <c r="AC55" s="142"/>
      <c r="AD55" s="148"/>
      <c r="AE55" s="149"/>
      <c r="AF55" s="259"/>
      <c r="AG55" s="260"/>
      <c r="AH55" s="261"/>
      <c r="AI55" s="259"/>
      <c r="AJ55" s="260"/>
      <c r="AK55" s="261"/>
      <c r="AL55" s="259"/>
      <c r="AM55" s="260"/>
      <c r="AN55" s="261"/>
      <c r="AO55" s="262"/>
      <c r="AP55" s="179"/>
      <c r="AQ55" s="261"/>
      <c r="AR55" s="179"/>
    </row>
    <row r="56" spans="1:233">
      <c r="A56" s="127">
        <v>53</v>
      </c>
      <c r="B56" s="141"/>
      <c r="C56" s="144"/>
      <c r="D56" s="141"/>
      <c r="E56" s="141"/>
      <c r="F56" s="142"/>
      <c r="G56" s="179"/>
      <c r="H56" s="142" t="s">
        <v>49</v>
      </c>
      <c r="I56" s="145" t="s">
        <v>24</v>
      </c>
      <c r="J56" s="145"/>
      <c r="K56" s="142">
        <v>1748</v>
      </c>
      <c r="L56" s="146">
        <f>(K56/$AC$53)</f>
        <v>0.12761918668321531</v>
      </c>
      <c r="M56" s="179"/>
      <c r="N56" s="147">
        <v>1819</v>
      </c>
      <c r="O56" s="142">
        <v>71</v>
      </c>
      <c r="P56" s="143"/>
      <c r="Q56" s="142">
        <v>103</v>
      </c>
      <c r="R56" s="147">
        <v>1922</v>
      </c>
      <c r="S56" s="148"/>
      <c r="T56" s="142">
        <v>-1922</v>
      </c>
      <c r="U56" s="147"/>
      <c r="V56" s="148"/>
      <c r="W56" s="179"/>
      <c r="X56" s="142"/>
      <c r="Y56" s="147"/>
      <c r="Z56" s="148"/>
      <c r="AA56" s="142" t="s">
        <v>48</v>
      </c>
      <c r="AB56" s="148"/>
      <c r="AC56" s="142"/>
      <c r="AD56" s="148"/>
      <c r="AE56" s="149"/>
      <c r="AF56" s="259"/>
      <c r="AG56" s="260"/>
      <c r="AH56" s="261"/>
      <c r="AI56" s="259"/>
      <c r="AJ56" s="260"/>
      <c r="AK56" s="261"/>
      <c r="AL56" s="259"/>
      <c r="AM56" s="260"/>
      <c r="AN56" s="261"/>
      <c r="AO56" s="262"/>
      <c r="AP56" s="179"/>
      <c r="AQ56" s="261"/>
      <c r="AR56" s="179"/>
    </row>
    <row r="57" spans="1:233">
      <c r="A57" s="127">
        <v>54</v>
      </c>
      <c r="B57" s="141"/>
      <c r="C57" s="144"/>
      <c r="D57" s="141"/>
      <c r="E57" s="141"/>
      <c r="F57" s="142"/>
      <c r="G57" s="179"/>
      <c r="H57" s="142" t="s">
        <v>71</v>
      </c>
      <c r="I57" s="145" t="s">
        <v>72</v>
      </c>
      <c r="J57" s="145"/>
      <c r="K57" s="142">
        <v>461</v>
      </c>
      <c r="L57" s="146">
        <f>(K57/$AC$53)</f>
        <v>3.3657005183616848E-2</v>
      </c>
      <c r="M57" s="179"/>
      <c r="N57" s="147">
        <v>623</v>
      </c>
      <c r="O57" s="142">
        <v>162</v>
      </c>
      <c r="P57" s="143"/>
      <c r="Q57" s="142">
        <v>-623</v>
      </c>
      <c r="R57" s="147"/>
      <c r="S57" s="148"/>
      <c r="T57" s="142"/>
      <c r="U57" s="147"/>
      <c r="V57" s="148"/>
      <c r="W57" s="179"/>
      <c r="X57" s="142"/>
      <c r="Y57" s="147"/>
      <c r="Z57" s="148"/>
      <c r="AA57" s="142" t="s">
        <v>30</v>
      </c>
      <c r="AB57" s="148"/>
      <c r="AC57" s="142"/>
      <c r="AD57" s="148"/>
      <c r="AE57" s="149"/>
      <c r="AF57" s="259"/>
      <c r="AG57" s="260"/>
      <c r="AH57" s="261"/>
      <c r="AI57" s="259"/>
      <c r="AJ57" s="260"/>
      <c r="AK57" s="261"/>
      <c r="AL57" s="259"/>
      <c r="AM57" s="260"/>
      <c r="AN57" s="261"/>
      <c r="AO57" s="262"/>
      <c r="AP57" s="179"/>
      <c r="AQ57" s="261"/>
      <c r="AR57" s="179"/>
    </row>
    <row r="58" spans="1:233">
      <c r="A58" s="127">
        <v>55</v>
      </c>
      <c r="B58" s="141"/>
      <c r="C58" s="144"/>
      <c r="D58" s="141"/>
      <c r="E58" s="141"/>
      <c r="F58" s="142"/>
      <c r="G58" s="179"/>
      <c r="H58" s="142" t="s">
        <v>35</v>
      </c>
      <c r="I58" s="145"/>
      <c r="J58" s="145"/>
      <c r="K58" s="143"/>
      <c r="L58" s="142"/>
      <c r="M58" s="146"/>
      <c r="N58" s="147"/>
      <c r="O58" s="142"/>
      <c r="P58" s="143"/>
      <c r="Q58" s="142">
        <v>247</v>
      </c>
      <c r="R58" s="147"/>
      <c r="S58" s="148"/>
      <c r="T58" s="142">
        <v>393</v>
      </c>
      <c r="U58" s="147"/>
      <c r="V58" s="148"/>
      <c r="W58" s="179"/>
      <c r="X58" s="142"/>
      <c r="Y58" s="147"/>
      <c r="Z58" s="148"/>
      <c r="AA58" s="142"/>
      <c r="AB58" s="148"/>
      <c r="AC58" s="142"/>
      <c r="AD58" s="148"/>
      <c r="AE58" s="149"/>
      <c r="AF58" s="259"/>
      <c r="AG58" s="260"/>
      <c r="AH58" s="261"/>
      <c r="AI58" s="259"/>
      <c r="AJ58" s="260"/>
      <c r="AK58" s="261"/>
      <c r="AL58" s="259"/>
      <c r="AM58" s="260"/>
      <c r="AN58" s="261"/>
      <c r="AO58" s="262"/>
      <c r="AP58" s="179"/>
      <c r="AQ58" s="261"/>
      <c r="AR58" s="179"/>
    </row>
    <row r="59" spans="1:233">
      <c r="A59" s="127">
        <v>56</v>
      </c>
      <c r="B59" s="150"/>
      <c r="C59" s="151"/>
      <c r="D59" s="150"/>
      <c r="E59" s="150"/>
      <c r="F59" s="152"/>
      <c r="G59" s="263"/>
      <c r="H59" s="150"/>
      <c r="I59" s="152"/>
      <c r="J59" s="153"/>
      <c r="K59" s="152"/>
      <c r="L59" s="155"/>
      <c r="M59" s="263"/>
      <c r="N59" s="152"/>
      <c r="O59" s="150"/>
      <c r="P59" s="156"/>
      <c r="Q59" s="154"/>
      <c r="R59" s="152"/>
      <c r="S59" s="156"/>
      <c r="T59" s="157"/>
      <c r="U59" s="152"/>
      <c r="V59" s="156"/>
      <c r="W59" s="157"/>
      <c r="X59" s="152"/>
      <c r="Y59" s="156"/>
      <c r="Z59" s="157"/>
      <c r="AA59" s="152"/>
      <c r="AB59" s="157"/>
      <c r="AC59" s="152"/>
      <c r="AD59" s="157"/>
      <c r="AE59" s="158"/>
      <c r="AF59" s="259"/>
      <c r="AG59" s="260"/>
      <c r="AH59" s="261"/>
      <c r="AI59" s="259"/>
      <c r="AJ59" s="260"/>
      <c r="AK59" s="261"/>
      <c r="AL59" s="259"/>
      <c r="AM59" s="260"/>
      <c r="AN59" s="261"/>
      <c r="AO59" s="262"/>
      <c r="AP59" s="179"/>
      <c r="AQ59" s="261"/>
      <c r="AR59" s="179"/>
    </row>
    <row r="60" spans="1:233" ht="12">
      <c r="B60" s="141">
        <v>1945</v>
      </c>
      <c r="C60" s="144">
        <v>6992</v>
      </c>
      <c r="D60" s="141">
        <v>2</v>
      </c>
      <c r="E60" s="179" t="s">
        <v>51</v>
      </c>
      <c r="F60" s="142">
        <v>41976</v>
      </c>
      <c r="G60" s="179"/>
      <c r="H60" s="142" t="s">
        <v>67</v>
      </c>
      <c r="I60" s="145" t="s">
        <v>29</v>
      </c>
      <c r="J60" s="145"/>
      <c r="K60" s="142">
        <v>11176</v>
      </c>
      <c r="L60" s="146">
        <f t="shared" ref="L60:L65" si="1">(K60/$AC$60)</f>
        <v>0.53287560196443051</v>
      </c>
      <c r="M60" s="179"/>
      <c r="N60" s="147"/>
      <c r="O60" s="142">
        <v>-4184</v>
      </c>
      <c r="P60" s="143"/>
      <c r="Q60" s="142"/>
      <c r="R60" s="147"/>
      <c r="S60" s="148"/>
      <c r="T60" s="142"/>
      <c r="U60" s="147"/>
      <c r="V60" s="148"/>
      <c r="W60" s="142"/>
      <c r="X60" s="147"/>
      <c r="Y60" s="179"/>
      <c r="Z60" s="148"/>
      <c r="AA60" s="142" t="s">
        <v>25</v>
      </c>
      <c r="AB60" s="148"/>
      <c r="AC60" s="142">
        <f>SUM(K60:K65)</f>
        <v>20973</v>
      </c>
      <c r="AD60" s="148"/>
      <c r="AE60" s="149">
        <f>(AC60/F60)</f>
        <v>0.49964265294453974</v>
      </c>
      <c r="AF60" s="259"/>
      <c r="AG60" s="260"/>
      <c r="AH60" s="261"/>
      <c r="AI60" s="259"/>
      <c r="AJ60" s="260"/>
      <c r="AK60" s="261"/>
      <c r="AL60" s="259"/>
      <c r="AM60" s="260"/>
      <c r="AN60" s="261"/>
      <c r="AO60" s="262"/>
      <c r="AP60" s="179"/>
      <c r="AQ60" s="261"/>
      <c r="AR60" s="179"/>
      <c r="BN60" s="171"/>
      <c r="BO60" s="172"/>
      <c r="BP60" s="172"/>
      <c r="BQ60" s="173"/>
      <c r="BR60" s="174"/>
      <c r="BS60" s="171"/>
      <c r="BT60" s="172"/>
      <c r="BU60" s="173"/>
      <c r="BV60" s="175"/>
      <c r="BW60" s="175"/>
      <c r="BX60" s="175"/>
      <c r="BY60" s="176"/>
      <c r="BZ60" s="177"/>
      <c r="CA60" s="173"/>
      <c r="CB60" s="177"/>
      <c r="CC60" s="173"/>
      <c r="CD60" s="177"/>
    </row>
    <row r="61" spans="1:233" s="178" customFormat="1" ht="12">
      <c r="B61" s="141"/>
      <c r="C61" s="144"/>
      <c r="D61" s="141"/>
      <c r="E61" s="141"/>
      <c r="F61" s="142"/>
      <c r="G61" s="179"/>
      <c r="H61" s="142" t="s">
        <v>73</v>
      </c>
      <c r="I61" s="145" t="s">
        <v>74</v>
      </c>
      <c r="J61" s="145"/>
      <c r="K61" s="142">
        <v>3212</v>
      </c>
      <c r="L61" s="146">
        <f t="shared" si="1"/>
        <v>0.15314928717875365</v>
      </c>
      <c r="M61" s="179"/>
      <c r="N61" s="147">
        <v>3973</v>
      </c>
      <c r="O61" s="142">
        <v>761</v>
      </c>
      <c r="P61" s="143"/>
      <c r="Q61" s="142">
        <v>108</v>
      </c>
      <c r="R61" s="147">
        <v>4081</v>
      </c>
      <c r="S61" s="148"/>
      <c r="T61" s="142">
        <v>392</v>
      </c>
      <c r="U61" s="147">
        <v>4473</v>
      </c>
      <c r="V61" s="148"/>
      <c r="W61" s="142">
        <v>202</v>
      </c>
      <c r="X61" s="147">
        <v>4675</v>
      </c>
      <c r="Y61" s="179"/>
      <c r="Z61" s="148"/>
      <c r="AA61" s="142" t="s">
        <v>61</v>
      </c>
      <c r="AB61" s="148"/>
      <c r="AC61" s="142"/>
      <c r="AD61" s="148"/>
      <c r="AE61" s="149"/>
      <c r="AF61" s="259"/>
      <c r="AG61" s="260"/>
      <c r="AH61" s="261"/>
      <c r="AI61" s="259"/>
      <c r="AJ61" s="260"/>
      <c r="AK61" s="261"/>
      <c r="AL61" s="259"/>
      <c r="AM61" s="260"/>
      <c r="AN61" s="261"/>
      <c r="AO61" s="262"/>
      <c r="AP61" s="179"/>
      <c r="AQ61" s="261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1"/>
      <c r="BO61" s="172"/>
      <c r="BP61" s="172"/>
      <c r="BQ61" s="173"/>
      <c r="BR61" s="174"/>
      <c r="BS61" s="171"/>
      <c r="BT61" s="172"/>
      <c r="BU61" s="173"/>
      <c r="BV61" s="175"/>
      <c r="BW61" s="171"/>
      <c r="BX61" s="172"/>
      <c r="BY61" s="173"/>
      <c r="BZ61" s="175"/>
      <c r="CA61" s="173"/>
      <c r="CB61" s="175"/>
      <c r="CC61" s="173"/>
      <c r="CD61" s="175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  <c r="EE61" s="179"/>
      <c r="EF61" s="179"/>
      <c r="EG61" s="179"/>
      <c r="EH61" s="179"/>
      <c r="EI61" s="179"/>
      <c r="EJ61" s="179"/>
      <c r="EK61" s="179"/>
      <c r="EL61" s="179"/>
      <c r="EM61" s="179"/>
      <c r="EN61" s="179"/>
      <c r="EO61" s="179"/>
      <c r="EP61" s="179"/>
      <c r="EQ61" s="179"/>
      <c r="ER61" s="179"/>
      <c r="ES61" s="179"/>
      <c r="ET61" s="179"/>
      <c r="EU61" s="179"/>
      <c r="EV61" s="179"/>
      <c r="EW61" s="179"/>
      <c r="EX61" s="179"/>
      <c r="EY61" s="179"/>
      <c r="EZ61" s="179"/>
      <c r="FA61" s="179"/>
      <c r="FB61" s="179"/>
      <c r="FC61" s="179"/>
      <c r="FD61" s="179"/>
      <c r="FE61" s="179"/>
      <c r="FF61" s="179"/>
      <c r="FG61" s="179"/>
      <c r="FH61" s="179"/>
      <c r="FI61" s="179"/>
      <c r="FJ61" s="179"/>
      <c r="FK61" s="179"/>
      <c r="FL61" s="179"/>
      <c r="FM61" s="179"/>
      <c r="FN61" s="179"/>
      <c r="FO61" s="179"/>
      <c r="FP61" s="179"/>
      <c r="FQ61" s="179"/>
      <c r="FR61" s="179"/>
      <c r="FS61" s="179"/>
      <c r="FT61" s="179"/>
      <c r="FU61" s="179"/>
      <c r="FV61" s="179"/>
      <c r="FW61" s="179"/>
      <c r="FX61" s="179"/>
      <c r="FY61" s="179"/>
      <c r="FZ61" s="179"/>
      <c r="GA61" s="179"/>
      <c r="GB61" s="179"/>
      <c r="GC61" s="179"/>
      <c r="GD61" s="179"/>
      <c r="GE61" s="179"/>
      <c r="GF61" s="179"/>
      <c r="GG61" s="179"/>
      <c r="GH61" s="179"/>
      <c r="GI61" s="179"/>
      <c r="GJ61" s="179"/>
      <c r="GK61" s="179"/>
      <c r="GL61" s="179"/>
      <c r="GM61" s="179"/>
      <c r="GN61" s="179"/>
      <c r="GO61" s="179"/>
      <c r="GP61" s="179"/>
      <c r="GQ61" s="179"/>
      <c r="GR61" s="179"/>
      <c r="GS61" s="179"/>
      <c r="GT61" s="179"/>
      <c r="GU61" s="179"/>
      <c r="GV61" s="179"/>
      <c r="GW61" s="179"/>
      <c r="GX61" s="179"/>
      <c r="GY61" s="179"/>
      <c r="GZ61" s="179"/>
      <c r="HA61" s="179"/>
      <c r="HB61" s="179"/>
      <c r="HC61" s="179"/>
      <c r="HD61" s="179"/>
      <c r="HE61" s="179"/>
      <c r="HF61" s="179"/>
      <c r="HG61" s="179"/>
      <c r="HH61" s="179"/>
      <c r="HI61" s="179"/>
      <c r="HJ61" s="179"/>
      <c r="HK61" s="179"/>
      <c r="HL61" s="179"/>
      <c r="HM61" s="179"/>
      <c r="HN61" s="179"/>
      <c r="HO61" s="179"/>
      <c r="HP61" s="179"/>
      <c r="HQ61" s="179"/>
      <c r="HR61" s="179"/>
      <c r="HS61" s="179"/>
      <c r="HT61" s="179"/>
      <c r="HU61" s="179"/>
      <c r="HV61" s="179"/>
      <c r="HW61" s="179"/>
      <c r="HX61" s="179"/>
      <c r="HY61" s="179"/>
    </row>
    <row r="62" spans="1:233" ht="12">
      <c r="A62" s="127">
        <v>59</v>
      </c>
      <c r="B62" s="141"/>
      <c r="C62" s="144"/>
      <c r="D62" s="141"/>
      <c r="E62" s="141"/>
      <c r="F62" s="142"/>
      <c r="G62" s="179"/>
      <c r="H62" s="142" t="s">
        <v>75</v>
      </c>
      <c r="I62" s="145" t="s">
        <v>50</v>
      </c>
      <c r="J62" s="145"/>
      <c r="K62" s="142">
        <v>2433</v>
      </c>
      <c r="L62" s="146">
        <f t="shared" si="1"/>
        <v>0.11600629380632241</v>
      </c>
      <c r="M62" s="179"/>
      <c r="N62" s="147">
        <v>3073</v>
      </c>
      <c r="O62" s="142">
        <v>640</v>
      </c>
      <c r="P62" s="143"/>
      <c r="Q62" s="142">
        <v>316</v>
      </c>
      <c r="R62" s="147">
        <v>3389</v>
      </c>
      <c r="S62" s="148"/>
      <c r="T62" s="142">
        <v>440</v>
      </c>
      <c r="U62" s="147">
        <v>3829</v>
      </c>
      <c r="V62" s="148"/>
      <c r="W62" s="142">
        <v>-3829</v>
      </c>
      <c r="X62" s="147"/>
      <c r="Y62" s="179"/>
      <c r="Z62" s="148"/>
      <c r="AA62" s="142" t="s">
        <v>44</v>
      </c>
      <c r="AB62" s="148"/>
      <c r="AC62" s="142"/>
      <c r="AD62" s="148"/>
      <c r="AE62" s="149"/>
      <c r="AF62" s="259"/>
      <c r="AG62" s="260"/>
      <c r="AH62" s="261"/>
      <c r="AI62" s="259"/>
      <c r="AJ62" s="260"/>
      <c r="AK62" s="261"/>
      <c r="AL62" s="259"/>
      <c r="AM62" s="260"/>
      <c r="AN62" s="261"/>
      <c r="AO62" s="262"/>
      <c r="AP62" s="179"/>
      <c r="AQ62" s="261"/>
      <c r="AR62" s="179"/>
      <c r="BN62" s="171"/>
      <c r="BO62" s="172"/>
      <c r="BP62" s="172"/>
      <c r="BQ62" s="173"/>
      <c r="BR62" s="174"/>
      <c r="BS62" s="171"/>
      <c r="BT62" s="172"/>
      <c r="BU62" s="173"/>
      <c r="BV62" s="175"/>
      <c r="BW62" s="171"/>
      <c r="BX62" s="172"/>
      <c r="BY62" s="173"/>
      <c r="BZ62" s="175"/>
      <c r="CA62" s="173"/>
      <c r="CB62" s="175"/>
      <c r="CC62" s="173"/>
      <c r="CD62" s="175"/>
    </row>
    <row r="63" spans="1:233" s="178" customFormat="1" ht="12">
      <c r="A63" s="178">
        <v>60</v>
      </c>
      <c r="B63" s="141"/>
      <c r="C63" s="144"/>
      <c r="D63" s="141"/>
      <c r="E63" s="141"/>
      <c r="F63" s="142"/>
      <c r="G63" s="179"/>
      <c r="H63" s="142" t="s">
        <v>76</v>
      </c>
      <c r="I63" s="145" t="s">
        <v>29</v>
      </c>
      <c r="J63" s="145"/>
      <c r="K63" s="142">
        <v>1923</v>
      </c>
      <c r="L63" s="146">
        <f t="shared" si="1"/>
        <v>9.1689314833357169E-2</v>
      </c>
      <c r="M63" s="179"/>
      <c r="N63" s="147">
        <v>3503</v>
      </c>
      <c r="O63" s="142">
        <v>1580</v>
      </c>
      <c r="P63" s="143"/>
      <c r="Q63" s="142">
        <v>353</v>
      </c>
      <c r="R63" s="147">
        <v>3856</v>
      </c>
      <c r="S63" s="148"/>
      <c r="T63" s="142">
        <v>672</v>
      </c>
      <c r="U63" s="147">
        <v>4528</v>
      </c>
      <c r="V63" s="148"/>
      <c r="W63" s="142">
        <v>1298</v>
      </c>
      <c r="X63" s="147">
        <v>5826</v>
      </c>
      <c r="Y63" s="179"/>
      <c r="Z63" s="148"/>
      <c r="AA63" s="142" t="s">
        <v>59</v>
      </c>
      <c r="AB63" s="148"/>
      <c r="AC63" s="142"/>
      <c r="AD63" s="148"/>
      <c r="AE63" s="149"/>
      <c r="AF63" s="259"/>
      <c r="AG63" s="260"/>
      <c r="AH63" s="261"/>
      <c r="AI63" s="259"/>
      <c r="AJ63" s="260"/>
      <c r="AK63" s="261"/>
      <c r="AL63" s="259"/>
      <c r="AM63" s="260"/>
      <c r="AN63" s="261"/>
      <c r="AO63" s="262"/>
      <c r="AP63" s="179"/>
      <c r="AQ63" s="261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1"/>
      <c r="BO63" s="172"/>
      <c r="BP63" s="172"/>
      <c r="BQ63" s="173"/>
      <c r="BR63" s="174"/>
      <c r="BS63" s="171"/>
      <c r="BT63" s="172"/>
      <c r="BU63" s="173"/>
      <c r="BV63" s="175"/>
      <c r="BW63" s="171"/>
      <c r="BX63" s="172"/>
      <c r="BY63" s="173"/>
      <c r="BZ63" s="175"/>
      <c r="CA63" s="173"/>
      <c r="CB63" s="175"/>
      <c r="CC63" s="173"/>
      <c r="CD63" s="175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  <c r="EE63" s="179"/>
      <c r="EF63" s="179"/>
      <c r="EG63" s="179"/>
      <c r="EH63" s="179"/>
      <c r="EI63" s="179"/>
      <c r="EJ63" s="179"/>
      <c r="EK63" s="179"/>
      <c r="EL63" s="179"/>
      <c r="EM63" s="179"/>
      <c r="EN63" s="179"/>
      <c r="EO63" s="179"/>
      <c r="EP63" s="179"/>
      <c r="EQ63" s="179"/>
      <c r="ER63" s="179"/>
      <c r="ES63" s="179"/>
      <c r="ET63" s="179"/>
      <c r="EU63" s="179"/>
      <c r="EV63" s="179"/>
      <c r="EW63" s="179"/>
      <c r="EX63" s="179"/>
      <c r="EY63" s="179"/>
      <c r="EZ63" s="179"/>
      <c r="FA63" s="179"/>
      <c r="FB63" s="179"/>
      <c r="FC63" s="179"/>
      <c r="FD63" s="179"/>
      <c r="FE63" s="179"/>
      <c r="FF63" s="179"/>
      <c r="FG63" s="179"/>
      <c r="FH63" s="179"/>
      <c r="FI63" s="179"/>
      <c r="FJ63" s="179"/>
      <c r="FK63" s="179"/>
      <c r="FL63" s="179"/>
      <c r="FM63" s="179"/>
      <c r="FN63" s="179"/>
      <c r="FO63" s="179"/>
      <c r="FP63" s="179"/>
      <c r="FQ63" s="179"/>
      <c r="FR63" s="179"/>
      <c r="FS63" s="179"/>
      <c r="FT63" s="179"/>
      <c r="FU63" s="179"/>
      <c r="FV63" s="179"/>
      <c r="FW63" s="179"/>
      <c r="FX63" s="179"/>
      <c r="FY63" s="179"/>
      <c r="FZ63" s="179"/>
      <c r="GA63" s="179"/>
      <c r="GB63" s="179"/>
      <c r="GC63" s="179"/>
      <c r="GD63" s="179"/>
      <c r="GE63" s="179"/>
      <c r="GF63" s="179"/>
      <c r="GG63" s="179"/>
      <c r="GH63" s="179"/>
      <c r="GI63" s="179"/>
      <c r="GJ63" s="179"/>
      <c r="GK63" s="179"/>
      <c r="GL63" s="179"/>
      <c r="GM63" s="179"/>
      <c r="GN63" s="179"/>
      <c r="GO63" s="179"/>
      <c r="GP63" s="179"/>
      <c r="GQ63" s="179"/>
      <c r="GR63" s="179"/>
      <c r="GS63" s="179"/>
      <c r="GT63" s="179"/>
      <c r="GU63" s="179"/>
      <c r="GV63" s="179"/>
      <c r="GW63" s="179"/>
      <c r="GX63" s="179"/>
      <c r="GY63" s="179"/>
      <c r="GZ63" s="179"/>
      <c r="HA63" s="179"/>
      <c r="HB63" s="179"/>
      <c r="HC63" s="179"/>
      <c r="HD63" s="179"/>
      <c r="HE63" s="179"/>
      <c r="HF63" s="179"/>
      <c r="HG63" s="179"/>
      <c r="HH63" s="179"/>
      <c r="HI63" s="179"/>
      <c r="HJ63" s="179"/>
      <c r="HK63" s="179"/>
      <c r="HL63" s="179"/>
      <c r="HM63" s="179"/>
      <c r="HN63" s="179"/>
      <c r="HO63" s="179"/>
      <c r="HP63" s="179"/>
      <c r="HQ63" s="179"/>
      <c r="HR63" s="179"/>
      <c r="HS63" s="179"/>
      <c r="HT63" s="179"/>
      <c r="HU63" s="179"/>
      <c r="HV63" s="179"/>
      <c r="HW63" s="179"/>
      <c r="HX63" s="179"/>
      <c r="HY63" s="179"/>
    </row>
    <row r="64" spans="1:233" ht="12">
      <c r="A64" s="127">
        <v>61</v>
      </c>
      <c r="B64" s="141"/>
      <c r="C64" s="144"/>
      <c r="D64" s="141"/>
      <c r="E64" s="141"/>
      <c r="F64" s="142"/>
      <c r="G64" s="179"/>
      <c r="H64" s="142" t="s">
        <v>77</v>
      </c>
      <c r="I64" s="145" t="s">
        <v>29</v>
      </c>
      <c r="J64" s="145"/>
      <c r="K64" s="142">
        <v>1124</v>
      </c>
      <c r="L64" s="146">
        <f t="shared" si="1"/>
        <v>5.3592714442378293E-2</v>
      </c>
      <c r="M64" s="179"/>
      <c r="N64" s="147">
        <v>1995</v>
      </c>
      <c r="O64" s="142">
        <v>871</v>
      </c>
      <c r="P64" s="143"/>
      <c r="Q64" s="142">
        <v>346</v>
      </c>
      <c r="R64" s="147">
        <v>2341</v>
      </c>
      <c r="S64" s="148"/>
      <c r="T64" s="142">
        <v>-2341</v>
      </c>
      <c r="U64" s="147"/>
      <c r="V64" s="148"/>
      <c r="W64" s="142"/>
      <c r="X64" s="147"/>
      <c r="Y64" s="179"/>
      <c r="Z64" s="148"/>
      <c r="AA64" s="142" t="s">
        <v>48</v>
      </c>
      <c r="AB64" s="148"/>
      <c r="AC64" s="142"/>
      <c r="AD64" s="148"/>
      <c r="AE64" s="149"/>
      <c r="AF64" s="259"/>
      <c r="AG64" s="260"/>
      <c r="AH64" s="261"/>
      <c r="AI64" s="259"/>
      <c r="AJ64" s="260"/>
      <c r="AK64" s="261"/>
      <c r="AL64" s="259"/>
      <c r="AM64" s="260"/>
      <c r="AN64" s="261"/>
      <c r="AO64" s="262"/>
      <c r="AP64" s="179"/>
      <c r="AQ64" s="261"/>
      <c r="AR64" s="179"/>
      <c r="BN64" s="171"/>
      <c r="BO64" s="172"/>
      <c r="BP64" s="172"/>
      <c r="BQ64" s="173"/>
      <c r="BR64" s="174"/>
      <c r="BS64" s="171"/>
      <c r="BT64" s="172"/>
      <c r="BU64" s="173"/>
      <c r="BV64" s="175"/>
      <c r="BW64" s="171"/>
      <c r="BX64" s="172"/>
      <c r="BY64" s="173"/>
      <c r="BZ64" s="175"/>
      <c r="CA64" s="173"/>
      <c r="CB64" s="175"/>
      <c r="CC64" s="173"/>
      <c r="CD64" s="175"/>
    </row>
    <row r="65" spans="1:82" ht="12">
      <c r="A65" s="127">
        <v>62</v>
      </c>
      <c r="B65" s="141"/>
      <c r="C65" s="144"/>
      <c r="D65" s="141"/>
      <c r="E65" s="141"/>
      <c r="F65" s="142"/>
      <c r="G65" s="179"/>
      <c r="H65" s="142" t="s">
        <v>78</v>
      </c>
      <c r="I65" s="145" t="s">
        <v>29</v>
      </c>
      <c r="J65" s="145"/>
      <c r="K65" s="142">
        <v>1105</v>
      </c>
      <c r="L65" s="146">
        <f t="shared" si="1"/>
        <v>5.268678777475802E-2</v>
      </c>
      <c r="M65" s="179"/>
      <c r="N65" s="147">
        <v>1437</v>
      </c>
      <c r="O65" s="142">
        <v>332</v>
      </c>
      <c r="P65" s="143"/>
      <c r="Q65" s="142">
        <v>-1437</v>
      </c>
      <c r="R65" s="147"/>
      <c r="S65" s="148"/>
      <c r="T65" s="142"/>
      <c r="U65" s="147"/>
      <c r="V65" s="148"/>
      <c r="W65" s="142"/>
      <c r="X65" s="147"/>
      <c r="Y65" s="179"/>
      <c r="Z65" s="148"/>
      <c r="AA65" s="142" t="s">
        <v>30</v>
      </c>
      <c r="AB65" s="148"/>
      <c r="AC65" s="142"/>
      <c r="AD65" s="148"/>
      <c r="AE65" s="149"/>
      <c r="AF65" s="259"/>
      <c r="AG65" s="260"/>
      <c r="AH65" s="261"/>
      <c r="AI65" s="259"/>
      <c r="AJ65" s="260"/>
      <c r="AK65" s="261"/>
      <c r="AL65" s="259"/>
      <c r="AM65" s="260"/>
      <c r="AN65" s="261"/>
      <c r="AO65" s="262"/>
      <c r="AP65" s="179"/>
      <c r="AQ65" s="261"/>
      <c r="AR65" s="179"/>
      <c r="BN65" s="171"/>
      <c r="BO65" s="172"/>
      <c r="BP65" s="172"/>
      <c r="BQ65" s="173"/>
      <c r="BR65" s="174"/>
      <c r="BS65" s="171"/>
      <c r="BT65" s="172"/>
      <c r="BU65" s="173"/>
      <c r="BV65" s="175"/>
      <c r="BW65" s="171"/>
      <c r="BX65" s="172"/>
      <c r="BY65" s="173"/>
      <c r="BZ65" s="175"/>
      <c r="CA65" s="173"/>
      <c r="CB65" s="175"/>
      <c r="CC65" s="173"/>
      <c r="CD65" s="175"/>
    </row>
    <row r="66" spans="1:82" ht="12">
      <c r="A66" s="127">
        <v>64</v>
      </c>
      <c r="B66" s="141"/>
      <c r="C66" s="144"/>
      <c r="D66" s="141"/>
      <c r="E66" s="141"/>
      <c r="F66" s="142"/>
      <c r="G66" s="179"/>
      <c r="H66" s="142" t="s">
        <v>35</v>
      </c>
      <c r="I66" s="145"/>
      <c r="J66" s="145"/>
      <c r="K66" s="142"/>
      <c r="L66" s="146"/>
      <c r="M66" s="179"/>
      <c r="N66" s="147"/>
      <c r="O66" s="142"/>
      <c r="P66" s="143"/>
      <c r="Q66" s="142">
        <v>314</v>
      </c>
      <c r="R66" s="147"/>
      <c r="S66" s="148"/>
      <c r="T66" s="142">
        <v>837</v>
      </c>
      <c r="U66" s="147"/>
      <c r="V66" s="148"/>
      <c r="W66" s="142">
        <v>2329</v>
      </c>
      <c r="X66" s="147"/>
      <c r="Y66" s="179"/>
      <c r="Z66" s="148"/>
      <c r="AA66" s="142"/>
      <c r="AB66" s="148"/>
      <c r="AC66" s="142"/>
      <c r="AD66" s="148"/>
      <c r="AE66" s="149"/>
      <c r="AF66" s="259"/>
      <c r="AG66" s="260"/>
      <c r="AH66" s="261"/>
      <c r="AI66" s="259"/>
      <c r="AJ66" s="260"/>
      <c r="AK66" s="261"/>
      <c r="AL66" s="259"/>
      <c r="AM66" s="260"/>
      <c r="AN66" s="261"/>
      <c r="AO66" s="262"/>
      <c r="AP66" s="179"/>
      <c r="AQ66" s="261"/>
      <c r="AR66" s="179"/>
      <c r="BN66" s="173"/>
      <c r="BO66" s="172"/>
      <c r="BP66" s="172"/>
      <c r="BQ66" s="173"/>
      <c r="BR66" s="174"/>
      <c r="BS66" s="173"/>
      <c r="BT66" s="172"/>
      <c r="BU66" s="173"/>
      <c r="BV66" s="175"/>
      <c r="BW66" s="173"/>
      <c r="BX66" s="172"/>
      <c r="BY66" s="173"/>
      <c r="BZ66" s="175"/>
      <c r="CA66" s="173"/>
      <c r="CB66" s="175"/>
      <c r="CC66" s="173"/>
      <c r="CD66" s="175"/>
    </row>
    <row r="67" spans="1:82" s="179" customFormat="1">
      <c r="A67" s="179">
        <v>66</v>
      </c>
      <c r="B67" s="159"/>
      <c r="C67" s="160"/>
      <c r="D67" s="159"/>
      <c r="E67" s="159"/>
      <c r="F67" s="161"/>
      <c r="G67" s="253"/>
      <c r="H67" s="159"/>
      <c r="I67" s="161"/>
      <c r="J67" s="162"/>
      <c r="K67" s="161"/>
      <c r="L67" s="164"/>
      <c r="M67" s="253"/>
      <c r="N67" s="161"/>
      <c r="O67" s="159"/>
      <c r="P67" s="165"/>
      <c r="Q67" s="163"/>
      <c r="R67" s="161"/>
      <c r="S67" s="165"/>
      <c r="T67" s="166"/>
      <c r="U67" s="161"/>
      <c r="V67" s="165"/>
      <c r="W67" s="166"/>
      <c r="X67" s="161"/>
      <c r="Y67" s="165"/>
      <c r="Z67" s="166"/>
      <c r="AA67" s="161"/>
      <c r="AB67" s="166"/>
      <c r="AC67" s="161"/>
      <c r="AD67" s="166"/>
      <c r="AE67" s="167"/>
      <c r="AF67" s="259"/>
      <c r="AG67" s="260"/>
      <c r="AH67" s="261"/>
      <c r="AI67" s="259"/>
      <c r="AJ67" s="260"/>
      <c r="AK67" s="261"/>
      <c r="AL67" s="259"/>
      <c r="AM67" s="260"/>
      <c r="AN67" s="261"/>
      <c r="AO67" s="262"/>
      <c r="AQ67" s="261"/>
    </row>
    <row r="68" spans="1:82">
      <c r="A68" s="127">
        <v>67</v>
      </c>
      <c r="B68" s="141">
        <v>1918</v>
      </c>
      <c r="C68" s="144">
        <v>1855</v>
      </c>
      <c r="D68" s="141">
        <v>2</v>
      </c>
      <c r="E68" s="141" t="s">
        <v>79</v>
      </c>
      <c r="F68" s="142">
        <v>7907</v>
      </c>
      <c r="G68" s="179"/>
      <c r="H68" s="142" t="s">
        <v>80</v>
      </c>
      <c r="I68" s="145" t="s">
        <v>81</v>
      </c>
      <c r="J68" s="179"/>
      <c r="K68" s="142">
        <v>2771</v>
      </c>
      <c r="L68" s="146">
        <f>(K68/$AC$68)</f>
        <v>0.49802300503235081</v>
      </c>
      <c r="M68" s="179"/>
      <c r="N68" s="147"/>
      <c r="O68" s="142">
        <v>-916</v>
      </c>
      <c r="P68" s="179"/>
      <c r="Q68" s="143"/>
      <c r="R68" s="142"/>
      <c r="S68" s="147"/>
      <c r="T68" s="148"/>
      <c r="U68" s="142"/>
      <c r="V68" s="147"/>
      <c r="W68" s="148"/>
      <c r="X68" s="142"/>
      <c r="Y68" s="147"/>
      <c r="Z68" s="148"/>
      <c r="AA68" s="142" t="s">
        <v>25</v>
      </c>
      <c r="AB68" s="148"/>
      <c r="AC68" s="142">
        <f>SUM(K68:K71)</f>
        <v>5564</v>
      </c>
      <c r="AD68" s="148"/>
      <c r="AE68" s="149">
        <f>(AC68/F68)</f>
        <v>0.70368028329328447</v>
      </c>
      <c r="AF68" s="259"/>
      <c r="AG68" s="260"/>
      <c r="AH68" s="261"/>
      <c r="AI68" s="259"/>
      <c r="AJ68" s="260"/>
      <c r="AK68" s="261"/>
      <c r="AL68" s="259"/>
      <c r="AM68" s="260"/>
      <c r="AN68" s="261"/>
      <c r="AO68" s="262"/>
      <c r="AP68" s="179"/>
      <c r="AQ68" s="261"/>
      <c r="AR68" s="179"/>
    </row>
    <row r="69" spans="1:82">
      <c r="A69" s="127">
        <v>68</v>
      </c>
      <c r="B69" s="141"/>
      <c r="C69" s="144"/>
      <c r="D69" s="141"/>
      <c r="E69" s="141"/>
      <c r="F69" s="142"/>
      <c r="G69" s="179"/>
      <c r="H69" s="142" t="s">
        <v>82</v>
      </c>
      <c r="I69" s="145" t="s">
        <v>81</v>
      </c>
      <c r="J69" s="179"/>
      <c r="K69" s="142">
        <v>1716</v>
      </c>
      <c r="L69" s="146">
        <f>(K69/$AC$68)</f>
        <v>0.30841121495327101</v>
      </c>
      <c r="M69" s="179"/>
      <c r="N69" s="147">
        <v>2546</v>
      </c>
      <c r="O69" s="142">
        <v>830</v>
      </c>
      <c r="P69" s="179"/>
      <c r="Q69" s="143"/>
      <c r="R69" s="142"/>
      <c r="S69" s="147"/>
      <c r="T69" s="148"/>
      <c r="U69" s="142"/>
      <c r="V69" s="147"/>
      <c r="W69" s="148"/>
      <c r="X69" s="142"/>
      <c r="Y69" s="147"/>
      <c r="Z69" s="148"/>
      <c r="AA69" s="142" t="s">
        <v>27</v>
      </c>
      <c r="AB69" s="148"/>
      <c r="AC69" s="142"/>
      <c r="AD69" s="148"/>
      <c r="AE69" s="149"/>
      <c r="AF69" s="259"/>
      <c r="AG69" s="260"/>
      <c r="AH69" s="261"/>
      <c r="AI69" s="259"/>
      <c r="AJ69" s="260"/>
      <c r="AK69" s="261"/>
      <c r="AL69" s="259"/>
      <c r="AM69" s="260"/>
      <c r="AN69" s="261"/>
      <c r="AO69" s="262"/>
      <c r="AP69" s="179"/>
      <c r="AQ69" s="261"/>
      <c r="AR69" s="179"/>
    </row>
    <row r="70" spans="1:82">
      <c r="A70" s="127">
        <v>69</v>
      </c>
      <c r="B70" s="141"/>
      <c r="C70" s="144"/>
      <c r="D70" s="141"/>
      <c r="E70" s="141"/>
      <c r="F70" s="142"/>
      <c r="G70" s="179"/>
      <c r="H70" s="142" t="s">
        <v>83</v>
      </c>
      <c r="I70" s="145" t="s">
        <v>39</v>
      </c>
      <c r="J70" s="179"/>
      <c r="K70" s="142">
        <v>742</v>
      </c>
      <c r="L70" s="146">
        <f>(K70/$AC$68)</f>
        <v>0.13335729690869877</v>
      </c>
      <c r="M70" s="179"/>
      <c r="N70" s="147">
        <v>812</v>
      </c>
      <c r="O70" s="142">
        <v>70</v>
      </c>
      <c r="P70" s="179"/>
      <c r="Q70" s="143"/>
      <c r="R70" s="142"/>
      <c r="S70" s="147"/>
      <c r="T70" s="148"/>
      <c r="U70" s="142"/>
      <c r="V70" s="147"/>
      <c r="W70" s="148"/>
      <c r="X70" s="142"/>
      <c r="Y70" s="147"/>
      <c r="Z70" s="148"/>
      <c r="AA70" s="142" t="s">
        <v>30</v>
      </c>
      <c r="AB70" s="148"/>
      <c r="AC70" s="142"/>
      <c r="AD70" s="148"/>
      <c r="AE70" s="149"/>
      <c r="AF70" s="259"/>
      <c r="AG70" s="260"/>
      <c r="AH70" s="261"/>
      <c r="AI70" s="259"/>
      <c r="AJ70" s="260"/>
      <c r="AK70" s="261"/>
      <c r="AL70" s="259"/>
      <c r="AM70" s="260"/>
      <c r="AN70" s="261"/>
      <c r="AO70" s="262"/>
      <c r="AP70" s="179"/>
      <c r="AQ70" s="261"/>
      <c r="AR70" s="179"/>
    </row>
    <row r="71" spans="1:82">
      <c r="A71" s="127">
        <v>71</v>
      </c>
      <c r="B71" s="141"/>
      <c r="C71" s="144"/>
      <c r="D71" s="141"/>
      <c r="E71" s="141"/>
      <c r="F71" s="142"/>
      <c r="G71" s="179"/>
      <c r="H71" s="142" t="s">
        <v>84</v>
      </c>
      <c r="I71" s="145" t="s">
        <v>32</v>
      </c>
      <c r="J71" s="179"/>
      <c r="K71" s="142">
        <v>335</v>
      </c>
      <c r="L71" s="146">
        <f>(K71/$AC$68)</f>
        <v>6.0208483105679368E-2</v>
      </c>
      <c r="M71" s="179"/>
      <c r="N71" s="147">
        <v>351</v>
      </c>
      <c r="O71" s="142">
        <v>16</v>
      </c>
      <c r="P71" s="179"/>
      <c r="Q71" s="143"/>
      <c r="R71" s="142"/>
      <c r="S71" s="147"/>
      <c r="T71" s="148"/>
      <c r="U71" s="142"/>
      <c r="V71" s="147"/>
      <c r="W71" s="148"/>
      <c r="X71" s="142"/>
      <c r="Y71" s="147"/>
      <c r="Z71" s="148"/>
      <c r="AA71" s="142" t="s">
        <v>30</v>
      </c>
      <c r="AB71" s="148"/>
      <c r="AC71" s="142"/>
      <c r="AD71" s="148"/>
      <c r="AE71" s="149"/>
      <c r="AF71" s="259"/>
      <c r="AG71" s="260"/>
      <c r="AH71" s="261"/>
      <c r="AI71" s="259"/>
      <c r="AJ71" s="260"/>
      <c r="AK71" s="261"/>
      <c r="AL71" s="259"/>
      <c r="AM71" s="260"/>
      <c r="AN71" s="261"/>
      <c r="AO71" s="262"/>
      <c r="AP71" s="179"/>
      <c r="AQ71" s="261"/>
      <c r="AR71" s="179"/>
    </row>
    <row r="72" spans="1:82" ht="14.4" customHeight="1">
      <c r="A72" s="127">
        <v>72</v>
      </c>
      <c r="B72" s="141"/>
      <c r="C72" s="144"/>
      <c r="D72" s="141"/>
      <c r="E72" s="141"/>
      <c r="F72" s="142"/>
      <c r="G72" s="179"/>
      <c r="H72" s="142" t="s">
        <v>35</v>
      </c>
      <c r="I72" s="145"/>
      <c r="J72" s="179"/>
      <c r="K72" s="142"/>
      <c r="L72" s="146"/>
      <c r="M72" s="179"/>
      <c r="N72" s="142"/>
      <c r="O72" s="141"/>
      <c r="P72" s="147"/>
      <c r="Q72" s="143"/>
      <c r="R72" s="142"/>
      <c r="S72" s="147"/>
      <c r="T72" s="148"/>
      <c r="U72" s="142"/>
      <c r="V72" s="147"/>
      <c r="W72" s="148"/>
      <c r="X72" s="142"/>
      <c r="Y72" s="147"/>
      <c r="Z72" s="148"/>
      <c r="AA72" s="142"/>
      <c r="AB72" s="148"/>
      <c r="AC72" s="142"/>
      <c r="AD72" s="148"/>
      <c r="AE72" s="149"/>
      <c r="AF72" s="259"/>
      <c r="AG72" s="260"/>
      <c r="AH72" s="261"/>
      <c r="AI72" s="259"/>
      <c r="AJ72" s="260"/>
      <c r="AK72" s="261"/>
      <c r="AL72" s="259"/>
      <c r="AM72" s="260"/>
      <c r="AN72" s="261"/>
      <c r="AO72" s="262"/>
      <c r="AP72" s="179"/>
      <c r="AQ72" s="261"/>
      <c r="AR72" s="179"/>
    </row>
    <row r="73" spans="1:82">
      <c r="A73" s="127">
        <v>74</v>
      </c>
      <c r="B73" s="150"/>
      <c r="C73" s="151"/>
      <c r="D73" s="150"/>
      <c r="E73" s="150"/>
      <c r="F73" s="152"/>
      <c r="G73" s="263"/>
      <c r="H73" s="150"/>
      <c r="I73" s="152"/>
      <c r="J73" s="153"/>
      <c r="K73" s="152"/>
      <c r="L73" s="155"/>
      <c r="M73" s="263"/>
      <c r="N73" s="152"/>
      <c r="O73" s="150"/>
      <c r="P73" s="156"/>
      <c r="Q73" s="154"/>
      <c r="R73" s="152"/>
      <c r="S73" s="156"/>
      <c r="T73" s="157"/>
      <c r="U73" s="152"/>
      <c r="V73" s="156"/>
      <c r="W73" s="157"/>
      <c r="X73" s="152"/>
      <c r="Y73" s="156"/>
      <c r="Z73" s="157"/>
      <c r="AA73" s="152"/>
      <c r="AB73" s="157"/>
      <c r="AC73" s="152"/>
      <c r="AD73" s="157"/>
      <c r="AE73" s="158"/>
      <c r="AF73" s="259"/>
      <c r="AG73" s="260"/>
      <c r="AH73" s="261"/>
      <c r="AI73" s="259"/>
      <c r="AJ73" s="260"/>
      <c r="AK73" s="261"/>
      <c r="AL73" s="259"/>
      <c r="AM73" s="260"/>
      <c r="AN73" s="261"/>
      <c r="AO73" s="262"/>
      <c r="AP73" s="179"/>
      <c r="AQ73" s="261"/>
      <c r="AR73" s="179"/>
    </row>
    <row r="74" spans="1:82">
      <c r="A74" s="127">
        <v>75</v>
      </c>
      <c r="B74" s="141">
        <v>1922</v>
      </c>
      <c r="C74" s="144">
        <v>1883</v>
      </c>
      <c r="D74" s="141">
        <v>2</v>
      </c>
      <c r="E74" s="141" t="s">
        <v>79</v>
      </c>
      <c r="F74" s="142">
        <v>9374</v>
      </c>
      <c r="G74" s="179"/>
      <c r="H74" s="142" t="s">
        <v>80</v>
      </c>
      <c r="I74" s="145" t="s">
        <v>24</v>
      </c>
      <c r="J74" s="179"/>
      <c r="K74" s="142">
        <v>3185</v>
      </c>
      <c r="L74" s="146">
        <f>(K74/$AC$74)</f>
        <v>0.56401629183637325</v>
      </c>
      <c r="M74" s="179"/>
      <c r="N74" s="147"/>
      <c r="O74" s="142">
        <v>-1302</v>
      </c>
      <c r="P74" s="179"/>
      <c r="Q74" s="143"/>
      <c r="R74" s="142"/>
      <c r="S74" s="147"/>
      <c r="T74" s="148"/>
      <c r="U74" s="142"/>
      <c r="V74" s="147"/>
      <c r="W74" s="148"/>
      <c r="X74" s="142"/>
      <c r="Y74" s="147"/>
      <c r="Z74" s="148"/>
      <c r="AA74" s="142" t="s">
        <v>25</v>
      </c>
      <c r="AB74" s="148"/>
      <c r="AC74" s="142">
        <f>SUM(K74:K76)</f>
        <v>5647</v>
      </c>
      <c r="AD74" s="148"/>
      <c r="AE74" s="149">
        <f>(AC74/F74)</f>
        <v>0.60241092383187544</v>
      </c>
      <c r="AF74" s="259"/>
      <c r="AG74" s="260"/>
      <c r="AH74" s="261"/>
      <c r="AI74" s="259"/>
      <c r="AJ74" s="260"/>
      <c r="AK74" s="261"/>
      <c r="AL74" s="259"/>
      <c r="AM74" s="260"/>
      <c r="AN74" s="261"/>
      <c r="AO74" s="262"/>
      <c r="AP74" s="179"/>
      <c r="AQ74" s="261"/>
      <c r="AR74" s="179"/>
    </row>
    <row r="75" spans="1:82">
      <c r="A75" s="127">
        <v>76</v>
      </c>
      <c r="B75" s="141"/>
      <c r="C75" s="144"/>
      <c r="D75" s="141"/>
      <c r="E75" s="141"/>
      <c r="F75" s="142"/>
      <c r="G75" s="179"/>
      <c r="H75" s="142" t="s">
        <v>83</v>
      </c>
      <c r="I75" s="145" t="s">
        <v>39</v>
      </c>
      <c r="J75" s="179"/>
      <c r="K75" s="142">
        <v>1444</v>
      </c>
      <c r="L75" s="146">
        <f>(K75/$AC$74)</f>
        <v>0.25571099698955196</v>
      </c>
      <c r="M75" s="179"/>
      <c r="N75" s="147">
        <v>1594</v>
      </c>
      <c r="O75" s="142">
        <v>150</v>
      </c>
      <c r="P75" s="179"/>
      <c r="Q75" s="143"/>
      <c r="R75" s="142"/>
      <c r="S75" s="147"/>
      <c r="T75" s="148"/>
      <c r="U75" s="142"/>
      <c r="V75" s="147"/>
      <c r="W75" s="148"/>
      <c r="X75" s="142"/>
      <c r="Y75" s="147"/>
      <c r="Z75" s="148"/>
      <c r="AA75" s="142" t="s">
        <v>30</v>
      </c>
      <c r="AB75" s="148"/>
      <c r="AC75" s="142"/>
      <c r="AD75" s="148"/>
      <c r="AE75" s="149"/>
      <c r="AF75" s="259"/>
      <c r="AG75" s="260"/>
      <c r="AH75" s="261"/>
      <c r="AI75" s="259"/>
      <c r="AJ75" s="260"/>
      <c r="AK75" s="261"/>
      <c r="AL75" s="259"/>
      <c r="AM75" s="260"/>
      <c r="AN75" s="261"/>
      <c r="AO75" s="262"/>
      <c r="AP75" s="179"/>
      <c r="AQ75" s="261"/>
      <c r="AR75" s="179"/>
    </row>
    <row r="76" spans="1:82">
      <c r="A76" s="178">
        <v>77</v>
      </c>
      <c r="B76" s="141"/>
      <c r="C76" s="144"/>
      <c r="D76" s="141"/>
      <c r="E76" s="141"/>
      <c r="F76" s="142"/>
      <c r="G76" s="179"/>
      <c r="H76" s="142" t="s">
        <v>85</v>
      </c>
      <c r="I76" s="145" t="s">
        <v>24</v>
      </c>
      <c r="J76" s="179"/>
      <c r="K76" s="142">
        <v>1018</v>
      </c>
      <c r="L76" s="146">
        <f>(K76/$AC$74)</f>
        <v>0.18027271117407473</v>
      </c>
      <c r="M76" s="179"/>
      <c r="N76" s="147">
        <v>2170</v>
      </c>
      <c r="O76" s="142">
        <v>1152</v>
      </c>
      <c r="P76" s="179"/>
      <c r="Q76" s="143"/>
      <c r="R76" s="142"/>
      <c r="S76" s="147"/>
      <c r="T76" s="148"/>
      <c r="U76" s="142"/>
      <c r="V76" s="147"/>
      <c r="W76" s="148"/>
      <c r="X76" s="142"/>
      <c r="Y76" s="147"/>
      <c r="Z76" s="148"/>
      <c r="AA76" s="142" t="s">
        <v>27</v>
      </c>
      <c r="AB76" s="148"/>
      <c r="AC76" s="142"/>
      <c r="AD76" s="148"/>
      <c r="AE76" s="149"/>
      <c r="AF76" s="259"/>
      <c r="AG76" s="260"/>
      <c r="AH76" s="261"/>
      <c r="AI76" s="259"/>
      <c r="AJ76" s="260"/>
      <c r="AK76" s="261"/>
      <c r="AL76" s="259"/>
      <c r="AM76" s="260"/>
      <c r="AN76" s="261"/>
      <c r="AO76" s="262"/>
      <c r="AP76" s="179"/>
      <c r="AQ76" s="261"/>
      <c r="AR76" s="179"/>
    </row>
    <row r="77" spans="1:82">
      <c r="A77" s="127">
        <v>78</v>
      </c>
      <c r="B77" s="141"/>
      <c r="C77" s="144"/>
      <c r="D77" s="141"/>
      <c r="E77" s="141"/>
      <c r="F77" s="142"/>
      <c r="G77" s="179"/>
      <c r="H77" s="142" t="s">
        <v>35</v>
      </c>
      <c r="I77" s="145"/>
      <c r="J77" s="179"/>
      <c r="K77" s="142"/>
      <c r="L77" s="146"/>
      <c r="M77" s="179"/>
      <c r="N77" s="142"/>
      <c r="O77" s="141"/>
      <c r="P77" s="147"/>
      <c r="Q77" s="143"/>
      <c r="R77" s="142"/>
      <c r="S77" s="147"/>
      <c r="T77" s="148"/>
      <c r="U77" s="142"/>
      <c r="V77" s="147"/>
      <c r="W77" s="148"/>
      <c r="X77" s="142"/>
      <c r="Y77" s="147"/>
      <c r="Z77" s="148"/>
      <c r="AA77" s="142"/>
      <c r="AB77" s="148"/>
      <c r="AC77" s="142"/>
      <c r="AD77" s="148"/>
      <c r="AE77" s="149"/>
      <c r="AF77" s="259"/>
      <c r="AG77" s="260"/>
      <c r="AH77" s="261"/>
      <c r="AI77" s="259"/>
      <c r="AJ77" s="260"/>
      <c r="AK77" s="261"/>
      <c r="AL77" s="259"/>
      <c r="AM77" s="260"/>
      <c r="AN77" s="261"/>
      <c r="AO77" s="262"/>
      <c r="AP77" s="179"/>
      <c r="AQ77" s="261"/>
      <c r="AR77" s="179"/>
    </row>
    <row r="78" spans="1:82">
      <c r="A78" s="127">
        <v>79</v>
      </c>
      <c r="B78" s="150"/>
      <c r="C78" s="151"/>
      <c r="D78" s="150"/>
      <c r="E78" s="150"/>
      <c r="F78" s="152"/>
      <c r="G78" s="263"/>
      <c r="H78" s="150"/>
      <c r="I78" s="152"/>
      <c r="J78" s="153"/>
      <c r="K78" s="152"/>
      <c r="L78" s="155"/>
      <c r="M78" s="263"/>
      <c r="N78" s="152"/>
      <c r="O78" s="150"/>
      <c r="P78" s="156"/>
      <c r="Q78" s="154"/>
      <c r="R78" s="152"/>
      <c r="S78" s="156"/>
      <c r="T78" s="157"/>
      <c r="U78" s="152"/>
      <c r="V78" s="156"/>
      <c r="W78" s="157"/>
      <c r="X78" s="152"/>
      <c r="Y78" s="156"/>
      <c r="Z78" s="157"/>
      <c r="AA78" s="152"/>
      <c r="AB78" s="157"/>
      <c r="AC78" s="152"/>
      <c r="AD78" s="157"/>
      <c r="AE78" s="158"/>
      <c r="AF78" s="259"/>
      <c r="AG78" s="260"/>
      <c r="AH78" s="261"/>
      <c r="AI78" s="259"/>
      <c r="AJ78" s="260"/>
      <c r="AK78" s="261"/>
      <c r="AL78" s="259"/>
      <c r="AM78" s="260"/>
      <c r="AN78" s="261"/>
      <c r="AO78" s="262"/>
      <c r="AP78" s="179"/>
      <c r="AQ78" s="261"/>
      <c r="AR78" s="179"/>
    </row>
    <row r="79" spans="1:82">
      <c r="A79" s="127">
        <v>80</v>
      </c>
      <c r="B79" s="141">
        <v>1924</v>
      </c>
      <c r="C79" s="144">
        <v>2901</v>
      </c>
      <c r="D79" s="141">
        <v>2</v>
      </c>
      <c r="E79" s="141" t="s">
        <v>79</v>
      </c>
      <c r="F79" s="142">
        <v>10773</v>
      </c>
      <c r="G79" s="179"/>
      <c r="H79" s="142" t="s">
        <v>80</v>
      </c>
      <c r="I79" s="145" t="s">
        <v>24</v>
      </c>
      <c r="J79" s="179"/>
      <c r="K79" s="142">
        <v>4320</v>
      </c>
      <c r="L79" s="146">
        <f>(K79/$AC$79)</f>
        <v>0.49649465578669116</v>
      </c>
      <c r="M79" s="179"/>
      <c r="N79" s="147"/>
      <c r="O79" s="142">
        <v>-1419</v>
      </c>
      <c r="P79" s="179"/>
      <c r="Q79" s="143"/>
      <c r="R79" s="142"/>
      <c r="S79" s="147"/>
      <c r="T79" s="148"/>
      <c r="U79" s="142"/>
      <c r="V79" s="147"/>
      <c r="W79" s="148"/>
      <c r="X79" s="142"/>
      <c r="Y79" s="147"/>
      <c r="Z79" s="148"/>
      <c r="AA79" s="142" t="s">
        <v>25</v>
      </c>
      <c r="AB79" s="148"/>
      <c r="AC79" s="142">
        <f>SUM(K79:K81)</f>
        <v>8701</v>
      </c>
      <c r="AD79" s="148"/>
      <c r="AE79" s="149">
        <f>(AC79/F79)</f>
        <v>0.80766731643924627</v>
      </c>
      <c r="AF79" s="259"/>
      <c r="AG79" s="260"/>
      <c r="AH79" s="261"/>
      <c r="AI79" s="259"/>
      <c r="AJ79" s="260"/>
      <c r="AK79" s="261"/>
      <c r="AL79" s="259"/>
      <c r="AM79" s="260"/>
      <c r="AN79" s="261"/>
      <c r="AO79" s="262"/>
      <c r="AP79" s="179"/>
      <c r="AQ79" s="261"/>
      <c r="AR79" s="179"/>
    </row>
    <row r="80" spans="1:82">
      <c r="A80" s="127">
        <v>81</v>
      </c>
      <c r="B80" s="141"/>
      <c r="C80" s="144"/>
      <c r="D80" s="141"/>
      <c r="E80" s="141"/>
      <c r="F80" s="142"/>
      <c r="G80" s="179"/>
      <c r="H80" s="142" t="s">
        <v>83</v>
      </c>
      <c r="I80" s="145" t="s">
        <v>29</v>
      </c>
      <c r="J80" s="179"/>
      <c r="K80" s="142">
        <v>2643</v>
      </c>
      <c r="L80" s="146">
        <f>(K80/$AC$79)</f>
        <v>0.30375818871394095</v>
      </c>
      <c r="M80" s="179"/>
      <c r="N80" s="147">
        <v>2832</v>
      </c>
      <c r="O80" s="142">
        <v>189</v>
      </c>
      <c r="P80" s="179"/>
      <c r="Q80" s="143"/>
      <c r="R80" s="142"/>
      <c r="S80" s="147"/>
      <c r="T80" s="148"/>
      <c r="U80" s="142"/>
      <c r="V80" s="147"/>
      <c r="W80" s="148"/>
      <c r="X80" s="142"/>
      <c r="Y80" s="147"/>
      <c r="Z80" s="148"/>
      <c r="AA80" s="142" t="s">
        <v>30</v>
      </c>
      <c r="AB80" s="148"/>
      <c r="AC80" s="142"/>
      <c r="AD80" s="148"/>
      <c r="AE80" s="149"/>
      <c r="AF80" s="259"/>
      <c r="AG80" s="260"/>
      <c r="AH80" s="261"/>
      <c r="AI80" s="259"/>
      <c r="AJ80" s="260"/>
      <c r="AK80" s="261"/>
      <c r="AL80" s="259"/>
      <c r="AM80" s="260"/>
      <c r="AN80" s="261"/>
      <c r="AO80" s="262"/>
      <c r="AP80" s="179"/>
      <c r="AQ80" s="261"/>
      <c r="AR80" s="179"/>
    </row>
    <row r="81" spans="1:233">
      <c r="A81" s="127">
        <v>82</v>
      </c>
      <c r="B81" s="141"/>
      <c r="C81" s="144"/>
      <c r="D81" s="141"/>
      <c r="E81" s="141"/>
      <c r="F81" s="142"/>
      <c r="G81" s="179"/>
      <c r="H81" s="142" t="s">
        <v>85</v>
      </c>
      <c r="I81" s="145" t="s">
        <v>24</v>
      </c>
      <c r="J81" s="179"/>
      <c r="K81" s="142">
        <v>1738</v>
      </c>
      <c r="L81" s="146">
        <f>(K81/$AC$79)</f>
        <v>0.19974715549936789</v>
      </c>
      <c r="M81" s="179"/>
      <c r="N81" s="147">
        <v>2968</v>
      </c>
      <c r="O81" s="142">
        <v>1230</v>
      </c>
      <c r="P81" s="179"/>
      <c r="Q81" s="143"/>
      <c r="R81" s="142"/>
      <c r="S81" s="147"/>
      <c r="T81" s="148"/>
      <c r="U81" s="142"/>
      <c r="V81" s="147"/>
      <c r="W81" s="148"/>
      <c r="X81" s="142"/>
      <c r="Y81" s="147"/>
      <c r="Z81" s="148"/>
      <c r="AA81" s="142" t="s">
        <v>27</v>
      </c>
      <c r="AB81" s="148"/>
      <c r="AC81" s="142"/>
      <c r="AD81" s="148"/>
      <c r="AE81" s="149"/>
      <c r="AF81" s="259"/>
      <c r="AG81" s="260"/>
      <c r="AH81" s="261"/>
      <c r="AI81" s="259"/>
      <c r="AJ81" s="260"/>
      <c r="AK81" s="261"/>
      <c r="AL81" s="259"/>
      <c r="AM81" s="260"/>
      <c r="AN81" s="261"/>
      <c r="AO81" s="262"/>
      <c r="AP81" s="179"/>
      <c r="AQ81" s="261"/>
      <c r="AR81" s="179"/>
    </row>
    <row r="82" spans="1:233">
      <c r="A82" s="127">
        <v>83</v>
      </c>
      <c r="B82" s="141"/>
      <c r="C82" s="144"/>
      <c r="D82" s="141"/>
      <c r="E82" s="141"/>
      <c r="F82" s="142"/>
      <c r="G82" s="179"/>
      <c r="H82" s="142" t="s">
        <v>35</v>
      </c>
      <c r="I82" s="145"/>
      <c r="J82" s="179"/>
      <c r="K82" s="142"/>
      <c r="L82" s="146"/>
      <c r="M82" s="179"/>
      <c r="N82" s="142"/>
      <c r="O82" s="141"/>
      <c r="P82" s="147"/>
      <c r="Q82" s="143"/>
      <c r="R82" s="142"/>
      <c r="S82" s="147"/>
      <c r="T82" s="148"/>
      <c r="U82" s="142"/>
      <c r="V82" s="147"/>
      <c r="W82" s="148"/>
      <c r="X82" s="142"/>
      <c r="Y82" s="147"/>
      <c r="Z82" s="148"/>
      <c r="AA82" s="142"/>
      <c r="AB82" s="148"/>
      <c r="AC82" s="142"/>
      <c r="AD82" s="148"/>
      <c r="AE82" s="149"/>
      <c r="AF82" s="259"/>
      <c r="AG82" s="260"/>
      <c r="AH82" s="261"/>
      <c r="AI82" s="259"/>
      <c r="AJ82" s="260"/>
      <c r="AK82" s="261"/>
      <c r="AL82" s="259"/>
      <c r="AM82" s="260"/>
      <c r="AN82" s="261"/>
      <c r="AO82" s="262"/>
      <c r="AP82" s="179"/>
      <c r="AQ82" s="261"/>
      <c r="AR82" s="179"/>
    </row>
    <row r="83" spans="1:233" s="178" customFormat="1" ht="14.4" customHeight="1">
      <c r="A83" s="178">
        <v>84</v>
      </c>
      <c r="B83" s="150"/>
      <c r="C83" s="151"/>
      <c r="D83" s="150"/>
      <c r="E83" s="150"/>
      <c r="F83" s="152"/>
      <c r="G83" s="263"/>
      <c r="H83" s="150"/>
      <c r="I83" s="152"/>
      <c r="J83" s="153"/>
      <c r="K83" s="152"/>
      <c r="L83" s="155"/>
      <c r="M83" s="263"/>
      <c r="N83" s="152"/>
      <c r="O83" s="150"/>
      <c r="P83" s="156"/>
      <c r="Q83" s="154"/>
      <c r="R83" s="152"/>
      <c r="S83" s="156"/>
      <c r="T83" s="157"/>
      <c r="U83" s="152"/>
      <c r="V83" s="156"/>
      <c r="W83" s="157"/>
      <c r="X83" s="152"/>
      <c r="Y83" s="156"/>
      <c r="Z83" s="157"/>
      <c r="AA83" s="152"/>
      <c r="AB83" s="157"/>
      <c r="AC83" s="152"/>
      <c r="AD83" s="157"/>
      <c r="AE83" s="158"/>
      <c r="AF83" s="259"/>
      <c r="AG83" s="260"/>
      <c r="AH83" s="261"/>
      <c r="AI83" s="259"/>
      <c r="AJ83" s="260"/>
      <c r="AK83" s="261"/>
      <c r="AL83" s="259"/>
      <c r="AM83" s="260"/>
      <c r="AN83" s="261"/>
      <c r="AO83" s="262"/>
      <c r="AP83" s="179"/>
      <c r="AQ83" s="261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79"/>
      <c r="CJ83" s="179"/>
      <c r="CK83" s="179"/>
      <c r="CL83" s="179"/>
      <c r="CM83" s="179"/>
      <c r="CN83" s="179"/>
      <c r="CO83" s="179"/>
      <c r="CP83" s="179"/>
      <c r="CQ83" s="179"/>
      <c r="CR83" s="179"/>
      <c r="CS83" s="179"/>
      <c r="CT83" s="179"/>
      <c r="CU83" s="179"/>
      <c r="CV83" s="179"/>
      <c r="CW83" s="179"/>
      <c r="CX83" s="179"/>
      <c r="CY83" s="179"/>
      <c r="CZ83" s="179"/>
      <c r="DA83" s="179"/>
      <c r="DB83" s="179"/>
      <c r="DC83" s="179"/>
      <c r="DD83" s="179"/>
      <c r="DE83" s="179"/>
      <c r="DF83" s="179"/>
      <c r="DG83" s="179"/>
      <c r="DH83" s="179"/>
      <c r="DI83" s="179"/>
      <c r="DJ83" s="179"/>
      <c r="DK83" s="179"/>
      <c r="DL83" s="179"/>
      <c r="DM83" s="179"/>
      <c r="DN83" s="179"/>
      <c r="DO83" s="179"/>
      <c r="DP83" s="179"/>
      <c r="DQ83" s="179"/>
      <c r="DR83" s="179"/>
      <c r="DS83" s="179"/>
      <c r="DT83" s="179"/>
      <c r="DU83" s="179"/>
      <c r="DV83" s="179"/>
      <c r="DW83" s="179"/>
      <c r="DX83" s="179"/>
      <c r="DY83" s="179"/>
      <c r="DZ83" s="179"/>
      <c r="EA83" s="179"/>
      <c r="EB83" s="179"/>
      <c r="EC83" s="179"/>
      <c r="ED83" s="179"/>
      <c r="EE83" s="179"/>
      <c r="EF83" s="179"/>
      <c r="EG83" s="179"/>
      <c r="EH83" s="179"/>
      <c r="EI83" s="179"/>
      <c r="EJ83" s="179"/>
      <c r="EK83" s="179"/>
      <c r="EL83" s="179"/>
      <c r="EM83" s="179"/>
      <c r="EN83" s="179"/>
      <c r="EO83" s="179"/>
      <c r="EP83" s="179"/>
      <c r="EQ83" s="179"/>
      <c r="ER83" s="179"/>
      <c r="ES83" s="179"/>
      <c r="ET83" s="179"/>
      <c r="EU83" s="179"/>
      <c r="EV83" s="179"/>
      <c r="EW83" s="179"/>
      <c r="EX83" s="179"/>
      <c r="EY83" s="179"/>
      <c r="EZ83" s="179"/>
      <c r="FA83" s="179"/>
      <c r="FB83" s="179"/>
      <c r="FC83" s="179"/>
      <c r="FD83" s="179"/>
      <c r="FE83" s="179"/>
      <c r="FF83" s="179"/>
      <c r="FG83" s="179"/>
      <c r="FH83" s="179"/>
      <c r="FI83" s="179"/>
      <c r="FJ83" s="179"/>
      <c r="FK83" s="179"/>
      <c r="FL83" s="179"/>
      <c r="FM83" s="179"/>
      <c r="FN83" s="179"/>
      <c r="FO83" s="179"/>
      <c r="FP83" s="179"/>
      <c r="FQ83" s="179"/>
      <c r="FR83" s="179"/>
      <c r="FS83" s="179"/>
      <c r="FT83" s="179"/>
      <c r="FU83" s="179"/>
      <c r="FV83" s="179"/>
      <c r="FW83" s="179"/>
      <c r="FX83" s="179"/>
      <c r="FY83" s="179"/>
      <c r="FZ83" s="179"/>
      <c r="GA83" s="179"/>
      <c r="GB83" s="179"/>
      <c r="GC83" s="179"/>
      <c r="GD83" s="179"/>
      <c r="GE83" s="179"/>
      <c r="GF83" s="179"/>
      <c r="GG83" s="179"/>
      <c r="GH83" s="179"/>
      <c r="GI83" s="179"/>
      <c r="GJ83" s="179"/>
      <c r="GK83" s="179"/>
      <c r="GL83" s="179"/>
      <c r="GM83" s="179"/>
      <c r="GN83" s="179"/>
      <c r="GO83" s="179"/>
      <c r="GP83" s="179"/>
      <c r="GQ83" s="179"/>
      <c r="GR83" s="179"/>
      <c r="GS83" s="179"/>
      <c r="GT83" s="179"/>
      <c r="GU83" s="179"/>
      <c r="GV83" s="179"/>
      <c r="GW83" s="179"/>
      <c r="GX83" s="179"/>
      <c r="GY83" s="179"/>
      <c r="GZ83" s="179"/>
      <c r="HA83" s="179"/>
      <c r="HB83" s="179"/>
      <c r="HC83" s="179"/>
      <c r="HD83" s="179"/>
      <c r="HE83" s="179"/>
      <c r="HF83" s="179"/>
      <c r="HG83" s="179"/>
      <c r="HH83" s="179"/>
      <c r="HI83" s="179"/>
      <c r="HJ83" s="179"/>
      <c r="HK83" s="179"/>
      <c r="HL83" s="179"/>
      <c r="HM83" s="179"/>
      <c r="HN83" s="179"/>
      <c r="HO83" s="179"/>
      <c r="HP83" s="179"/>
      <c r="HQ83" s="179"/>
      <c r="HR83" s="179"/>
      <c r="HS83" s="179"/>
      <c r="HT83" s="179"/>
      <c r="HU83" s="179"/>
      <c r="HV83" s="179"/>
      <c r="HW83" s="179"/>
      <c r="HX83" s="179"/>
      <c r="HY83" s="179"/>
    </row>
    <row r="84" spans="1:233">
      <c r="A84" s="127">
        <v>85</v>
      </c>
      <c r="B84" s="141">
        <v>1929</v>
      </c>
      <c r="C84" s="144">
        <v>3822</v>
      </c>
      <c r="D84" s="141">
        <v>2</v>
      </c>
      <c r="E84" s="141" t="s">
        <v>79</v>
      </c>
      <c r="F84" s="142">
        <v>15770</v>
      </c>
      <c r="G84" s="179"/>
      <c r="H84" s="142" t="s">
        <v>80</v>
      </c>
      <c r="I84" s="145" t="s">
        <v>24</v>
      </c>
      <c r="J84" s="179"/>
      <c r="K84" s="142">
        <v>6012</v>
      </c>
      <c r="L84" s="146">
        <f>(K84/$AC$84)</f>
        <v>0.52447003402250725</v>
      </c>
      <c r="M84" s="179"/>
      <c r="N84" s="147"/>
      <c r="O84" s="142">
        <v>-2190</v>
      </c>
      <c r="P84" s="179"/>
      <c r="Q84" s="143"/>
      <c r="R84" s="142"/>
      <c r="S84" s="147"/>
      <c r="T84" s="148"/>
      <c r="U84" s="142"/>
      <c r="V84" s="147"/>
      <c r="W84" s="148"/>
      <c r="X84" s="142"/>
      <c r="Y84" s="147"/>
      <c r="Z84" s="148"/>
      <c r="AA84" s="142" t="s">
        <v>25</v>
      </c>
      <c r="AB84" s="148"/>
      <c r="AC84" s="142">
        <f>SUM(K84:K86)</f>
        <v>11463</v>
      </c>
      <c r="AD84" s="148"/>
      <c r="AE84" s="149">
        <f>(AC84/F84)</f>
        <v>0.72688649334178823</v>
      </c>
      <c r="AF84" s="259"/>
      <c r="AG84" s="260"/>
      <c r="AH84" s="261"/>
      <c r="AI84" s="259"/>
      <c r="AJ84" s="260"/>
      <c r="AK84" s="261"/>
      <c r="AL84" s="259"/>
      <c r="AM84" s="260"/>
      <c r="AN84" s="261"/>
      <c r="AO84" s="262"/>
      <c r="AP84" s="179"/>
      <c r="AQ84" s="261"/>
      <c r="AR84" s="179"/>
    </row>
    <row r="85" spans="1:233" s="179" customFormat="1">
      <c r="B85" s="141"/>
      <c r="C85" s="144"/>
      <c r="D85" s="141"/>
      <c r="E85" s="141"/>
      <c r="F85" s="142"/>
      <c r="H85" s="142" t="s">
        <v>83</v>
      </c>
      <c r="I85" s="145" t="s">
        <v>39</v>
      </c>
      <c r="K85" s="142">
        <v>3277</v>
      </c>
      <c r="L85" s="146">
        <f>(K85/$AC$84)</f>
        <v>0.2858762976533194</v>
      </c>
      <c r="N85" s="147">
        <v>3529</v>
      </c>
      <c r="O85" s="142">
        <v>252</v>
      </c>
      <c r="Q85" s="143"/>
      <c r="R85" s="142"/>
      <c r="S85" s="147"/>
      <c r="T85" s="148"/>
      <c r="U85" s="142"/>
      <c r="V85" s="147"/>
      <c r="W85" s="148"/>
      <c r="X85" s="142"/>
      <c r="Y85" s="147"/>
      <c r="Z85" s="148"/>
      <c r="AA85" s="142" t="s">
        <v>30</v>
      </c>
      <c r="AB85" s="148"/>
      <c r="AC85" s="142"/>
      <c r="AD85" s="148"/>
      <c r="AE85" s="149"/>
      <c r="AF85" s="259"/>
      <c r="AG85" s="260"/>
      <c r="AH85" s="261"/>
      <c r="AI85" s="259"/>
      <c r="AJ85" s="260"/>
      <c r="AK85" s="261"/>
      <c r="AL85" s="259"/>
      <c r="AM85" s="260"/>
      <c r="AN85" s="261"/>
      <c r="AO85" s="262"/>
      <c r="AQ85" s="261"/>
    </row>
    <row r="86" spans="1:233">
      <c r="A86" s="127">
        <v>86</v>
      </c>
      <c r="B86" s="141"/>
      <c r="C86" s="144"/>
      <c r="D86" s="141"/>
      <c r="E86" s="141"/>
      <c r="F86" s="142"/>
      <c r="G86" s="179"/>
      <c r="H86" s="142" t="s">
        <v>85</v>
      </c>
      <c r="I86" s="145" t="s">
        <v>24</v>
      </c>
      <c r="J86" s="179"/>
      <c r="K86" s="142">
        <v>2174</v>
      </c>
      <c r="L86" s="146">
        <f>(K86/$AC$84)</f>
        <v>0.18965366832417344</v>
      </c>
      <c r="M86" s="179"/>
      <c r="N86" s="147">
        <v>4112</v>
      </c>
      <c r="O86" s="142">
        <v>1938</v>
      </c>
      <c r="P86" s="179"/>
      <c r="Q86" s="143"/>
      <c r="R86" s="142"/>
      <c r="S86" s="147"/>
      <c r="T86" s="148"/>
      <c r="U86" s="142"/>
      <c r="V86" s="147"/>
      <c r="W86" s="148"/>
      <c r="X86" s="142"/>
      <c r="Y86" s="147"/>
      <c r="Z86" s="148"/>
      <c r="AA86" s="142" t="s">
        <v>27</v>
      </c>
      <c r="AB86" s="148"/>
      <c r="AC86" s="142"/>
      <c r="AD86" s="148"/>
      <c r="AE86" s="149"/>
      <c r="AF86" s="259"/>
      <c r="AG86" s="260"/>
      <c r="AH86" s="261"/>
      <c r="AI86" s="259"/>
      <c r="AJ86" s="260"/>
      <c r="AK86" s="261"/>
      <c r="AL86" s="259"/>
      <c r="AM86" s="260"/>
      <c r="AN86" s="261"/>
      <c r="AO86" s="262"/>
      <c r="AP86" s="179"/>
      <c r="AQ86" s="261"/>
      <c r="AR86" s="179"/>
    </row>
    <row r="87" spans="1:233">
      <c r="A87" s="127">
        <v>87</v>
      </c>
      <c r="B87" s="141"/>
      <c r="C87" s="144"/>
      <c r="D87" s="141"/>
      <c r="E87" s="141"/>
      <c r="F87" s="142"/>
      <c r="G87" s="179"/>
      <c r="H87" s="142" t="s">
        <v>35</v>
      </c>
      <c r="I87" s="145"/>
      <c r="J87" s="179"/>
      <c r="K87" s="142"/>
      <c r="L87" s="146"/>
      <c r="M87" s="179"/>
      <c r="N87" s="142"/>
      <c r="O87" s="141"/>
      <c r="P87" s="147"/>
      <c r="Q87" s="143"/>
      <c r="R87" s="142"/>
      <c r="S87" s="147"/>
      <c r="T87" s="148"/>
      <c r="U87" s="142"/>
      <c r="V87" s="147"/>
      <c r="W87" s="148"/>
      <c r="X87" s="142"/>
      <c r="Y87" s="147"/>
      <c r="Z87" s="148"/>
      <c r="AA87" s="142"/>
      <c r="AB87" s="148"/>
      <c r="AC87" s="142"/>
      <c r="AD87" s="148"/>
      <c r="AE87" s="149"/>
      <c r="AF87" s="259"/>
      <c r="AG87" s="260"/>
      <c r="AH87" s="261"/>
      <c r="AI87" s="259"/>
      <c r="AJ87" s="260"/>
      <c r="AK87" s="261"/>
      <c r="AL87" s="259"/>
      <c r="AM87" s="260"/>
      <c r="AN87" s="261"/>
      <c r="AO87" s="262"/>
      <c r="AP87" s="179"/>
      <c r="AQ87" s="261"/>
      <c r="AR87" s="179"/>
    </row>
    <row r="88" spans="1:233" s="179" customFormat="1">
      <c r="A88" s="179">
        <v>90</v>
      </c>
      <c r="B88" s="150"/>
      <c r="C88" s="151"/>
      <c r="D88" s="150"/>
      <c r="E88" s="150"/>
      <c r="F88" s="152"/>
      <c r="G88" s="263"/>
      <c r="H88" s="150"/>
      <c r="I88" s="152"/>
      <c r="J88" s="153"/>
      <c r="K88" s="152"/>
      <c r="L88" s="155"/>
      <c r="M88" s="263"/>
      <c r="N88" s="152"/>
      <c r="O88" s="150"/>
      <c r="P88" s="156"/>
      <c r="Q88" s="154"/>
      <c r="R88" s="152"/>
      <c r="S88" s="156"/>
      <c r="T88" s="157"/>
      <c r="U88" s="152"/>
      <c r="V88" s="156"/>
      <c r="W88" s="157"/>
      <c r="X88" s="152"/>
      <c r="Y88" s="156"/>
      <c r="Z88" s="157"/>
      <c r="AA88" s="152"/>
      <c r="AB88" s="157"/>
      <c r="AC88" s="152"/>
      <c r="AD88" s="157"/>
      <c r="AE88" s="158"/>
      <c r="AF88" s="259"/>
      <c r="AG88" s="260"/>
      <c r="AH88" s="261"/>
      <c r="AI88" s="259"/>
      <c r="AJ88" s="260"/>
      <c r="AK88" s="261"/>
      <c r="AL88" s="259"/>
      <c r="AM88" s="260"/>
      <c r="AN88" s="261"/>
      <c r="AO88" s="262"/>
      <c r="AQ88" s="261"/>
    </row>
    <row r="89" spans="1:233">
      <c r="A89" s="127">
        <v>91</v>
      </c>
      <c r="B89" s="141">
        <v>1935</v>
      </c>
      <c r="C89" s="144">
        <v>5081</v>
      </c>
      <c r="D89" s="141">
        <v>2</v>
      </c>
      <c r="E89" s="141" t="s">
        <v>79</v>
      </c>
      <c r="F89" s="142">
        <v>22413</v>
      </c>
      <c r="G89" s="179"/>
      <c r="H89" s="142" t="s">
        <v>80</v>
      </c>
      <c r="I89" s="145" t="s">
        <v>24</v>
      </c>
      <c r="J89" s="179"/>
      <c r="K89" s="142">
        <v>7365</v>
      </c>
      <c r="L89" s="146">
        <f>(K89/$AC$89)</f>
        <v>0.48323600813594908</v>
      </c>
      <c r="M89" s="179"/>
      <c r="N89" s="147"/>
      <c r="O89" s="142">
        <v>-2284</v>
      </c>
      <c r="P89" s="143"/>
      <c r="Q89" s="142"/>
      <c r="R89" s="147"/>
      <c r="S89" s="179"/>
      <c r="T89" s="148"/>
      <c r="U89" s="142"/>
      <c r="V89" s="147"/>
      <c r="W89" s="148"/>
      <c r="X89" s="142"/>
      <c r="Y89" s="147"/>
      <c r="Z89" s="148"/>
      <c r="AA89" s="142" t="s">
        <v>25</v>
      </c>
      <c r="AB89" s="148"/>
      <c r="AC89" s="142">
        <f>SUM(K89:K92)</f>
        <v>15241</v>
      </c>
      <c r="AD89" s="148"/>
      <c r="AE89" s="149">
        <f>(AC89/F89)</f>
        <v>0.68000713871413909</v>
      </c>
      <c r="AF89" s="259"/>
      <c r="AG89" s="260"/>
      <c r="AH89" s="261"/>
      <c r="AI89" s="259"/>
      <c r="AJ89" s="260"/>
      <c r="AK89" s="261"/>
      <c r="AL89" s="259"/>
      <c r="AM89" s="260"/>
      <c r="AN89" s="261"/>
      <c r="AO89" s="262"/>
      <c r="AP89" s="179"/>
      <c r="AQ89" s="261"/>
      <c r="AR89" s="179"/>
    </row>
    <row r="90" spans="1:233">
      <c r="A90" s="127">
        <v>92</v>
      </c>
      <c r="B90" s="141"/>
      <c r="C90" s="144"/>
      <c r="D90" s="141"/>
      <c r="E90" s="141"/>
      <c r="F90" s="142"/>
      <c r="G90" s="179"/>
      <c r="H90" s="142" t="s">
        <v>86</v>
      </c>
      <c r="I90" s="145" t="s">
        <v>29</v>
      </c>
      <c r="J90" s="179"/>
      <c r="K90" s="142">
        <v>3390</v>
      </c>
      <c r="L90" s="146">
        <f>(K90/$AC$89)</f>
        <v>0.22242634997703561</v>
      </c>
      <c r="M90" s="179"/>
      <c r="N90" s="147">
        <v>3864</v>
      </c>
      <c r="O90" s="142">
        <v>474</v>
      </c>
      <c r="P90" s="143"/>
      <c r="Q90" s="142">
        <v>1342</v>
      </c>
      <c r="R90" s="147">
        <v>5206</v>
      </c>
      <c r="S90" s="179"/>
      <c r="T90" s="148"/>
      <c r="U90" s="142"/>
      <c r="V90" s="147"/>
      <c r="W90" s="148"/>
      <c r="X90" s="142"/>
      <c r="Y90" s="147"/>
      <c r="Z90" s="148"/>
      <c r="AA90" s="142" t="s">
        <v>57</v>
      </c>
      <c r="AB90" s="148"/>
      <c r="AC90" s="142"/>
      <c r="AD90" s="148"/>
      <c r="AE90" s="149"/>
      <c r="AF90" s="259"/>
      <c r="AG90" s="260"/>
      <c r="AH90" s="261"/>
      <c r="AI90" s="259"/>
      <c r="AJ90" s="260"/>
      <c r="AK90" s="261"/>
      <c r="AL90" s="259"/>
      <c r="AM90" s="260"/>
      <c r="AN90" s="261"/>
      <c r="AO90" s="262"/>
      <c r="AP90" s="179"/>
      <c r="AQ90" s="261"/>
      <c r="AR90" s="179"/>
    </row>
    <row r="91" spans="1:233">
      <c r="A91" s="127">
        <v>93</v>
      </c>
      <c r="B91" s="141"/>
      <c r="C91" s="144"/>
      <c r="D91" s="141"/>
      <c r="E91" s="141"/>
      <c r="F91" s="142"/>
      <c r="G91" s="179"/>
      <c r="H91" s="142" t="s">
        <v>87</v>
      </c>
      <c r="I91" s="145" t="s">
        <v>32</v>
      </c>
      <c r="J91" s="179"/>
      <c r="K91" s="142">
        <v>2683</v>
      </c>
      <c r="L91" s="146">
        <f>(K91/$AC$89)</f>
        <v>0.17603831769568926</v>
      </c>
      <c r="M91" s="179"/>
      <c r="N91" s="147">
        <v>2776</v>
      </c>
      <c r="O91" s="142">
        <v>93</v>
      </c>
      <c r="P91" s="143"/>
      <c r="Q91" s="142">
        <v>-2776</v>
      </c>
      <c r="R91" s="147"/>
      <c r="S91" s="179"/>
      <c r="T91" s="148"/>
      <c r="U91" s="142"/>
      <c r="V91" s="147"/>
      <c r="W91" s="148"/>
      <c r="X91" s="142"/>
      <c r="Y91" s="147"/>
      <c r="Z91" s="148"/>
      <c r="AA91" s="142" t="s">
        <v>30</v>
      </c>
      <c r="AB91" s="148"/>
      <c r="AC91" s="142"/>
      <c r="AD91" s="148"/>
      <c r="AE91" s="149"/>
      <c r="AF91" s="259"/>
      <c r="AG91" s="260"/>
      <c r="AH91" s="261"/>
      <c r="AI91" s="259"/>
      <c r="AJ91" s="260"/>
      <c r="AK91" s="261"/>
      <c r="AL91" s="259"/>
      <c r="AM91" s="260"/>
      <c r="AN91" s="261"/>
      <c r="AO91" s="262"/>
      <c r="AP91" s="179"/>
      <c r="AQ91" s="261"/>
      <c r="AR91" s="179"/>
    </row>
    <row r="92" spans="1:233">
      <c r="A92" s="127">
        <v>94</v>
      </c>
      <c r="B92" s="141"/>
      <c r="C92" s="144"/>
      <c r="D92" s="141"/>
      <c r="E92" s="141"/>
      <c r="F92" s="142"/>
      <c r="G92" s="179"/>
      <c r="H92" s="142" t="s">
        <v>88</v>
      </c>
      <c r="I92" s="145" t="s">
        <v>24</v>
      </c>
      <c r="J92" s="179"/>
      <c r="K92" s="142">
        <v>1803</v>
      </c>
      <c r="L92" s="146">
        <f>(K92/$AC$89)</f>
        <v>0.11829932419132602</v>
      </c>
      <c r="M92" s="179"/>
      <c r="N92" s="147">
        <v>3520</v>
      </c>
      <c r="O92" s="142">
        <v>1717</v>
      </c>
      <c r="P92" s="143"/>
      <c r="Q92" s="142">
        <v>177</v>
      </c>
      <c r="R92" s="147">
        <v>3697</v>
      </c>
      <c r="S92" s="179"/>
      <c r="T92" s="148"/>
      <c r="U92" s="142"/>
      <c r="V92" s="147"/>
      <c r="W92" s="148"/>
      <c r="X92" s="142"/>
      <c r="Y92" s="147"/>
      <c r="Z92" s="148"/>
      <c r="AA92" s="142" t="s">
        <v>48</v>
      </c>
      <c r="AB92" s="148"/>
      <c r="AC92" s="142"/>
      <c r="AD92" s="148"/>
      <c r="AE92" s="149"/>
      <c r="AF92" s="259"/>
      <c r="AG92" s="260"/>
      <c r="AH92" s="261"/>
      <c r="AI92" s="259"/>
      <c r="AJ92" s="260"/>
      <c r="AK92" s="261"/>
      <c r="AL92" s="259"/>
      <c r="AM92" s="260"/>
      <c r="AN92" s="261"/>
      <c r="AO92" s="262"/>
      <c r="AP92" s="179"/>
      <c r="AQ92" s="261"/>
      <c r="AR92" s="179"/>
    </row>
    <row r="93" spans="1:233">
      <c r="B93" s="141"/>
      <c r="C93" s="144"/>
      <c r="D93" s="141"/>
      <c r="E93" s="141"/>
      <c r="F93" s="142"/>
      <c r="G93" s="179"/>
      <c r="H93" s="142" t="s">
        <v>35</v>
      </c>
      <c r="I93" s="145"/>
      <c r="J93" s="179"/>
      <c r="K93" s="142"/>
      <c r="L93" s="146"/>
      <c r="M93" s="179"/>
      <c r="N93" s="147"/>
      <c r="O93" s="142"/>
      <c r="P93" s="143"/>
      <c r="Q93" s="142">
        <v>1257</v>
      </c>
      <c r="R93" s="147"/>
      <c r="S93" s="179"/>
      <c r="T93" s="148"/>
      <c r="U93" s="142"/>
      <c r="V93" s="147"/>
      <c r="W93" s="148"/>
      <c r="X93" s="142"/>
      <c r="Y93" s="147"/>
      <c r="Z93" s="148"/>
      <c r="AA93" s="142"/>
      <c r="AB93" s="148"/>
      <c r="AC93" s="142"/>
      <c r="AD93" s="148"/>
      <c r="AE93" s="149"/>
      <c r="AF93" s="259"/>
      <c r="AG93" s="260"/>
      <c r="AH93" s="261"/>
      <c r="AI93" s="259"/>
      <c r="AJ93" s="260"/>
      <c r="AK93" s="261"/>
      <c r="AL93" s="259"/>
      <c r="AM93" s="260"/>
      <c r="AN93" s="261"/>
      <c r="AO93" s="262"/>
      <c r="AP93" s="179"/>
      <c r="AQ93" s="261"/>
      <c r="AR93" s="179"/>
    </row>
    <row r="94" spans="1:233">
      <c r="B94" s="159"/>
      <c r="C94" s="160"/>
      <c r="D94" s="159"/>
      <c r="E94" s="159"/>
      <c r="F94" s="161"/>
      <c r="G94" s="253"/>
      <c r="H94" s="159"/>
      <c r="I94" s="161"/>
      <c r="J94" s="162"/>
      <c r="K94" s="161"/>
      <c r="L94" s="164"/>
      <c r="M94" s="253"/>
      <c r="N94" s="161"/>
      <c r="O94" s="159"/>
      <c r="P94" s="165"/>
      <c r="Q94" s="163"/>
      <c r="R94" s="161"/>
      <c r="S94" s="165"/>
      <c r="T94" s="166"/>
      <c r="U94" s="161"/>
      <c r="V94" s="165"/>
      <c r="W94" s="166"/>
      <c r="X94" s="161"/>
      <c r="Y94" s="165"/>
      <c r="Z94" s="166"/>
      <c r="AA94" s="161"/>
      <c r="AB94" s="166"/>
      <c r="AC94" s="161"/>
      <c r="AD94" s="166"/>
      <c r="AE94" s="167"/>
      <c r="AF94" s="259"/>
      <c r="AG94" s="260"/>
      <c r="AH94" s="261"/>
      <c r="AI94" s="259"/>
      <c r="AJ94" s="260"/>
      <c r="AK94" s="261"/>
      <c r="AL94" s="259"/>
      <c r="AM94" s="260"/>
      <c r="AN94" s="261"/>
      <c r="AO94" s="262"/>
      <c r="AP94" s="179"/>
      <c r="AQ94" s="261"/>
      <c r="AR94" s="179"/>
    </row>
    <row r="95" spans="1:233">
      <c r="B95" s="141">
        <v>1924</v>
      </c>
      <c r="C95" s="144">
        <v>4405</v>
      </c>
      <c r="D95" s="141">
        <v>3</v>
      </c>
      <c r="E95" s="141" t="s">
        <v>89</v>
      </c>
      <c r="F95" s="142">
        <v>31977</v>
      </c>
      <c r="G95" s="179"/>
      <c r="H95" s="142" t="s">
        <v>90</v>
      </c>
      <c r="I95" s="145" t="s">
        <v>24</v>
      </c>
      <c r="J95" s="179"/>
      <c r="K95" s="142">
        <v>7188</v>
      </c>
      <c r="L95" s="146">
        <f>(K95/$AC$95)</f>
        <v>0.40796867018559507</v>
      </c>
      <c r="M95" s="179"/>
      <c r="N95" s="147"/>
      <c r="O95" s="142">
        <v>-2783</v>
      </c>
      <c r="P95" s="179"/>
      <c r="Q95" s="143"/>
      <c r="R95" s="142"/>
      <c r="S95" s="147"/>
      <c r="T95" s="148"/>
      <c r="U95" s="142"/>
      <c r="V95" s="147"/>
      <c r="W95" s="148"/>
      <c r="X95" s="142"/>
      <c r="Y95" s="147"/>
      <c r="Z95" s="148"/>
      <c r="AA95" s="142" t="s">
        <v>25</v>
      </c>
      <c r="AB95" s="148"/>
      <c r="AC95" s="142">
        <f>SUM(K95:K98)</f>
        <v>17619</v>
      </c>
      <c r="AD95" s="148"/>
      <c r="AE95" s="149">
        <f>(AC95/F95)</f>
        <v>0.5509897738999906</v>
      </c>
      <c r="AF95" s="259"/>
      <c r="AG95" s="260"/>
      <c r="AH95" s="261"/>
      <c r="AI95" s="259"/>
      <c r="AJ95" s="260"/>
      <c r="AK95" s="261"/>
      <c r="AL95" s="259"/>
      <c r="AM95" s="260"/>
      <c r="AN95" s="261"/>
      <c r="AO95" s="262"/>
      <c r="AP95" s="179"/>
      <c r="AQ95" s="261"/>
      <c r="AR95" s="179"/>
    </row>
    <row r="96" spans="1:233">
      <c r="B96" s="141"/>
      <c r="C96" s="144"/>
      <c r="D96" s="141"/>
      <c r="E96" s="141"/>
      <c r="F96" s="142"/>
      <c r="G96" s="179"/>
      <c r="H96" s="142" t="s">
        <v>91</v>
      </c>
      <c r="I96" s="145" t="s">
        <v>39</v>
      </c>
      <c r="J96" s="179"/>
      <c r="K96" s="142">
        <v>5011</v>
      </c>
      <c r="L96" s="146">
        <f>(K96/$AC$95)</f>
        <v>0.28440887678074805</v>
      </c>
      <c r="M96" s="179"/>
      <c r="N96" s="147">
        <v>5011</v>
      </c>
      <c r="O96" s="142">
        <v>0</v>
      </c>
      <c r="P96" s="179"/>
      <c r="Q96" s="143"/>
      <c r="R96" s="142"/>
      <c r="S96" s="147"/>
      <c r="T96" s="148"/>
      <c r="U96" s="142"/>
      <c r="V96" s="147"/>
      <c r="W96" s="148"/>
      <c r="X96" s="142"/>
      <c r="Y96" s="147"/>
      <c r="Z96" s="148"/>
      <c r="AA96" s="142" t="s">
        <v>27</v>
      </c>
      <c r="AB96" s="148"/>
      <c r="AC96" s="142"/>
      <c r="AD96" s="148"/>
      <c r="AE96" s="149"/>
      <c r="AF96" s="259"/>
      <c r="AG96" s="260"/>
      <c r="AH96" s="261"/>
      <c r="AI96" s="259"/>
      <c r="AJ96" s="260"/>
      <c r="AK96" s="261"/>
      <c r="AL96" s="259"/>
      <c r="AM96" s="260"/>
      <c r="AN96" s="261"/>
      <c r="AO96" s="262"/>
      <c r="AP96" s="179"/>
      <c r="AQ96" s="261"/>
      <c r="AR96" s="179"/>
    </row>
    <row r="97" spans="1:43" s="179" customFormat="1">
      <c r="A97" s="179">
        <v>95</v>
      </c>
      <c r="B97" s="141"/>
      <c r="C97" s="144"/>
      <c r="D97" s="141"/>
      <c r="E97" s="141"/>
      <c r="F97" s="142"/>
      <c r="H97" s="142" t="s">
        <v>92</v>
      </c>
      <c r="I97" s="145" t="s">
        <v>24</v>
      </c>
      <c r="K97" s="142">
        <v>3781</v>
      </c>
      <c r="L97" s="146">
        <f>(K97/$AC$95)</f>
        <v>0.21459787729156024</v>
      </c>
      <c r="N97" s="147">
        <v>6529</v>
      </c>
      <c r="O97" s="142">
        <v>2748</v>
      </c>
      <c r="Q97" s="143"/>
      <c r="R97" s="142"/>
      <c r="S97" s="147"/>
      <c r="T97" s="148"/>
      <c r="U97" s="142"/>
      <c r="V97" s="147"/>
      <c r="W97" s="148"/>
      <c r="X97" s="142"/>
      <c r="Y97" s="147"/>
      <c r="Z97" s="148"/>
      <c r="AA97" s="142" t="s">
        <v>27</v>
      </c>
      <c r="AB97" s="148"/>
      <c r="AC97" s="142"/>
      <c r="AD97" s="148"/>
      <c r="AE97" s="149"/>
      <c r="AF97" s="259"/>
      <c r="AG97" s="260"/>
      <c r="AH97" s="261"/>
      <c r="AI97" s="259"/>
      <c r="AJ97" s="260"/>
      <c r="AK97" s="261"/>
      <c r="AL97" s="259"/>
      <c r="AM97" s="260"/>
      <c r="AN97" s="261"/>
      <c r="AO97" s="262"/>
      <c r="AQ97" s="261"/>
    </row>
    <row r="98" spans="1:43" s="179" customFormat="1">
      <c r="A98" s="179">
        <v>96</v>
      </c>
      <c r="B98" s="141"/>
      <c r="C98" s="144"/>
      <c r="D98" s="141"/>
      <c r="E98" s="141"/>
      <c r="F98" s="142"/>
      <c r="H98" s="142" t="s">
        <v>93</v>
      </c>
      <c r="I98" s="145" t="s">
        <v>32</v>
      </c>
      <c r="K98" s="142">
        <v>1639</v>
      </c>
      <c r="L98" s="146">
        <f>(K98/$AC$95)</f>
        <v>9.3024575742096605E-2</v>
      </c>
      <c r="N98" s="147">
        <v>1674</v>
      </c>
      <c r="O98" s="142">
        <v>35</v>
      </c>
      <c r="Q98" s="143"/>
      <c r="R98" s="142"/>
      <c r="S98" s="147"/>
      <c r="T98" s="148"/>
      <c r="U98" s="142"/>
      <c r="V98" s="147"/>
      <c r="W98" s="148"/>
      <c r="X98" s="142"/>
      <c r="Y98" s="147"/>
      <c r="Z98" s="148"/>
      <c r="AA98" s="142" t="s">
        <v>30</v>
      </c>
      <c r="AB98" s="148"/>
      <c r="AC98" s="142"/>
      <c r="AD98" s="148"/>
      <c r="AE98" s="149"/>
      <c r="AF98" s="259"/>
      <c r="AG98" s="260"/>
      <c r="AH98" s="261"/>
      <c r="AI98" s="259"/>
      <c r="AJ98" s="260"/>
      <c r="AK98" s="261"/>
      <c r="AL98" s="259"/>
      <c r="AM98" s="260"/>
      <c r="AN98" s="261"/>
      <c r="AO98" s="262"/>
      <c r="AQ98" s="261"/>
    </row>
    <row r="99" spans="1:43" s="179" customFormat="1">
      <c r="A99" s="179">
        <v>97</v>
      </c>
      <c r="B99" s="141"/>
      <c r="C99" s="144"/>
      <c r="D99" s="141"/>
      <c r="E99" s="141"/>
      <c r="F99" s="142"/>
      <c r="H99" s="142" t="s">
        <v>35</v>
      </c>
      <c r="I99" s="145"/>
      <c r="K99" s="142"/>
      <c r="L99" s="146"/>
      <c r="N99" s="142"/>
      <c r="O99" s="141"/>
      <c r="P99" s="147"/>
      <c r="Q99" s="143"/>
      <c r="R99" s="142"/>
      <c r="S99" s="147"/>
      <c r="T99" s="148"/>
      <c r="U99" s="142"/>
      <c r="V99" s="147"/>
      <c r="W99" s="148"/>
      <c r="X99" s="142"/>
      <c r="Y99" s="147"/>
      <c r="Z99" s="148"/>
      <c r="AA99" s="142"/>
      <c r="AB99" s="148"/>
      <c r="AC99" s="142"/>
      <c r="AD99" s="148"/>
      <c r="AE99" s="149"/>
      <c r="AF99" s="259"/>
      <c r="AG99" s="260"/>
      <c r="AH99" s="261"/>
      <c r="AI99" s="259"/>
      <c r="AJ99" s="260"/>
      <c r="AK99" s="261"/>
      <c r="AL99" s="259"/>
      <c r="AM99" s="260"/>
      <c r="AN99" s="261"/>
      <c r="AO99" s="262"/>
      <c r="AQ99" s="261"/>
    </row>
    <row r="100" spans="1:43" s="179" customFormat="1">
      <c r="A100" s="179">
        <v>99</v>
      </c>
      <c r="B100" s="150"/>
      <c r="C100" s="151"/>
      <c r="D100" s="150"/>
      <c r="E100" s="150"/>
      <c r="F100" s="152"/>
      <c r="G100" s="263"/>
      <c r="H100" s="150"/>
      <c r="I100" s="152"/>
      <c r="J100" s="153"/>
      <c r="K100" s="152"/>
      <c r="L100" s="155"/>
      <c r="M100" s="263"/>
      <c r="N100" s="152"/>
      <c r="O100" s="150"/>
      <c r="P100" s="156"/>
      <c r="Q100" s="154"/>
      <c r="R100" s="152"/>
      <c r="S100" s="156"/>
      <c r="T100" s="157"/>
      <c r="U100" s="152"/>
      <c r="V100" s="156"/>
      <c r="W100" s="157"/>
      <c r="X100" s="152"/>
      <c r="Y100" s="156"/>
      <c r="Z100" s="157"/>
      <c r="AA100" s="152"/>
      <c r="AB100" s="157"/>
      <c r="AC100" s="152"/>
      <c r="AD100" s="157"/>
      <c r="AE100" s="158"/>
      <c r="AF100" s="259"/>
      <c r="AG100" s="260"/>
      <c r="AH100" s="261"/>
      <c r="AI100" s="259"/>
      <c r="AJ100" s="260"/>
      <c r="AK100" s="261"/>
      <c r="AL100" s="259"/>
      <c r="AM100" s="260"/>
      <c r="AN100" s="261"/>
      <c r="AO100" s="262"/>
      <c r="AQ100" s="261"/>
    </row>
    <row r="101" spans="1:43" s="179" customFormat="1">
      <c r="A101" s="179">
        <v>100</v>
      </c>
      <c r="B101" s="141">
        <v>1929</v>
      </c>
      <c r="C101" s="144">
        <v>6276</v>
      </c>
      <c r="D101" s="141">
        <v>3</v>
      </c>
      <c r="E101" s="141" t="s">
        <v>89</v>
      </c>
      <c r="F101" s="142">
        <v>43192</v>
      </c>
      <c r="H101" s="142" t="s">
        <v>94</v>
      </c>
      <c r="I101" s="145" t="s">
        <v>24</v>
      </c>
      <c r="K101" s="142">
        <v>9959</v>
      </c>
      <c r="L101" s="146">
        <f>(K101/$AC$101)</f>
        <v>0.39672549097717402</v>
      </c>
      <c r="N101" s="147"/>
      <c r="O101" s="142">
        <v>-3683</v>
      </c>
      <c r="Q101" s="143"/>
      <c r="R101" s="142"/>
      <c r="S101" s="147"/>
      <c r="T101" s="148"/>
      <c r="U101" s="142"/>
      <c r="V101" s="147"/>
      <c r="W101" s="148"/>
      <c r="X101" s="142"/>
      <c r="Y101" s="147"/>
      <c r="Z101" s="148"/>
      <c r="AA101" s="142" t="s">
        <v>25</v>
      </c>
      <c r="AB101" s="148"/>
      <c r="AC101" s="142">
        <f>SUM(K101:K104)</f>
        <v>25103</v>
      </c>
      <c r="AD101" s="148"/>
      <c r="AE101" s="149">
        <f>(AC101/F101)</f>
        <v>0.58119559177625491</v>
      </c>
      <c r="AF101" s="259"/>
      <c r="AG101" s="260"/>
      <c r="AH101" s="261"/>
      <c r="AI101" s="259"/>
      <c r="AJ101" s="260"/>
      <c r="AK101" s="261"/>
      <c r="AL101" s="259"/>
      <c r="AM101" s="260"/>
      <c r="AN101" s="261"/>
      <c r="AO101" s="262"/>
      <c r="AQ101" s="261"/>
    </row>
    <row r="102" spans="1:43" s="179" customFormat="1">
      <c r="A102" s="179">
        <v>101</v>
      </c>
      <c r="B102" s="141"/>
      <c r="C102" s="144"/>
      <c r="D102" s="141"/>
      <c r="E102" s="141"/>
      <c r="F102" s="142"/>
      <c r="H102" s="142" t="s">
        <v>91</v>
      </c>
      <c r="I102" s="145" t="s">
        <v>39</v>
      </c>
      <c r="K102" s="142">
        <v>6698</v>
      </c>
      <c r="L102" s="146">
        <f>(K102/$AC$101)</f>
        <v>0.2668206987212684</v>
      </c>
      <c r="N102" s="147">
        <v>6698</v>
      </c>
      <c r="O102" s="142">
        <v>0</v>
      </c>
      <c r="Q102" s="143"/>
      <c r="R102" s="142"/>
      <c r="S102" s="147"/>
      <c r="T102" s="148"/>
      <c r="U102" s="142"/>
      <c r="V102" s="147"/>
      <c r="W102" s="148"/>
      <c r="X102" s="142"/>
      <c r="Y102" s="147"/>
      <c r="Z102" s="148"/>
      <c r="AA102" s="142" t="s">
        <v>27</v>
      </c>
      <c r="AB102" s="148"/>
      <c r="AC102" s="142"/>
      <c r="AD102" s="148"/>
      <c r="AE102" s="149"/>
      <c r="AF102" s="259"/>
      <c r="AG102" s="260"/>
      <c r="AH102" s="261"/>
      <c r="AI102" s="259"/>
      <c r="AJ102" s="260"/>
      <c r="AK102" s="261"/>
      <c r="AL102" s="259"/>
      <c r="AM102" s="260"/>
      <c r="AN102" s="261"/>
      <c r="AO102" s="262"/>
      <c r="AQ102" s="261"/>
    </row>
    <row r="103" spans="1:43" s="179" customFormat="1">
      <c r="A103" s="179">
        <v>102</v>
      </c>
      <c r="B103" s="141"/>
      <c r="C103" s="144"/>
      <c r="D103" s="141"/>
      <c r="E103" s="141"/>
      <c r="F103" s="142"/>
      <c r="H103" s="142" t="s">
        <v>92</v>
      </c>
      <c r="I103" s="145" t="s">
        <v>24</v>
      </c>
      <c r="K103" s="142">
        <v>5755</v>
      </c>
      <c r="L103" s="146">
        <f>(K103/$AC$101)</f>
        <v>0.2292554674740071</v>
      </c>
      <c r="N103" s="147">
        <v>9262</v>
      </c>
      <c r="O103" s="142">
        <v>3507</v>
      </c>
      <c r="Q103" s="143"/>
      <c r="R103" s="142"/>
      <c r="S103" s="147"/>
      <c r="T103" s="148"/>
      <c r="U103" s="142"/>
      <c r="V103" s="147"/>
      <c r="W103" s="148"/>
      <c r="X103" s="142"/>
      <c r="Y103" s="147"/>
      <c r="Z103" s="148"/>
      <c r="AA103" s="142" t="s">
        <v>27</v>
      </c>
      <c r="AB103" s="148"/>
      <c r="AC103" s="142"/>
      <c r="AD103" s="148"/>
      <c r="AE103" s="149"/>
      <c r="AF103" s="259"/>
      <c r="AG103" s="260"/>
      <c r="AH103" s="261"/>
      <c r="AI103" s="259"/>
      <c r="AJ103" s="260"/>
      <c r="AK103" s="261"/>
      <c r="AL103" s="259"/>
      <c r="AM103" s="260"/>
      <c r="AN103" s="261"/>
      <c r="AO103" s="262"/>
      <c r="AQ103" s="261"/>
    </row>
    <row r="104" spans="1:43" s="179" customFormat="1" ht="2.4" customHeight="1">
      <c r="A104" s="179">
        <v>103</v>
      </c>
      <c r="B104" s="141"/>
      <c r="C104" s="144"/>
      <c r="D104" s="141"/>
      <c r="E104" s="141"/>
      <c r="F104" s="142"/>
      <c r="H104" s="142" t="s">
        <v>95</v>
      </c>
      <c r="I104" s="145" t="s">
        <v>32</v>
      </c>
      <c r="K104" s="142">
        <v>2691</v>
      </c>
      <c r="L104" s="146">
        <f>(K104/$AC$101)</f>
        <v>0.10719834282755049</v>
      </c>
      <c r="N104" s="147">
        <v>2867</v>
      </c>
      <c r="O104" s="142">
        <v>176</v>
      </c>
      <c r="Q104" s="143"/>
      <c r="R104" s="142"/>
      <c r="S104" s="147"/>
      <c r="T104" s="148"/>
      <c r="U104" s="142"/>
      <c r="V104" s="147"/>
      <c r="W104" s="148"/>
      <c r="X104" s="142"/>
      <c r="Y104" s="147"/>
      <c r="Z104" s="148"/>
      <c r="AA104" s="142" t="s">
        <v>30</v>
      </c>
      <c r="AB104" s="148"/>
      <c r="AC104" s="142"/>
      <c r="AD104" s="148"/>
      <c r="AE104" s="149"/>
      <c r="AF104" s="259"/>
      <c r="AG104" s="260"/>
      <c r="AH104" s="261"/>
      <c r="AI104" s="259"/>
      <c r="AJ104" s="260"/>
      <c r="AK104" s="261"/>
      <c r="AL104" s="259"/>
      <c r="AM104" s="260"/>
      <c r="AN104" s="261"/>
      <c r="AO104" s="262"/>
      <c r="AQ104" s="261"/>
    </row>
    <row r="105" spans="1:43" s="179" customFormat="1">
      <c r="A105" s="179">
        <v>104</v>
      </c>
      <c r="B105" s="141"/>
      <c r="C105" s="144"/>
      <c r="D105" s="141"/>
      <c r="E105" s="141"/>
      <c r="F105" s="142"/>
      <c r="H105" s="142" t="s">
        <v>35</v>
      </c>
      <c r="I105" s="145"/>
      <c r="K105" s="142"/>
      <c r="L105" s="146"/>
      <c r="N105" s="142"/>
      <c r="O105" s="141"/>
      <c r="P105" s="147"/>
      <c r="Q105" s="143"/>
      <c r="R105" s="142"/>
      <c r="S105" s="147"/>
      <c r="T105" s="148"/>
      <c r="U105" s="142"/>
      <c r="V105" s="147"/>
      <c r="W105" s="148"/>
      <c r="X105" s="142"/>
      <c r="Y105" s="147"/>
      <c r="Z105" s="148"/>
      <c r="AA105" s="142"/>
      <c r="AB105" s="148"/>
      <c r="AC105" s="142"/>
      <c r="AD105" s="148"/>
      <c r="AE105" s="149"/>
      <c r="AF105" s="259"/>
      <c r="AG105" s="260"/>
      <c r="AH105" s="261"/>
      <c r="AI105" s="259"/>
      <c r="AJ105" s="260"/>
      <c r="AK105" s="261"/>
      <c r="AL105" s="259"/>
      <c r="AM105" s="260"/>
      <c r="AN105" s="261"/>
      <c r="AO105" s="262"/>
      <c r="AQ105" s="261"/>
    </row>
    <row r="106" spans="1:43" s="179" customFormat="1">
      <c r="A106" s="179">
        <v>105</v>
      </c>
      <c r="B106" s="150"/>
      <c r="C106" s="151"/>
      <c r="D106" s="150"/>
      <c r="E106" s="150"/>
      <c r="F106" s="152"/>
      <c r="G106" s="263"/>
      <c r="H106" s="150"/>
      <c r="I106" s="152"/>
      <c r="J106" s="153"/>
      <c r="K106" s="152"/>
      <c r="L106" s="155"/>
      <c r="M106" s="263"/>
      <c r="N106" s="152"/>
      <c r="O106" s="150"/>
      <c r="P106" s="156"/>
      <c r="Q106" s="154"/>
      <c r="R106" s="152"/>
      <c r="S106" s="156"/>
      <c r="T106" s="157"/>
      <c r="U106" s="152"/>
      <c r="V106" s="156"/>
      <c r="W106" s="157"/>
      <c r="X106" s="152"/>
      <c r="Y106" s="156"/>
      <c r="Z106" s="157"/>
      <c r="AA106" s="152"/>
      <c r="AB106" s="157"/>
      <c r="AC106" s="152"/>
      <c r="AD106" s="157"/>
      <c r="AE106" s="158"/>
      <c r="AF106" s="259"/>
      <c r="AG106" s="260"/>
      <c r="AH106" s="261"/>
      <c r="AI106" s="259"/>
      <c r="AJ106" s="260"/>
      <c r="AK106" s="261"/>
      <c r="AL106" s="259"/>
      <c r="AM106" s="260"/>
      <c r="AN106" s="261"/>
      <c r="AO106" s="262"/>
      <c r="AQ106" s="261"/>
    </row>
    <row r="107" spans="1:43" s="179" customFormat="1">
      <c r="A107" s="179">
        <v>106</v>
      </c>
      <c r="B107" s="141">
        <v>1945</v>
      </c>
      <c r="C107" s="144">
        <v>8198</v>
      </c>
      <c r="D107" s="141">
        <v>3</v>
      </c>
      <c r="E107" s="141" t="s">
        <v>89</v>
      </c>
      <c r="F107" s="142">
        <v>63581</v>
      </c>
      <c r="H107" s="142" t="s">
        <v>96</v>
      </c>
      <c r="I107" s="145" t="s">
        <v>97</v>
      </c>
      <c r="K107" s="142">
        <v>16011</v>
      </c>
      <c r="L107" s="146">
        <f>(K107/$AC$107)</f>
        <v>0.48830400439171673</v>
      </c>
      <c r="N107" s="147"/>
      <c r="O107" s="142">
        <v>-7813</v>
      </c>
      <c r="P107" s="143"/>
      <c r="Q107" s="142"/>
      <c r="R107" s="147"/>
      <c r="T107" s="148"/>
      <c r="U107" s="142"/>
      <c r="V107" s="147"/>
      <c r="W107" s="148"/>
      <c r="X107" s="142"/>
      <c r="Y107" s="147"/>
      <c r="Z107" s="148"/>
      <c r="AA107" s="142" t="s">
        <v>25</v>
      </c>
      <c r="AB107" s="148"/>
      <c r="AC107" s="142">
        <f>SUM(K107:K111)</f>
        <v>32789</v>
      </c>
      <c r="AD107" s="148"/>
      <c r="AE107" s="149">
        <f>(AC107/F107)</f>
        <v>0.51570437709378592</v>
      </c>
      <c r="AF107" s="259"/>
      <c r="AG107" s="260"/>
      <c r="AH107" s="261"/>
      <c r="AI107" s="259"/>
      <c r="AJ107" s="260"/>
      <c r="AK107" s="261"/>
      <c r="AL107" s="259"/>
      <c r="AM107" s="260"/>
      <c r="AN107" s="261"/>
      <c r="AO107" s="262"/>
      <c r="AQ107" s="261"/>
    </row>
    <row r="108" spans="1:43" s="179" customFormat="1">
      <c r="A108" s="179">
        <v>107</v>
      </c>
      <c r="B108" s="141"/>
      <c r="C108" s="144"/>
      <c r="D108" s="141"/>
      <c r="E108" s="141"/>
      <c r="F108" s="142"/>
      <c r="H108" s="142" t="s">
        <v>98</v>
      </c>
      <c r="I108" s="145" t="s">
        <v>29</v>
      </c>
      <c r="K108" s="142">
        <v>10685</v>
      </c>
      <c r="L108" s="146">
        <f>(K108/$AC$107)</f>
        <v>0.32587148128945681</v>
      </c>
      <c r="N108" s="147">
        <v>10685</v>
      </c>
      <c r="O108" s="142">
        <v>0</v>
      </c>
      <c r="P108" s="143"/>
      <c r="Q108" s="142">
        <v>-2487</v>
      </c>
      <c r="R108" s="147"/>
      <c r="T108" s="148"/>
      <c r="U108" s="142"/>
      <c r="V108" s="147"/>
      <c r="W108" s="148"/>
      <c r="X108" s="142"/>
      <c r="Y108" s="147"/>
      <c r="Z108" s="148"/>
      <c r="AA108" s="142" t="s">
        <v>27</v>
      </c>
      <c r="AB108" s="148"/>
      <c r="AC108" s="142"/>
      <c r="AD108" s="148"/>
      <c r="AE108" s="149"/>
      <c r="AF108" s="259"/>
      <c r="AG108" s="260"/>
      <c r="AH108" s="261"/>
      <c r="AI108" s="259"/>
      <c r="AJ108" s="260"/>
      <c r="AK108" s="261"/>
      <c r="AL108" s="259"/>
      <c r="AM108" s="260"/>
      <c r="AN108" s="261"/>
      <c r="AO108" s="262"/>
      <c r="AQ108" s="261"/>
    </row>
    <row r="109" spans="1:43" s="179" customFormat="1" ht="2.4" customHeight="1">
      <c r="A109" s="179">
        <v>108</v>
      </c>
      <c r="B109" s="141"/>
      <c r="C109" s="144"/>
      <c r="D109" s="141"/>
      <c r="E109" s="141"/>
      <c r="F109" s="142"/>
      <c r="H109" s="142" t="s">
        <v>99</v>
      </c>
      <c r="I109" s="145" t="s">
        <v>32</v>
      </c>
      <c r="K109" s="142">
        <v>2860</v>
      </c>
      <c r="L109" s="146">
        <f>(K109/$AC$107)</f>
        <v>8.7224374027875196E-2</v>
      </c>
      <c r="N109" s="147">
        <v>3181</v>
      </c>
      <c r="O109" s="142">
        <v>321</v>
      </c>
      <c r="P109" s="143"/>
      <c r="Q109" s="142">
        <v>894</v>
      </c>
      <c r="R109" s="147">
        <v>4075</v>
      </c>
      <c r="T109" s="148"/>
      <c r="U109" s="142"/>
      <c r="V109" s="147"/>
      <c r="W109" s="148"/>
      <c r="X109" s="142"/>
      <c r="Y109" s="147"/>
      <c r="Z109" s="148"/>
      <c r="AA109" s="142" t="s">
        <v>48</v>
      </c>
      <c r="AB109" s="148"/>
      <c r="AC109" s="142"/>
      <c r="AD109" s="148"/>
      <c r="AE109" s="149"/>
      <c r="AF109" s="259"/>
      <c r="AG109" s="260"/>
      <c r="AH109" s="261"/>
      <c r="AI109" s="259"/>
      <c r="AJ109" s="260"/>
      <c r="AK109" s="261"/>
      <c r="AL109" s="259"/>
      <c r="AM109" s="260"/>
      <c r="AN109" s="261"/>
      <c r="AO109" s="262"/>
      <c r="AQ109" s="261"/>
    </row>
    <row r="110" spans="1:43" s="179" customFormat="1">
      <c r="A110" s="179">
        <v>109</v>
      </c>
      <c r="B110" s="141"/>
      <c r="C110" s="144"/>
      <c r="D110" s="141"/>
      <c r="E110" s="141"/>
      <c r="F110" s="142"/>
      <c r="H110" s="142" t="s">
        <v>100</v>
      </c>
      <c r="I110" s="145" t="s">
        <v>39</v>
      </c>
      <c r="K110" s="142">
        <v>1872</v>
      </c>
      <c r="L110" s="146">
        <f>(K110/$AC$107)</f>
        <v>5.7092317545518315E-2</v>
      </c>
      <c r="N110" s="147">
        <v>2616</v>
      </c>
      <c r="O110" s="142">
        <v>744</v>
      </c>
      <c r="P110" s="143"/>
      <c r="Q110" s="142">
        <v>703</v>
      </c>
      <c r="R110" s="147">
        <v>3319</v>
      </c>
      <c r="T110" s="148"/>
      <c r="U110" s="142"/>
      <c r="V110" s="147"/>
      <c r="W110" s="148"/>
      <c r="X110" s="142"/>
      <c r="Y110" s="147"/>
      <c r="Z110" s="148"/>
      <c r="AA110" s="142" t="s">
        <v>48</v>
      </c>
      <c r="AB110" s="148"/>
      <c r="AC110" s="142"/>
      <c r="AD110" s="148"/>
      <c r="AE110" s="149"/>
      <c r="AF110" s="259"/>
      <c r="AG110" s="260"/>
      <c r="AH110" s="261"/>
      <c r="AI110" s="259"/>
      <c r="AJ110" s="260"/>
      <c r="AK110" s="261"/>
      <c r="AL110" s="259"/>
      <c r="AM110" s="260"/>
      <c r="AN110" s="261"/>
      <c r="AO110" s="262"/>
      <c r="AQ110" s="261"/>
    </row>
    <row r="111" spans="1:43" s="179" customFormat="1">
      <c r="A111" s="179">
        <v>112</v>
      </c>
      <c r="B111" s="141"/>
      <c r="C111" s="144"/>
      <c r="D111" s="141"/>
      <c r="E111" s="141"/>
      <c r="F111" s="142"/>
      <c r="H111" s="142" t="s">
        <v>95</v>
      </c>
      <c r="I111" s="145" t="s">
        <v>24</v>
      </c>
      <c r="K111" s="142">
        <v>1361</v>
      </c>
      <c r="L111" s="146">
        <f>(K111/$AC$107)</f>
        <v>4.1507822745432917E-2</v>
      </c>
      <c r="N111" s="147">
        <v>8109</v>
      </c>
      <c r="O111" s="142">
        <v>6748</v>
      </c>
      <c r="P111" s="143"/>
      <c r="Q111" s="142">
        <v>890</v>
      </c>
      <c r="R111" s="147">
        <v>8999</v>
      </c>
      <c r="T111" s="148"/>
      <c r="U111" s="142"/>
      <c r="V111" s="147"/>
      <c r="W111" s="148"/>
      <c r="X111" s="142"/>
      <c r="Y111" s="147"/>
      <c r="Z111" s="148"/>
      <c r="AA111" s="142" t="s">
        <v>57</v>
      </c>
      <c r="AB111" s="148"/>
      <c r="AC111" s="142"/>
      <c r="AD111" s="148"/>
      <c r="AE111" s="149"/>
      <c r="AF111" s="259"/>
      <c r="AG111" s="260"/>
      <c r="AH111" s="261"/>
      <c r="AI111" s="259"/>
      <c r="AJ111" s="260"/>
      <c r="AK111" s="261"/>
      <c r="AL111" s="259"/>
      <c r="AM111" s="260"/>
      <c r="AN111" s="261"/>
      <c r="AO111" s="262"/>
      <c r="AQ111" s="261"/>
    </row>
    <row r="112" spans="1:43" s="179" customFormat="1">
      <c r="A112" s="179">
        <v>113</v>
      </c>
      <c r="B112" s="141"/>
      <c r="C112" s="144"/>
      <c r="D112" s="141"/>
      <c r="E112" s="141"/>
      <c r="F112" s="142"/>
      <c r="H112" s="142" t="s">
        <v>35</v>
      </c>
      <c r="I112" s="145"/>
      <c r="K112" s="142"/>
      <c r="L112" s="146"/>
      <c r="N112" s="147"/>
      <c r="O112" s="142"/>
      <c r="P112" s="143"/>
      <c r="Q112" s="142"/>
      <c r="R112" s="147"/>
      <c r="T112" s="148"/>
      <c r="U112" s="142"/>
      <c r="V112" s="147"/>
      <c r="W112" s="148"/>
      <c r="X112" s="142"/>
      <c r="Y112" s="147"/>
      <c r="Z112" s="148"/>
      <c r="AA112" s="142"/>
      <c r="AB112" s="148"/>
      <c r="AC112" s="142"/>
      <c r="AD112" s="148"/>
      <c r="AE112" s="149"/>
      <c r="AF112" s="259"/>
      <c r="AG112" s="260"/>
      <c r="AH112" s="261"/>
      <c r="AI112" s="259"/>
      <c r="AJ112" s="260"/>
      <c r="AK112" s="261"/>
      <c r="AL112" s="259"/>
      <c r="AM112" s="260"/>
      <c r="AN112" s="261"/>
      <c r="AO112" s="262"/>
      <c r="AQ112" s="261"/>
    </row>
    <row r="113" spans="1:43" s="179" customFormat="1">
      <c r="A113" s="179">
        <v>115</v>
      </c>
      <c r="B113" s="159"/>
      <c r="C113" s="160"/>
      <c r="D113" s="159"/>
      <c r="E113" s="159"/>
      <c r="F113" s="161"/>
      <c r="G113" s="253"/>
      <c r="H113" s="159"/>
      <c r="I113" s="161"/>
      <c r="J113" s="162"/>
      <c r="K113" s="161"/>
      <c r="L113" s="164"/>
      <c r="M113" s="253"/>
      <c r="N113" s="161"/>
      <c r="O113" s="159"/>
      <c r="P113" s="165"/>
      <c r="Q113" s="163"/>
      <c r="R113" s="161"/>
      <c r="S113" s="165"/>
      <c r="T113" s="166"/>
      <c r="U113" s="161"/>
      <c r="V113" s="165"/>
      <c r="W113" s="166"/>
      <c r="X113" s="161"/>
      <c r="Y113" s="165"/>
      <c r="Z113" s="166"/>
      <c r="AA113" s="161"/>
      <c r="AB113" s="166"/>
      <c r="AC113" s="161"/>
      <c r="AD113" s="166"/>
      <c r="AE113" s="167"/>
      <c r="AF113" s="259"/>
      <c r="AG113" s="260"/>
      <c r="AH113" s="261"/>
      <c r="AI113" s="259"/>
      <c r="AJ113" s="260"/>
      <c r="AK113" s="261"/>
      <c r="AL113" s="259"/>
      <c r="AM113" s="260"/>
      <c r="AN113" s="261"/>
      <c r="AO113" s="262"/>
      <c r="AQ113" s="261"/>
    </row>
    <row r="114" spans="1:43" s="179" customFormat="1">
      <c r="A114" s="179">
        <v>117</v>
      </c>
      <c r="B114" s="141">
        <v>1918</v>
      </c>
      <c r="C114" s="144">
        <v>985</v>
      </c>
      <c r="D114" s="141">
        <v>2</v>
      </c>
      <c r="E114" s="141" t="s">
        <v>101</v>
      </c>
      <c r="F114" s="142">
        <v>4541</v>
      </c>
      <c r="H114" s="142" t="s">
        <v>102</v>
      </c>
      <c r="I114" s="145" t="s">
        <v>103</v>
      </c>
      <c r="K114" s="142">
        <v>1273</v>
      </c>
      <c r="L114" s="146">
        <f>(K114/$AC$114)</f>
        <v>0.43094109681787407</v>
      </c>
      <c r="N114" s="147"/>
      <c r="O114" s="142">
        <f>(985-1273)</f>
        <v>-288</v>
      </c>
      <c r="P114" s="143"/>
      <c r="Q114" s="142"/>
      <c r="R114" s="147"/>
      <c r="T114" s="148"/>
      <c r="U114" s="142"/>
      <c r="V114" s="147"/>
      <c r="W114" s="148"/>
      <c r="X114" s="142"/>
      <c r="Y114" s="147"/>
      <c r="Z114" s="148"/>
      <c r="AA114" s="142" t="s">
        <v>25</v>
      </c>
      <c r="AB114" s="148"/>
      <c r="AC114" s="142">
        <f>SUM(K114:K118)</f>
        <v>2954</v>
      </c>
      <c r="AD114" s="148"/>
      <c r="AE114" s="149">
        <f>(AC114/F114)</f>
        <v>0.65051750715701384</v>
      </c>
      <c r="AF114" s="259"/>
      <c r="AG114" s="260"/>
      <c r="AH114" s="261"/>
      <c r="AI114" s="259"/>
      <c r="AJ114" s="260"/>
      <c r="AK114" s="261"/>
      <c r="AL114" s="259"/>
      <c r="AM114" s="260"/>
      <c r="AN114" s="261"/>
      <c r="AO114" s="262"/>
      <c r="AQ114" s="261"/>
    </row>
    <row r="115" spans="1:43" s="179" customFormat="1" ht="2.4" customHeight="1">
      <c r="A115" s="179">
        <v>118</v>
      </c>
      <c r="B115" s="141"/>
      <c r="C115" s="144"/>
      <c r="D115" s="141"/>
      <c r="E115" s="141"/>
      <c r="F115" s="142"/>
      <c r="H115" s="142" t="s">
        <v>104</v>
      </c>
      <c r="I115" s="145" t="s">
        <v>105</v>
      </c>
      <c r="K115" s="142">
        <v>793</v>
      </c>
      <c r="L115" s="146">
        <f>(K115/$AC$114)</f>
        <v>0.26844955991875424</v>
      </c>
      <c r="N115" s="147">
        <v>888</v>
      </c>
      <c r="O115" s="142">
        <f>(N115-K115)</f>
        <v>95</v>
      </c>
      <c r="P115" s="143"/>
      <c r="Q115" s="142">
        <f>(1094-888)</f>
        <v>206</v>
      </c>
      <c r="R115" s="147">
        <v>1094</v>
      </c>
      <c r="T115" s="148"/>
      <c r="U115" s="142"/>
      <c r="V115" s="147"/>
      <c r="W115" s="148"/>
      <c r="X115" s="142"/>
      <c r="Y115" s="147"/>
      <c r="Z115" s="148"/>
      <c r="AA115" s="142" t="s">
        <v>57</v>
      </c>
      <c r="AB115" s="148"/>
      <c r="AC115" s="142"/>
      <c r="AD115" s="148"/>
      <c r="AE115" s="149"/>
      <c r="AF115" s="259"/>
      <c r="AG115" s="260"/>
      <c r="AH115" s="261"/>
      <c r="AI115" s="259"/>
      <c r="AJ115" s="260"/>
      <c r="AK115" s="261"/>
      <c r="AL115" s="259"/>
      <c r="AM115" s="260"/>
      <c r="AN115" s="261"/>
      <c r="AO115" s="262"/>
      <c r="AQ115" s="261"/>
    </row>
    <row r="116" spans="1:43" s="179" customFormat="1">
      <c r="A116" s="179">
        <v>119</v>
      </c>
      <c r="B116" s="141"/>
      <c r="C116" s="144"/>
      <c r="D116" s="141"/>
      <c r="E116" s="141"/>
      <c r="F116" s="142"/>
      <c r="H116" s="142" t="s">
        <v>106</v>
      </c>
      <c r="I116" s="145" t="s">
        <v>103</v>
      </c>
      <c r="K116" s="142">
        <v>631</v>
      </c>
      <c r="L116" s="146">
        <f>(K116/$AC$114)</f>
        <v>0.21360866621530128</v>
      </c>
      <c r="N116" s="147">
        <v>810</v>
      </c>
      <c r="O116" s="142">
        <f>(N116-K116)</f>
        <v>179</v>
      </c>
      <c r="P116" s="143"/>
      <c r="Q116" s="142">
        <v>16</v>
      </c>
      <c r="R116" s="147">
        <v>826</v>
      </c>
      <c r="T116" s="148"/>
      <c r="U116" s="142"/>
      <c r="V116" s="147"/>
      <c r="W116" s="148"/>
      <c r="X116" s="142"/>
      <c r="Y116" s="147"/>
      <c r="Z116" s="148"/>
      <c r="AA116" s="142" t="s">
        <v>48</v>
      </c>
      <c r="AB116" s="148"/>
      <c r="AC116" s="142"/>
      <c r="AD116" s="148"/>
      <c r="AE116" s="149"/>
      <c r="AF116" s="259"/>
      <c r="AG116" s="260"/>
      <c r="AH116" s="261"/>
      <c r="AI116" s="259"/>
      <c r="AJ116" s="260"/>
      <c r="AK116" s="261"/>
      <c r="AL116" s="259"/>
      <c r="AM116" s="260"/>
      <c r="AN116" s="261"/>
      <c r="AO116" s="262"/>
      <c r="AQ116" s="261"/>
    </row>
    <row r="117" spans="1:43" s="179" customFormat="1">
      <c r="A117" s="179">
        <v>120</v>
      </c>
      <c r="B117" s="141"/>
      <c r="C117" s="144"/>
      <c r="D117" s="141"/>
      <c r="E117" s="141"/>
      <c r="F117" s="142"/>
      <c r="H117" s="142" t="s">
        <v>107</v>
      </c>
      <c r="I117" s="145" t="s">
        <v>108</v>
      </c>
      <c r="K117" s="142">
        <v>257</v>
      </c>
      <c r="L117" s="146">
        <f>(K117/$AC$114)</f>
        <v>8.7000677048070407E-2</v>
      </c>
      <c r="N117" s="147">
        <v>271</v>
      </c>
      <c r="O117" s="142">
        <f>(N117-K117)</f>
        <v>14</v>
      </c>
      <c r="P117" s="143"/>
      <c r="Q117" s="142">
        <v>-271</v>
      </c>
      <c r="R117" s="147"/>
      <c r="T117" s="148"/>
      <c r="U117" s="142"/>
      <c r="V117" s="147"/>
      <c r="W117" s="148"/>
      <c r="X117" s="142"/>
      <c r="Y117" s="147"/>
      <c r="Z117" s="148"/>
      <c r="AA117" s="142" t="s">
        <v>30</v>
      </c>
      <c r="AB117" s="148"/>
      <c r="AC117" s="142"/>
      <c r="AD117" s="148"/>
      <c r="AE117" s="149"/>
      <c r="AF117" s="259"/>
      <c r="AG117" s="260"/>
      <c r="AH117" s="261"/>
      <c r="AI117" s="259"/>
      <c r="AJ117" s="260"/>
      <c r="AK117" s="261"/>
      <c r="AL117" s="259"/>
      <c r="AM117" s="260"/>
      <c r="AN117" s="261"/>
      <c r="AO117" s="262"/>
      <c r="AQ117" s="261"/>
    </row>
    <row r="118" spans="1:43" s="179" customFormat="1">
      <c r="A118" s="179">
        <v>123</v>
      </c>
      <c r="B118" s="141"/>
      <c r="C118" s="144"/>
      <c r="D118" s="141"/>
      <c r="E118" s="141"/>
      <c r="F118" s="142"/>
      <c r="H118" s="142" t="s">
        <v>35</v>
      </c>
      <c r="I118" s="145"/>
      <c r="K118" s="142"/>
      <c r="L118" s="146"/>
      <c r="N118" s="147"/>
      <c r="O118" s="142"/>
      <c r="P118" s="143"/>
      <c r="Q118" s="142">
        <f>(271-(16+206))</f>
        <v>49</v>
      </c>
      <c r="R118" s="147"/>
      <c r="T118" s="148"/>
      <c r="U118" s="142"/>
      <c r="V118" s="147"/>
      <c r="W118" s="148"/>
      <c r="X118" s="142"/>
      <c r="Y118" s="147"/>
      <c r="Z118" s="148"/>
      <c r="AA118" s="142"/>
      <c r="AB118" s="148"/>
      <c r="AC118" s="142"/>
      <c r="AD118" s="148"/>
      <c r="AE118" s="149"/>
      <c r="AF118" s="259"/>
      <c r="AG118" s="260"/>
      <c r="AH118" s="261"/>
      <c r="AI118" s="259"/>
      <c r="AJ118" s="260"/>
      <c r="AK118" s="261"/>
      <c r="AL118" s="259"/>
      <c r="AM118" s="260"/>
      <c r="AN118" s="261"/>
      <c r="AO118" s="262"/>
      <c r="AQ118" s="261"/>
    </row>
    <row r="119" spans="1:43" s="179" customFormat="1">
      <c r="A119" s="179">
        <v>124</v>
      </c>
      <c r="B119" s="159"/>
      <c r="C119" s="160"/>
      <c r="D119" s="159"/>
      <c r="E119" s="159"/>
      <c r="F119" s="161"/>
      <c r="G119" s="253"/>
      <c r="H119" s="159"/>
      <c r="I119" s="161"/>
      <c r="J119" s="162"/>
      <c r="K119" s="161"/>
      <c r="L119" s="164"/>
      <c r="M119" s="253"/>
      <c r="N119" s="161"/>
      <c r="O119" s="159"/>
      <c r="P119" s="165"/>
      <c r="Q119" s="163"/>
      <c r="R119" s="161"/>
      <c r="S119" s="165"/>
      <c r="T119" s="166"/>
      <c r="U119" s="161"/>
      <c r="V119" s="165"/>
      <c r="W119" s="166"/>
      <c r="X119" s="161"/>
      <c r="Y119" s="165"/>
      <c r="Z119" s="166"/>
      <c r="AA119" s="161"/>
      <c r="AB119" s="166"/>
      <c r="AC119" s="161"/>
      <c r="AD119" s="166"/>
      <c r="AE119" s="167"/>
      <c r="AF119" s="259"/>
      <c r="AG119" s="260"/>
      <c r="AH119" s="261"/>
      <c r="AI119" s="259"/>
      <c r="AJ119" s="260"/>
      <c r="AK119" s="261"/>
      <c r="AL119" s="259"/>
      <c r="AM119" s="260"/>
      <c r="AN119" s="261"/>
      <c r="AO119" s="262"/>
      <c r="AQ119" s="261"/>
    </row>
    <row r="120" spans="1:43" s="179" customFormat="1">
      <c r="A120" s="179">
        <v>125</v>
      </c>
      <c r="B120" s="141"/>
      <c r="C120" s="141"/>
      <c r="D120" s="141"/>
      <c r="E120" s="141"/>
      <c r="F120" s="142"/>
      <c r="H120" s="141"/>
      <c r="I120" s="142"/>
      <c r="J120" s="145"/>
      <c r="K120" s="143"/>
      <c r="L120" s="142"/>
      <c r="M120" s="146"/>
      <c r="N120" s="142"/>
      <c r="O120" s="141"/>
      <c r="P120" s="147"/>
      <c r="Q120" s="143"/>
      <c r="R120" s="142"/>
      <c r="S120" s="147"/>
      <c r="T120" s="148"/>
      <c r="U120" s="142"/>
      <c r="V120" s="147"/>
      <c r="W120" s="148"/>
      <c r="X120" s="142"/>
      <c r="Y120" s="147"/>
      <c r="Z120" s="148"/>
      <c r="AA120" s="142"/>
      <c r="AB120" s="148"/>
      <c r="AC120" s="142"/>
      <c r="AD120" s="148"/>
      <c r="AE120" s="149"/>
      <c r="AF120" s="259"/>
      <c r="AG120" s="260"/>
      <c r="AH120" s="261"/>
      <c r="AI120" s="259"/>
      <c r="AJ120" s="260"/>
      <c r="AK120" s="261"/>
      <c r="AL120" s="259"/>
      <c r="AM120" s="260"/>
      <c r="AN120" s="261"/>
      <c r="AO120" s="262"/>
      <c r="AQ120" s="261"/>
    </row>
    <row r="121" spans="1:43" s="179" customFormat="1">
      <c r="A121" s="179">
        <v>126</v>
      </c>
      <c r="C121" s="325" t="s">
        <v>1289</v>
      </c>
      <c r="H121" s="259"/>
      <c r="I121" s="264"/>
      <c r="J121" s="265"/>
      <c r="K121" s="259"/>
      <c r="L121" s="264"/>
      <c r="M121" s="265"/>
      <c r="N121" s="260"/>
      <c r="O121" s="259"/>
      <c r="P121" s="261"/>
      <c r="Q121" s="259"/>
      <c r="R121" s="260"/>
      <c r="S121" s="261"/>
      <c r="T121" s="259"/>
      <c r="U121" s="260"/>
      <c r="V121" s="261"/>
      <c r="W121" s="259"/>
      <c r="X121" s="260"/>
      <c r="Y121" s="261"/>
      <c r="Z121" s="259"/>
      <c r="AA121" s="260"/>
      <c r="AB121" s="261"/>
      <c r="AC121" s="259"/>
      <c r="AD121" s="260"/>
      <c r="AE121" s="261"/>
      <c r="AF121" s="259"/>
      <c r="AG121" s="260"/>
      <c r="AH121" s="261"/>
      <c r="AI121" s="259"/>
      <c r="AJ121" s="260"/>
      <c r="AK121" s="261"/>
      <c r="AL121" s="259"/>
      <c r="AM121" s="260"/>
      <c r="AN121" s="261"/>
      <c r="AO121" s="262"/>
      <c r="AQ121" s="261"/>
    </row>
    <row r="122" spans="1:43" s="179" customFormat="1" ht="2.4" customHeight="1">
      <c r="A122" s="179">
        <v>127</v>
      </c>
      <c r="H122" s="259"/>
      <c r="I122" s="264"/>
      <c r="J122" s="265"/>
      <c r="K122" s="259"/>
      <c r="L122" s="264"/>
      <c r="M122" s="265"/>
      <c r="N122" s="260"/>
      <c r="O122" s="259"/>
      <c r="P122" s="261"/>
      <c r="Q122" s="259"/>
      <c r="R122" s="260"/>
      <c r="S122" s="261"/>
      <c r="T122" s="259"/>
      <c r="U122" s="260"/>
      <c r="V122" s="261"/>
      <c r="W122" s="259"/>
      <c r="X122" s="260"/>
      <c r="Y122" s="261"/>
      <c r="Z122" s="259"/>
      <c r="AA122" s="260"/>
      <c r="AB122" s="261"/>
      <c r="AC122" s="259"/>
      <c r="AD122" s="260"/>
      <c r="AE122" s="261"/>
      <c r="AF122" s="259"/>
      <c r="AG122" s="260"/>
      <c r="AH122" s="261"/>
      <c r="AI122" s="259"/>
      <c r="AJ122" s="260"/>
      <c r="AK122" s="261"/>
      <c r="AL122" s="259"/>
      <c r="AM122" s="260"/>
      <c r="AN122" s="261"/>
      <c r="AO122" s="262"/>
      <c r="AQ122" s="261"/>
    </row>
    <row r="123" spans="1:43" s="179" customFormat="1">
      <c r="A123" s="179">
        <v>128</v>
      </c>
      <c r="H123" s="259"/>
      <c r="I123" s="264"/>
      <c r="J123" s="265"/>
      <c r="K123" s="259"/>
      <c r="L123" s="264"/>
      <c r="M123" s="265"/>
      <c r="N123" s="260"/>
      <c r="O123" s="259"/>
      <c r="P123" s="261"/>
      <c r="Q123" s="259"/>
      <c r="R123" s="260"/>
      <c r="S123" s="261"/>
      <c r="T123" s="259"/>
      <c r="U123" s="260"/>
      <c r="V123" s="261"/>
      <c r="W123" s="259"/>
      <c r="X123" s="260"/>
      <c r="Y123" s="261"/>
      <c r="Z123" s="259"/>
      <c r="AA123" s="260"/>
      <c r="AB123" s="261"/>
      <c r="AC123" s="259"/>
      <c r="AD123" s="260"/>
      <c r="AE123" s="261"/>
      <c r="AF123" s="259"/>
      <c r="AG123" s="260"/>
      <c r="AH123" s="261"/>
      <c r="AI123" s="259"/>
      <c r="AJ123" s="260"/>
      <c r="AK123" s="261"/>
      <c r="AL123" s="259"/>
      <c r="AM123" s="260"/>
      <c r="AN123" s="261"/>
      <c r="AO123" s="262"/>
      <c r="AQ123" s="261"/>
    </row>
    <row r="124" spans="1:43" s="179" customFormat="1">
      <c r="A124" s="179">
        <v>129</v>
      </c>
      <c r="H124" s="259"/>
      <c r="I124" s="264"/>
      <c r="J124" s="265"/>
      <c r="K124" s="259"/>
      <c r="L124" s="264"/>
      <c r="M124" s="265"/>
      <c r="N124" s="260"/>
      <c r="O124" s="259"/>
      <c r="P124" s="261"/>
      <c r="Q124" s="259"/>
      <c r="R124" s="260"/>
      <c r="S124" s="261"/>
      <c r="T124" s="259"/>
      <c r="U124" s="260"/>
      <c r="V124" s="261"/>
      <c r="W124" s="259"/>
      <c r="X124" s="260"/>
      <c r="Y124" s="261"/>
      <c r="Z124" s="259"/>
      <c r="AA124" s="260"/>
      <c r="AB124" s="261"/>
      <c r="AC124" s="259"/>
      <c r="AD124" s="260"/>
      <c r="AE124" s="261"/>
      <c r="AF124" s="259"/>
      <c r="AG124" s="260"/>
      <c r="AH124" s="261"/>
      <c r="AI124" s="259"/>
      <c r="AJ124" s="260"/>
      <c r="AK124" s="261"/>
      <c r="AL124" s="259"/>
      <c r="AM124" s="260"/>
      <c r="AN124" s="261"/>
      <c r="AO124" s="262"/>
      <c r="AQ124" s="261"/>
    </row>
    <row r="125" spans="1:43" s="179" customFormat="1">
      <c r="A125" s="179">
        <v>130</v>
      </c>
      <c r="H125" s="259"/>
      <c r="I125" s="264"/>
      <c r="J125" s="265"/>
      <c r="K125" s="259"/>
      <c r="L125" s="264"/>
      <c r="M125" s="265"/>
      <c r="N125" s="260"/>
      <c r="O125" s="259"/>
      <c r="P125" s="261"/>
      <c r="Q125" s="259"/>
      <c r="R125" s="260"/>
      <c r="S125" s="261"/>
      <c r="T125" s="259"/>
      <c r="U125" s="260"/>
      <c r="V125" s="261"/>
      <c r="W125" s="259"/>
      <c r="X125" s="260"/>
      <c r="Y125" s="261"/>
      <c r="Z125" s="259"/>
      <c r="AA125" s="260"/>
      <c r="AB125" s="261"/>
      <c r="AC125" s="259"/>
      <c r="AD125" s="260"/>
      <c r="AE125" s="261"/>
      <c r="AF125" s="259"/>
      <c r="AG125" s="260"/>
      <c r="AH125" s="261"/>
      <c r="AI125" s="259"/>
      <c r="AJ125" s="260"/>
      <c r="AK125" s="261"/>
      <c r="AL125" s="259"/>
      <c r="AM125" s="260"/>
      <c r="AN125" s="261"/>
      <c r="AO125" s="262"/>
      <c r="AQ125" s="261"/>
    </row>
    <row r="126" spans="1:43" s="179" customFormat="1">
      <c r="A126" s="179">
        <v>131</v>
      </c>
      <c r="H126" s="259"/>
      <c r="I126" s="264"/>
      <c r="J126" s="265"/>
      <c r="K126" s="259"/>
      <c r="L126" s="264"/>
      <c r="M126" s="265"/>
      <c r="N126" s="260"/>
      <c r="O126" s="259"/>
      <c r="P126" s="261"/>
      <c r="Q126" s="259"/>
      <c r="R126" s="260"/>
      <c r="S126" s="261"/>
      <c r="T126" s="259"/>
      <c r="U126" s="260"/>
      <c r="V126" s="261"/>
      <c r="W126" s="259"/>
      <c r="X126" s="260"/>
      <c r="Y126" s="261"/>
      <c r="Z126" s="259"/>
      <c r="AA126" s="260"/>
      <c r="AB126" s="261"/>
      <c r="AC126" s="259"/>
      <c r="AD126" s="260"/>
      <c r="AE126" s="261"/>
      <c r="AF126" s="259"/>
      <c r="AG126" s="260"/>
      <c r="AH126" s="261"/>
      <c r="AI126" s="259"/>
      <c r="AJ126" s="260"/>
      <c r="AK126" s="261"/>
      <c r="AL126" s="259"/>
      <c r="AM126" s="260"/>
      <c r="AN126" s="261"/>
      <c r="AO126" s="262"/>
      <c r="AQ126" s="261"/>
    </row>
    <row r="127" spans="1:43" s="179" customFormat="1">
      <c r="A127" s="179">
        <v>132</v>
      </c>
      <c r="H127" s="259"/>
      <c r="I127" s="264"/>
      <c r="J127" s="265"/>
      <c r="K127" s="259"/>
      <c r="L127" s="264"/>
      <c r="M127" s="265"/>
      <c r="N127" s="260"/>
      <c r="O127" s="259"/>
      <c r="P127" s="261"/>
      <c r="Q127" s="259"/>
      <c r="R127" s="260"/>
      <c r="S127" s="261"/>
      <c r="T127" s="259"/>
      <c r="U127" s="260"/>
      <c r="V127" s="261"/>
      <c r="W127" s="259"/>
      <c r="X127" s="260"/>
      <c r="Y127" s="261"/>
      <c r="Z127" s="259"/>
      <c r="AA127" s="260"/>
      <c r="AB127" s="261"/>
      <c r="AC127" s="259"/>
      <c r="AD127" s="260"/>
      <c r="AE127" s="261"/>
      <c r="AF127" s="259"/>
      <c r="AG127" s="260"/>
      <c r="AH127" s="261"/>
      <c r="AI127" s="259"/>
      <c r="AJ127" s="260"/>
      <c r="AK127" s="261"/>
      <c r="AL127" s="259"/>
      <c r="AM127" s="260"/>
      <c r="AN127" s="261"/>
      <c r="AO127" s="262"/>
      <c r="AQ127" s="261"/>
    </row>
    <row r="128" spans="1:43" s="179" customFormat="1" ht="2.4" customHeight="1">
      <c r="A128" s="179">
        <v>135</v>
      </c>
      <c r="H128" s="259"/>
      <c r="I128" s="264"/>
      <c r="J128" s="265"/>
      <c r="K128" s="259"/>
      <c r="L128" s="264"/>
      <c r="M128" s="265"/>
      <c r="N128" s="260"/>
      <c r="O128" s="259"/>
      <c r="P128" s="261"/>
      <c r="Q128" s="259"/>
      <c r="R128" s="260"/>
      <c r="S128" s="261"/>
      <c r="T128" s="259"/>
      <c r="U128" s="260"/>
      <c r="V128" s="261"/>
      <c r="W128" s="259"/>
      <c r="X128" s="260"/>
      <c r="Y128" s="261"/>
      <c r="Z128" s="259"/>
      <c r="AA128" s="260"/>
      <c r="AB128" s="261"/>
      <c r="AC128" s="259"/>
      <c r="AD128" s="260"/>
      <c r="AE128" s="261"/>
      <c r="AF128" s="259"/>
      <c r="AG128" s="260"/>
      <c r="AH128" s="261"/>
      <c r="AI128" s="259"/>
      <c r="AJ128" s="260"/>
      <c r="AK128" s="261"/>
      <c r="AL128" s="259"/>
      <c r="AM128" s="260"/>
      <c r="AN128" s="261"/>
      <c r="AO128" s="262"/>
      <c r="AQ128" s="261"/>
    </row>
    <row r="129" spans="1:43" s="179" customFormat="1">
      <c r="A129" s="179">
        <v>136</v>
      </c>
      <c r="H129" s="259"/>
      <c r="I129" s="264"/>
      <c r="J129" s="265"/>
      <c r="K129" s="259"/>
      <c r="L129" s="264"/>
      <c r="M129" s="265"/>
      <c r="N129" s="260"/>
      <c r="O129" s="259"/>
      <c r="P129" s="261"/>
      <c r="Q129" s="259"/>
      <c r="R129" s="260"/>
      <c r="S129" s="261"/>
      <c r="T129" s="259"/>
      <c r="U129" s="260"/>
      <c r="V129" s="261"/>
      <c r="W129" s="259"/>
      <c r="X129" s="260"/>
      <c r="Y129" s="261"/>
      <c r="Z129" s="259"/>
      <c r="AA129" s="260"/>
      <c r="AB129" s="261"/>
      <c r="AC129" s="259"/>
      <c r="AD129" s="260"/>
      <c r="AE129" s="261"/>
      <c r="AF129" s="259"/>
      <c r="AG129" s="260"/>
      <c r="AH129" s="261"/>
      <c r="AI129" s="259"/>
      <c r="AJ129" s="260"/>
      <c r="AK129" s="261"/>
      <c r="AL129" s="259"/>
      <c r="AM129" s="260"/>
      <c r="AN129" s="261"/>
      <c r="AO129" s="262"/>
      <c r="AQ129" s="261"/>
    </row>
    <row r="130" spans="1:43" s="179" customFormat="1">
      <c r="A130" s="179">
        <v>140</v>
      </c>
      <c r="H130" s="259"/>
      <c r="I130" s="264"/>
      <c r="J130" s="265"/>
      <c r="K130" s="259"/>
      <c r="L130" s="264"/>
      <c r="M130" s="265"/>
      <c r="N130" s="260"/>
      <c r="O130" s="259"/>
      <c r="P130" s="261"/>
      <c r="Q130" s="259"/>
      <c r="R130" s="260"/>
      <c r="S130" s="261"/>
      <c r="T130" s="259"/>
      <c r="U130" s="260"/>
      <c r="V130" s="261"/>
      <c r="W130" s="259"/>
      <c r="X130" s="260"/>
      <c r="Y130" s="261"/>
      <c r="Z130" s="259"/>
      <c r="AA130" s="260"/>
      <c r="AB130" s="261"/>
      <c r="AC130" s="259"/>
      <c r="AD130" s="260"/>
      <c r="AE130" s="261"/>
      <c r="AF130" s="259"/>
      <c r="AG130" s="260"/>
      <c r="AH130" s="261"/>
      <c r="AI130" s="259"/>
      <c r="AJ130" s="260"/>
      <c r="AK130" s="261"/>
      <c r="AL130" s="259"/>
      <c r="AM130" s="260"/>
      <c r="AN130" s="261"/>
      <c r="AO130" s="262"/>
      <c r="AQ130" s="261"/>
    </row>
    <row r="131" spans="1:43" s="179" customFormat="1">
      <c r="A131" s="179">
        <v>141</v>
      </c>
      <c r="H131" s="259"/>
      <c r="I131" s="264"/>
      <c r="J131" s="265"/>
      <c r="K131" s="259"/>
      <c r="L131" s="264"/>
      <c r="M131" s="265"/>
      <c r="N131" s="260"/>
      <c r="O131" s="259"/>
      <c r="P131" s="261"/>
      <c r="Q131" s="259"/>
      <c r="R131" s="260"/>
      <c r="S131" s="261"/>
      <c r="T131" s="259"/>
      <c r="U131" s="260"/>
      <c r="V131" s="261"/>
      <c r="W131" s="259"/>
      <c r="X131" s="260"/>
      <c r="Y131" s="261"/>
      <c r="Z131" s="259"/>
      <c r="AA131" s="260"/>
      <c r="AB131" s="261"/>
      <c r="AC131" s="259"/>
      <c r="AD131" s="260"/>
      <c r="AE131" s="261"/>
      <c r="AF131" s="259"/>
      <c r="AG131" s="260"/>
      <c r="AH131" s="261"/>
      <c r="AI131" s="259"/>
      <c r="AJ131" s="260"/>
      <c r="AK131" s="261"/>
      <c r="AL131" s="259"/>
      <c r="AM131" s="260"/>
      <c r="AN131" s="261"/>
      <c r="AO131" s="262"/>
      <c r="AQ131" s="261"/>
    </row>
    <row r="132" spans="1:43" s="179" customFormat="1">
      <c r="A132" s="179">
        <v>142</v>
      </c>
      <c r="H132" s="259"/>
      <c r="I132" s="264"/>
      <c r="J132" s="265"/>
      <c r="K132" s="259"/>
      <c r="L132" s="264"/>
      <c r="M132" s="265"/>
      <c r="N132" s="260"/>
      <c r="O132" s="259"/>
      <c r="P132" s="261"/>
      <c r="Q132" s="259"/>
      <c r="R132" s="260"/>
      <c r="S132" s="261"/>
      <c r="T132" s="259"/>
      <c r="U132" s="260"/>
      <c r="V132" s="261"/>
      <c r="W132" s="259"/>
      <c r="X132" s="260"/>
      <c r="Y132" s="261"/>
      <c r="Z132" s="259"/>
      <c r="AA132" s="260"/>
      <c r="AB132" s="261"/>
      <c r="AC132" s="259"/>
      <c r="AD132" s="260"/>
      <c r="AE132" s="261"/>
      <c r="AF132" s="259"/>
      <c r="AG132" s="260"/>
      <c r="AH132" s="261"/>
      <c r="AI132" s="259"/>
      <c r="AJ132" s="260"/>
      <c r="AK132" s="261"/>
      <c r="AL132" s="259"/>
      <c r="AM132" s="260"/>
      <c r="AN132" s="261"/>
      <c r="AO132" s="262"/>
      <c r="AQ132" s="261"/>
    </row>
    <row r="133" spans="1:43" s="179" customFormat="1">
      <c r="A133" s="179">
        <v>143</v>
      </c>
      <c r="H133" s="259"/>
      <c r="I133" s="264"/>
      <c r="J133" s="265"/>
      <c r="K133" s="259"/>
      <c r="L133" s="264"/>
      <c r="M133" s="265"/>
      <c r="N133" s="260"/>
      <c r="O133" s="259"/>
      <c r="P133" s="261"/>
      <c r="Q133" s="259"/>
      <c r="R133" s="260"/>
      <c r="S133" s="261"/>
      <c r="T133" s="259"/>
      <c r="U133" s="260"/>
      <c r="V133" s="261"/>
      <c r="W133" s="259"/>
      <c r="X133" s="260"/>
      <c r="Y133" s="261"/>
      <c r="Z133" s="259"/>
      <c r="AA133" s="260"/>
      <c r="AB133" s="261"/>
      <c r="AC133" s="259"/>
      <c r="AD133" s="260"/>
      <c r="AE133" s="261"/>
      <c r="AF133" s="259"/>
      <c r="AG133" s="260"/>
      <c r="AH133" s="261"/>
      <c r="AI133" s="259"/>
      <c r="AJ133" s="260"/>
      <c r="AK133" s="261"/>
      <c r="AL133" s="259"/>
      <c r="AM133" s="260"/>
      <c r="AN133" s="261"/>
      <c r="AO133" s="262"/>
      <c r="AQ133" s="261"/>
    </row>
    <row r="134" spans="1:43" s="179" customFormat="1">
      <c r="A134" s="179">
        <v>146</v>
      </c>
      <c r="H134" s="259"/>
      <c r="I134" s="264"/>
      <c r="J134" s="265"/>
      <c r="K134" s="259"/>
      <c r="L134" s="264"/>
      <c r="M134" s="265"/>
      <c r="N134" s="260"/>
      <c r="O134" s="259"/>
      <c r="P134" s="261"/>
      <c r="Q134" s="259"/>
      <c r="R134" s="260"/>
      <c r="S134" s="261"/>
      <c r="T134" s="259"/>
      <c r="U134" s="260"/>
      <c r="V134" s="261"/>
      <c r="W134" s="259"/>
      <c r="X134" s="260"/>
      <c r="Y134" s="261"/>
      <c r="Z134" s="259"/>
      <c r="AA134" s="260"/>
      <c r="AB134" s="261"/>
      <c r="AC134" s="259"/>
      <c r="AD134" s="260"/>
      <c r="AE134" s="261"/>
      <c r="AF134" s="259"/>
      <c r="AG134" s="260"/>
      <c r="AH134" s="261"/>
      <c r="AI134" s="259"/>
      <c r="AJ134" s="260"/>
      <c r="AK134" s="261"/>
      <c r="AL134" s="259"/>
      <c r="AM134" s="260"/>
      <c r="AN134" s="261"/>
      <c r="AO134" s="262"/>
      <c r="AQ134" s="261"/>
    </row>
    <row r="135" spans="1:43" s="179" customFormat="1">
      <c r="A135" s="179">
        <v>147</v>
      </c>
      <c r="H135" s="259"/>
      <c r="I135" s="264"/>
      <c r="J135" s="265"/>
      <c r="K135" s="259"/>
      <c r="L135" s="264"/>
      <c r="M135" s="265"/>
      <c r="N135" s="260"/>
      <c r="O135" s="259"/>
      <c r="P135" s="261"/>
      <c r="Q135" s="259"/>
      <c r="R135" s="260"/>
      <c r="S135" s="261"/>
      <c r="T135" s="259"/>
      <c r="U135" s="260"/>
      <c r="V135" s="261"/>
      <c r="W135" s="259"/>
      <c r="X135" s="260"/>
      <c r="Y135" s="261"/>
      <c r="Z135" s="259"/>
      <c r="AA135" s="260"/>
      <c r="AB135" s="261"/>
      <c r="AC135" s="259"/>
      <c r="AD135" s="260"/>
      <c r="AE135" s="261"/>
      <c r="AF135" s="259"/>
      <c r="AG135" s="260"/>
      <c r="AH135" s="261"/>
      <c r="AI135" s="259"/>
      <c r="AJ135" s="260"/>
      <c r="AK135" s="261"/>
      <c r="AL135" s="259"/>
      <c r="AM135" s="260"/>
      <c r="AN135" s="261"/>
      <c r="AO135" s="262"/>
      <c r="AQ135" s="261"/>
    </row>
    <row r="136" spans="1:43" s="179" customFormat="1" ht="2.4" customHeight="1">
      <c r="A136" s="179">
        <v>148</v>
      </c>
      <c r="H136" s="259"/>
      <c r="I136" s="264"/>
      <c r="J136" s="265"/>
      <c r="K136" s="259"/>
      <c r="L136" s="264"/>
      <c r="M136" s="265"/>
      <c r="N136" s="260"/>
      <c r="O136" s="259"/>
      <c r="P136" s="261"/>
      <c r="Q136" s="259"/>
      <c r="R136" s="260"/>
      <c r="S136" s="261"/>
      <c r="T136" s="259"/>
      <c r="U136" s="260"/>
      <c r="V136" s="261"/>
      <c r="W136" s="259"/>
      <c r="X136" s="260"/>
      <c r="Y136" s="261"/>
      <c r="Z136" s="259"/>
      <c r="AA136" s="260"/>
      <c r="AB136" s="261"/>
      <c r="AC136" s="259"/>
      <c r="AD136" s="260"/>
      <c r="AE136" s="261"/>
      <c r="AF136" s="259"/>
      <c r="AG136" s="260"/>
      <c r="AH136" s="261"/>
      <c r="AI136" s="259"/>
      <c r="AJ136" s="260"/>
      <c r="AK136" s="261"/>
      <c r="AL136" s="259"/>
      <c r="AM136" s="260"/>
      <c r="AN136" s="261"/>
      <c r="AO136" s="262"/>
      <c r="AQ136" s="261"/>
    </row>
    <row r="137" spans="1:43" s="179" customFormat="1">
      <c r="A137" s="179">
        <v>149</v>
      </c>
      <c r="H137" s="259"/>
      <c r="I137" s="264"/>
      <c r="J137" s="265"/>
      <c r="K137" s="259"/>
      <c r="L137" s="264"/>
      <c r="M137" s="265"/>
      <c r="N137" s="260"/>
      <c r="O137" s="259"/>
      <c r="P137" s="261"/>
      <c r="Q137" s="259"/>
      <c r="R137" s="260"/>
      <c r="S137" s="261"/>
      <c r="T137" s="259"/>
      <c r="U137" s="260"/>
      <c r="V137" s="261"/>
      <c r="W137" s="259"/>
      <c r="X137" s="260"/>
      <c r="Y137" s="261"/>
      <c r="Z137" s="259"/>
      <c r="AA137" s="260"/>
      <c r="AB137" s="261"/>
      <c r="AC137" s="259"/>
      <c r="AD137" s="260"/>
      <c r="AE137" s="261"/>
      <c r="AF137" s="259"/>
      <c r="AG137" s="260"/>
      <c r="AH137" s="261"/>
      <c r="AI137" s="259"/>
      <c r="AJ137" s="260"/>
      <c r="AK137" s="261"/>
      <c r="AL137" s="259"/>
      <c r="AM137" s="260"/>
      <c r="AN137" s="261"/>
      <c r="AO137" s="262"/>
      <c r="AQ137" s="261"/>
    </row>
    <row r="138" spans="1:43" s="179" customFormat="1">
      <c r="A138" s="179">
        <v>150</v>
      </c>
      <c r="H138" s="259"/>
      <c r="I138" s="264"/>
      <c r="J138" s="265"/>
      <c r="K138" s="259"/>
      <c r="L138" s="264"/>
      <c r="M138" s="265"/>
      <c r="N138" s="260"/>
      <c r="O138" s="259"/>
      <c r="P138" s="261"/>
      <c r="Q138" s="259"/>
      <c r="R138" s="260"/>
      <c r="S138" s="261"/>
      <c r="T138" s="259"/>
      <c r="U138" s="260"/>
      <c r="V138" s="261"/>
      <c r="W138" s="259"/>
      <c r="X138" s="260"/>
      <c r="Y138" s="261"/>
      <c r="Z138" s="259"/>
      <c r="AA138" s="260"/>
      <c r="AB138" s="261"/>
      <c r="AC138" s="259"/>
      <c r="AD138" s="260"/>
      <c r="AE138" s="261"/>
      <c r="AF138" s="259"/>
      <c r="AG138" s="260"/>
      <c r="AH138" s="261"/>
      <c r="AI138" s="259"/>
      <c r="AJ138" s="260"/>
      <c r="AK138" s="261"/>
      <c r="AL138" s="259"/>
      <c r="AM138" s="260"/>
      <c r="AN138" s="261"/>
      <c r="AO138" s="262"/>
      <c r="AQ138" s="261"/>
    </row>
    <row r="139" spans="1:43" s="179" customFormat="1">
      <c r="A139" s="179">
        <v>151</v>
      </c>
      <c r="H139" s="259"/>
      <c r="I139" s="264"/>
      <c r="J139" s="265"/>
      <c r="K139" s="259"/>
      <c r="L139" s="264"/>
      <c r="M139" s="265"/>
      <c r="N139" s="260"/>
      <c r="O139" s="259"/>
      <c r="P139" s="261"/>
      <c r="Q139" s="259"/>
      <c r="R139" s="260"/>
      <c r="S139" s="261"/>
      <c r="T139" s="259"/>
      <c r="U139" s="260"/>
      <c r="V139" s="261"/>
      <c r="W139" s="259"/>
      <c r="X139" s="260"/>
      <c r="Y139" s="261"/>
      <c r="Z139" s="259"/>
      <c r="AA139" s="260"/>
      <c r="AB139" s="261"/>
      <c r="AC139" s="259"/>
      <c r="AD139" s="260"/>
      <c r="AE139" s="261"/>
      <c r="AF139" s="259"/>
      <c r="AG139" s="260"/>
      <c r="AH139" s="261"/>
      <c r="AI139" s="259"/>
      <c r="AJ139" s="260"/>
      <c r="AK139" s="261"/>
      <c r="AL139" s="259"/>
      <c r="AM139" s="260"/>
      <c r="AN139" s="261"/>
      <c r="AO139" s="262"/>
      <c r="AQ139" s="261"/>
    </row>
    <row r="140" spans="1:43" s="179" customFormat="1">
      <c r="A140" s="179">
        <v>152</v>
      </c>
      <c r="H140" s="259"/>
      <c r="I140" s="264"/>
      <c r="J140" s="265"/>
      <c r="K140" s="259"/>
      <c r="L140" s="264"/>
      <c r="M140" s="265"/>
      <c r="N140" s="260"/>
      <c r="O140" s="259"/>
      <c r="P140" s="261"/>
      <c r="Q140" s="259"/>
      <c r="R140" s="260"/>
      <c r="S140" s="261"/>
      <c r="T140" s="259"/>
      <c r="U140" s="260"/>
      <c r="V140" s="261"/>
      <c r="W140" s="259"/>
      <c r="X140" s="260"/>
      <c r="Y140" s="261"/>
      <c r="Z140" s="259"/>
      <c r="AA140" s="260"/>
      <c r="AB140" s="261"/>
      <c r="AC140" s="259"/>
      <c r="AD140" s="260"/>
      <c r="AE140" s="261"/>
      <c r="AF140" s="259"/>
      <c r="AG140" s="260"/>
      <c r="AH140" s="261"/>
      <c r="AI140" s="259"/>
      <c r="AJ140" s="260"/>
      <c r="AK140" s="261"/>
      <c r="AL140" s="259"/>
      <c r="AM140" s="260"/>
      <c r="AN140" s="261"/>
      <c r="AO140" s="262"/>
      <c r="AQ140" s="261"/>
    </row>
    <row r="141" spans="1:43" s="179" customFormat="1" ht="2.4" customHeight="1">
      <c r="A141" s="179">
        <v>153</v>
      </c>
      <c r="H141" s="259"/>
      <c r="I141" s="264"/>
      <c r="J141" s="265"/>
      <c r="K141" s="259"/>
      <c r="L141" s="264"/>
      <c r="M141" s="265"/>
      <c r="N141" s="260"/>
      <c r="O141" s="259"/>
      <c r="P141" s="261"/>
      <c r="Q141" s="259"/>
      <c r="R141" s="260"/>
      <c r="S141" s="261"/>
      <c r="T141" s="259"/>
      <c r="U141" s="260"/>
      <c r="V141" s="261"/>
      <c r="W141" s="259"/>
      <c r="X141" s="260"/>
      <c r="Y141" s="261"/>
      <c r="Z141" s="259"/>
      <c r="AA141" s="260"/>
      <c r="AB141" s="261"/>
      <c r="AC141" s="259"/>
      <c r="AD141" s="260"/>
      <c r="AE141" s="261"/>
      <c r="AF141" s="259"/>
      <c r="AG141" s="260"/>
      <c r="AH141" s="261"/>
      <c r="AI141" s="259"/>
      <c r="AJ141" s="260"/>
      <c r="AK141" s="261"/>
      <c r="AL141" s="259"/>
      <c r="AM141" s="260"/>
      <c r="AN141" s="261"/>
      <c r="AO141" s="262"/>
      <c r="AQ141" s="261"/>
    </row>
    <row r="142" spans="1:43" s="179" customFormat="1">
      <c r="A142" s="179">
        <v>154</v>
      </c>
      <c r="H142" s="259"/>
      <c r="I142" s="264"/>
      <c r="J142" s="265"/>
      <c r="K142" s="259"/>
      <c r="L142" s="264"/>
      <c r="M142" s="265"/>
      <c r="N142" s="260"/>
      <c r="O142" s="259"/>
      <c r="P142" s="261"/>
      <c r="Q142" s="259"/>
      <c r="R142" s="260"/>
      <c r="S142" s="261"/>
      <c r="T142" s="259"/>
      <c r="U142" s="260"/>
      <c r="V142" s="261"/>
      <c r="W142" s="259"/>
      <c r="X142" s="260"/>
      <c r="Y142" s="261"/>
      <c r="Z142" s="259"/>
      <c r="AA142" s="260"/>
      <c r="AB142" s="261"/>
      <c r="AC142" s="259"/>
      <c r="AD142" s="260"/>
      <c r="AE142" s="261"/>
      <c r="AF142" s="259"/>
      <c r="AG142" s="260"/>
      <c r="AH142" s="261"/>
      <c r="AI142" s="259"/>
      <c r="AJ142" s="260"/>
      <c r="AK142" s="261"/>
      <c r="AL142" s="259"/>
      <c r="AM142" s="260"/>
      <c r="AN142" s="261"/>
      <c r="AO142" s="262"/>
      <c r="AQ142" s="261"/>
    </row>
    <row r="143" spans="1:43" s="179" customFormat="1">
      <c r="A143" s="179">
        <v>155</v>
      </c>
      <c r="H143" s="259"/>
      <c r="I143" s="264"/>
      <c r="J143" s="265"/>
      <c r="K143" s="259"/>
      <c r="L143" s="264"/>
      <c r="M143" s="265"/>
      <c r="N143" s="260"/>
      <c r="O143" s="259"/>
      <c r="P143" s="261"/>
      <c r="Q143" s="259"/>
      <c r="R143" s="260"/>
      <c r="S143" s="261"/>
      <c r="T143" s="259"/>
      <c r="U143" s="260"/>
      <c r="V143" s="261"/>
      <c r="W143" s="259"/>
      <c r="X143" s="260"/>
      <c r="Y143" s="261"/>
      <c r="Z143" s="259"/>
      <c r="AA143" s="260"/>
      <c r="AB143" s="261"/>
      <c r="AC143" s="259"/>
      <c r="AD143" s="260"/>
      <c r="AE143" s="261"/>
      <c r="AF143" s="259"/>
      <c r="AG143" s="260"/>
      <c r="AH143" s="261"/>
      <c r="AI143" s="259"/>
      <c r="AJ143" s="260"/>
      <c r="AK143" s="261"/>
      <c r="AL143" s="259"/>
      <c r="AM143" s="260"/>
      <c r="AN143" s="261"/>
      <c r="AO143" s="262"/>
      <c r="AQ143" s="261"/>
    </row>
    <row r="144" spans="1:43" s="179" customFormat="1">
      <c r="A144" s="179">
        <v>156</v>
      </c>
      <c r="H144" s="259"/>
      <c r="I144" s="264"/>
      <c r="J144" s="265"/>
      <c r="K144" s="259"/>
      <c r="L144" s="264"/>
      <c r="M144" s="265"/>
      <c r="N144" s="260"/>
      <c r="O144" s="259"/>
      <c r="P144" s="261"/>
      <c r="Q144" s="259"/>
      <c r="R144" s="260"/>
      <c r="S144" s="261"/>
      <c r="T144" s="259"/>
      <c r="U144" s="260"/>
      <c r="V144" s="261"/>
      <c r="W144" s="259"/>
      <c r="X144" s="260"/>
      <c r="Y144" s="261"/>
      <c r="Z144" s="259"/>
      <c r="AA144" s="260"/>
      <c r="AB144" s="261"/>
      <c r="AC144" s="259"/>
      <c r="AD144" s="260"/>
      <c r="AE144" s="261"/>
      <c r="AF144" s="259"/>
      <c r="AG144" s="260"/>
      <c r="AH144" s="261"/>
      <c r="AI144" s="259"/>
      <c r="AJ144" s="260"/>
      <c r="AK144" s="261"/>
      <c r="AL144" s="259"/>
      <c r="AM144" s="260"/>
      <c r="AN144" s="261"/>
      <c r="AO144" s="262"/>
      <c r="AQ144" s="261"/>
    </row>
    <row r="145" spans="1:43" s="179" customFormat="1">
      <c r="A145" s="179">
        <v>157</v>
      </c>
      <c r="H145" s="259"/>
      <c r="I145" s="264"/>
      <c r="J145" s="265"/>
      <c r="K145" s="259"/>
      <c r="L145" s="264"/>
      <c r="M145" s="265"/>
      <c r="N145" s="260"/>
      <c r="O145" s="259"/>
      <c r="P145" s="261"/>
      <c r="Q145" s="259"/>
      <c r="R145" s="260"/>
      <c r="S145" s="261"/>
      <c r="T145" s="259"/>
      <c r="U145" s="260"/>
      <c r="V145" s="261"/>
      <c r="W145" s="259"/>
      <c r="X145" s="260"/>
      <c r="Y145" s="261"/>
      <c r="Z145" s="259"/>
      <c r="AA145" s="260"/>
      <c r="AB145" s="261"/>
      <c r="AC145" s="259"/>
      <c r="AD145" s="260"/>
      <c r="AE145" s="261"/>
      <c r="AF145" s="259"/>
      <c r="AG145" s="260"/>
      <c r="AH145" s="261"/>
      <c r="AI145" s="259"/>
      <c r="AJ145" s="260"/>
      <c r="AK145" s="261"/>
      <c r="AL145" s="259"/>
      <c r="AM145" s="260"/>
      <c r="AN145" s="261"/>
      <c r="AO145" s="262"/>
      <c r="AQ145" s="261"/>
    </row>
    <row r="146" spans="1:43" s="179" customFormat="1">
      <c r="A146" s="179">
        <v>158</v>
      </c>
      <c r="H146" s="259"/>
      <c r="I146" s="264"/>
      <c r="J146" s="265"/>
      <c r="K146" s="259"/>
      <c r="L146" s="264"/>
      <c r="M146" s="265"/>
      <c r="N146" s="260"/>
      <c r="O146" s="259"/>
      <c r="P146" s="261"/>
      <c r="Q146" s="259"/>
      <c r="R146" s="260"/>
      <c r="S146" s="261"/>
      <c r="T146" s="259"/>
      <c r="U146" s="260"/>
      <c r="V146" s="261"/>
      <c r="W146" s="259"/>
      <c r="X146" s="260"/>
      <c r="Y146" s="261"/>
      <c r="Z146" s="259"/>
      <c r="AA146" s="260"/>
      <c r="AB146" s="261"/>
      <c r="AC146" s="259"/>
      <c r="AD146" s="260"/>
      <c r="AE146" s="261"/>
      <c r="AF146" s="259"/>
      <c r="AG146" s="260"/>
      <c r="AH146" s="261"/>
      <c r="AI146" s="259"/>
      <c r="AJ146" s="260"/>
      <c r="AK146" s="261"/>
      <c r="AL146" s="259"/>
      <c r="AM146" s="260"/>
      <c r="AN146" s="261"/>
      <c r="AO146" s="262"/>
      <c r="AQ146" s="261"/>
    </row>
    <row r="147" spans="1:43" s="179" customFormat="1" ht="2.4" customHeight="1">
      <c r="A147" s="179">
        <v>159</v>
      </c>
      <c r="H147" s="259"/>
      <c r="I147" s="264"/>
      <c r="J147" s="265"/>
      <c r="K147" s="259"/>
      <c r="L147" s="264"/>
      <c r="M147" s="265"/>
      <c r="N147" s="260"/>
      <c r="O147" s="259"/>
      <c r="P147" s="261"/>
      <c r="Q147" s="259"/>
      <c r="R147" s="260"/>
      <c r="S147" s="261"/>
      <c r="T147" s="259"/>
      <c r="U147" s="260"/>
      <c r="V147" s="261"/>
      <c r="W147" s="259"/>
      <c r="X147" s="260"/>
      <c r="Y147" s="261"/>
      <c r="Z147" s="259"/>
      <c r="AA147" s="260"/>
      <c r="AB147" s="261"/>
      <c r="AC147" s="259"/>
      <c r="AD147" s="260"/>
      <c r="AE147" s="261"/>
      <c r="AF147" s="259"/>
      <c r="AG147" s="260"/>
      <c r="AH147" s="261"/>
      <c r="AI147" s="259"/>
      <c r="AJ147" s="260"/>
      <c r="AK147" s="261"/>
      <c r="AL147" s="259"/>
      <c r="AM147" s="260"/>
      <c r="AN147" s="261"/>
      <c r="AO147" s="262"/>
      <c r="AQ147" s="261"/>
    </row>
    <row r="148" spans="1:43" s="179" customFormat="1">
      <c r="A148" s="179">
        <v>160</v>
      </c>
      <c r="H148" s="259"/>
      <c r="I148" s="264"/>
      <c r="J148" s="265"/>
      <c r="K148" s="259"/>
      <c r="L148" s="264"/>
      <c r="M148" s="265"/>
      <c r="N148" s="260"/>
      <c r="O148" s="259"/>
      <c r="P148" s="261"/>
      <c r="Q148" s="259"/>
      <c r="R148" s="260"/>
      <c r="S148" s="261"/>
      <c r="T148" s="259"/>
      <c r="U148" s="260"/>
      <c r="V148" s="261"/>
      <c r="W148" s="259"/>
      <c r="X148" s="260"/>
      <c r="Y148" s="261"/>
      <c r="Z148" s="259"/>
      <c r="AA148" s="260"/>
      <c r="AB148" s="261"/>
      <c r="AC148" s="259"/>
      <c r="AD148" s="260"/>
      <c r="AE148" s="261"/>
      <c r="AF148" s="259"/>
      <c r="AG148" s="260"/>
      <c r="AH148" s="261"/>
      <c r="AI148" s="259"/>
      <c r="AJ148" s="260"/>
      <c r="AK148" s="261"/>
      <c r="AL148" s="259"/>
      <c r="AM148" s="260"/>
      <c r="AN148" s="261"/>
      <c r="AO148" s="262"/>
      <c r="AQ148" s="261"/>
    </row>
    <row r="149" spans="1:43" s="179" customFormat="1">
      <c r="A149" s="179">
        <v>161</v>
      </c>
      <c r="H149" s="259"/>
      <c r="I149" s="264"/>
      <c r="J149" s="265"/>
      <c r="K149" s="259"/>
      <c r="L149" s="264"/>
      <c r="M149" s="265"/>
      <c r="N149" s="260"/>
      <c r="O149" s="259"/>
      <c r="P149" s="261"/>
      <c r="Q149" s="259"/>
      <c r="R149" s="260"/>
      <c r="S149" s="261"/>
      <c r="T149" s="259"/>
      <c r="U149" s="260"/>
      <c r="V149" s="261"/>
      <c r="W149" s="259"/>
      <c r="X149" s="260"/>
      <c r="Y149" s="261"/>
      <c r="Z149" s="259"/>
      <c r="AA149" s="260"/>
      <c r="AB149" s="261"/>
      <c r="AC149" s="259"/>
      <c r="AD149" s="260"/>
      <c r="AE149" s="261"/>
      <c r="AF149" s="259"/>
      <c r="AG149" s="260"/>
      <c r="AH149" s="261"/>
      <c r="AI149" s="259"/>
      <c r="AJ149" s="260"/>
      <c r="AK149" s="261"/>
      <c r="AL149" s="259"/>
      <c r="AM149" s="260"/>
      <c r="AN149" s="261"/>
      <c r="AO149" s="262"/>
      <c r="AQ149" s="261"/>
    </row>
    <row r="150" spans="1:43" s="179" customFormat="1">
      <c r="A150" s="179">
        <v>162</v>
      </c>
      <c r="H150" s="259"/>
      <c r="I150" s="264"/>
      <c r="J150" s="265"/>
      <c r="K150" s="259"/>
      <c r="L150" s="264"/>
      <c r="M150" s="265"/>
      <c r="N150" s="260"/>
      <c r="O150" s="259"/>
      <c r="P150" s="261"/>
      <c r="Q150" s="259"/>
      <c r="R150" s="260"/>
      <c r="S150" s="261"/>
      <c r="T150" s="259"/>
      <c r="U150" s="260"/>
      <c r="V150" s="261"/>
      <c r="W150" s="259"/>
      <c r="X150" s="260"/>
      <c r="Y150" s="261"/>
      <c r="Z150" s="259"/>
      <c r="AA150" s="260"/>
      <c r="AB150" s="261"/>
      <c r="AC150" s="259"/>
      <c r="AD150" s="260"/>
      <c r="AE150" s="261"/>
      <c r="AF150" s="259"/>
      <c r="AG150" s="260"/>
      <c r="AH150" s="261"/>
      <c r="AI150" s="259"/>
      <c r="AJ150" s="260"/>
      <c r="AK150" s="261"/>
      <c r="AL150" s="259"/>
      <c r="AM150" s="260"/>
      <c r="AN150" s="261"/>
      <c r="AO150" s="262"/>
      <c r="AQ150" s="261"/>
    </row>
    <row r="151" spans="1:43" s="179" customFormat="1">
      <c r="A151" s="179">
        <v>163</v>
      </c>
      <c r="H151" s="259"/>
      <c r="I151" s="264"/>
      <c r="J151" s="265"/>
      <c r="K151" s="259"/>
      <c r="L151" s="264"/>
      <c r="M151" s="265"/>
      <c r="N151" s="260"/>
      <c r="O151" s="259"/>
      <c r="P151" s="261"/>
      <c r="Q151" s="259"/>
      <c r="R151" s="260"/>
      <c r="S151" s="261"/>
      <c r="T151" s="259"/>
      <c r="U151" s="260"/>
      <c r="V151" s="261"/>
      <c r="W151" s="259"/>
      <c r="X151" s="260"/>
      <c r="Y151" s="261"/>
      <c r="Z151" s="259"/>
      <c r="AA151" s="260"/>
      <c r="AB151" s="261"/>
      <c r="AC151" s="259"/>
      <c r="AD151" s="260"/>
      <c r="AE151" s="261"/>
      <c r="AF151" s="259"/>
      <c r="AG151" s="260"/>
      <c r="AH151" s="261"/>
      <c r="AI151" s="259"/>
      <c r="AJ151" s="260"/>
      <c r="AK151" s="261"/>
      <c r="AL151" s="259"/>
      <c r="AM151" s="260"/>
      <c r="AN151" s="261"/>
      <c r="AO151" s="262"/>
      <c r="AQ151" s="261"/>
    </row>
    <row r="152" spans="1:43" s="179" customFormat="1">
      <c r="A152" s="179">
        <v>164</v>
      </c>
      <c r="H152" s="259"/>
      <c r="I152" s="264"/>
      <c r="J152" s="265"/>
      <c r="K152" s="259"/>
      <c r="L152" s="264"/>
      <c r="M152" s="265"/>
      <c r="N152" s="260"/>
      <c r="O152" s="259"/>
      <c r="P152" s="261"/>
      <c r="Q152" s="259"/>
      <c r="R152" s="260"/>
      <c r="S152" s="261"/>
      <c r="T152" s="259"/>
      <c r="U152" s="260"/>
      <c r="V152" s="261"/>
      <c r="W152" s="259"/>
      <c r="X152" s="260"/>
      <c r="Y152" s="261"/>
      <c r="Z152" s="259"/>
      <c r="AA152" s="260"/>
      <c r="AB152" s="261"/>
      <c r="AC152" s="259"/>
      <c r="AD152" s="260"/>
      <c r="AE152" s="261"/>
      <c r="AF152" s="259"/>
      <c r="AG152" s="260"/>
      <c r="AH152" s="261"/>
      <c r="AI152" s="259"/>
      <c r="AJ152" s="260"/>
      <c r="AK152" s="261"/>
      <c r="AL152" s="259"/>
      <c r="AM152" s="260"/>
      <c r="AN152" s="261"/>
      <c r="AO152" s="262"/>
      <c r="AQ152" s="261"/>
    </row>
    <row r="153" spans="1:43" s="179" customFormat="1">
      <c r="A153" s="179">
        <v>165</v>
      </c>
      <c r="H153" s="259"/>
      <c r="I153" s="264"/>
      <c r="J153" s="265"/>
      <c r="K153" s="259"/>
      <c r="L153" s="264"/>
      <c r="M153" s="265"/>
      <c r="N153" s="260"/>
      <c r="O153" s="259"/>
      <c r="P153" s="261"/>
      <c r="Q153" s="259"/>
      <c r="R153" s="260"/>
      <c r="S153" s="261"/>
      <c r="T153" s="259"/>
      <c r="U153" s="260"/>
      <c r="V153" s="261"/>
      <c r="W153" s="259"/>
      <c r="X153" s="260"/>
      <c r="Y153" s="261"/>
      <c r="Z153" s="259"/>
      <c r="AA153" s="260"/>
      <c r="AB153" s="261"/>
      <c r="AC153" s="259"/>
      <c r="AD153" s="260"/>
      <c r="AE153" s="261"/>
      <c r="AF153" s="259"/>
      <c r="AG153" s="260"/>
      <c r="AH153" s="261"/>
      <c r="AI153" s="259"/>
      <c r="AJ153" s="260"/>
      <c r="AK153" s="261"/>
      <c r="AL153" s="259"/>
      <c r="AM153" s="260"/>
      <c r="AN153" s="261"/>
      <c r="AO153" s="262"/>
      <c r="AQ153" s="261"/>
    </row>
    <row r="154" spans="1:43" s="179" customFormat="1" ht="2.4" customHeight="1">
      <c r="A154" s="179">
        <v>166</v>
      </c>
      <c r="H154" s="259"/>
      <c r="I154" s="264"/>
      <c r="J154" s="265"/>
      <c r="K154" s="259"/>
      <c r="L154" s="264"/>
      <c r="M154" s="265"/>
      <c r="N154" s="260"/>
      <c r="O154" s="259"/>
      <c r="P154" s="261"/>
      <c r="Q154" s="259"/>
      <c r="R154" s="260"/>
      <c r="S154" s="261"/>
      <c r="T154" s="259"/>
      <c r="U154" s="260"/>
      <c r="V154" s="261"/>
      <c r="W154" s="259"/>
      <c r="X154" s="260"/>
      <c r="Y154" s="261"/>
      <c r="Z154" s="259"/>
      <c r="AA154" s="260"/>
      <c r="AB154" s="261"/>
      <c r="AC154" s="259"/>
      <c r="AD154" s="260"/>
      <c r="AE154" s="261"/>
      <c r="AF154" s="259"/>
      <c r="AG154" s="260"/>
      <c r="AH154" s="261"/>
      <c r="AI154" s="259"/>
      <c r="AJ154" s="260"/>
      <c r="AK154" s="261"/>
      <c r="AL154" s="259"/>
      <c r="AM154" s="260"/>
      <c r="AN154" s="261"/>
      <c r="AO154" s="262"/>
      <c r="AQ154" s="261"/>
    </row>
    <row r="155" spans="1:43" s="179" customFormat="1">
      <c r="A155" s="179">
        <v>167</v>
      </c>
      <c r="H155" s="259"/>
      <c r="I155" s="264"/>
      <c r="J155" s="265"/>
      <c r="K155" s="259"/>
      <c r="L155" s="264"/>
      <c r="M155" s="265"/>
      <c r="N155" s="260"/>
      <c r="O155" s="259"/>
      <c r="P155" s="261"/>
      <c r="Q155" s="259"/>
      <c r="R155" s="260"/>
      <c r="S155" s="261"/>
      <c r="T155" s="259"/>
      <c r="U155" s="260"/>
      <c r="V155" s="261"/>
      <c r="W155" s="259"/>
      <c r="X155" s="260"/>
      <c r="Y155" s="261"/>
      <c r="Z155" s="259"/>
      <c r="AA155" s="260"/>
      <c r="AB155" s="261"/>
      <c r="AC155" s="259"/>
      <c r="AD155" s="260"/>
      <c r="AE155" s="261"/>
      <c r="AF155" s="259"/>
      <c r="AG155" s="260"/>
      <c r="AH155" s="261"/>
      <c r="AI155" s="259"/>
      <c r="AJ155" s="260"/>
      <c r="AK155" s="261"/>
      <c r="AL155" s="259"/>
      <c r="AM155" s="260"/>
      <c r="AN155" s="261"/>
      <c r="AO155" s="262"/>
      <c r="AQ155" s="261"/>
    </row>
    <row r="156" spans="1:43" s="179" customFormat="1">
      <c r="A156" s="179">
        <v>168</v>
      </c>
      <c r="H156" s="259"/>
      <c r="I156" s="264"/>
      <c r="J156" s="265"/>
      <c r="K156" s="259"/>
      <c r="L156" s="264"/>
      <c r="M156" s="265"/>
      <c r="N156" s="260"/>
      <c r="O156" s="259"/>
      <c r="P156" s="261"/>
      <c r="Q156" s="259"/>
      <c r="R156" s="260"/>
      <c r="S156" s="261"/>
      <c r="T156" s="259"/>
      <c r="U156" s="260"/>
      <c r="V156" s="261"/>
      <c r="W156" s="259"/>
      <c r="X156" s="260"/>
      <c r="Y156" s="261"/>
      <c r="Z156" s="259"/>
      <c r="AA156" s="260"/>
      <c r="AB156" s="261"/>
      <c r="AC156" s="259"/>
      <c r="AD156" s="260"/>
      <c r="AE156" s="261"/>
      <c r="AF156" s="259"/>
      <c r="AG156" s="260"/>
      <c r="AH156" s="261"/>
      <c r="AI156" s="259"/>
      <c r="AJ156" s="260"/>
      <c r="AK156" s="261"/>
      <c r="AL156" s="259"/>
      <c r="AM156" s="260"/>
      <c r="AN156" s="261"/>
      <c r="AO156" s="262"/>
      <c r="AQ156" s="261"/>
    </row>
    <row r="157" spans="1:43" s="179" customFormat="1">
      <c r="A157" s="179">
        <v>169</v>
      </c>
      <c r="H157" s="259"/>
      <c r="I157" s="264"/>
      <c r="J157" s="265"/>
      <c r="K157" s="259"/>
      <c r="L157" s="264"/>
      <c r="M157" s="265"/>
      <c r="N157" s="260"/>
      <c r="O157" s="259"/>
      <c r="P157" s="261"/>
      <c r="Q157" s="259"/>
      <c r="R157" s="260"/>
      <c r="S157" s="261"/>
      <c r="T157" s="259"/>
      <c r="U157" s="260"/>
      <c r="V157" s="261"/>
      <c r="W157" s="259"/>
      <c r="X157" s="260"/>
      <c r="Y157" s="261"/>
      <c r="Z157" s="259"/>
      <c r="AA157" s="260"/>
      <c r="AB157" s="261"/>
      <c r="AC157" s="259"/>
      <c r="AD157" s="260"/>
      <c r="AE157" s="261"/>
      <c r="AF157" s="259"/>
      <c r="AG157" s="260"/>
      <c r="AH157" s="261"/>
      <c r="AI157" s="259"/>
      <c r="AJ157" s="260"/>
      <c r="AK157" s="261"/>
      <c r="AL157" s="259"/>
      <c r="AM157" s="260"/>
      <c r="AN157" s="261"/>
      <c r="AO157" s="262"/>
      <c r="AQ157" s="261"/>
    </row>
    <row r="158" spans="1:43" s="179" customFormat="1">
      <c r="A158" s="179">
        <v>170</v>
      </c>
      <c r="H158" s="259"/>
      <c r="I158" s="264"/>
      <c r="J158" s="265"/>
      <c r="K158" s="259"/>
      <c r="L158" s="264"/>
      <c r="M158" s="265"/>
      <c r="N158" s="260"/>
      <c r="O158" s="259"/>
      <c r="P158" s="261"/>
      <c r="Q158" s="259"/>
      <c r="R158" s="260"/>
      <c r="S158" s="261"/>
      <c r="T158" s="259"/>
      <c r="U158" s="260"/>
      <c r="V158" s="261"/>
      <c r="W158" s="259"/>
      <c r="X158" s="260"/>
      <c r="Y158" s="261"/>
      <c r="Z158" s="259"/>
      <c r="AA158" s="260"/>
      <c r="AB158" s="261"/>
      <c r="AC158" s="259"/>
      <c r="AD158" s="260"/>
      <c r="AE158" s="261"/>
      <c r="AF158" s="259"/>
      <c r="AG158" s="260"/>
      <c r="AH158" s="261"/>
      <c r="AI158" s="259"/>
      <c r="AJ158" s="260"/>
      <c r="AK158" s="261"/>
      <c r="AL158" s="259"/>
      <c r="AM158" s="260"/>
      <c r="AN158" s="261"/>
      <c r="AO158" s="262"/>
      <c r="AQ158" s="261"/>
    </row>
    <row r="159" spans="1:43" s="179" customFormat="1">
      <c r="A159" s="179">
        <v>171</v>
      </c>
      <c r="H159" s="259"/>
      <c r="I159" s="264"/>
      <c r="J159" s="265"/>
      <c r="K159" s="259"/>
      <c r="L159" s="264"/>
      <c r="M159" s="265"/>
      <c r="N159" s="265"/>
      <c r="O159" s="259"/>
      <c r="P159" s="261"/>
      <c r="Q159" s="259"/>
      <c r="R159" s="260"/>
      <c r="S159" s="261"/>
      <c r="T159" s="259"/>
      <c r="U159" s="260"/>
      <c r="V159" s="261"/>
      <c r="W159" s="259"/>
      <c r="X159" s="260"/>
      <c r="Y159" s="261"/>
      <c r="Z159" s="259"/>
      <c r="AA159" s="260"/>
      <c r="AB159" s="261"/>
      <c r="AC159" s="259"/>
      <c r="AD159" s="260"/>
      <c r="AE159" s="261"/>
      <c r="AF159" s="259"/>
      <c r="AG159" s="260"/>
      <c r="AH159" s="261"/>
      <c r="AI159" s="259"/>
      <c r="AJ159" s="260"/>
      <c r="AK159" s="261"/>
      <c r="AL159" s="259"/>
      <c r="AM159" s="260"/>
      <c r="AN159" s="261"/>
      <c r="AO159" s="262"/>
      <c r="AQ159" s="261"/>
    </row>
    <row r="160" spans="1:43" s="179" customFormat="1">
      <c r="A160" s="179">
        <v>172</v>
      </c>
      <c r="H160" s="259"/>
      <c r="I160" s="264"/>
      <c r="J160" s="265"/>
      <c r="K160" s="259"/>
      <c r="L160" s="264"/>
      <c r="M160" s="265"/>
      <c r="N160" s="265"/>
      <c r="O160" s="259"/>
      <c r="P160" s="261"/>
      <c r="Q160" s="259"/>
      <c r="R160" s="260"/>
      <c r="S160" s="261"/>
      <c r="T160" s="259"/>
      <c r="U160" s="260"/>
      <c r="V160" s="261"/>
      <c r="W160" s="259"/>
      <c r="X160" s="260"/>
      <c r="Y160" s="261"/>
      <c r="Z160" s="259"/>
      <c r="AA160" s="260"/>
      <c r="AB160" s="261"/>
      <c r="AC160" s="259"/>
      <c r="AD160" s="260"/>
      <c r="AE160" s="261"/>
      <c r="AF160" s="259"/>
      <c r="AG160" s="260"/>
      <c r="AH160" s="261"/>
      <c r="AI160" s="259"/>
      <c r="AJ160" s="260"/>
      <c r="AK160" s="261"/>
      <c r="AL160" s="259"/>
      <c r="AM160" s="260"/>
      <c r="AN160" s="261"/>
      <c r="AO160" s="262"/>
      <c r="AQ160" s="261"/>
    </row>
    <row r="161" spans="1:43" s="179" customFormat="1">
      <c r="A161" s="179">
        <v>173</v>
      </c>
      <c r="H161" s="259"/>
      <c r="I161" s="264"/>
      <c r="J161" s="265"/>
      <c r="K161" s="259"/>
      <c r="L161" s="264"/>
      <c r="M161" s="265"/>
      <c r="N161" s="265"/>
      <c r="O161" s="259"/>
      <c r="P161" s="261"/>
      <c r="Q161" s="259"/>
      <c r="R161" s="260"/>
      <c r="S161" s="261"/>
      <c r="T161" s="259"/>
      <c r="U161" s="260"/>
      <c r="V161" s="261"/>
      <c r="W161" s="259"/>
      <c r="X161" s="260"/>
      <c r="Y161" s="261"/>
      <c r="Z161" s="259"/>
      <c r="AA161" s="260"/>
      <c r="AB161" s="261"/>
      <c r="AC161" s="259"/>
      <c r="AD161" s="260"/>
      <c r="AE161" s="261"/>
      <c r="AF161" s="259"/>
      <c r="AG161" s="260"/>
      <c r="AH161" s="261"/>
      <c r="AI161" s="259"/>
      <c r="AJ161" s="260"/>
      <c r="AK161" s="261"/>
      <c r="AL161" s="259"/>
      <c r="AM161" s="260"/>
      <c r="AN161" s="261"/>
      <c r="AO161" s="262"/>
      <c r="AQ161" s="261"/>
    </row>
    <row r="162" spans="1:43" s="179" customFormat="1" ht="2.4" customHeight="1">
      <c r="A162" s="179">
        <v>174</v>
      </c>
      <c r="H162" s="259"/>
      <c r="I162" s="264"/>
      <c r="J162" s="265"/>
      <c r="K162" s="259"/>
      <c r="L162" s="264"/>
      <c r="M162" s="265"/>
      <c r="N162" s="265"/>
      <c r="O162" s="259"/>
      <c r="P162" s="261"/>
      <c r="Q162" s="259"/>
      <c r="R162" s="260"/>
      <c r="S162" s="261"/>
      <c r="T162" s="259"/>
      <c r="U162" s="260"/>
      <c r="V162" s="261"/>
      <c r="W162" s="259"/>
      <c r="X162" s="260"/>
      <c r="Y162" s="261"/>
      <c r="Z162" s="259"/>
      <c r="AA162" s="260"/>
      <c r="AB162" s="261"/>
      <c r="AC162" s="259"/>
      <c r="AD162" s="260"/>
      <c r="AE162" s="261"/>
      <c r="AF162" s="259"/>
      <c r="AG162" s="260"/>
      <c r="AH162" s="261"/>
      <c r="AI162" s="259"/>
      <c r="AJ162" s="260"/>
      <c r="AK162" s="261"/>
      <c r="AL162" s="259"/>
      <c r="AM162" s="260"/>
      <c r="AN162" s="261"/>
      <c r="AO162" s="262"/>
      <c r="AQ162" s="261"/>
    </row>
    <row r="163" spans="1:43" s="179" customFormat="1">
      <c r="A163" s="179">
        <v>175</v>
      </c>
      <c r="H163" s="259"/>
      <c r="I163" s="264"/>
      <c r="J163" s="265"/>
      <c r="K163" s="259"/>
      <c r="L163" s="264"/>
      <c r="M163" s="265"/>
      <c r="N163" s="265"/>
      <c r="O163" s="259"/>
      <c r="P163" s="261"/>
      <c r="Q163" s="259"/>
      <c r="R163" s="260"/>
      <c r="S163" s="261"/>
      <c r="T163" s="259"/>
      <c r="U163" s="260"/>
      <c r="V163" s="261"/>
      <c r="W163" s="259"/>
      <c r="X163" s="260"/>
      <c r="Y163" s="261"/>
      <c r="Z163" s="259"/>
      <c r="AA163" s="260"/>
      <c r="AB163" s="261"/>
      <c r="AC163" s="259"/>
      <c r="AD163" s="260"/>
      <c r="AE163" s="261"/>
      <c r="AF163" s="259"/>
      <c r="AG163" s="260"/>
      <c r="AH163" s="261"/>
      <c r="AI163" s="259"/>
      <c r="AJ163" s="260"/>
      <c r="AK163" s="261"/>
      <c r="AL163" s="259"/>
      <c r="AM163" s="260"/>
      <c r="AN163" s="261"/>
      <c r="AO163" s="262"/>
      <c r="AQ163" s="261"/>
    </row>
    <row r="164" spans="1:43" s="179" customFormat="1">
      <c r="A164" s="179">
        <v>176</v>
      </c>
      <c r="H164" s="259"/>
      <c r="I164" s="264"/>
      <c r="J164" s="265"/>
      <c r="K164" s="259"/>
      <c r="L164" s="264"/>
      <c r="M164" s="265"/>
      <c r="N164" s="265"/>
      <c r="O164" s="259"/>
      <c r="P164" s="261"/>
      <c r="Q164" s="259"/>
      <c r="R164" s="260"/>
      <c r="S164" s="261"/>
      <c r="T164" s="259"/>
      <c r="U164" s="260"/>
      <c r="V164" s="261"/>
      <c r="W164" s="259"/>
      <c r="X164" s="260"/>
      <c r="Y164" s="261"/>
      <c r="Z164" s="259"/>
      <c r="AA164" s="260"/>
      <c r="AB164" s="261"/>
      <c r="AC164" s="259"/>
      <c r="AD164" s="260"/>
      <c r="AE164" s="261"/>
      <c r="AF164" s="259"/>
      <c r="AG164" s="260"/>
      <c r="AH164" s="261"/>
      <c r="AI164" s="259"/>
      <c r="AJ164" s="260"/>
      <c r="AK164" s="261"/>
      <c r="AL164" s="259"/>
      <c r="AM164" s="260"/>
      <c r="AN164" s="261"/>
      <c r="AO164" s="262"/>
      <c r="AQ164" s="261"/>
    </row>
    <row r="165" spans="1:43" s="179" customFormat="1">
      <c r="A165" s="179">
        <v>177</v>
      </c>
      <c r="H165" s="259"/>
      <c r="I165" s="264"/>
      <c r="J165" s="265"/>
      <c r="K165" s="259"/>
      <c r="L165" s="264"/>
      <c r="M165" s="265"/>
      <c r="N165" s="265"/>
      <c r="O165" s="259"/>
      <c r="P165" s="261"/>
      <c r="Q165" s="259"/>
      <c r="R165" s="260"/>
      <c r="S165" s="261"/>
      <c r="T165" s="259"/>
      <c r="U165" s="260"/>
      <c r="V165" s="261"/>
      <c r="W165" s="259"/>
      <c r="X165" s="260"/>
      <c r="Y165" s="261"/>
      <c r="Z165" s="259"/>
      <c r="AA165" s="260"/>
      <c r="AB165" s="261"/>
      <c r="AC165" s="259"/>
      <c r="AD165" s="260"/>
      <c r="AE165" s="261"/>
      <c r="AF165" s="259"/>
      <c r="AG165" s="260"/>
      <c r="AH165" s="261"/>
      <c r="AI165" s="259"/>
      <c r="AJ165" s="260"/>
      <c r="AK165" s="261"/>
      <c r="AL165" s="259"/>
      <c r="AM165" s="260"/>
      <c r="AN165" s="261"/>
      <c r="AO165" s="262"/>
      <c r="AQ165" s="261"/>
    </row>
    <row r="166" spans="1:43" s="179" customFormat="1">
      <c r="A166" s="179">
        <v>178</v>
      </c>
      <c r="H166" s="259"/>
      <c r="I166" s="264"/>
      <c r="J166" s="265"/>
      <c r="K166" s="259"/>
      <c r="L166" s="264"/>
      <c r="M166" s="265"/>
      <c r="N166" s="265"/>
      <c r="O166" s="259"/>
      <c r="P166" s="261"/>
      <c r="Q166" s="259"/>
      <c r="R166" s="260"/>
      <c r="S166" s="261"/>
      <c r="T166" s="259"/>
      <c r="U166" s="260"/>
      <c r="V166" s="261"/>
      <c r="W166" s="259"/>
      <c r="X166" s="260"/>
      <c r="Y166" s="261"/>
      <c r="Z166" s="259"/>
      <c r="AA166" s="260"/>
      <c r="AB166" s="261"/>
      <c r="AC166" s="259"/>
      <c r="AD166" s="260"/>
      <c r="AE166" s="261"/>
      <c r="AF166" s="259"/>
      <c r="AG166" s="260"/>
      <c r="AH166" s="261"/>
      <c r="AI166" s="259"/>
      <c r="AJ166" s="260"/>
      <c r="AK166" s="261"/>
      <c r="AL166" s="259"/>
      <c r="AM166" s="260"/>
      <c r="AN166" s="261"/>
      <c r="AO166" s="262"/>
      <c r="AQ166" s="261"/>
    </row>
    <row r="167" spans="1:43" s="179" customFormat="1">
      <c r="A167" s="179">
        <v>179</v>
      </c>
      <c r="H167" s="259"/>
      <c r="I167" s="264"/>
      <c r="J167" s="265"/>
      <c r="K167" s="259"/>
      <c r="L167" s="264"/>
      <c r="M167" s="265"/>
      <c r="N167" s="265"/>
      <c r="O167" s="259"/>
      <c r="P167" s="261"/>
      <c r="Q167" s="259"/>
      <c r="R167" s="260"/>
      <c r="S167" s="261"/>
      <c r="T167" s="259"/>
      <c r="U167" s="260"/>
      <c r="V167" s="261"/>
      <c r="W167" s="259"/>
      <c r="X167" s="260"/>
      <c r="Y167" s="261"/>
      <c r="Z167" s="259"/>
      <c r="AA167" s="260"/>
      <c r="AB167" s="261"/>
      <c r="AC167" s="259"/>
      <c r="AD167" s="260"/>
      <c r="AE167" s="261"/>
      <c r="AF167" s="259"/>
      <c r="AG167" s="260"/>
      <c r="AH167" s="261"/>
      <c r="AI167" s="259"/>
      <c r="AJ167" s="260"/>
      <c r="AK167" s="261"/>
      <c r="AL167" s="259"/>
      <c r="AM167" s="260"/>
      <c r="AN167" s="261"/>
      <c r="AO167" s="262"/>
      <c r="AQ167" s="261"/>
    </row>
    <row r="168" spans="1:43" s="179" customFormat="1" ht="2.4" customHeight="1">
      <c r="A168" s="179">
        <v>180</v>
      </c>
      <c r="H168" s="259"/>
      <c r="I168" s="264"/>
      <c r="J168" s="265"/>
      <c r="K168" s="259"/>
      <c r="L168" s="264"/>
      <c r="M168" s="265"/>
      <c r="N168" s="265"/>
      <c r="O168" s="259"/>
      <c r="P168" s="261"/>
      <c r="Q168" s="259"/>
      <c r="R168" s="260"/>
      <c r="S168" s="261"/>
      <c r="T168" s="259"/>
      <c r="U168" s="260"/>
      <c r="V168" s="261"/>
      <c r="W168" s="259"/>
      <c r="X168" s="260"/>
      <c r="Y168" s="261"/>
      <c r="Z168" s="259"/>
      <c r="AA168" s="260"/>
      <c r="AB168" s="261"/>
      <c r="AC168" s="259"/>
      <c r="AD168" s="260"/>
      <c r="AE168" s="261"/>
      <c r="AF168" s="259"/>
      <c r="AG168" s="260"/>
      <c r="AH168" s="261"/>
      <c r="AI168" s="259"/>
      <c r="AJ168" s="260"/>
      <c r="AK168" s="261"/>
      <c r="AL168" s="259"/>
      <c r="AM168" s="260"/>
      <c r="AN168" s="261"/>
      <c r="AO168" s="262"/>
      <c r="AQ168" s="261"/>
    </row>
    <row r="169" spans="1:43" s="179" customFormat="1">
      <c r="A169" s="179">
        <v>181</v>
      </c>
      <c r="H169" s="259"/>
      <c r="I169" s="264"/>
      <c r="J169" s="265"/>
      <c r="K169" s="259"/>
      <c r="L169" s="264"/>
      <c r="M169" s="265"/>
      <c r="N169" s="265"/>
      <c r="O169" s="259"/>
      <c r="P169" s="261"/>
      <c r="Q169" s="259"/>
      <c r="R169" s="260"/>
      <c r="S169" s="261"/>
      <c r="T169" s="259"/>
      <c r="U169" s="260"/>
      <c r="V169" s="261"/>
      <c r="W169" s="259"/>
      <c r="X169" s="260"/>
      <c r="Y169" s="261"/>
      <c r="Z169" s="259"/>
      <c r="AA169" s="260"/>
      <c r="AB169" s="261"/>
      <c r="AC169" s="259"/>
      <c r="AD169" s="260"/>
      <c r="AE169" s="261"/>
      <c r="AF169" s="259"/>
      <c r="AG169" s="260"/>
      <c r="AH169" s="261"/>
      <c r="AI169" s="259"/>
      <c r="AJ169" s="260"/>
      <c r="AK169" s="261"/>
      <c r="AL169" s="259"/>
      <c r="AM169" s="260"/>
      <c r="AN169" s="261"/>
      <c r="AO169" s="262"/>
      <c r="AQ169" s="261"/>
    </row>
    <row r="170" spans="1:43" s="179" customFormat="1">
      <c r="A170" s="179">
        <v>182</v>
      </c>
      <c r="H170" s="259"/>
      <c r="I170" s="264"/>
      <c r="J170" s="265"/>
      <c r="K170" s="259"/>
      <c r="L170" s="264"/>
      <c r="M170" s="265"/>
      <c r="N170" s="265"/>
      <c r="O170" s="259"/>
      <c r="P170" s="261"/>
      <c r="Q170" s="259"/>
      <c r="R170" s="260"/>
      <c r="S170" s="261"/>
      <c r="T170" s="259"/>
      <c r="U170" s="260"/>
      <c r="V170" s="261"/>
      <c r="W170" s="259"/>
      <c r="X170" s="260"/>
      <c r="Y170" s="261"/>
      <c r="Z170" s="259"/>
      <c r="AA170" s="260"/>
      <c r="AB170" s="261"/>
      <c r="AC170" s="259"/>
      <c r="AD170" s="260"/>
      <c r="AE170" s="261"/>
      <c r="AF170" s="259"/>
      <c r="AG170" s="260"/>
      <c r="AH170" s="261"/>
      <c r="AI170" s="259"/>
      <c r="AJ170" s="260"/>
      <c r="AK170" s="261"/>
      <c r="AL170" s="259"/>
      <c r="AM170" s="260"/>
      <c r="AN170" s="261"/>
      <c r="AO170" s="262"/>
      <c r="AQ170" s="261"/>
    </row>
    <row r="171" spans="1:43" s="179" customFormat="1">
      <c r="A171" s="179">
        <v>183</v>
      </c>
      <c r="H171" s="259"/>
      <c r="I171" s="264"/>
      <c r="J171" s="265"/>
      <c r="K171" s="259"/>
      <c r="L171" s="264"/>
      <c r="M171" s="265"/>
      <c r="N171" s="265"/>
      <c r="O171" s="259"/>
      <c r="P171" s="261"/>
      <c r="Q171" s="259"/>
      <c r="R171" s="260"/>
      <c r="S171" s="261"/>
      <c r="T171" s="259"/>
      <c r="U171" s="260"/>
      <c r="V171" s="261"/>
      <c r="W171" s="259"/>
      <c r="X171" s="260"/>
      <c r="Y171" s="261"/>
      <c r="Z171" s="259"/>
      <c r="AA171" s="260"/>
      <c r="AB171" s="261"/>
      <c r="AC171" s="259"/>
      <c r="AD171" s="260"/>
      <c r="AE171" s="261"/>
      <c r="AF171" s="259"/>
      <c r="AG171" s="260"/>
      <c r="AH171" s="261"/>
      <c r="AI171" s="259"/>
      <c r="AJ171" s="260"/>
      <c r="AK171" s="261"/>
      <c r="AL171" s="259"/>
      <c r="AM171" s="260"/>
      <c r="AN171" s="261"/>
      <c r="AO171" s="262"/>
      <c r="AQ171" s="261"/>
    </row>
    <row r="172" spans="1:43" s="179" customFormat="1">
      <c r="A172" s="179">
        <v>184</v>
      </c>
      <c r="H172" s="259"/>
      <c r="I172" s="264"/>
      <c r="J172" s="265"/>
      <c r="K172" s="259"/>
      <c r="L172" s="264"/>
      <c r="M172" s="265"/>
      <c r="N172" s="265"/>
      <c r="O172" s="259"/>
      <c r="P172" s="261"/>
      <c r="Q172" s="259"/>
      <c r="R172" s="260"/>
      <c r="S172" s="261"/>
      <c r="T172" s="259"/>
      <c r="U172" s="260"/>
      <c r="V172" s="261"/>
      <c r="W172" s="259"/>
      <c r="X172" s="260"/>
      <c r="Y172" s="261"/>
      <c r="Z172" s="259"/>
      <c r="AA172" s="260"/>
      <c r="AB172" s="261"/>
      <c r="AC172" s="259"/>
      <c r="AD172" s="260"/>
      <c r="AE172" s="261"/>
      <c r="AF172" s="259"/>
      <c r="AG172" s="260"/>
      <c r="AH172" s="261"/>
      <c r="AI172" s="259"/>
      <c r="AJ172" s="260"/>
      <c r="AK172" s="261"/>
      <c r="AL172" s="259"/>
      <c r="AM172" s="260"/>
      <c r="AN172" s="261"/>
      <c r="AO172" s="262"/>
      <c r="AQ172" s="261"/>
    </row>
    <row r="173" spans="1:43" s="179" customFormat="1" ht="2.4" customHeight="1">
      <c r="A173" s="179">
        <v>185</v>
      </c>
      <c r="H173" s="259"/>
      <c r="I173" s="264"/>
      <c r="J173" s="265"/>
      <c r="K173" s="259"/>
      <c r="L173" s="264"/>
      <c r="M173" s="265"/>
      <c r="N173" s="265"/>
      <c r="O173" s="259"/>
      <c r="P173" s="261"/>
      <c r="Q173" s="259"/>
      <c r="R173" s="260"/>
      <c r="S173" s="261"/>
      <c r="T173" s="259"/>
      <c r="U173" s="260"/>
      <c r="V173" s="261"/>
      <c r="W173" s="259"/>
      <c r="X173" s="260"/>
      <c r="Y173" s="261"/>
      <c r="Z173" s="259"/>
      <c r="AA173" s="260"/>
      <c r="AB173" s="261"/>
      <c r="AC173" s="259"/>
      <c r="AD173" s="260"/>
      <c r="AE173" s="261"/>
      <c r="AF173" s="259"/>
      <c r="AG173" s="260"/>
      <c r="AH173" s="261"/>
      <c r="AI173" s="259"/>
      <c r="AJ173" s="260"/>
      <c r="AK173" s="261"/>
      <c r="AL173" s="259"/>
      <c r="AM173" s="260"/>
      <c r="AN173" s="261"/>
      <c r="AO173" s="262"/>
      <c r="AQ173" s="261"/>
    </row>
    <row r="174" spans="1:43" s="179" customFormat="1">
      <c r="A174" s="179">
        <v>186</v>
      </c>
      <c r="H174" s="259"/>
      <c r="I174" s="264"/>
      <c r="J174" s="265"/>
      <c r="K174" s="259"/>
      <c r="L174" s="264"/>
      <c r="M174" s="265"/>
      <c r="N174" s="265"/>
      <c r="O174" s="259"/>
      <c r="P174" s="261"/>
      <c r="Q174" s="259"/>
      <c r="R174" s="260"/>
      <c r="S174" s="261"/>
      <c r="T174" s="259"/>
      <c r="U174" s="260"/>
      <c r="V174" s="261"/>
      <c r="W174" s="259"/>
      <c r="X174" s="260"/>
      <c r="Y174" s="261"/>
      <c r="Z174" s="259"/>
      <c r="AA174" s="260"/>
      <c r="AB174" s="261"/>
      <c r="AC174" s="259"/>
      <c r="AD174" s="260"/>
      <c r="AE174" s="261"/>
      <c r="AF174" s="259"/>
      <c r="AG174" s="260"/>
      <c r="AH174" s="261"/>
      <c r="AI174" s="259"/>
      <c r="AJ174" s="260"/>
      <c r="AK174" s="261"/>
      <c r="AL174" s="259"/>
      <c r="AM174" s="260"/>
      <c r="AN174" s="261"/>
      <c r="AO174" s="262"/>
      <c r="AQ174" s="261"/>
    </row>
    <row r="175" spans="1:43" s="179" customFormat="1">
      <c r="A175" s="179">
        <v>187</v>
      </c>
      <c r="H175" s="259"/>
      <c r="I175" s="264"/>
      <c r="J175" s="265"/>
      <c r="K175" s="259"/>
      <c r="L175" s="264"/>
      <c r="M175" s="265"/>
      <c r="N175" s="265"/>
      <c r="O175" s="259"/>
      <c r="P175" s="261"/>
      <c r="Q175" s="259"/>
      <c r="R175" s="260"/>
      <c r="S175" s="261"/>
      <c r="T175" s="259"/>
      <c r="U175" s="260"/>
      <c r="V175" s="261"/>
      <c r="W175" s="259"/>
      <c r="X175" s="260"/>
      <c r="Y175" s="261"/>
      <c r="Z175" s="259"/>
      <c r="AA175" s="260"/>
      <c r="AB175" s="261"/>
      <c r="AC175" s="259"/>
      <c r="AD175" s="260"/>
      <c r="AE175" s="261"/>
      <c r="AF175" s="259"/>
      <c r="AG175" s="260"/>
      <c r="AH175" s="261"/>
      <c r="AI175" s="259"/>
      <c r="AJ175" s="260"/>
      <c r="AK175" s="261"/>
      <c r="AL175" s="259"/>
      <c r="AM175" s="260"/>
      <c r="AN175" s="261"/>
      <c r="AO175" s="262"/>
      <c r="AQ175" s="261"/>
    </row>
    <row r="176" spans="1:43" s="179" customFormat="1">
      <c r="A176" s="179">
        <v>189</v>
      </c>
      <c r="H176" s="259"/>
      <c r="I176" s="264"/>
      <c r="J176" s="265"/>
      <c r="K176" s="259"/>
      <c r="L176" s="264"/>
      <c r="M176" s="265"/>
      <c r="N176" s="265"/>
      <c r="O176" s="259"/>
      <c r="P176" s="261"/>
      <c r="Q176" s="259"/>
      <c r="R176" s="260"/>
      <c r="S176" s="261"/>
      <c r="T176" s="259"/>
      <c r="U176" s="260"/>
      <c r="V176" s="261"/>
      <c r="W176" s="259"/>
      <c r="X176" s="260"/>
      <c r="Y176" s="261"/>
      <c r="Z176" s="259"/>
      <c r="AA176" s="260"/>
      <c r="AB176" s="261"/>
      <c r="AC176" s="259"/>
      <c r="AD176" s="260"/>
      <c r="AE176" s="261"/>
      <c r="AF176" s="259"/>
      <c r="AG176" s="260"/>
      <c r="AH176" s="261"/>
      <c r="AI176" s="259"/>
      <c r="AJ176" s="260"/>
      <c r="AK176" s="261"/>
      <c r="AL176" s="259"/>
      <c r="AM176" s="260"/>
      <c r="AN176" s="261"/>
      <c r="AO176" s="262"/>
      <c r="AQ176" s="261"/>
    </row>
    <row r="177" spans="1:43" s="179" customFormat="1">
      <c r="A177" s="179">
        <v>190</v>
      </c>
      <c r="H177" s="259"/>
      <c r="I177" s="264"/>
      <c r="J177" s="265"/>
      <c r="K177" s="259"/>
      <c r="L177" s="264"/>
      <c r="M177" s="265"/>
      <c r="N177" s="265"/>
      <c r="O177" s="259"/>
      <c r="P177" s="261"/>
      <c r="Q177" s="259"/>
      <c r="R177" s="260"/>
      <c r="S177" s="261"/>
      <c r="T177" s="259"/>
      <c r="U177" s="260"/>
      <c r="V177" s="261"/>
      <c r="W177" s="259"/>
      <c r="X177" s="260"/>
      <c r="Y177" s="261"/>
      <c r="Z177" s="259"/>
      <c r="AA177" s="260"/>
      <c r="AB177" s="261"/>
      <c r="AC177" s="259"/>
      <c r="AD177" s="260"/>
      <c r="AE177" s="261"/>
      <c r="AF177" s="259"/>
      <c r="AG177" s="260"/>
      <c r="AH177" s="261"/>
      <c r="AI177" s="259"/>
      <c r="AJ177" s="260"/>
      <c r="AK177" s="261"/>
      <c r="AL177" s="259"/>
      <c r="AM177" s="260"/>
      <c r="AN177" s="261"/>
      <c r="AO177" s="262"/>
      <c r="AQ177" s="261"/>
    </row>
    <row r="178" spans="1:43" s="179" customFormat="1" ht="2.4" customHeight="1">
      <c r="A178" s="179">
        <v>191</v>
      </c>
      <c r="H178" s="259"/>
      <c r="I178" s="264"/>
      <c r="J178" s="265"/>
      <c r="K178" s="259"/>
      <c r="L178" s="264"/>
      <c r="M178" s="265"/>
      <c r="N178" s="265"/>
      <c r="O178" s="259"/>
      <c r="P178" s="261"/>
      <c r="Q178" s="259"/>
      <c r="R178" s="260"/>
      <c r="S178" s="261"/>
      <c r="T178" s="259"/>
      <c r="U178" s="260"/>
      <c r="V178" s="261"/>
      <c r="W178" s="259"/>
      <c r="X178" s="260"/>
      <c r="Y178" s="261"/>
      <c r="Z178" s="259"/>
      <c r="AA178" s="260"/>
      <c r="AB178" s="261"/>
      <c r="AC178" s="259"/>
      <c r="AD178" s="260"/>
      <c r="AE178" s="261"/>
      <c r="AF178" s="259"/>
      <c r="AG178" s="260"/>
      <c r="AH178" s="261"/>
      <c r="AI178" s="259"/>
      <c r="AJ178" s="260"/>
      <c r="AK178" s="261"/>
      <c r="AL178" s="259"/>
      <c r="AM178" s="260"/>
      <c r="AN178" s="261"/>
      <c r="AO178" s="262"/>
      <c r="AQ178" s="261"/>
    </row>
    <row r="179" spans="1:43" s="179" customFormat="1">
      <c r="A179" s="179">
        <v>192</v>
      </c>
      <c r="H179" s="259"/>
      <c r="I179" s="264"/>
      <c r="J179" s="265"/>
      <c r="K179" s="259"/>
      <c r="L179" s="264"/>
      <c r="M179" s="265"/>
      <c r="N179" s="265"/>
      <c r="O179" s="259"/>
      <c r="P179" s="261"/>
      <c r="Q179" s="259"/>
      <c r="R179" s="260"/>
      <c r="S179" s="261"/>
      <c r="T179" s="259"/>
      <c r="U179" s="260"/>
      <c r="V179" s="261"/>
      <c r="W179" s="259"/>
      <c r="X179" s="260"/>
      <c r="Y179" s="261"/>
      <c r="Z179" s="259"/>
      <c r="AA179" s="260"/>
      <c r="AB179" s="261"/>
      <c r="AC179" s="259"/>
      <c r="AD179" s="260"/>
      <c r="AE179" s="261"/>
      <c r="AF179" s="259"/>
      <c r="AG179" s="260"/>
      <c r="AH179" s="261"/>
      <c r="AI179" s="259"/>
      <c r="AJ179" s="260"/>
      <c r="AK179" s="261"/>
      <c r="AL179" s="259"/>
      <c r="AM179" s="260"/>
      <c r="AN179" s="261"/>
      <c r="AO179" s="262"/>
      <c r="AQ179" s="261"/>
    </row>
    <row r="180" spans="1:43" s="179" customFormat="1">
      <c r="A180" s="179">
        <v>193</v>
      </c>
      <c r="H180" s="259"/>
      <c r="I180" s="264"/>
      <c r="J180" s="265"/>
      <c r="K180" s="259"/>
      <c r="L180" s="264"/>
      <c r="M180" s="265"/>
      <c r="N180" s="265"/>
      <c r="O180" s="259"/>
      <c r="P180" s="261"/>
      <c r="Q180" s="259"/>
      <c r="R180" s="260"/>
      <c r="S180" s="261"/>
      <c r="T180" s="259"/>
      <c r="U180" s="260"/>
      <c r="V180" s="261"/>
      <c r="W180" s="259"/>
      <c r="X180" s="260"/>
      <c r="Y180" s="261"/>
      <c r="Z180" s="259"/>
      <c r="AA180" s="260"/>
      <c r="AB180" s="261"/>
      <c r="AC180" s="259"/>
      <c r="AD180" s="260"/>
      <c r="AE180" s="261"/>
      <c r="AF180" s="259"/>
      <c r="AG180" s="260"/>
      <c r="AH180" s="261"/>
      <c r="AI180" s="259"/>
      <c r="AJ180" s="260"/>
      <c r="AK180" s="261"/>
      <c r="AL180" s="259"/>
      <c r="AM180" s="260"/>
      <c r="AN180" s="261"/>
      <c r="AO180" s="262"/>
      <c r="AQ180" s="261"/>
    </row>
    <row r="181" spans="1:43" s="179" customFormat="1">
      <c r="A181" s="179">
        <v>194</v>
      </c>
      <c r="H181" s="259"/>
      <c r="I181" s="264"/>
      <c r="J181" s="265"/>
      <c r="K181" s="259"/>
      <c r="L181" s="264"/>
      <c r="M181" s="265"/>
      <c r="N181" s="265"/>
      <c r="O181" s="259"/>
      <c r="P181" s="261"/>
      <c r="Q181" s="259"/>
      <c r="R181" s="260"/>
      <c r="S181" s="261"/>
      <c r="T181" s="259"/>
      <c r="U181" s="260"/>
      <c r="V181" s="261"/>
      <c r="W181" s="259"/>
      <c r="X181" s="260"/>
      <c r="Y181" s="261"/>
      <c r="Z181" s="259"/>
      <c r="AA181" s="260"/>
      <c r="AB181" s="261"/>
      <c r="AC181" s="259"/>
      <c r="AD181" s="260"/>
      <c r="AE181" s="261"/>
      <c r="AF181" s="259"/>
      <c r="AG181" s="260"/>
      <c r="AH181" s="261"/>
      <c r="AI181" s="259"/>
      <c r="AJ181" s="260"/>
      <c r="AK181" s="261"/>
      <c r="AL181" s="259"/>
      <c r="AM181" s="260"/>
      <c r="AN181" s="261"/>
      <c r="AO181" s="262"/>
      <c r="AQ181" s="261"/>
    </row>
    <row r="182" spans="1:43" s="179" customFormat="1">
      <c r="A182" s="179">
        <v>195</v>
      </c>
      <c r="H182" s="259"/>
      <c r="I182" s="264"/>
      <c r="J182" s="265"/>
      <c r="K182" s="259"/>
      <c r="L182" s="264"/>
      <c r="M182" s="265"/>
      <c r="N182" s="265"/>
      <c r="O182" s="259"/>
      <c r="P182" s="261"/>
      <c r="Q182" s="259"/>
      <c r="R182" s="260"/>
      <c r="S182" s="261"/>
      <c r="T182" s="259"/>
      <c r="U182" s="260"/>
      <c r="V182" s="261"/>
      <c r="W182" s="259"/>
      <c r="X182" s="260"/>
      <c r="Y182" s="261"/>
      <c r="Z182" s="259"/>
      <c r="AA182" s="260"/>
      <c r="AB182" s="261"/>
      <c r="AC182" s="259"/>
      <c r="AD182" s="260"/>
      <c r="AE182" s="261"/>
      <c r="AF182" s="259"/>
      <c r="AG182" s="260"/>
      <c r="AH182" s="261"/>
      <c r="AI182" s="259"/>
      <c r="AJ182" s="260"/>
      <c r="AK182" s="261"/>
      <c r="AL182" s="259"/>
      <c r="AM182" s="260"/>
      <c r="AN182" s="261"/>
      <c r="AO182" s="262"/>
      <c r="AQ182" s="261"/>
    </row>
    <row r="183" spans="1:43" s="179" customFormat="1" ht="2.4" customHeight="1">
      <c r="A183" s="179">
        <v>196</v>
      </c>
      <c r="H183" s="259"/>
      <c r="I183" s="264"/>
      <c r="J183" s="265"/>
      <c r="K183" s="259"/>
      <c r="L183" s="264"/>
      <c r="M183" s="265"/>
      <c r="N183" s="265"/>
      <c r="O183" s="259"/>
      <c r="P183" s="261"/>
      <c r="Q183" s="259"/>
      <c r="R183" s="260"/>
      <c r="S183" s="261"/>
      <c r="T183" s="259"/>
      <c r="U183" s="260"/>
      <c r="V183" s="261"/>
      <c r="W183" s="259"/>
      <c r="X183" s="260"/>
      <c r="Y183" s="261"/>
      <c r="Z183" s="259"/>
      <c r="AA183" s="260"/>
      <c r="AB183" s="261"/>
      <c r="AC183" s="259"/>
      <c r="AD183" s="260"/>
      <c r="AE183" s="261"/>
      <c r="AF183" s="259"/>
      <c r="AG183" s="260"/>
      <c r="AH183" s="261"/>
      <c r="AI183" s="259"/>
      <c r="AJ183" s="260"/>
      <c r="AK183" s="261"/>
      <c r="AL183" s="259"/>
      <c r="AM183" s="260"/>
      <c r="AN183" s="261"/>
      <c r="AO183" s="262"/>
      <c r="AQ183" s="261"/>
    </row>
    <row r="184" spans="1:43" s="179" customFormat="1">
      <c r="A184" s="179">
        <v>197</v>
      </c>
      <c r="H184" s="259"/>
      <c r="I184" s="264"/>
      <c r="J184" s="265"/>
      <c r="K184" s="259"/>
      <c r="L184" s="264"/>
      <c r="M184" s="265"/>
      <c r="N184" s="265"/>
      <c r="O184" s="259"/>
      <c r="P184" s="261"/>
      <c r="Q184" s="259"/>
      <c r="R184" s="260"/>
      <c r="S184" s="261"/>
      <c r="T184" s="259"/>
      <c r="U184" s="260"/>
      <c r="V184" s="261"/>
      <c r="W184" s="259"/>
      <c r="X184" s="260"/>
      <c r="Y184" s="261"/>
      <c r="Z184" s="259"/>
      <c r="AA184" s="260"/>
      <c r="AB184" s="261"/>
      <c r="AC184" s="259"/>
      <c r="AD184" s="260"/>
      <c r="AE184" s="261"/>
      <c r="AF184" s="259"/>
      <c r="AG184" s="260"/>
      <c r="AH184" s="261"/>
      <c r="AI184" s="259"/>
      <c r="AJ184" s="260"/>
      <c r="AK184" s="261"/>
      <c r="AL184" s="259"/>
      <c r="AM184" s="260"/>
      <c r="AN184" s="261"/>
      <c r="AO184" s="262"/>
      <c r="AQ184" s="261"/>
    </row>
    <row r="185" spans="1:43" s="179" customFormat="1">
      <c r="A185" s="179">
        <v>198</v>
      </c>
      <c r="H185" s="259"/>
      <c r="I185" s="264"/>
      <c r="J185" s="265"/>
      <c r="K185" s="259"/>
      <c r="L185" s="264"/>
      <c r="M185" s="265"/>
      <c r="N185" s="265"/>
      <c r="O185" s="259"/>
      <c r="P185" s="261"/>
      <c r="Q185" s="259"/>
      <c r="R185" s="260"/>
      <c r="S185" s="261"/>
      <c r="T185" s="259"/>
      <c r="U185" s="260"/>
      <c r="V185" s="261"/>
      <c r="W185" s="259"/>
      <c r="X185" s="260"/>
      <c r="Y185" s="261"/>
      <c r="Z185" s="259"/>
      <c r="AA185" s="260"/>
      <c r="AB185" s="261"/>
      <c r="AC185" s="259"/>
      <c r="AD185" s="260"/>
      <c r="AE185" s="261"/>
      <c r="AF185" s="259"/>
      <c r="AG185" s="260"/>
      <c r="AH185" s="261"/>
      <c r="AI185" s="259"/>
      <c r="AJ185" s="260"/>
      <c r="AK185" s="261"/>
      <c r="AL185" s="259"/>
      <c r="AM185" s="260"/>
      <c r="AN185" s="261"/>
      <c r="AO185" s="262"/>
      <c r="AQ185" s="261"/>
    </row>
    <row r="186" spans="1:43" s="179" customFormat="1">
      <c r="A186" s="179">
        <v>199</v>
      </c>
      <c r="H186" s="259"/>
      <c r="I186" s="264"/>
      <c r="J186" s="265"/>
      <c r="K186" s="259"/>
      <c r="L186" s="264"/>
      <c r="M186" s="265"/>
      <c r="N186" s="265"/>
      <c r="O186" s="259"/>
      <c r="P186" s="261"/>
      <c r="Q186" s="259"/>
      <c r="R186" s="260"/>
      <c r="S186" s="261"/>
      <c r="T186" s="259"/>
      <c r="U186" s="260"/>
      <c r="V186" s="261"/>
      <c r="W186" s="259"/>
      <c r="X186" s="260"/>
      <c r="Y186" s="261"/>
      <c r="Z186" s="259"/>
      <c r="AA186" s="260"/>
      <c r="AB186" s="261"/>
      <c r="AC186" s="259"/>
      <c r="AD186" s="260"/>
      <c r="AE186" s="261"/>
      <c r="AF186" s="259"/>
      <c r="AG186" s="260"/>
      <c r="AH186" s="261"/>
      <c r="AI186" s="259"/>
      <c r="AJ186" s="260"/>
      <c r="AK186" s="261"/>
      <c r="AL186" s="259"/>
      <c r="AM186" s="260"/>
      <c r="AN186" s="261"/>
      <c r="AO186" s="262"/>
      <c r="AQ186" s="261"/>
    </row>
    <row r="187" spans="1:43" s="179" customFormat="1">
      <c r="A187" s="179">
        <v>200</v>
      </c>
      <c r="H187" s="259"/>
      <c r="I187" s="264"/>
      <c r="J187" s="265"/>
      <c r="K187" s="259"/>
      <c r="L187" s="264"/>
      <c r="M187" s="265"/>
      <c r="N187" s="265"/>
      <c r="O187" s="259"/>
      <c r="P187" s="261"/>
      <c r="Q187" s="259"/>
      <c r="R187" s="260"/>
      <c r="S187" s="261"/>
      <c r="T187" s="259"/>
      <c r="U187" s="260"/>
      <c r="V187" s="261"/>
      <c r="W187" s="259"/>
      <c r="X187" s="260"/>
      <c r="Y187" s="261"/>
      <c r="Z187" s="259"/>
      <c r="AA187" s="260"/>
      <c r="AB187" s="261"/>
      <c r="AC187" s="259"/>
      <c r="AD187" s="260"/>
      <c r="AE187" s="261"/>
      <c r="AF187" s="259"/>
      <c r="AG187" s="260"/>
      <c r="AH187" s="261"/>
      <c r="AI187" s="259"/>
      <c r="AJ187" s="260"/>
      <c r="AK187" s="261"/>
      <c r="AL187" s="259"/>
      <c r="AM187" s="260"/>
      <c r="AN187" s="261"/>
      <c r="AO187" s="262"/>
      <c r="AQ187" s="261"/>
    </row>
    <row r="188" spans="1:43" s="179" customFormat="1">
      <c r="A188" s="179">
        <v>201</v>
      </c>
      <c r="H188" s="259"/>
      <c r="I188" s="264"/>
      <c r="J188" s="265"/>
      <c r="K188" s="259"/>
      <c r="L188" s="264"/>
      <c r="M188" s="265"/>
      <c r="N188" s="265"/>
      <c r="O188" s="259"/>
      <c r="P188" s="261"/>
      <c r="Q188" s="259"/>
      <c r="R188" s="260"/>
      <c r="S188" s="261"/>
      <c r="T188" s="259"/>
      <c r="U188" s="260"/>
      <c r="V188" s="261"/>
      <c r="W188" s="259"/>
      <c r="X188" s="260"/>
      <c r="Y188" s="261"/>
      <c r="Z188" s="259"/>
      <c r="AA188" s="260"/>
      <c r="AB188" s="261"/>
      <c r="AC188" s="259"/>
      <c r="AD188" s="260"/>
      <c r="AE188" s="261"/>
      <c r="AF188" s="259"/>
      <c r="AG188" s="260"/>
      <c r="AH188" s="261"/>
      <c r="AI188" s="259"/>
      <c r="AJ188" s="260"/>
      <c r="AK188" s="261"/>
      <c r="AL188" s="259"/>
      <c r="AM188" s="260"/>
      <c r="AN188" s="261"/>
      <c r="AO188" s="262"/>
      <c r="AQ188" s="261"/>
    </row>
    <row r="189" spans="1:43" s="179" customFormat="1" ht="2.4" customHeight="1">
      <c r="A189" s="179">
        <v>202</v>
      </c>
      <c r="H189" s="259"/>
      <c r="I189" s="264"/>
      <c r="J189" s="265"/>
      <c r="K189" s="259"/>
      <c r="L189" s="264"/>
      <c r="M189" s="265"/>
      <c r="N189" s="265"/>
      <c r="O189" s="259"/>
      <c r="P189" s="261"/>
      <c r="Q189" s="259"/>
      <c r="R189" s="260"/>
      <c r="S189" s="261"/>
      <c r="T189" s="259"/>
      <c r="U189" s="260"/>
      <c r="V189" s="261"/>
      <c r="W189" s="259"/>
      <c r="X189" s="260"/>
      <c r="Y189" s="261"/>
      <c r="Z189" s="259"/>
      <c r="AA189" s="260"/>
      <c r="AB189" s="261"/>
      <c r="AC189" s="259"/>
      <c r="AD189" s="260"/>
      <c r="AE189" s="261"/>
      <c r="AF189" s="259"/>
      <c r="AG189" s="260"/>
      <c r="AH189" s="261"/>
      <c r="AI189" s="259"/>
      <c r="AJ189" s="260"/>
      <c r="AK189" s="261"/>
      <c r="AL189" s="259"/>
      <c r="AM189" s="260"/>
      <c r="AN189" s="261"/>
      <c r="AO189" s="262"/>
      <c r="AQ189" s="261"/>
    </row>
    <row r="190" spans="1:43" s="179" customFormat="1">
      <c r="A190" s="179">
        <v>203</v>
      </c>
      <c r="H190" s="259"/>
      <c r="I190" s="264"/>
      <c r="J190" s="265"/>
      <c r="K190" s="259"/>
      <c r="L190" s="264"/>
      <c r="M190" s="265"/>
      <c r="N190" s="265"/>
      <c r="O190" s="259"/>
      <c r="P190" s="261"/>
      <c r="Q190" s="259"/>
      <c r="R190" s="260"/>
      <c r="S190" s="261"/>
      <c r="T190" s="259"/>
      <c r="U190" s="260"/>
      <c r="V190" s="261"/>
      <c r="W190" s="259"/>
      <c r="X190" s="260"/>
      <c r="Y190" s="261"/>
      <c r="Z190" s="259"/>
      <c r="AA190" s="260"/>
      <c r="AB190" s="261"/>
      <c r="AC190" s="259"/>
      <c r="AD190" s="260"/>
      <c r="AE190" s="261"/>
      <c r="AF190" s="259"/>
      <c r="AG190" s="260"/>
      <c r="AH190" s="261"/>
      <c r="AI190" s="259"/>
      <c r="AJ190" s="260"/>
      <c r="AK190" s="261"/>
      <c r="AL190" s="259"/>
      <c r="AM190" s="260"/>
      <c r="AN190" s="261"/>
      <c r="AO190" s="262"/>
      <c r="AQ190" s="261"/>
    </row>
    <row r="191" spans="1:43" s="179" customFormat="1">
      <c r="A191" s="179">
        <v>204</v>
      </c>
      <c r="H191" s="259"/>
      <c r="I191" s="264"/>
      <c r="J191" s="265"/>
      <c r="K191" s="259"/>
      <c r="L191" s="264"/>
      <c r="M191" s="265"/>
      <c r="N191" s="265"/>
      <c r="O191" s="259"/>
      <c r="P191" s="261"/>
      <c r="Q191" s="259"/>
      <c r="R191" s="260"/>
      <c r="S191" s="261"/>
      <c r="T191" s="259"/>
      <c r="U191" s="260"/>
      <c r="V191" s="261"/>
      <c r="W191" s="259"/>
      <c r="X191" s="260"/>
      <c r="Y191" s="261"/>
      <c r="Z191" s="259"/>
      <c r="AA191" s="260"/>
      <c r="AB191" s="261"/>
      <c r="AC191" s="259"/>
      <c r="AD191" s="260"/>
      <c r="AE191" s="261"/>
      <c r="AF191" s="259"/>
      <c r="AG191" s="260"/>
      <c r="AH191" s="261"/>
      <c r="AI191" s="259"/>
      <c r="AJ191" s="260"/>
      <c r="AK191" s="261"/>
      <c r="AL191" s="259"/>
      <c r="AM191" s="260"/>
      <c r="AN191" s="261"/>
      <c r="AO191" s="262"/>
      <c r="AQ191" s="261"/>
    </row>
    <row r="192" spans="1:43" s="179" customFormat="1">
      <c r="A192" s="179">
        <v>205</v>
      </c>
      <c r="H192" s="259"/>
      <c r="I192" s="264"/>
      <c r="J192" s="265"/>
      <c r="K192" s="259"/>
      <c r="L192" s="264"/>
      <c r="M192" s="265"/>
      <c r="N192" s="265"/>
      <c r="O192" s="259"/>
      <c r="P192" s="261"/>
      <c r="Q192" s="259"/>
      <c r="R192" s="260"/>
      <c r="S192" s="261"/>
      <c r="T192" s="259"/>
      <c r="U192" s="260"/>
      <c r="V192" s="261"/>
      <c r="W192" s="259"/>
      <c r="X192" s="260"/>
      <c r="Y192" s="261"/>
      <c r="Z192" s="259"/>
      <c r="AA192" s="260"/>
      <c r="AB192" s="261"/>
      <c r="AC192" s="259"/>
      <c r="AD192" s="260"/>
      <c r="AE192" s="261"/>
      <c r="AF192" s="259"/>
      <c r="AG192" s="260"/>
      <c r="AH192" s="261"/>
      <c r="AI192" s="259"/>
      <c r="AJ192" s="260"/>
      <c r="AK192" s="261"/>
      <c r="AL192" s="259"/>
      <c r="AM192" s="260"/>
      <c r="AN192" s="261"/>
      <c r="AO192" s="262"/>
      <c r="AQ192" s="261"/>
    </row>
    <row r="193" spans="1:43" s="179" customFormat="1">
      <c r="A193" s="179">
        <v>206</v>
      </c>
      <c r="H193" s="259"/>
      <c r="I193" s="264"/>
      <c r="J193" s="265"/>
      <c r="K193" s="259"/>
      <c r="L193" s="264"/>
      <c r="M193" s="265"/>
      <c r="N193" s="265"/>
      <c r="O193" s="259"/>
      <c r="P193" s="261"/>
      <c r="Q193" s="259"/>
      <c r="R193" s="260"/>
      <c r="S193" s="261"/>
      <c r="T193" s="259"/>
      <c r="U193" s="260"/>
      <c r="V193" s="261"/>
      <c r="W193" s="259"/>
      <c r="X193" s="260"/>
      <c r="Y193" s="261"/>
      <c r="Z193" s="259"/>
      <c r="AA193" s="260"/>
      <c r="AB193" s="261"/>
      <c r="AC193" s="259"/>
      <c r="AD193" s="260"/>
      <c r="AE193" s="261"/>
      <c r="AF193" s="259"/>
      <c r="AG193" s="260"/>
      <c r="AH193" s="261"/>
      <c r="AI193" s="259"/>
      <c r="AJ193" s="260"/>
      <c r="AK193" s="261"/>
      <c r="AL193" s="259"/>
      <c r="AM193" s="260"/>
      <c r="AN193" s="261"/>
      <c r="AO193" s="262"/>
      <c r="AQ193" s="261"/>
    </row>
    <row r="194" spans="1:43" s="179" customFormat="1">
      <c r="A194" s="179">
        <v>207</v>
      </c>
      <c r="H194" s="259"/>
      <c r="I194" s="264"/>
      <c r="J194" s="265"/>
      <c r="K194" s="259"/>
      <c r="L194" s="264"/>
      <c r="M194" s="265"/>
      <c r="N194" s="265"/>
      <c r="O194" s="259"/>
      <c r="P194" s="261"/>
      <c r="Q194" s="259"/>
      <c r="R194" s="260"/>
      <c r="S194" s="261"/>
      <c r="T194" s="259"/>
      <c r="U194" s="260"/>
      <c r="V194" s="261"/>
      <c r="W194" s="259"/>
      <c r="X194" s="260"/>
      <c r="Y194" s="261"/>
      <c r="Z194" s="259"/>
      <c r="AA194" s="260"/>
      <c r="AB194" s="261"/>
      <c r="AC194" s="259"/>
      <c r="AD194" s="260"/>
      <c r="AE194" s="261"/>
      <c r="AF194" s="259"/>
      <c r="AG194" s="260"/>
      <c r="AH194" s="261"/>
      <c r="AI194" s="259"/>
      <c r="AJ194" s="260"/>
      <c r="AK194" s="261"/>
      <c r="AL194" s="259"/>
      <c r="AM194" s="260"/>
      <c r="AN194" s="261"/>
      <c r="AO194" s="262"/>
      <c r="AQ194" s="261"/>
    </row>
    <row r="195" spans="1:43" s="179" customFormat="1" ht="2.4" customHeight="1">
      <c r="A195" s="179">
        <v>208</v>
      </c>
      <c r="H195" s="259"/>
      <c r="I195" s="264"/>
      <c r="J195" s="265"/>
      <c r="K195" s="259"/>
      <c r="L195" s="264"/>
      <c r="M195" s="265"/>
      <c r="N195" s="265"/>
      <c r="O195" s="259"/>
      <c r="P195" s="261"/>
      <c r="Q195" s="259"/>
      <c r="R195" s="260"/>
      <c r="S195" s="261"/>
      <c r="T195" s="259"/>
      <c r="U195" s="260"/>
      <c r="V195" s="261"/>
      <c r="W195" s="259"/>
      <c r="X195" s="260"/>
      <c r="Y195" s="261"/>
      <c r="Z195" s="259"/>
      <c r="AA195" s="260"/>
      <c r="AB195" s="261"/>
      <c r="AC195" s="259"/>
      <c r="AD195" s="260"/>
      <c r="AE195" s="261"/>
      <c r="AF195" s="259"/>
      <c r="AG195" s="260"/>
      <c r="AH195" s="261"/>
      <c r="AI195" s="259"/>
      <c r="AJ195" s="260"/>
      <c r="AK195" s="261"/>
      <c r="AL195" s="259"/>
      <c r="AM195" s="260"/>
      <c r="AN195" s="261"/>
      <c r="AO195" s="262"/>
      <c r="AQ195" s="261"/>
    </row>
    <row r="196" spans="1:43" s="179" customFormat="1">
      <c r="A196" s="179">
        <v>209</v>
      </c>
      <c r="H196" s="259"/>
      <c r="I196" s="264"/>
      <c r="J196" s="265"/>
      <c r="K196" s="259"/>
      <c r="L196" s="264"/>
      <c r="M196" s="265"/>
      <c r="N196" s="265"/>
      <c r="O196" s="259"/>
      <c r="P196" s="261"/>
      <c r="Q196" s="259"/>
      <c r="R196" s="260"/>
      <c r="S196" s="261"/>
      <c r="T196" s="259"/>
      <c r="U196" s="260"/>
      <c r="V196" s="261"/>
      <c r="W196" s="259"/>
      <c r="X196" s="260"/>
      <c r="Y196" s="261"/>
      <c r="Z196" s="259"/>
      <c r="AA196" s="260"/>
      <c r="AB196" s="261"/>
      <c r="AC196" s="259"/>
      <c r="AD196" s="260"/>
      <c r="AE196" s="261"/>
      <c r="AF196" s="259"/>
      <c r="AG196" s="260"/>
      <c r="AH196" s="261"/>
      <c r="AI196" s="259"/>
      <c r="AJ196" s="260"/>
      <c r="AK196" s="261"/>
      <c r="AL196" s="259"/>
      <c r="AM196" s="260"/>
      <c r="AN196" s="261"/>
      <c r="AO196" s="262"/>
      <c r="AQ196" s="261"/>
    </row>
    <row r="197" spans="1:43" s="179" customFormat="1">
      <c r="A197" s="179">
        <v>210</v>
      </c>
      <c r="H197" s="259"/>
      <c r="I197" s="264"/>
      <c r="J197" s="265"/>
      <c r="K197" s="259"/>
      <c r="L197" s="264"/>
      <c r="M197" s="265"/>
      <c r="N197" s="265"/>
      <c r="O197" s="259"/>
      <c r="P197" s="261"/>
      <c r="Q197" s="259"/>
      <c r="R197" s="260"/>
      <c r="S197" s="261"/>
      <c r="T197" s="259"/>
      <c r="U197" s="260"/>
      <c r="V197" s="261"/>
      <c r="W197" s="259"/>
      <c r="X197" s="260"/>
      <c r="Y197" s="261"/>
      <c r="Z197" s="259"/>
      <c r="AA197" s="260"/>
      <c r="AB197" s="261"/>
      <c r="AC197" s="259"/>
      <c r="AD197" s="260"/>
      <c r="AE197" s="261"/>
      <c r="AF197" s="259"/>
      <c r="AG197" s="260"/>
      <c r="AH197" s="261"/>
      <c r="AI197" s="259"/>
      <c r="AJ197" s="260"/>
      <c r="AK197" s="261"/>
      <c r="AL197" s="259"/>
      <c r="AM197" s="260"/>
      <c r="AN197" s="261"/>
      <c r="AO197" s="262"/>
      <c r="AQ197" s="261"/>
    </row>
    <row r="198" spans="1:43" s="179" customFormat="1">
      <c r="A198" s="179">
        <v>211</v>
      </c>
      <c r="H198" s="259"/>
      <c r="I198" s="264"/>
      <c r="J198" s="265"/>
      <c r="K198" s="259"/>
      <c r="L198" s="264"/>
      <c r="M198" s="265"/>
      <c r="N198" s="265"/>
      <c r="O198" s="259"/>
      <c r="P198" s="261"/>
      <c r="Q198" s="259"/>
      <c r="R198" s="260"/>
      <c r="S198" s="261"/>
      <c r="T198" s="259"/>
      <c r="U198" s="260"/>
      <c r="V198" s="261"/>
      <c r="W198" s="259"/>
      <c r="X198" s="260"/>
      <c r="Y198" s="261"/>
      <c r="Z198" s="259"/>
      <c r="AA198" s="260"/>
      <c r="AB198" s="261"/>
      <c r="AC198" s="259"/>
      <c r="AD198" s="260"/>
      <c r="AE198" s="261"/>
      <c r="AF198" s="259"/>
      <c r="AG198" s="260"/>
      <c r="AH198" s="261"/>
      <c r="AI198" s="259"/>
      <c r="AJ198" s="260"/>
      <c r="AK198" s="261"/>
      <c r="AL198" s="259"/>
      <c r="AM198" s="260"/>
      <c r="AN198" s="261"/>
      <c r="AO198" s="262"/>
      <c r="AQ198" s="261"/>
    </row>
    <row r="199" spans="1:43" s="179" customFormat="1">
      <c r="A199" s="179">
        <v>212</v>
      </c>
      <c r="H199" s="259"/>
      <c r="I199" s="264"/>
      <c r="J199" s="265"/>
      <c r="K199" s="259"/>
      <c r="L199" s="264"/>
      <c r="M199" s="265"/>
      <c r="N199" s="265"/>
      <c r="O199" s="259"/>
      <c r="P199" s="261"/>
      <c r="Q199" s="259"/>
      <c r="R199" s="260"/>
      <c r="S199" s="261"/>
      <c r="T199" s="259"/>
      <c r="U199" s="260"/>
      <c r="V199" s="261"/>
      <c r="W199" s="259"/>
      <c r="X199" s="260"/>
      <c r="Y199" s="261"/>
      <c r="Z199" s="259"/>
      <c r="AA199" s="260"/>
      <c r="AB199" s="261"/>
      <c r="AC199" s="259"/>
      <c r="AD199" s="260"/>
      <c r="AE199" s="261"/>
      <c r="AF199" s="259"/>
      <c r="AG199" s="260"/>
      <c r="AH199" s="261"/>
      <c r="AI199" s="259"/>
      <c r="AJ199" s="260"/>
      <c r="AK199" s="261"/>
      <c r="AL199" s="259"/>
      <c r="AM199" s="260"/>
      <c r="AN199" s="261"/>
      <c r="AO199" s="262"/>
      <c r="AQ199" s="261"/>
    </row>
    <row r="200" spans="1:43" s="179" customFormat="1">
      <c r="A200" s="179">
        <v>213</v>
      </c>
      <c r="H200" s="259"/>
      <c r="I200" s="264"/>
      <c r="J200" s="265"/>
      <c r="K200" s="259"/>
      <c r="L200" s="264"/>
      <c r="M200" s="265"/>
      <c r="N200" s="265"/>
      <c r="O200" s="259"/>
      <c r="P200" s="261"/>
      <c r="Q200" s="259"/>
      <c r="R200" s="260"/>
      <c r="S200" s="261"/>
      <c r="T200" s="259"/>
      <c r="U200" s="260"/>
      <c r="V200" s="261"/>
      <c r="W200" s="259"/>
      <c r="X200" s="260"/>
      <c r="Y200" s="261"/>
      <c r="Z200" s="259"/>
      <c r="AA200" s="260"/>
      <c r="AB200" s="261"/>
      <c r="AC200" s="259"/>
      <c r="AD200" s="260"/>
      <c r="AE200" s="261"/>
      <c r="AF200" s="259"/>
      <c r="AG200" s="260"/>
      <c r="AH200" s="261"/>
      <c r="AI200" s="259"/>
      <c r="AJ200" s="260"/>
      <c r="AK200" s="261"/>
      <c r="AL200" s="259"/>
      <c r="AM200" s="260"/>
      <c r="AN200" s="261"/>
      <c r="AO200" s="262"/>
      <c r="AQ200" s="261"/>
    </row>
    <row r="201" spans="1:43" s="179" customFormat="1" ht="2.4" customHeight="1">
      <c r="A201" s="179">
        <v>214</v>
      </c>
      <c r="H201" s="259"/>
      <c r="I201" s="264"/>
      <c r="J201" s="265"/>
      <c r="K201" s="259"/>
      <c r="L201" s="264"/>
      <c r="M201" s="265"/>
      <c r="N201" s="265"/>
      <c r="O201" s="259"/>
      <c r="P201" s="261"/>
      <c r="Q201" s="259"/>
      <c r="R201" s="260"/>
      <c r="S201" s="261"/>
      <c r="T201" s="259"/>
      <c r="U201" s="260"/>
      <c r="V201" s="261"/>
      <c r="W201" s="259"/>
      <c r="X201" s="260"/>
      <c r="Y201" s="261"/>
      <c r="Z201" s="259"/>
      <c r="AA201" s="260"/>
      <c r="AB201" s="261"/>
      <c r="AC201" s="259"/>
      <c r="AD201" s="260"/>
      <c r="AE201" s="261"/>
      <c r="AF201" s="259"/>
      <c r="AG201" s="260"/>
      <c r="AH201" s="261"/>
      <c r="AI201" s="259"/>
      <c r="AJ201" s="260"/>
      <c r="AK201" s="261"/>
      <c r="AL201" s="259"/>
      <c r="AM201" s="260"/>
      <c r="AN201" s="261"/>
      <c r="AO201" s="262"/>
      <c r="AQ201" s="261"/>
    </row>
    <row r="202" spans="1:43" s="179" customFormat="1">
      <c r="A202" s="179">
        <v>215</v>
      </c>
      <c r="H202" s="259"/>
      <c r="I202" s="264"/>
      <c r="J202" s="265"/>
      <c r="K202" s="259"/>
      <c r="L202" s="264"/>
      <c r="M202" s="265"/>
      <c r="N202" s="265"/>
      <c r="O202" s="259"/>
      <c r="P202" s="261"/>
      <c r="Q202" s="259"/>
      <c r="R202" s="260"/>
      <c r="S202" s="261"/>
      <c r="T202" s="259"/>
      <c r="U202" s="260"/>
      <c r="V202" s="261"/>
      <c r="W202" s="259"/>
      <c r="X202" s="260"/>
      <c r="Y202" s="261"/>
      <c r="Z202" s="259"/>
      <c r="AA202" s="260"/>
      <c r="AB202" s="261"/>
      <c r="AC202" s="259"/>
      <c r="AD202" s="260"/>
      <c r="AE202" s="261"/>
      <c r="AF202" s="259"/>
      <c r="AG202" s="260"/>
      <c r="AH202" s="261"/>
      <c r="AI202" s="259"/>
      <c r="AJ202" s="260"/>
      <c r="AK202" s="261"/>
      <c r="AL202" s="259"/>
      <c r="AM202" s="260"/>
      <c r="AN202" s="261"/>
      <c r="AO202" s="262"/>
      <c r="AQ202" s="261"/>
    </row>
    <row r="203" spans="1:43" s="179" customFormat="1">
      <c r="A203" s="179">
        <v>217</v>
      </c>
      <c r="H203" s="259"/>
      <c r="I203" s="264"/>
      <c r="J203" s="265"/>
      <c r="K203" s="259"/>
      <c r="L203" s="264"/>
      <c r="M203" s="265"/>
      <c r="N203" s="265"/>
      <c r="O203" s="259"/>
      <c r="P203" s="261"/>
      <c r="Q203" s="259"/>
      <c r="R203" s="260"/>
      <c r="S203" s="261"/>
      <c r="T203" s="259"/>
      <c r="U203" s="260"/>
      <c r="V203" s="261"/>
      <c r="W203" s="259"/>
      <c r="X203" s="260"/>
      <c r="Y203" s="261"/>
      <c r="Z203" s="259"/>
      <c r="AA203" s="260"/>
      <c r="AB203" s="261"/>
      <c r="AC203" s="259"/>
      <c r="AD203" s="260"/>
      <c r="AE203" s="261"/>
      <c r="AF203" s="259"/>
      <c r="AG203" s="260"/>
      <c r="AH203" s="261"/>
      <c r="AI203" s="259"/>
      <c r="AJ203" s="260"/>
      <c r="AK203" s="261"/>
      <c r="AL203" s="259"/>
      <c r="AM203" s="260"/>
      <c r="AN203" s="261"/>
      <c r="AO203" s="262"/>
      <c r="AQ203" s="261"/>
    </row>
    <row r="204" spans="1:43" s="179" customFormat="1">
      <c r="A204" s="179">
        <v>218</v>
      </c>
      <c r="H204" s="259"/>
      <c r="I204" s="264"/>
      <c r="J204" s="265"/>
      <c r="K204" s="259"/>
      <c r="L204" s="264"/>
      <c r="M204" s="265"/>
      <c r="N204" s="265"/>
      <c r="O204" s="259"/>
      <c r="P204" s="261"/>
      <c r="Q204" s="259"/>
      <c r="R204" s="260"/>
      <c r="S204" s="261"/>
      <c r="T204" s="259"/>
      <c r="U204" s="260"/>
      <c r="V204" s="261"/>
      <c r="W204" s="259"/>
      <c r="X204" s="260"/>
      <c r="Y204" s="261"/>
      <c r="Z204" s="259"/>
      <c r="AA204" s="260"/>
      <c r="AB204" s="261"/>
      <c r="AC204" s="259"/>
      <c r="AD204" s="260"/>
      <c r="AE204" s="261"/>
      <c r="AF204" s="259"/>
      <c r="AG204" s="260"/>
      <c r="AH204" s="261"/>
      <c r="AI204" s="259"/>
      <c r="AJ204" s="260"/>
      <c r="AK204" s="261"/>
      <c r="AL204" s="259"/>
      <c r="AM204" s="260"/>
      <c r="AN204" s="261"/>
      <c r="AO204" s="262"/>
      <c r="AQ204" s="261"/>
    </row>
    <row r="205" spans="1:43" s="179" customFormat="1">
      <c r="A205" s="179">
        <v>219</v>
      </c>
      <c r="H205" s="259"/>
      <c r="I205" s="264"/>
      <c r="J205" s="265"/>
      <c r="K205" s="259"/>
      <c r="L205" s="264"/>
      <c r="M205" s="265"/>
      <c r="N205" s="265"/>
      <c r="O205" s="259"/>
      <c r="P205" s="261"/>
      <c r="Q205" s="259"/>
      <c r="R205" s="260"/>
      <c r="S205" s="261"/>
      <c r="T205" s="259"/>
      <c r="U205" s="260"/>
      <c r="V205" s="261"/>
      <c r="W205" s="259"/>
      <c r="X205" s="260"/>
      <c r="Y205" s="261"/>
      <c r="Z205" s="259"/>
      <c r="AA205" s="260"/>
      <c r="AB205" s="261"/>
      <c r="AC205" s="259"/>
      <c r="AD205" s="260"/>
      <c r="AE205" s="261"/>
      <c r="AF205" s="259"/>
      <c r="AG205" s="260"/>
      <c r="AH205" s="261"/>
      <c r="AI205" s="259"/>
      <c r="AJ205" s="260"/>
      <c r="AK205" s="261"/>
      <c r="AL205" s="259"/>
      <c r="AM205" s="260"/>
      <c r="AN205" s="261"/>
      <c r="AO205" s="262"/>
      <c r="AQ205" s="261"/>
    </row>
    <row r="206" spans="1:43" s="179" customFormat="1">
      <c r="A206" s="179">
        <v>220</v>
      </c>
      <c r="H206" s="259"/>
      <c r="I206" s="264"/>
      <c r="J206" s="265"/>
      <c r="K206" s="259"/>
      <c r="L206" s="264"/>
      <c r="M206" s="265"/>
      <c r="N206" s="265"/>
      <c r="O206" s="259"/>
      <c r="P206" s="261"/>
      <c r="Q206" s="259"/>
      <c r="R206" s="260"/>
      <c r="S206" s="261"/>
      <c r="T206" s="259"/>
      <c r="U206" s="260"/>
      <c r="V206" s="261"/>
      <c r="W206" s="259"/>
      <c r="X206" s="260"/>
      <c r="Y206" s="261"/>
      <c r="Z206" s="259"/>
      <c r="AA206" s="260"/>
      <c r="AB206" s="261"/>
      <c r="AC206" s="259"/>
      <c r="AD206" s="260"/>
      <c r="AE206" s="261"/>
      <c r="AF206" s="259"/>
      <c r="AG206" s="260"/>
      <c r="AH206" s="261"/>
      <c r="AI206" s="259"/>
      <c r="AJ206" s="260"/>
      <c r="AK206" s="261"/>
      <c r="AL206" s="259"/>
      <c r="AM206" s="260"/>
      <c r="AN206" s="261"/>
      <c r="AO206" s="262"/>
      <c r="AQ206" s="261"/>
    </row>
    <row r="207" spans="1:43" s="179" customFormat="1">
      <c r="A207" s="179">
        <v>221</v>
      </c>
      <c r="H207" s="259"/>
      <c r="I207" s="264"/>
      <c r="J207" s="265"/>
      <c r="K207" s="259"/>
      <c r="L207" s="264"/>
      <c r="M207" s="265"/>
      <c r="N207" s="265"/>
      <c r="O207" s="259"/>
      <c r="P207" s="261"/>
      <c r="Q207" s="259"/>
      <c r="R207" s="260"/>
      <c r="S207" s="261"/>
      <c r="T207" s="259"/>
      <c r="U207" s="260"/>
      <c r="V207" s="261"/>
      <c r="W207" s="259"/>
      <c r="X207" s="260"/>
      <c r="Y207" s="261"/>
      <c r="Z207" s="259"/>
      <c r="AA207" s="260"/>
      <c r="AB207" s="261"/>
      <c r="AC207" s="259"/>
      <c r="AD207" s="260"/>
      <c r="AE207" s="261"/>
      <c r="AF207" s="259"/>
      <c r="AG207" s="260"/>
      <c r="AH207" s="261"/>
      <c r="AI207" s="259"/>
      <c r="AJ207" s="260"/>
      <c r="AK207" s="261"/>
      <c r="AL207" s="259"/>
      <c r="AM207" s="260"/>
      <c r="AN207" s="261"/>
      <c r="AO207" s="262"/>
      <c r="AQ207" s="261"/>
    </row>
    <row r="208" spans="1:43" s="179" customFormat="1" ht="2.4" customHeight="1">
      <c r="A208" s="179">
        <v>222</v>
      </c>
      <c r="H208" s="259"/>
      <c r="I208" s="264"/>
      <c r="J208" s="265"/>
      <c r="K208" s="259"/>
      <c r="L208" s="264"/>
      <c r="M208" s="265"/>
      <c r="N208" s="265"/>
      <c r="O208" s="259"/>
      <c r="P208" s="261"/>
      <c r="Q208" s="259"/>
      <c r="R208" s="260"/>
      <c r="S208" s="261"/>
      <c r="T208" s="259"/>
      <c r="U208" s="260"/>
      <c r="V208" s="261"/>
      <c r="W208" s="259"/>
      <c r="X208" s="260"/>
      <c r="Y208" s="261"/>
      <c r="Z208" s="259"/>
      <c r="AA208" s="260"/>
      <c r="AB208" s="261"/>
      <c r="AC208" s="259"/>
      <c r="AD208" s="260"/>
      <c r="AE208" s="261"/>
      <c r="AF208" s="259"/>
      <c r="AG208" s="260"/>
      <c r="AH208" s="261"/>
      <c r="AI208" s="259"/>
      <c r="AJ208" s="260"/>
      <c r="AK208" s="261"/>
      <c r="AL208" s="259"/>
      <c r="AM208" s="260"/>
      <c r="AN208" s="261"/>
      <c r="AO208" s="262"/>
      <c r="AQ208" s="261"/>
    </row>
    <row r="209" spans="1:43" s="179" customFormat="1">
      <c r="A209" s="179">
        <v>223</v>
      </c>
      <c r="H209" s="259"/>
      <c r="I209" s="264"/>
      <c r="J209" s="265"/>
      <c r="K209" s="259"/>
      <c r="L209" s="264"/>
      <c r="M209" s="265"/>
      <c r="N209" s="265"/>
      <c r="O209" s="259"/>
      <c r="P209" s="261"/>
      <c r="Q209" s="259"/>
      <c r="R209" s="260"/>
      <c r="S209" s="261"/>
      <c r="T209" s="259"/>
      <c r="U209" s="260"/>
      <c r="V209" s="261"/>
      <c r="W209" s="259"/>
      <c r="X209" s="260"/>
      <c r="Y209" s="261"/>
      <c r="Z209" s="259"/>
      <c r="AA209" s="260"/>
      <c r="AB209" s="261"/>
      <c r="AC209" s="259"/>
      <c r="AD209" s="260"/>
      <c r="AE209" s="261"/>
      <c r="AF209" s="259"/>
      <c r="AG209" s="260"/>
      <c r="AH209" s="261"/>
      <c r="AI209" s="259"/>
      <c r="AJ209" s="260"/>
      <c r="AK209" s="261"/>
      <c r="AL209" s="259"/>
      <c r="AM209" s="260"/>
      <c r="AN209" s="261"/>
      <c r="AO209" s="262"/>
      <c r="AQ209" s="261"/>
    </row>
    <row r="210" spans="1:43" s="179" customFormat="1">
      <c r="A210" s="179">
        <v>224</v>
      </c>
      <c r="H210" s="259"/>
      <c r="I210" s="264"/>
      <c r="J210" s="265"/>
      <c r="K210" s="259"/>
      <c r="L210" s="264"/>
      <c r="M210" s="265"/>
      <c r="N210" s="265"/>
      <c r="O210" s="259"/>
      <c r="P210" s="261"/>
      <c r="Q210" s="259"/>
      <c r="R210" s="260"/>
      <c r="S210" s="261"/>
      <c r="T210" s="259"/>
      <c r="U210" s="260"/>
      <c r="V210" s="261"/>
      <c r="W210" s="259"/>
      <c r="X210" s="260"/>
      <c r="Y210" s="261"/>
      <c r="Z210" s="259"/>
      <c r="AA210" s="260"/>
      <c r="AB210" s="261"/>
      <c r="AC210" s="259"/>
      <c r="AD210" s="260"/>
      <c r="AE210" s="261"/>
      <c r="AF210" s="259"/>
      <c r="AG210" s="260"/>
      <c r="AH210" s="261"/>
      <c r="AI210" s="259"/>
      <c r="AJ210" s="260"/>
      <c r="AK210" s="261"/>
      <c r="AL210" s="259"/>
      <c r="AM210" s="260"/>
      <c r="AN210" s="261"/>
      <c r="AO210" s="262"/>
      <c r="AQ210" s="261"/>
    </row>
    <row r="211" spans="1:43" s="179" customFormat="1">
      <c r="A211" s="179">
        <v>225</v>
      </c>
      <c r="H211" s="259"/>
      <c r="I211" s="264"/>
      <c r="J211" s="265"/>
      <c r="K211" s="259"/>
      <c r="L211" s="264"/>
      <c r="M211" s="265"/>
      <c r="N211" s="265"/>
      <c r="O211" s="259"/>
      <c r="P211" s="261"/>
      <c r="Q211" s="259"/>
      <c r="R211" s="260"/>
      <c r="S211" s="261"/>
      <c r="T211" s="259"/>
      <c r="U211" s="260"/>
      <c r="V211" s="261"/>
      <c r="W211" s="259"/>
      <c r="X211" s="260"/>
      <c r="Y211" s="261"/>
      <c r="Z211" s="259"/>
      <c r="AA211" s="260"/>
      <c r="AB211" s="261"/>
      <c r="AC211" s="259"/>
      <c r="AD211" s="260"/>
      <c r="AE211" s="261"/>
      <c r="AF211" s="259"/>
      <c r="AG211" s="260"/>
      <c r="AH211" s="261"/>
      <c r="AI211" s="259"/>
      <c r="AJ211" s="260"/>
      <c r="AK211" s="261"/>
      <c r="AL211" s="259"/>
      <c r="AM211" s="260"/>
      <c r="AN211" s="261"/>
      <c r="AO211" s="262"/>
      <c r="AQ211" s="261"/>
    </row>
    <row r="212" spans="1:43" s="179" customFormat="1">
      <c r="A212" s="179">
        <v>226</v>
      </c>
      <c r="H212" s="259"/>
      <c r="I212" s="264"/>
      <c r="J212" s="265"/>
      <c r="K212" s="259"/>
      <c r="L212" s="264"/>
      <c r="M212" s="265"/>
      <c r="N212" s="265"/>
      <c r="O212" s="259"/>
      <c r="P212" s="261"/>
      <c r="Q212" s="259"/>
      <c r="R212" s="260"/>
      <c r="S212" s="261"/>
      <c r="T212" s="259"/>
      <c r="U212" s="260"/>
      <c r="V212" s="261"/>
      <c r="W212" s="259"/>
      <c r="X212" s="260"/>
      <c r="Y212" s="261"/>
      <c r="Z212" s="259"/>
      <c r="AA212" s="260"/>
      <c r="AB212" s="261"/>
      <c r="AC212" s="259"/>
      <c r="AD212" s="260"/>
      <c r="AE212" s="261"/>
      <c r="AF212" s="259"/>
      <c r="AG212" s="260"/>
      <c r="AH212" s="261"/>
      <c r="AI212" s="259"/>
      <c r="AJ212" s="260"/>
      <c r="AK212" s="261"/>
      <c r="AL212" s="259"/>
      <c r="AM212" s="260"/>
      <c r="AN212" s="261"/>
      <c r="AO212" s="262"/>
      <c r="AQ212" s="261"/>
    </row>
    <row r="213" spans="1:43" s="179" customFormat="1">
      <c r="A213" s="179">
        <v>227</v>
      </c>
      <c r="H213" s="259"/>
      <c r="I213" s="264"/>
      <c r="J213" s="265"/>
      <c r="K213" s="259"/>
      <c r="L213" s="264"/>
      <c r="M213" s="265"/>
      <c r="N213" s="265"/>
      <c r="O213" s="259"/>
      <c r="P213" s="261"/>
      <c r="Q213" s="259"/>
      <c r="R213" s="260"/>
      <c r="S213" s="261"/>
      <c r="T213" s="259"/>
      <c r="U213" s="260"/>
      <c r="V213" s="261"/>
      <c r="W213" s="259"/>
      <c r="X213" s="260"/>
      <c r="Y213" s="261"/>
      <c r="Z213" s="259"/>
      <c r="AA213" s="260"/>
      <c r="AB213" s="261"/>
      <c r="AC213" s="259"/>
      <c r="AD213" s="260"/>
      <c r="AE213" s="261"/>
      <c r="AF213" s="259"/>
      <c r="AG213" s="260"/>
      <c r="AH213" s="261"/>
      <c r="AI213" s="259"/>
      <c r="AJ213" s="260"/>
      <c r="AK213" s="261"/>
      <c r="AL213" s="259"/>
      <c r="AM213" s="260"/>
      <c r="AN213" s="261"/>
      <c r="AO213" s="262"/>
      <c r="AQ213" s="261"/>
    </row>
    <row r="214" spans="1:43" s="179" customFormat="1" ht="2.4" customHeight="1">
      <c r="A214" s="179">
        <v>228</v>
      </c>
      <c r="H214" s="259"/>
      <c r="I214" s="264"/>
      <c r="J214" s="265"/>
      <c r="K214" s="259"/>
      <c r="L214" s="264"/>
      <c r="M214" s="265"/>
      <c r="N214" s="265"/>
      <c r="O214" s="259"/>
      <c r="P214" s="261"/>
      <c r="Q214" s="259"/>
      <c r="R214" s="260"/>
      <c r="S214" s="261"/>
      <c r="T214" s="259"/>
      <c r="U214" s="260"/>
      <c r="V214" s="261"/>
      <c r="W214" s="259"/>
      <c r="X214" s="260"/>
      <c r="Y214" s="261"/>
      <c r="Z214" s="259"/>
      <c r="AA214" s="260"/>
      <c r="AB214" s="261"/>
      <c r="AC214" s="259"/>
      <c r="AD214" s="260"/>
      <c r="AE214" s="261"/>
      <c r="AF214" s="259"/>
      <c r="AG214" s="260"/>
      <c r="AH214" s="261"/>
      <c r="AI214" s="259"/>
      <c r="AJ214" s="260"/>
      <c r="AK214" s="261"/>
      <c r="AL214" s="259"/>
      <c r="AM214" s="260"/>
      <c r="AN214" s="261"/>
      <c r="AO214" s="262"/>
      <c r="AQ214" s="261"/>
    </row>
    <row r="215" spans="1:43" s="179" customFormat="1">
      <c r="A215" s="179">
        <v>229</v>
      </c>
      <c r="H215" s="259"/>
      <c r="I215" s="264"/>
      <c r="J215" s="265"/>
      <c r="K215" s="259"/>
      <c r="L215" s="264"/>
      <c r="M215" s="265"/>
      <c r="N215" s="265"/>
      <c r="O215" s="259"/>
      <c r="P215" s="261"/>
      <c r="Q215" s="259"/>
      <c r="R215" s="260"/>
      <c r="S215" s="261"/>
      <c r="T215" s="259"/>
      <c r="U215" s="260"/>
      <c r="V215" s="261"/>
      <c r="W215" s="259"/>
      <c r="X215" s="260"/>
      <c r="Y215" s="261"/>
      <c r="Z215" s="259"/>
      <c r="AA215" s="260"/>
      <c r="AB215" s="261"/>
      <c r="AC215" s="259"/>
      <c r="AD215" s="260"/>
      <c r="AE215" s="261"/>
      <c r="AF215" s="259"/>
      <c r="AG215" s="260"/>
      <c r="AH215" s="261"/>
      <c r="AI215" s="259"/>
      <c r="AJ215" s="260"/>
      <c r="AK215" s="261"/>
      <c r="AL215" s="259"/>
      <c r="AM215" s="260"/>
      <c r="AN215" s="261"/>
      <c r="AO215" s="262"/>
      <c r="AQ215" s="261"/>
    </row>
    <row r="216" spans="1:43" s="179" customFormat="1">
      <c r="A216" s="179">
        <v>230</v>
      </c>
      <c r="H216" s="259"/>
      <c r="I216" s="264"/>
      <c r="J216" s="265"/>
      <c r="K216" s="259"/>
      <c r="L216" s="264"/>
      <c r="M216" s="265"/>
      <c r="N216" s="265"/>
      <c r="O216" s="259"/>
      <c r="P216" s="261"/>
      <c r="Q216" s="259"/>
      <c r="R216" s="260"/>
      <c r="S216" s="261"/>
      <c r="T216" s="259"/>
      <c r="U216" s="260"/>
      <c r="V216" s="261"/>
      <c r="W216" s="259"/>
      <c r="X216" s="260"/>
      <c r="Y216" s="261"/>
      <c r="Z216" s="259"/>
      <c r="AA216" s="260"/>
      <c r="AB216" s="261"/>
      <c r="AC216" s="259"/>
      <c r="AD216" s="260"/>
      <c r="AE216" s="261"/>
      <c r="AF216" s="259"/>
      <c r="AG216" s="260"/>
      <c r="AH216" s="261"/>
      <c r="AI216" s="259"/>
      <c r="AJ216" s="260"/>
      <c r="AK216" s="261"/>
      <c r="AL216" s="259"/>
      <c r="AM216" s="260"/>
      <c r="AN216" s="261"/>
      <c r="AO216" s="262"/>
      <c r="AQ216" s="261"/>
    </row>
    <row r="217" spans="1:43" s="179" customFormat="1">
      <c r="A217" s="179">
        <v>232</v>
      </c>
      <c r="H217" s="259"/>
      <c r="I217" s="264"/>
      <c r="J217" s="265"/>
      <c r="K217" s="259"/>
      <c r="L217" s="264"/>
      <c r="M217" s="265"/>
      <c r="N217" s="265"/>
      <c r="O217" s="259"/>
      <c r="P217" s="261"/>
      <c r="Q217" s="259"/>
      <c r="R217" s="260"/>
      <c r="S217" s="261"/>
      <c r="T217" s="259"/>
      <c r="U217" s="260"/>
      <c r="V217" s="261"/>
      <c r="W217" s="259"/>
      <c r="X217" s="260"/>
      <c r="Y217" s="261"/>
      <c r="Z217" s="259"/>
      <c r="AA217" s="260"/>
      <c r="AB217" s="261"/>
      <c r="AC217" s="259"/>
      <c r="AD217" s="260"/>
      <c r="AE217" s="261"/>
      <c r="AF217" s="259"/>
      <c r="AG217" s="260"/>
      <c r="AH217" s="261"/>
      <c r="AI217" s="259"/>
      <c r="AJ217" s="260"/>
      <c r="AK217" s="261"/>
      <c r="AL217" s="259"/>
      <c r="AM217" s="260"/>
      <c r="AN217" s="261"/>
      <c r="AO217" s="262"/>
      <c r="AQ217" s="261"/>
    </row>
    <row r="218" spans="1:43" s="179" customFormat="1">
      <c r="A218" s="179">
        <v>233</v>
      </c>
      <c r="H218" s="259"/>
      <c r="I218" s="264"/>
      <c r="J218" s="265"/>
      <c r="K218" s="259"/>
      <c r="L218" s="264"/>
      <c r="M218" s="265"/>
      <c r="N218" s="265"/>
      <c r="O218" s="259"/>
      <c r="P218" s="261"/>
      <c r="Q218" s="259"/>
      <c r="R218" s="260"/>
      <c r="S218" s="261"/>
      <c r="T218" s="259"/>
      <c r="U218" s="260"/>
      <c r="V218" s="261"/>
      <c r="W218" s="259"/>
      <c r="X218" s="260"/>
      <c r="Y218" s="261"/>
      <c r="Z218" s="259"/>
      <c r="AA218" s="260"/>
      <c r="AB218" s="261"/>
      <c r="AC218" s="259"/>
      <c r="AD218" s="260"/>
      <c r="AE218" s="261"/>
      <c r="AF218" s="259"/>
      <c r="AG218" s="260"/>
      <c r="AH218" s="261"/>
      <c r="AI218" s="259"/>
      <c r="AJ218" s="260"/>
      <c r="AK218" s="261"/>
      <c r="AL218" s="259"/>
      <c r="AM218" s="260"/>
      <c r="AN218" s="261"/>
      <c r="AO218" s="262"/>
      <c r="AQ218" s="261"/>
    </row>
    <row r="219" spans="1:43" s="179" customFormat="1">
      <c r="A219" s="179">
        <v>234</v>
      </c>
      <c r="H219" s="259"/>
      <c r="I219" s="264"/>
      <c r="J219" s="265"/>
      <c r="K219" s="259"/>
      <c r="L219" s="264"/>
      <c r="M219" s="265"/>
      <c r="N219" s="265"/>
      <c r="O219" s="259"/>
      <c r="P219" s="261"/>
      <c r="Q219" s="259"/>
      <c r="R219" s="260"/>
      <c r="S219" s="261"/>
      <c r="T219" s="259"/>
      <c r="U219" s="260"/>
      <c r="V219" s="261"/>
      <c r="W219" s="259"/>
      <c r="X219" s="260"/>
      <c r="Y219" s="261"/>
      <c r="Z219" s="259"/>
      <c r="AA219" s="260"/>
      <c r="AB219" s="261"/>
      <c r="AC219" s="259"/>
      <c r="AD219" s="260"/>
      <c r="AE219" s="261"/>
      <c r="AF219" s="259"/>
      <c r="AG219" s="260"/>
      <c r="AH219" s="261"/>
      <c r="AI219" s="259"/>
      <c r="AJ219" s="260"/>
      <c r="AK219" s="261"/>
      <c r="AL219" s="259"/>
      <c r="AM219" s="260"/>
      <c r="AN219" s="261"/>
      <c r="AO219" s="262"/>
      <c r="AQ219" s="261"/>
    </row>
    <row r="220" spans="1:43" s="179" customFormat="1">
      <c r="A220" s="179">
        <v>235</v>
      </c>
      <c r="H220" s="259"/>
      <c r="I220" s="264"/>
      <c r="J220" s="265"/>
      <c r="K220" s="259"/>
      <c r="L220" s="264"/>
      <c r="M220" s="265"/>
      <c r="N220" s="265"/>
      <c r="O220" s="259"/>
      <c r="P220" s="261"/>
      <c r="Q220" s="259"/>
      <c r="R220" s="260"/>
      <c r="S220" s="261"/>
      <c r="T220" s="259"/>
      <c r="U220" s="260"/>
      <c r="V220" s="261"/>
      <c r="W220" s="259"/>
      <c r="X220" s="260"/>
      <c r="Y220" s="261"/>
      <c r="Z220" s="259"/>
      <c r="AA220" s="260"/>
      <c r="AB220" s="261"/>
      <c r="AC220" s="259"/>
      <c r="AD220" s="260"/>
      <c r="AE220" s="261"/>
      <c r="AF220" s="259"/>
      <c r="AG220" s="260"/>
      <c r="AH220" s="261"/>
      <c r="AI220" s="259"/>
      <c r="AJ220" s="260"/>
      <c r="AK220" s="261"/>
      <c r="AL220" s="259"/>
      <c r="AM220" s="260"/>
      <c r="AN220" s="261"/>
      <c r="AO220" s="262"/>
      <c r="AQ220" s="261"/>
    </row>
    <row r="221" spans="1:43" s="179" customFormat="1">
      <c r="A221" s="179">
        <v>236</v>
      </c>
      <c r="H221" s="259"/>
      <c r="I221" s="264"/>
      <c r="J221" s="265"/>
      <c r="K221" s="259"/>
      <c r="L221" s="264"/>
      <c r="M221" s="265"/>
      <c r="N221" s="265"/>
      <c r="O221" s="259"/>
      <c r="P221" s="261"/>
      <c r="Q221" s="259"/>
      <c r="R221" s="260"/>
      <c r="S221" s="261"/>
      <c r="T221" s="259"/>
      <c r="U221" s="260"/>
      <c r="V221" s="261"/>
      <c r="W221" s="259"/>
      <c r="X221" s="260"/>
      <c r="Y221" s="261"/>
      <c r="Z221" s="259"/>
      <c r="AA221" s="260"/>
      <c r="AB221" s="261"/>
      <c r="AC221" s="259"/>
      <c r="AD221" s="260"/>
      <c r="AE221" s="261"/>
      <c r="AF221" s="259"/>
      <c r="AG221" s="260"/>
      <c r="AH221" s="261"/>
      <c r="AI221" s="259"/>
      <c r="AJ221" s="260"/>
      <c r="AK221" s="261"/>
      <c r="AL221" s="259"/>
      <c r="AM221" s="260"/>
      <c r="AN221" s="261"/>
      <c r="AO221" s="262"/>
      <c r="AQ221" s="261"/>
    </row>
    <row r="222" spans="1:43" s="179" customFormat="1">
      <c r="A222" s="179">
        <v>237</v>
      </c>
      <c r="H222" s="259"/>
      <c r="I222" s="264"/>
      <c r="J222" s="265"/>
      <c r="K222" s="259"/>
      <c r="L222" s="264"/>
      <c r="M222" s="265"/>
      <c r="N222" s="265"/>
      <c r="O222" s="259"/>
      <c r="P222" s="261"/>
      <c r="Q222" s="259"/>
      <c r="R222" s="260"/>
      <c r="S222" s="261"/>
      <c r="T222" s="259"/>
      <c r="U222" s="260"/>
      <c r="V222" s="261"/>
      <c r="W222" s="259"/>
      <c r="X222" s="260"/>
      <c r="Y222" s="261"/>
      <c r="Z222" s="259"/>
      <c r="AA222" s="260"/>
      <c r="AB222" s="261"/>
      <c r="AC222" s="259"/>
      <c r="AD222" s="260"/>
      <c r="AE222" s="261"/>
      <c r="AF222" s="259"/>
      <c r="AG222" s="260"/>
      <c r="AH222" s="261"/>
      <c r="AI222" s="259"/>
      <c r="AJ222" s="260"/>
      <c r="AK222" s="261"/>
      <c r="AL222" s="259"/>
      <c r="AM222" s="260"/>
      <c r="AN222" s="261"/>
      <c r="AO222" s="262"/>
      <c r="AQ222" s="261"/>
    </row>
    <row r="223" spans="1:43" s="179" customFormat="1">
      <c r="A223" s="179">
        <v>238</v>
      </c>
      <c r="H223" s="259"/>
      <c r="I223" s="264"/>
      <c r="J223" s="265"/>
      <c r="K223" s="259"/>
      <c r="L223" s="264"/>
      <c r="M223" s="265"/>
      <c r="N223" s="265"/>
      <c r="O223" s="259"/>
      <c r="P223" s="261"/>
      <c r="Q223" s="259"/>
      <c r="R223" s="260"/>
      <c r="S223" s="261"/>
      <c r="T223" s="259"/>
      <c r="U223" s="260"/>
      <c r="V223" s="261"/>
      <c r="W223" s="259"/>
      <c r="X223" s="260"/>
      <c r="Y223" s="261"/>
      <c r="Z223" s="259"/>
      <c r="AA223" s="260"/>
      <c r="AB223" s="261"/>
      <c r="AC223" s="259"/>
      <c r="AD223" s="260"/>
      <c r="AE223" s="261"/>
      <c r="AF223" s="259"/>
      <c r="AG223" s="260"/>
      <c r="AH223" s="261"/>
      <c r="AI223" s="259"/>
      <c r="AJ223" s="260"/>
      <c r="AK223" s="261"/>
      <c r="AL223" s="259"/>
      <c r="AM223" s="260"/>
      <c r="AN223" s="261"/>
      <c r="AO223" s="262"/>
      <c r="AQ223" s="261"/>
    </row>
    <row r="224" spans="1:43" s="179" customFormat="1">
      <c r="A224" s="179">
        <v>239</v>
      </c>
      <c r="H224" s="259"/>
      <c r="I224" s="264"/>
      <c r="J224" s="265"/>
      <c r="K224" s="259"/>
      <c r="L224" s="264"/>
      <c r="M224" s="265"/>
      <c r="N224" s="265"/>
      <c r="O224" s="259"/>
      <c r="P224" s="261"/>
      <c r="Q224" s="259"/>
      <c r="R224" s="260"/>
      <c r="S224" s="261"/>
      <c r="T224" s="259"/>
      <c r="U224" s="260"/>
      <c r="V224" s="261"/>
      <c r="W224" s="259"/>
      <c r="X224" s="260"/>
      <c r="Y224" s="261"/>
      <c r="Z224" s="259"/>
      <c r="AA224" s="260"/>
      <c r="AB224" s="261"/>
      <c r="AC224" s="259"/>
      <c r="AD224" s="260"/>
      <c r="AE224" s="261"/>
      <c r="AF224" s="259"/>
      <c r="AG224" s="260"/>
      <c r="AH224" s="261"/>
      <c r="AI224" s="259"/>
      <c r="AJ224" s="260"/>
      <c r="AK224" s="261"/>
      <c r="AL224" s="259"/>
      <c r="AM224" s="260"/>
      <c r="AN224" s="261"/>
      <c r="AO224" s="262"/>
      <c r="AQ224" s="261"/>
    </row>
    <row r="225" spans="1:43" s="179" customFormat="1">
      <c r="A225" s="179">
        <v>240</v>
      </c>
      <c r="H225" s="259"/>
      <c r="I225" s="264"/>
      <c r="J225" s="265"/>
      <c r="K225" s="259"/>
      <c r="L225" s="264"/>
      <c r="M225" s="265"/>
      <c r="N225" s="265"/>
      <c r="O225" s="259"/>
      <c r="P225" s="261"/>
      <c r="Q225" s="259"/>
      <c r="R225" s="260"/>
      <c r="S225" s="261"/>
      <c r="T225" s="259"/>
      <c r="U225" s="260"/>
      <c r="V225" s="261"/>
      <c r="W225" s="259"/>
      <c r="X225" s="260"/>
      <c r="Y225" s="261"/>
      <c r="Z225" s="259"/>
      <c r="AA225" s="260"/>
      <c r="AB225" s="261"/>
      <c r="AC225" s="259"/>
      <c r="AD225" s="260"/>
      <c r="AE225" s="261"/>
      <c r="AF225" s="259"/>
      <c r="AG225" s="260"/>
      <c r="AH225" s="261"/>
      <c r="AI225" s="259"/>
      <c r="AJ225" s="260"/>
      <c r="AK225" s="261"/>
      <c r="AL225" s="259"/>
      <c r="AM225" s="260"/>
      <c r="AN225" s="261"/>
      <c r="AO225" s="262"/>
      <c r="AQ225" s="261"/>
    </row>
    <row r="226" spans="1:43" s="179" customFormat="1">
      <c r="A226" s="179">
        <v>241</v>
      </c>
      <c r="H226" s="259"/>
      <c r="I226" s="264"/>
      <c r="J226" s="265"/>
      <c r="K226" s="259"/>
      <c r="L226" s="264"/>
      <c r="M226" s="265"/>
      <c r="N226" s="265"/>
      <c r="O226" s="259"/>
      <c r="P226" s="261"/>
      <c r="Q226" s="259"/>
      <c r="R226" s="260"/>
      <c r="S226" s="261"/>
      <c r="T226" s="259"/>
      <c r="U226" s="260"/>
      <c r="V226" s="261"/>
      <c r="W226" s="259"/>
      <c r="X226" s="260"/>
      <c r="Y226" s="261"/>
      <c r="Z226" s="259"/>
      <c r="AA226" s="260"/>
      <c r="AB226" s="261"/>
      <c r="AC226" s="259"/>
      <c r="AD226" s="260"/>
      <c r="AE226" s="261"/>
      <c r="AF226" s="259"/>
      <c r="AG226" s="260"/>
      <c r="AH226" s="261"/>
      <c r="AI226" s="259"/>
      <c r="AJ226" s="260"/>
      <c r="AK226" s="261"/>
      <c r="AL226" s="259"/>
      <c r="AM226" s="260"/>
      <c r="AN226" s="261"/>
      <c r="AO226" s="262"/>
      <c r="AQ226" s="261"/>
    </row>
    <row r="227" spans="1:43" s="179" customFormat="1">
      <c r="A227" s="179">
        <v>243</v>
      </c>
      <c r="H227" s="259"/>
      <c r="I227" s="264"/>
      <c r="J227" s="265"/>
      <c r="K227" s="259"/>
      <c r="L227" s="264"/>
      <c r="M227" s="265"/>
      <c r="N227" s="265"/>
      <c r="O227" s="259"/>
      <c r="P227" s="261"/>
      <c r="Q227" s="259"/>
      <c r="R227" s="260"/>
      <c r="S227" s="261"/>
      <c r="T227" s="259"/>
      <c r="U227" s="260"/>
      <c r="V227" s="261"/>
      <c r="W227" s="259"/>
      <c r="X227" s="260"/>
      <c r="Y227" s="261"/>
      <c r="Z227" s="259"/>
      <c r="AA227" s="260"/>
      <c r="AB227" s="261"/>
      <c r="AC227" s="259"/>
      <c r="AD227" s="260"/>
      <c r="AE227" s="261"/>
      <c r="AF227" s="259"/>
      <c r="AG227" s="260"/>
      <c r="AH227" s="261"/>
      <c r="AI227" s="259"/>
      <c r="AJ227" s="260"/>
      <c r="AK227" s="261"/>
      <c r="AL227" s="259"/>
      <c r="AM227" s="260"/>
      <c r="AN227" s="261"/>
      <c r="AO227" s="262"/>
      <c r="AQ227" s="261"/>
    </row>
    <row r="228" spans="1:43" s="179" customFormat="1">
      <c r="A228" s="179">
        <v>244</v>
      </c>
      <c r="H228" s="259"/>
      <c r="I228" s="264"/>
      <c r="J228" s="265"/>
      <c r="K228" s="259"/>
      <c r="L228" s="264"/>
      <c r="M228" s="265"/>
      <c r="N228" s="265"/>
      <c r="O228" s="259"/>
      <c r="P228" s="261"/>
      <c r="Q228" s="259"/>
      <c r="R228" s="260"/>
      <c r="S228" s="261"/>
      <c r="T228" s="259"/>
      <c r="U228" s="260"/>
      <c r="V228" s="261"/>
      <c r="W228" s="259"/>
      <c r="X228" s="260"/>
      <c r="Y228" s="261"/>
      <c r="Z228" s="259"/>
      <c r="AA228" s="260"/>
      <c r="AB228" s="261"/>
      <c r="AC228" s="259"/>
      <c r="AD228" s="260"/>
      <c r="AE228" s="261"/>
      <c r="AF228" s="259"/>
      <c r="AG228" s="260"/>
      <c r="AH228" s="261"/>
      <c r="AI228" s="259"/>
      <c r="AJ228" s="260"/>
      <c r="AK228" s="261"/>
      <c r="AL228" s="259"/>
      <c r="AM228" s="260"/>
      <c r="AN228" s="261"/>
      <c r="AO228" s="262"/>
      <c r="AQ228" s="261"/>
    </row>
    <row r="229" spans="1:43" s="179" customFormat="1">
      <c r="A229" s="179">
        <v>246</v>
      </c>
      <c r="H229" s="259"/>
      <c r="I229" s="264"/>
      <c r="J229" s="265"/>
      <c r="K229" s="259"/>
      <c r="L229" s="264"/>
      <c r="M229" s="265"/>
      <c r="N229" s="265"/>
      <c r="O229" s="259"/>
      <c r="P229" s="261"/>
      <c r="Q229" s="259"/>
      <c r="R229" s="260"/>
      <c r="S229" s="261"/>
      <c r="T229" s="259"/>
      <c r="U229" s="260"/>
      <c r="V229" s="261"/>
      <c r="W229" s="259"/>
      <c r="X229" s="260"/>
      <c r="Y229" s="261"/>
      <c r="Z229" s="259"/>
      <c r="AA229" s="260"/>
      <c r="AB229" s="261"/>
      <c r="AC229" s="259"/>
      <c r="AD229" s="260"/>
      <c r="AE229" s="261"/>
      <c r="AF229" s="259"/>
      <c r="AG229" s="260"/>
      <c r="AH229" s="261"/>
      <c r="AI229" s="259"/>
      <c r="AJ229" s="260"/>
      <c r="AK229" s="261"/>
      <c r="AL229" s="259"/>
      <c r="AM229" s="260"/>
      <c r="AN229" s="261"/>
      <c r="AO229" s="262"/>
      <c r="AQ229" s="261"/>
    </row>
    <row r="230" spans="1:43" s="179" customFormat="1">
      <c r="A230" s="179">
        <v>247</v>
      </c>
      <c r="H230" s="259"/>
      <c r="I230" s="264"/>
      <c r="J230" s="265"/>
      <c r="K230" s="259"/>
      <c r="L230" s="264"/>
      <c r="M230" s="265"/>
      <c r="N230" s="265"/>
      <c r="O230" s="259"/>
      <c r="P230" s="261"/>
      <c r="Q230" s="259"/>
      <c r="R230" s="260"/>
      <c r="S230" s="261"/>
      <c r="T230" s="259"/>
      <c r="U230" s="260"/>
      <c r="V230" s="261"/>
      <c r="W230" s="259"/>
      <c r="X230" s="260"/>
      <c r="Y230" s="261"/>
      <c r="Z230" s="259"/>
      <c r="AA230" s="260"/>
      <c r="AB230" s="261"/>
      <c r="AC230" s="259"/>
      <c r="AD230" s="260"/>
      <c r="AE230" s="261"/>
      <c r="AF230" s="259"/>
      <c r="AG230" s="260"/>
      <c r="AH230" s="261"/>
      <c r="AI230" s="259"/>
      <c r="AJ230" s="260"/>
      <c r="AK230" s="261"/>
      <c r="AL230" s="259"/>
      <c r="AM230" s="260"/>
      <c r="AN230" s="261"/>
      <c r="AO230" s="262"/>
      <c r="AQ230" s="261"/>
    </row>
    <row r="231" spans="1:43" s="179" customFormat="1">
      <c r="A231" s="179">
        <v>248</v>
      </c>
      <c r="H231" s="259"/>
      <c r="I231" s="264"/>
      <c r="J231" s="265"/>
      <c r="K231" s="259"/>
      <c r="L231" s="264"/>
      <c r="M231" s="265"/>
      <c r="N231" s="265"/>
      <c r="O231" s="259"/>
      <c r="P231" s="261"/>
      <c r="Q231" s="259"/>
      <c r="R231" s="260"/>
      <c r="S231" s="261"/>
      <c r="T231" s="259"/>
      <c r="U231" s="260"/>
      <c r="V231" s="261"/>
      <c r="W231" s="259"/>
      <c r="X231" s="260"/>
      <c r="Y231" s="261"/>
      <c r="Z231" s="259"/>
      <c r="AA231" s="260"/>
      <c r="AB231" s="261"/>
      <c r="AC231" s="259"/>
      <c r="AD231" s="260"/>
      <c r="AE231" s="261"/>
      <c r="AF231" s="259"/>
      <c r="AG231" s="260"/>
      <c r="AH231" s="261"/>
      <c r="AI231" s="259"/>
      <c r="AJ231" s="260"/>
      <c r="AK231" s="261"/>
      <c r="AL231" s="259"/>
      <c r="AM231" s="260"/>
      <c r="AN231" s="261"/>
      <c r="AO231" s="262"/>
      <c r="AQ231" s="261"/>
    </row>
    <row r="232" spans="1:43" s="179" customFormat="1">
      <c r="A232" s="179">
        <v>249</v>
      </c>
      <c r="H232" s="259"/>
      <c r="I232" s="264"/>
      <c r="J232" s="265"/>
      <c r="K232" s="259"/>
      <c r="L232" s="264"/>
      <c r="M232" s="265"/>
      <c r="N232" s="265"/>
      <c r="O232" s="259"/>
      <c r="P232" s="261"/>
      <c r="Q232" s="259"/>
      <c r="R232" s="260"/>
      <c r="S232" s="261"/>
      <c r="T232" s="259"/>
      <c r="U232" s="260"/>
      <c r="V232" s="261"/>
      <c r="W232" s="259"/>
      <c r="X232" s="260"/>
      <c r="Y232" s="261"/>
      <c r="Z232" s="259"/>
      <c r="AA232" s="260"/>
      <c r="AB232" s="261"/>
      <c r="AC232" s="259"/>
      <c r="AD232" s="260"/>
      <c r="AE232" s="261"/>
      <c r="AF232" s="259"/>
      <c r="AG232" s="260"/>
      <c r="AH232" s="261"/>
      <c r="AI232" s="259"/>
      <c r="AJ232" s="260"/>
      <c r="AK232" s="261"/>
      <c r="AL232" s="259"/>
      <c r="AM232" s="260"/>
      <c r="AN232" s="261"/>
      <c r="AO232" s="262"/>
      <c r="AQ232" s="261"/>
    </row>
    <row r="233" spans="1:43" s="179" customFormat="1">
      <c r="A233" s="179">
        <v>250</v>
      </c>
      <c r="H233" s="259"/>
      <c r="I233" s="264"/>
      <c r="J233" s="265"/>
      <c r="K233" s="259"/>
      <c r="L233" s="264"/>
      <c r="M233" s="265"/>
      <c r="N233" s="265"/>
      <c r="O233" s="259"/>
      <c r="P233" s="261"/>
      <c r="Q233" s="259"/>
      <c r="R233" s="260"/>
      <c r="S233" s="261"/>
      <c r="T233" s="259"/>
      <c r="U233" s="260"/>
      <c r="V233" s="261"/>
      <c r="W233" s="259"/>
      <c r="X233" s="260"/>
      <c r="Y233" s="261"/>
      <c r="Z233" s="259"/>
      <c r="AA233" s="260"/>
      <c r="AB233" s="261"/>
      <c r="AC233" s="259"/>
      <c r="AD233" s="260"/>
      <c r="AE233" s="261"/>
      <c r="AF233" s="259"/>
      <c r="AG233" s="260"/>
      <c r="AH233" s="261"/>
      <c r="AI233" s="259"/>
      <c r="AJ233" s="260"/>
      <c r="AK233" s="261"/>
      <c r="AL233" s="259"/>
      <c r="AM233" s="260"/>
      <c r="AN233" s="261"/>
      <c r="AO233" s="262"/>
      <c r="AQ233" s="261"/>
    </row>
    <row r="234" spans="1:43" s="179" customFormat="1">
      <c r="A234" s="179">
        <v>251</v>
      </c>
      <c r="H234" s="259"/>
      <c r="I234" s="264"/>
      <c r="J234" s="265"/>
      <c r="K234" s="259"/>
      <c r="L234" s="264"/>
      <c r="M234" s="265"/>
      <c r="N234" s="265"/>
      <c r="O234" s="259"/>
      <c r="P234" s="261"/>
      <c r="Q234" s="259"/>
      <c r="R234" s="260"/>
      <c r="S234" s="261"/>
      <c r="T234" s="259"/>
      <c r="U234" s="260"/>
      <c r="V234" s="261"/>
      <c r="W234" s="259"/>
      <c r="X234" s="260"/>
      <c r="Y234" s="261"/>
      <c r="Z234" s="259"/>
      <c r="AA234" s="260"/>
      <c r="AB234" s="261"/>
      <c r="AC234" s="259"/>
      <c r="AD234" s="260"/>
      <c r="AE234" s="261"/>
      <c r="AF234" s="259"/>
      <c r="AG234" s="260"/>
      <c r="AH234" s="261"/>
      <c r="AI234" s="259"/>
      <c r="AJ234" s="260"/>
      <c r="AK234" s="261"/>
      <c r="AL234" s="259"/>
      <c r="AM234" s="260"/>
      <c r="AN234" s="261"/>
      <c r="AO234" s="262"/>
      <c r="AQ234" s="261"/>
    </row>
    <row r="235" spans="1:43" s="179" customFormat="1">
      <c r="A235" s="179">
        <v>252</v>
      </c>
      <c r="H235" s="259"/>
      <c r="I235" s="264"/>
      <c r="J235" s="265"/>
      <c r="K235" s="259"/>
      <c r="L235" s="264"/>
      <c r="M235" s="265"/>
      <c r="N235" s="265"/>
      <c r="O235" s="259"/>
      <c r="P235" s="261"/>
      <c r="Q235" s="259"/>
      <c r="R235" s="260"/>
      <c r="S235" s="261"/>
      <c r="T235" s="259"/>
      <c r="U235" s="260"/>
      <c r="V235" s="261"/>
      <c r="W235" s="259"/>
      <c r="X235" s="260"/>
      <c r="Y235" s="261"/>
      <c r="Z235" s="259"/>
      <c r="AA235" s="260"/>
      <c r="AB235" s="261"/>
      <c r="AC235" s="259"/>
      <c r="AD235" s="260"/>
      <c r="AE235" s="261"/>
      <c r="AF235" s="259"/>
      <c r="AG235" s="260"/>
      <c r="AH235" s="261"/>
      <c r="AI235" s="259"/>
      <c r="AJ235" s="260"/>
      <c r="AK235" s="261"/>
      <c r="AL235" s="259"/>
      <c r="AM235" s="260"/>
      <c r="AN235" s="261"/>
      <c r="AO235" s="262"/>
      <c r="AQ235" s="261"/>
    </row>
    <row r="236" spans="1:43" s="179" customFormat="1">
      <c r="A236" s="179">
        <v>253</v>
      </c>
      <c r="H236" s="259"/>
      <c r="I236" s="264"/>
      <c r="J236" s="265"/>
      <c r="K236" s="259"/>
      <c r="L236" s="264"/>
      <c r="M236" s="265"/>
      <c r="N236" s="265"/>
      <c r="O236" s="259"/>
      <c r="P236" s="261"/>
      <c r="Q236" s="259"/>
      <c r="R236" s="260"/>
      <c r="S236" s="261"/>
      <c r="T236" s="259"/>
      <c r="U236" s="260"/>
      <c r="V236" s="261"/>
      <c r="W236" s="259"/>
      <c r="X236" s="260"/>
      <c r="Y236" s="261"/>
      <c r="Z236" s="259"/>
      <c r="AA236" s="260"/>
      <c r="AB236" s="261"/>
      <c r="AC236" s="259"/>
      <c r="AD236" s="260"/>
      <c r="AE236" s="261"/>
      <c r="AF236" s="259"/>
      <c r="AG236" s="260"/>
      <c r="AH236" s="261"/>
      <c r="AI236" s="259"/>
      <c r="AJ236" s="260"/>
      <c r="AK236" s="261"/>
      <c r="AL236" s="259"/>
      <c r="AM236" s="260"/>
      <c r="AN236" s="261"/>
      <c r="AO236" s="262"/>
      <c r="AQ236" s="261"/>
    </row>
    <row r="237" spans="1:43" s="179" customFormat="1">
      <c r="A237" s="179">
        <v>254</v>
      </c>
      <c r="H237" s="259"/>
      <c r="I237" s="264"/>
      <c r="J237" s="265"/>
      <c r="K237" s="259"/>
      <c r="L237" s="264"/>
      <c r="M237" s="265"/>
      <c r="N237" s="265"/>
      <c r="O237" s="259"/>
      <c r="P237" s="261"/>
      <c r="Q237" s="259"/>
      <c r="R237" s="260"/>
      <c r="S237" s="261"/>
      <c r="T237" s="259"/>
      <c r="U237" s="260"/>
      <c r="V237" s="261"/>
      <c r="W237" s="259"/>
      <c r="X237" s="260"/>
      <c r="Y237" s="261"/>
      <c r="Z237" s="259"/>
      <c r="AA237" s="260"/>
      <c r="AB237" s="261"/>
      <c r="AC237" s="259"/>
      <c r="AD237" s="260"/>
      <c r="AE237" s="261"/>
      <c r="AF237" s="259"/>
      <c r="AG237" s="260"/>
      <c r="AH237" s="261"/>
      <c r="AI237" s="259"/>
      <c r="AJ237" s="260"/>
      <c r="AK237" s="261"/>
      <c r="AL237" s="259"/>
      <c r="AM237" s="260"/>
      <c r="AN237" s="261"/>
      <c r="AO237" s="262"/>
      <c r="AQ237" s="261"/>
    </row>
    <row r="238" spans="1:43" s="179" customFormat="1">
      <c r="A238" s="179">
        <v>257</v>
      </c>
      <c r="H238" s="259"/>
      <c r="I238" s="264"/>
      <c r="J238" s="265"/>
      <c r="K238" s="259"/>
      <c r="L238" s="264"/>
      <c r="M238" s="265"/>
      <c r="N238" s="265"/>
      <c r="O238" s="259"/>
      <c r="P238" s="261"/>
      <c r="Q238" s="259"/>
      <c r="R238" s="260"/>
      <c r="S238" s="261"/>
      <c r="T238" s="259"/>
      <c r="U238" s="260"/>
      <c r="V238" s="261"/>
      <c r="W238" s="259"/>
      <c r="X238" s="260"/>
      <c r="Y238" s="261"/>
      <c r="Z238" s="259"/>
      <c r="AA238" s="260"/>
      <c r="AB238" s="261"/>
      <c r="AC238" s="259"/>
      <c r="AD238" s="260"/>
      <c r="AE238" s="261"/>
      <c r="AF238" s="259"/>
      <c r="AG238" s="260"/>
      <c r="AH238" s="261"/>
      <c r="AI238" s="259"/>
      <c r="AJ238" s="260"/>
      <c r="AK238" s="261"/>
      <c r="AL238" s="259"/>
      <c r="AM238" s="260"/>
      <c r="AN238" s="261"/>
      <c r="AO238" s="262"/>
      <c r="AQ238" s="261"/>
    </row>
    <row r="239" spans="1:43" s="179" customFormat="1">
      <c r="A239" s="179">
        <v>258</v>
      </c>
      <c r="H239" s="259"/>
      <c r="I239" s="264"/>
      <c r="J239" s="265"/>
      <c r="K239" s="259"/>
      <c r="L239" s="264"/>
      <c r="M239" s="265"/>
      <c r="N239" s="265"/>
      <c r="O239" s="259"/>
      <c r="P239" s="261"/>
      <c r="Q239" s="259"/>
      <c r="R239" s="260"/>
      <c r="S239" s="261"/>
      <c r="T239" s="259"/>
      <c r="U239" s="260"/>
      <c r="V239" s="261"/>
      <c r="W239" s="259"/>
      <c r="X239" s="260"/>
      <c r="Y239" s="261"/>
      <c r="Z239" s="259"/>
      <c r="AA239" s="260"/>
      <c r="AB239" s="261"/>
      <c r="AC239" s="259"/>
      <c r="AD239" s="260"/>
      <c r="AE239" s="261"/>
      <c r="AF239" s="259"/>
      <c r="AG239" s="260"/>
      <c r="AH239" s="261"/>
      <c r="AI239" s="259"/>
      <c r="AJ239" s="260"/>
      <c r="AK239" s="261"/>
      <c r="AL239" s="259"/>
      <c r="AM239" s="260"/>
      <c r="AN239" s="261"/>
      <c r="AO239" s="262"/>
      <c r="AQ239" s="261"/>
    </row>
    <row r="240" spans="1:43" s="179" customFormat="1">
      <c r="A240" s="179">
        <v>259</v>
      </c>
      <c r="H240" s="259"/>
      <c r="I240" s="264"/>
      <c r="J240" s="265"/>
      <c r="K240" s="259"/>
      <c r="L240" s="264"/>
      <c r="M240" s="265"/>
      <c r="N240" s="265"/>
      <c r="O240" s="259"/>
      <c r="P240" s="261"/>
      <c r="Q240" s="259"/>
      <c r="R240" s="260"/>
      <c r="S240" s="261"/>
      <c r="T240" s="259"/>
      <c r="U240" s="260"/>
      <c r="V240" s="261"/>
      <c r="W240" s="259"/>
      <c r="X240" s="260"/>
      <c r="Y240" s="261"/>
      <c r="Z240" s="259"/>
      <c r="AA240" s="260"/>
      <c r="AB240" s="261"/>
      <c r="AC240" s="259"/>
      <c r="AD240" s="260"/>
      <c r="AE240" s="261"/>
      <c r="AF240" s="259"/>
      <c r="AG240" s="260"/>
      <c r="AH240" s="261"/>
      <c r="AI240" s="259"/>
      <c r="AJ240" s="260"/>
      <c r="AK240" s="261"/>
      <c r="AL240" s="259"/>
      <c r="AM240" s="260"/>
      <c r="AN240" s="261"/>
      <c r="AO240" s="262"/>
      <c r="AQ240" s="261"/>
    </row>
    <row r="241" spans="1:43" s="179" customFormat="1">
      <c r="A241" s="179">
        <v>260</v>
      </c>
      <c r="H241" s="259"/>
      <c r="I241" s="264"/>
      <c r="J241" s="265"/>
      <c r="K241" s="259"/>
      <c r="L241" s="264"/>
      <c r="M241" s="265"/>
      <c r="N241" s="265"/>
      <c r="O241" s="259"/>
      <c r="P241" s="261"/>
      <c r="Q241" s="259"/>
      <c r="R241" s="260"/>
      <c r="S241" s="261"/>
      <c r="T241" s="259"/>
      <c r="U241" s="260"/>
      <c r="V241" s="261"/>
      <c r="W241" s="259"/>
      <c r="X241" s="260"/>
      <c r="Y241" s="261"/>
      <c r="Z241" s="259"/>
      <c r="AA241" s="260"/>
      <c r="AB241" s="261"/>
      <c r="AC241" s="259"/>
      <c r="AD241" s="260"/>
      <c r="AE241" s="261"/>
      <c r="AF241" s="259"/>
      <c r="AG241" s="260"/>
      <c r="AH241" s="261"/>
      <c r="AI241" s="259"/>
      <c r="AJ241" s="260"/>
      <c r="AK241" s="261"/>
      <c r="AL241" s="259"/>
      <c r="AM241" s="260"/>
      <c r="AN241" s="261"/>
      <c r="AO241" s="262"/>
      <c r="AQ241" s="261"/>
    </row>
    <row r="242" spans="1:43" s="179" customFormat="1">
      <c r="A242" s="179">
        <v>261</v>
      </c>
      <c r="H242" s="259"/>
      <c r="I242" s="264"/>
      <c r="J242" s="265"/>
      <c r="K242" s="259"/>
      <c r="L242" s="264"/>
      <c r="M242" s="265"/>
      <c r="N242" s="265"/>
      <c r="O242" s="259"/>
      <c r="P242" s="261"/>
      <c r="Q242" s="259"/>
      <c r="R242" s="260"/>
      <c r="S242" s="261"/>
      <c r="T242" s="259"/>
      <c r="U242" s="260"/>
      <c r="V242" s="261"/>
      <c r="W242" s="259"/>
      <c r="X242" s="260"/>
      <c r="Y242" s="261"/>
      <c r="Z242" s="259"/>
      <c r="AA242" s="260"/>
      <c r="AB242" s="261"/>
      <c r="AC242" s="259"/>
      <c r="AD242" s="260"/>
      <c r="AE242" s="261"/>
      <c r="AF242" s="259"/>
      <c r="AG242" s="260"/>
      <c r="AH242" s="261"/>
      <c r="AI242" s="259"/>
      <c r="AJ242" s="260"/>
      <c r="AK242" s="261"/>
      <c r="AL242" s="259"/>
      <c r="AM242" s="260"/>
      <c r="AN242" s="261"/>
      <c r="AO242" s="262"/>
      <c r="AQ242" s="261"/>
    </row>
    <row r="243" spans="1:43" s="179" customFormat="1">
      <c r="A243" s="179">
        <v>262</v>
      </c>
      <c r="H243" s="259"/>
      <c r="I243" s="264"/>
      <c r="J243" s="265"/>
      <c r="K243" s="259"/>
      <c r="L243" s="264"/>
      <c r="M243" s="265"/>
      <c r="N243" s="265"/>
      <c r="O243" s="259"/>
      <c r="P243" s="261"/>
      <c r="Q243" s="259"/>
      <c r="R243" s="260"/>
      <c r="S243" s="261"/>
      <c r="T243" s="259"/>
      <c r="U243" s="260"/>
      <c r="V243" s="261"/>
      <c r="W243" s="259"/>
      <c r="X243" s="260"/>
      <c r="Y243" s="261"/>
      <c r="Z243" s="259"/>
      <c r="AA243" s="260"/>
      <c r="AB243" s="261"/>
      <c r="AC243" s="259"/>
      <c r="AD243" s="260"/>
      <c r="AE243" s="261"/>
      <c r="AF243" s="259"/>
      <c r="AG243" s="260"/>
      <c r="AH243" s="261"/>
      <c r="AI243" s="259"/>
      <c r="AJ243" s="260"/>
      <c r="AK243" s="261"/>
      <c r="AL243" s="259"/>
      <c r="AM243" s="260"/>
      <c r="AN243" s="261"/>
      <c r="AO243" s="262"/>
      <c r="AQ243" s="261"/>
    </row>
    <row r="244" spans="1:43" s="179" customFormat="1">
      <c r="A244" s="179">
        <v>263</v>
      </c>
      <c r="H244" s="259"/>
      <c r="I244" s="264"/>
      <c r="J244" s="265"/>
      <c r="K244" s="259"/>
      <c r="L244" s="264"/>
      <c r="M244" s="265"/>
      <c r="N244" s="265"/>
      <c r="O244" s="259"/>
      <c r="P244" s="261"/>
      <c r="Q244" s="259"/>
      <c r="R244" s="260"/>
      <c r="S244" s="261"/>
      <c r="T244" s="259"/>
      <c r="U244" s="260"/>
      <c r="V244" s="261"/>
      <c r="W244" s="259"/>
      <c r="X244" s="260"/>
      <c r="Y244" s="261"/>
      <c r="Z244" s="259"/>
      <c r="AA244" s="260"/>
      <c r="AB244" s="261"/>
      <c r="AC244" s="259"/>
      <c r="AD244" s="260"/>
      <c r="AE244" s="261"/>
      <c r="AF244" s="259"/>
      <c r="AG244" s="260"/>
      <c r="AH244" s="261"/>
      <c r="AI244" s="259"/>
      <c r="AJ244" s="260"/>
      <c r="AK244" s="261"/>
      <c r="AL244" s="259"/>
      <c r="AM244" s="260"/>
      <c r="AN244" s="261"/>
      <c r="AO244" s="262"/>
      <c r="AQ244" s="261"/>
    </row>
    <row r="245" spans="1:43" s="179" customFormat="1">
      <c r="A245" s="179">
        <v>264</v>
      </c>
      <c r="H245" s="259"/>
      <c r="I245" s="264"/>
      <c r="J245" s="265"/>
      <c r="K245" s="259"/>
      <c r="L245" s="264"/>
      <c r="M245" s="265"/>
      <c r="N245" s="265"/>
      <c r="O245" s="259"/>
      <c r="P245" s="261"/>
      <c r="Q245" s="259"/>
      <c r="R245" s="260"/>
      <c r="S245" s="261"/>
      <c r="T245" s="259"/>
      <c r="U245" s="260"/>
      <c r="V245" s="261"/>
      <c r="W245" s="259"/>
      <c r="X245" s="260"/>
      <c r="Y245" s="261"/>
      <c r="Z245" s="259"/>
      <c r="AA245" s="260"/>
      <c r="AB245" s="261"/>
      <c r="AC245" s="259"/>
      <c r="AD245" s="260"/>
      <c r="AE245" s="261"/>
      <c r="AF245" s="259"/>
      <c r="AG245" s="260"/>
      <c r="AH245" s="261"/>
      <c r="AI245" s="259"/>
      <c r="AJ245" s="260"/>
      <c r="AK245" s="261"/>
      <c r="AL245" s="259"/>
      <c r="AM245" s="260"/>
      <c r="AN245" s="261"/>
      <c r="AO245" s="262"/>
      <c r="AQ245" s="261"/>
    </row>
    <row r="246" spans="1:43" s="179" customFormat="1">
      <c r="A246" s="179">
        <v>265</v>
      </c>
      <c r="H246" s="259"/>
      <c r="I246" s="264"/>
      <c r="J246" s="265"/>
      <c r="K246" s="259"/>
      <c r="L246" s="264"/>
      <c r="M246" s="265"/>
      <c r="N246" s="265"/>
      <c r="O246" s="259"/>
      <c r="P246" s="261"/>
      <c r="Q246" s="259"/>
      <c r="R246" s="260"/>
      <c r="S246" s="261"/>
      <c r="T246" s="259"/>
      <c r="U246" s="260"/>
      <c r="V246" s="261"/>
      <c r="W246" s="259"/>
      <c r="X246" s="260"/>
      <c r="Y246" s="261"/>
      <c r="Z246" s="259"/>
      <c r="AA246" s="260"/>
      <c r="AB246" s="261"/>
      <c r="AC246" s="259"/>
      <c r="AD246" s="260"/>
      <c r="AE246" s="261"/>
      <c r="AF246" s="259"/>
      <c r="AG246" s="260"/>
      <c r="AH246" s="261"/>
      <c r="AI246" s="259"/>
      <c r="AJ246" s="260"/>
      <c r="AK246" s="261"/>
      <c r="AL246" s="259"/>
      <c r="AM246" s="260"/>
      <c r="AN246" s="261"/>
      <c r="AO246" s="262"/>
      <c r="AQ246" s="261"/>
    </row>
    <row r="247" spans="1:43" s="179" customFormat="1">
      <c r="A247" s="179">
        <v>266</v>
      </c>
      <c r="H247" s="259"/>
      <c r="I247" s="264"/>
      <c r="J247" s="265"/>
      <c r="K247" s="259"/>
      <c r="L247" s="264"/>
      <c r="M247" s="265"/>
      <c r="N247" s="265"/>
      <c r="O247" s="259"/>
      <c r="P247" s="261"/>
      <c r="Q247" s="259"/>
      <c r="R247" s="260"/>
      <c r="S247" s="261"/>
      <c r="T247" s="259"/>
      <c r="U247" s="260"/>
      <c r="V247" s="261"/>
      <c r="W247" s="259"/>
      <c r="X247" s="260"/>
      <c r="Y247" s="261"/>
      <c r="Z247" s="259"/>
      <c r="AA247" s="260"/>
      <c r="AB247" s="261"/>
      <c r="AC247" s="259"/>
      <c r="AD247" s="260"/>
      <c r="AE247" s="261"/>
      <c r="AF247" s="259"/>
      <c r="AG247" s="260"/>
      <c r="AH247" s="261"/>
      <c r="AI247" s="259"/>
      <c r="AJ247" s="260"/>
      <c r="AK247" s="261"/>
      <c r="AL247" s="259"/>
      <c r="AM247" s="260"/>
      <c r="AN247" s="261"/>
      <c r="AO247" s="262"/>
      <c r="AQ247" s="261"/>
    </row>
    <row r="248" spans="1:43" s="179" customFormat="1">
      <c r="A248" s="179">
        <v>267</v>
      </c>
      <c r="H248" s="259"/>
      <c r="I248" s="264"/>
      <c r="J248" s="265"/>
      <c r="K248" s="259"/>
      <c r="L248" s="264"/>
      <c r="M248" s="265"/>
      <c r="N248" s="265"/>
      <c r="O248" s="259"/>
      <c r="P248" s="261"/>
      <c r="Q248" s="259"/>
      <c r="R248" s="260"/>
      <c r="S248" s="261"/>
      <c r="T248" s="259"/>
      <c r="U248" s="260"/>
      <c r="V248" s="261"/>
      <c r="W248" s="259"/>
      <c r="X248" s="260"/>
      <c r="Y248" s="261"/>
      <c r="Z248" s="259"/>
      <c r="AA248" s="260"/>
      <c r="AB248" s="261"/>
      <c r="AC248" s="259"/>
      <c r="AD248" s="260"/>
      <c r="AE248" s="261"/>
      <c r="AF248" s="259"/>
      <c r="AG248" s="260"/>
      <c r="AH248" s="261"/>
      <c r="AI248" s="259"/>
      <c r="AJ248" s="260"/>
      <c r="AK248" s="261"/>
      <c r="AL248" s="259"/>
      <c r="AM248" s="260"/>
      <c r="AN248" s="261"/>
      <c r="AO248" s="262"/>
      <c r="AQ248" s="261"/>
    </row>
    <row r="249" spans="1:43" s="179" customFormat="1">
      <c r="A249" s="179">
        <v>268</v>
      </c>
      <c r="H249" s="259"/>
      <c r="I249" s="264"/>
      <c r="J249" s="265"/>
      <c r="K249" s="259"/>
      <c r="L249" s="264"/>
      <c r="M249" s="265"/>
      <c r="N249" s="265"/>
      <c r="O249" s="259"/>
      <c r="P249" s="261"/>
      <c r="Q249" s="259"/>
      <c r="R249" s="260"/>
      <c r="S249" s="261"/>
      <c r="T249" s="259"/>
      <c r="U249" s="260"/>
      <c r="V249" s="261"/>
      <c r="W249" s="259"/>
      <c r="X249" s="260"/>
      <c r="Y249" s="261"/>
      <c r="Z249" s="259"/>
      <c r="AA249" s="260"/>
      <c r="AB249" s="261"/>
      <c r="AC249" s="259"/>
      <c r="AD249" s="260"/>
      <c r="AE249" s="261"/>
      <c r="AF249" s="259"/>
      <c r="AG249" s="260"/>
      <c r="AH249" s="261"/>
      <c r="AI249" s="259"/>
      <c r="AJ249" s="260"/>
      <c r="AK249" s="261"/>
      <c r="AL249" s="259"/>
      <c r="AM249" s="260"/>
      <c r="AN249" s="261"/>
      <c r="AO249" s="262"/>
      <c r="AQ249" s="261"/>
    </row>
    <row r="250" spans="1:43" s="179" customFormat="1">
      <c r="A250" s="179">
        <v>270</v>
      </c>
      <c r="H250" s="259"/>
      <c r="I250" s="264"/>
      <c r="J250" s="265"/>
      <c r="K250" s="259"/>
      <c r="L250" s="264"/>
      <c r="M250" s="265"/>
      <c r="N250" s="265"/>
      <c r="O250" s="259"/>
      <c r="P250" s="261"/>
      <c r="Q250" s="259"/>
      <c r="R250" s="260"/>
      <c r="S250" s="261"/>
      <c r="T250" s="259"/>
      <c r="U250" s="260"/>
      <c r="V250" s="261"/>
      <c r="W250" s="259"/>
      <c r="X250" s="260"/>
      <c r="Y250" s="261"/>
      <c r="Z250" s="259"/>
      <c r="AA250" s="260"/>
      <c r="AB250" s="261"/>
      <c r="AC250" s="259"/>
      <c r="AD250" s="260"/>
      <c r="AE250" s="261"/>
      <c r="AF250" s="259"/>
      <c r="AG250" s="260"/>
      <c r="AH250" s="261"/>
      <c r="AI250" s="259"/>
      <c r="AJ250" s="260"/>
      <c r="AK250" s="261"/>
      <c r="AL250" s="259"/>
      <c r="AM250" s="260"/>
      <c r="AN250" s="261"/>
      <c r="AO250" s="262"/>
      <c r="AQ250" s="261"/>
    </row>
    <row r="251" spans="1:43" s="179" customFormat="1">
      <c r="A251" s="179">
        <v>271</v>
      </c>
      <c r="H251" s="259"/>
      <c r="I251" s="264"/>
      <c r="J251" s="265"/>
      <c r="K251" s="259"/>
      <c r="L251" s="264"/>
      <c r="M251" s="265"/>
      <c r="N251" s="265"/>
      <c r="O251" s="259"/>
      <c r="P251" s="261"/>
      <c r="Q251" s="259"/>
      <c r="R251" s="260"/>
      <c r="S251" s="261"/>
      <c r="T251" s="259"/>
      <c r="U251" s="260"/>
      <c r="V251" s="261"/>
      <c r="W251" s="259"/>
      <c r="X251" s="260"/>
      <c r="Y251" s="261"/>
      <c r="Z251" s="259"/>
      <c r="AA251" s="260"/>
      <c r="AB251" s="261"/>
      <c r="AC251" s="259"/>
      <c r="AD251" s="260"/>
      <c r="AE251" s="261"/>
      <c r="AF251" s="259"/>
      <c r="AG251" s="260"/>
      <c r="AH251" s="261"/>
      <c r="AI251" s="259"/>
      <c r="AJ251" s="260"/>
      <c r="AK251" s="261"/>
      <c r="AL251" s="259"/>
      <c r="AM251" s="260"/>
      <c r="AN251" s="261"/>
      <c r="AO251" s="262"/>
      <c r="AQ251" s="261"/>
    </row>
    <row r="252" spans="1:43" s="179" customFormat="1">
      <c r="A252" s="179">
        <v>272</v>
      </c>
      <c r="H252" s="259"/>
      <c r="I252" s="264"/>
      <c r="J252" s="265"/>
      <c r="K252" s="259"/>
      <c r="L252" s="264"/>
      <c r="M252" s="265"/>
      <c r="N252" s="265"/>
      <c r="O252" s="259"/>
      <c r="P252" s="261"/>
      <c r="Q252" s="259"/>
      <c r="R252" s="260"/>
      <c r="S252" s="261"/>
      <c r="T252" s="259"/>
      <c r="U252" s="260"/>
      <c r="V252" s="261"/>
      <c r="W252" s="259"/>
      <c r="X252" s="260"/>
      <c r="Y252" s="261"/>
      <c r="Z252" s="259"/>
      <c r="AA252" s="260"/>
      <c r="AB252" s="261"/>
      <c r="AC252" s="259"/>
      <c r="AD252" s="260"/>
      <c r="AE252" s="261"/>
      <c r="AF252" s="259"/>
      <c r="AG252" s="260"/>
      <c r="AH252" s="261"/>
      <c r="AI252" s="259"/>
      <c r="AJ252" s="260"/>
      <c r="AK252" s="261"/>
      <c r="AL252" s="259"/>
      <c r="AM252" s="260"/>
      <c r="AN252" s="261"/>
      <c r="AO252" s="262"/>
      <c r="AQ252" s="261"/>
    </row>
    <row r="253" spans="1:43" s="179" customFormat="1">
      <c r="A253" s="179">
        <v>273</v>
      </c>
      <c r="H253" s="259"/>
      <c r="I253" s="264"/>
      <c r="J253" s="265"/>
      <c r="K253" s="259"/>
      <c r="L253" s="264"/>
      <c r="M253" s="265"/>
      <c r="N253" s="265"/>
      <c r="O253" s="259"/>
      <c r="P253" s="261"/>
      <c r="Q253" s="259"/>
      <c r="R253" s="260"/>
      <c r="S253" s="261"/>
      <c r="T253" s="259"/>
      <c r="U253" s="260"/>
      <c r="V253" s="261"/>
      <c r="W253" s="259"/>
      <c r="X253" s="260"/>
      <c r="Y253" s="261"/>
      <c r="Z253" s="259"/>
      <c r="AA253" s="260"/>
      <c r="AB253" s="261"/>
      <c r="AC253" s="259"/>
      <c r="AD253" s="260"/>
      <c r="AE253" s="261"/>
      <c r="AF253" s="259"/>
      <c r="AG253" s="260"/>
      <c r="AH253" s="261"/>
      <c r="AI253" s="259"/>
      <c r="AJ253" s="260"/>
      <c r="AK253" s="261"/>
      <c r="AL253" s="259"/>
      <c r="AM253" s="260"/>
      <c r="AN253" s="261"/>
      <c r="AO253" s="262"/>
      <c r="AQ253" s="261"/>
    </row>
    <row r="254" spans="1:43" s="179" customFormat="1">
      <c r="A254" s="179">
        <v>274</v>
      </c>
      <c r="H254" s="259"/>
      <c r="I254" s="264"/>
      <c r="J254" s="265"/>
      <c r="K254" s="259"/>
      <c r="L254" s="264"/>
      <c r="M254" s="265"/>
      <c r="N254" s="265"/>
      <c r="O254" s="259"/>
      <c r="P254" s="261"/>
      <c r="Q254" s="259"/>
      <c r="R254" s="260"/>
      <c r="S254" s="261"/>
      <c r="T254" s="259"/>
      <c r="U254" s="260"/>
      <c r="V254" s="261"/>
      <c r="W254" s="259"/>
      <c r="X254" s="260"/>
      <c r="Y254" s="261"/>
      <c r="Z254" s="259"/>
      <c r="AA254" s="260"/>
      <c r="AB254" s="261"/>
      <c r="AC254" s="259"/>
      <c r="AD254" s="260"/>
      <c r="AE254" s="261"/>
      <c r="AF254" s="259"/>
      <c r="AG254" s="260"/>
      <c r="AH254" s="261"/>
      <c r="AI254" s="259"/>
      <c r="AJ254" s="260"/>
      <c r="AK254" s="261"/>
      <c r="AL254" s="259"/>
      <c r="AM254" s="260"/>
      <c r="AN254" s="261"/>
      <c r="AO254" s="262"/>
      <c r="AQ254" s="261"/>
    </row>
    <row r="255" spans="1:43" s="179" customFormat="1">
      <c r="A255" s="179">
        <v>275</v>
      </c>
      <c r="H255" s="259"/>
      <c r="I255" s="264"/>
      <c r="J255" s="265"/>
      <c r="K255" s="259"/>
      <c r="L255" s="264"/>
      <c r="M255" s="265"/>
      <c r="N255" s="265"/>
      <c r="O255" s="259"/>
      <c r="P255" s="261"/>
      <c r="Q255" s="259"/>
      <c r="R255" s="260"/>
      <c r="S255" s="261"/>
      <c r="T255" s="259"/>
      <c r="U255" s="260"/>
      <c r="V255" s="261"/>
      <c r="W255" s="259"/>
      <c r="X255" s="260"/>
      <c r="Y255" s="261"/>
      <c r="Z255" s="259"/>
      <c r="AA255" s="260"/>
      <c r="AB255" s="261"/>
      <c r="AC255" s="259"/>
      <c r="AD255" s="260"/>
      <c r="AE255" s="261"/>
      <c r="AF255" s="259"/>
      <c r="AG255" s="260"/>
      <c r="AH255" s="261"/>
      <c r="AI255" s="259"/>
      <c r="AJ255" s="260"/>
      <c r="AK255" s="261"/>
      <c r="AL255" s="259"/>
      <c r="AM255" s="260"/>
      <c r="AN255" s="261"/>
      <c r="AO255" s="262"/>
      <c r="AQ255" s="261"/>
    </row>
    <row r="256" spans="1:43" s="179" customFormat="1">
      <c r="A256" s="179">
        <v>276</v>
      </c>
      <c r="H256" s="259"/>
      <c r="I256" s="264"/>
      <c r="J256" s="265"/>
      <c r="K256" s="259"/>
      <c r="L256" s="264"/>
      <c r="M256" s="265"/>
      <c r="N256" s="265"/>
      <c r="O256" s="259"/>
      <c r="P256" s="261"/>
      <c r="Q256" s="259"/>
      <c r="R256" s="260"/>
      <c r="S256" s="261"/>
      <c r="T256" s="259"/>
      <c r="U256" s="260"/>
      <c r="V256" s="261"/>
      <c r="W256" s="259"/>
      <c r="X256" s="260"/>
      <c r="Y256" s="261"/>
      <c r="Z256" s="259"/>
      <c r="AA256" s="260"/>
      <c r="AB256" s="261"/>
      <c r="AC256" s="259"/>
      <c r="AD256" s="260"/>
      <c r="AE256" s="261"/>
      <c r="AF256" s="259"/>
      <c r="AG256" s="260"/>
      <c r="AH256" s="261"/>
      <c r="AI256" s="259"/>
      <c r="AJ256" s="260"/>
      <c r="AK256" s="261"/>
      <c r="AL256" s="259"/>
      <c r="AM256" s="260"/>
      <c r="AN256" s="261"/>
      <c r="AO256" s="262"/>
      <c r="AQ256" s="261"/>
    </row>
    <row r="257" spans="1:43" s="179" customFormat="1">
      <c r="A257" s="179">
        <v>277</v>
      </c>
      <c r="H257" s="259"/>
      <c r="I257" s="264"/>
      <c r="J257" s="265"/>
      <c r="K257" s="259"/>
      <c r="L257" s="264"/>
      <c r="M257" s="265"/>
      <c r="N257" s="265"/>
      <c r="O257" s="259"/>
      <c r="P257" s="261"/>
      <c r="Q257" s="259"/>
      <c r="R257" s="260"/>
      <c r="S257" s="261"/>
      <c r="T257" s="259"/>
      <c r="U257" s="260"/>
      <c r="V257" s="261"/>
      <c r="W257" s="259"/>
      <c r="X257" s="260"/>
      <c r="Y257" s="261"/>
      <c r="Z257" s="259"/>
      <c r="AA257" s="260"/>
      <c r="AB257" s="261"/>
      <c r="AC257" s="259"/>
      <c r="AD257" s="260"/>
      <c r="AE257" s="261"/>
      <c r="AF257" s="259"/>
      <c r="AG257" s="260"/>
      <c r="AH257" s="261"/>
      <c r="AI257" s="259"/>
      <c r="AJ257" s="260"/>
      <c r="AK257" s="261"/>
      <c r="AL257" s="259"/>
      <c r="AM257" s="260"/>
      <c r="AN257" s="261"/>
      <c r="AO257" s="262"/>
      <c r="AQ257" s="261"/>
    </row>
    <row r="258" spans="1:43" s="179" customFormat="1">
      <c r="A258" s="179">
        <v>278</v>
      </c>
      <c r="H258" s="259"/>
      <c r="I258" s="264"/>
      <c r="J258" s="265"/>
      <c r="K258" s="259"/>
      <c r="L258" s="264"/>
      <c r="M258" s="265"/>
      <c r="N258" s="265"/>
      <c r="O258" s="259"/>
      <c r="P258" s="261"/>
      <c r="Q258" s="259"/>
      <c r="R258" s="260"/>
      <c r="S258" s="261"/>
      <c r="T258" s="259"/>
      <c r="U258" s="260"/>
      <c r="V258" s="261"/>
      <c r="W258" s="259"/>
      <c r="X258" s="260"/>
      <c r="Y258" s="261"/>
      <c r="Z258" s="259"/>
      <c r="AA258" s="260"/>
      <c r="AB258" s="261"/>
      <c r="AC258" s="259"/>
      <c r="AD258" s="260"/>
      <c r="AE258" s="261"/>
      <c r="AF258" s="259"/>
      <c r="AG258" s="260"/>
      <c r="AH258" s="261"/>
      <c r="AI258" s="259"/>
      <c r="AJ258" s="260"/>
      <c r="AK258" s="261"/>
      <c r="AL258" s="259"/>
      <c r="AM258" s="260"/>
      <c r="AN258" s="261"/>
      <c r="AO258" s="262"/>
      <c r="AQ258" s="261"/>
    </row>
    <row r="259" spans="1:43" s="179" customFormat="1">
      <c r="A259" s="179">
        <v>279</v>
      </c>
      <c r="H259" s="259"/>
      <c r="I259" s="264"/>
      <c r="J259" s="265"/>
      <c r="K259" s="259"/>
      <c r="L259" s="264"/>
      <c r="M259" s="265"/>
      <c r="N259" s="265"/>
      <c r="O259" s="259"/>
      <c r="P259" s="261"/>
      <c r="Q259" s="259"/>
      <c r="R259" s="260"/>
      <c r="S259" s="261"/>
      <c r="T259" s="259"/>
      <c r="U259" s="260"/>
      <c r="V259" s="261"/>
      <c r="W259" s="259"/>
      <c r="X259" s="260"/>
      <c r="Y259" s="261"/>
      <c r="Z259" s="259"/>
      <c r="AA259" s="260"/>
      <c r="AB259" s="261"/>
      <c r="AC259" s="259"/>
      <c r="AD259" s="260"/>
      <c r="AE259" s="261"/>
      <c r="AF259" s="259"/>
      <c r="AG259" s="260"/>
      <c r="AH259" s="261"/>
      <c r="AI259" s="259"/>
      <c r="AJ259" s="260"/>
      <c r="AK259" s="261"/>
      <c r="AL259" s="259"/>
      <c r="AM259" s="260"/>
      <c r="AN259" s="261"/>
      <c r="AO259" s="262"/>
      <c r="AQ259" s="261"/>
    </row>
    <row r="260" spans="1:43" s="179" customFormat="1">
      <c r="A260" s="179">
        <v>281</v>
      </c>
      <c r="H260" s="259"/>
      <c r="I260" s="264"/>
      <c r="J260" s="265"/>
      <c r="K260" s="259"/>
      <c r="L260" s="264"/>
      <c r="M260" s="265"/>
      <c r="N260" s="265"/>
      <c r="O260" s="259"/>
      <c r="P260" s="261"/>
      <c r="Q260" s="259"/>
      <c r="R260" s="260"/>
      <c r="S260" s="261"/>
      <c r="T260" s="259"/>
      <c r="U260" s="260"/>
      <c r="V260" s="261"/>
      <c r="W260" s="259"/>
      <c r="X260" s="260"/>
      <c r="Y260" s="261"/>
      <c r="Z260" s="259"/>
      <c r="AA260" s="260"/>
      <c r="AB260" s="261"/>
      <c r="AC260" s="259"/>
      <c r="AD260" s="260"/>
      <c r="AE260" s="261"/>
      <c r="AF260" s="259"/>
      <c r="AG260" s="260"/>
      <c r="AH260" s="261"/>
      <c r="AI260" s="259"/>
      <c r="AJ260" s="260"/>
      <c r="AK260" s="261"/>
      <c r="AL260" s="259"/>
      <c r="AM260" s="260"/>
      <c r="AN260" s="261"/>
      <c r="AO260" s="262"/>
      <c r="AQ260" s="261"/>
    </row>
    <row r="261" spans="1:43" s="179" customFormat="1">
      <c r="A261" s="179">
        <v>282</v>
      </c>
      <c r="H261" s="259"/>
      <c r="I261" s="264"/>
      <c r="J261" s="265"/>
      <c r="K261" s="259"/>
      <c r="L261" s="264"/>
      <c r="M261" s="265"/>
      <c r="N261" s="265"/>
      <c r="O261" s="259"/>
      <c r="P261" s="261"/>
      <c r="Q261" s="259"/>
      <c r="R261" s="260"/>
      <c r="S261" s="261"/>
      <c r="T261" s="259"/>
      <c r="U261" s="260"/>
      <c r="V261" s="261"/>
      <c r="W261" s="259"/>
      <c r="X261" s="260"/>
      <c r="Y261" s="261"/>
      <c r="Z261" s="259"/>
      <c r="AA261" s="260"/>
      <c r="AB261" s="261"/>
      <c r="AC261" s="259"/>
      <c r="AD261" s="260"/>
      <c r="AE261" s="261"/>
      <c r="AF261" s="259"/>
      <c r="AG261" s="260"/>
      <c r="AH261" s="261"/>
      <c r="AI261" s="259"/>
      <c r="AJ261" s="260"/>
      <c r="AK261" s="261"/>
      <c r="AL261" s="259"/>
      <c r="AM261" s="260"/>
      <c r="AN261" s="261"/>
      <c r="AO261" s="262"/>
      <c r="AQ261" s="261"/>
    </row>
    <row r="262" spans="1:43" s="179" customFormat="1">
      <c r="A262" s="179">
        <v>283</v>
      </c>
      <c r="H262" s="259"/>
      <c r="I262" s="264"/>
      <c r="J262" s="265"/>
      <c r="K262" s="259"/>
      <c r="L262" s="264"/>
      <c r="M262" s="265"/>
      <c r="N262" s="265"/>
      <c r="O262" s="259"/>
      <c r="P262" s="261"/>
      <c r="Q262" s="259"/>
      <c r="R262" s="260"/>
      <c r="S262" s="261"/>
      <c r="T262" s="259"/>
      <c r="U262" s="260"/>
      <c r="V262" s="261"/>
      <c r="W262" s="259"/>
      <c r="X262" s="260"/>
      <c r="Y262" s="261"/>
      <c r="Z262" s="259"/>
      <c r="AA262" s="260"/>
      <c r="AB262" s="261"/>
      <c r="AC262" s="259"/>
      <c r="AD262" s="260"/>
      <c r="AE262" s="261"/>
      <c r="AF262" s="259"/>
      <c r="AG262" s="260"/>
      <c r="AH262" s="261"/>
      <c r="AI262" s="259"/>
      <c r="AJ262" s="260"/>
      <c r="AK262" s="261"/>
      <c r="AL262" s="259"/>
      <c r="AM262" s="260"/>
      <c r="AN262" s="261"/>
      <c r="AO262" s="262"/>
      <c r="AQ262" s="261"/>
    </row>
    <row r="263" spans="1:43" s="179" customFormat="1">
      <c r="A263" s="179">
        <v>285</v>
      </c>
      <c r="H263" s="259"/>
      <c r="I263" s="264"/>
      <c r="J263" s="265"/>
      <c r="K263" s="259"/>
      <c r="L263" s="264"/>
      <c r="M263" s="265"/>
      <c r="N263" s="265"/>
      <c r="O263" s="259"/>
      <c r="P263" s="261"/>
      <c r="Q263" s="259"/>
      <c r="R263" s="260"/>
      <c r="S263" s="261"/>
      <c r="T263" s="259"/>
      <c r="U263" s="260"/>
      <c r="V263" s="261"/>
      <c r="W263" s="259"/>
      <c r="X263" s="260"/>
      <c r="Y263" s="261"/>
      <c r="Z263" s="259"/>
      <c r="AA263" s="260"/>
      <c r="AB263" s="261"/>
      <c r="AC263" s="259"/>
      <c r="AD263" s="260"/>
      <c r="AE263" s="261"/>
      <c r="AF263" s="259"/>
      <c r="AG263" s="260"/>
      <c r="AH263" s="261"/>
      <c r="AI263" s="259"/>
      <c r="AJ263" s="260"/>
      <c r="AK263" s="261"/>
      <c r="AL263" s="259"/>
      <c r="AM263" s="260"/>
      <c r="AN263" s="261"/>
      <c r="AO263" s="262"/>
      <c r="AQ263" s="261"/>
    </row>
    <row r="264" spans="1:43" s="179" customFormat="1">
      <c r="A264" s="179">
        <v>286</v>
      </c>
      <c r="H264" s="259"/>
      <c r="I264" s="264"/>
      <c r="J264" s="265"/>
      <c r="K264" s="259"/>
      <c r="L264" s="264"/>
      <c r="M264" s="265"/>
      <c r="N264" s="265"/>
      <c r="O264" s="259"/>
      <c r="P264" s="261"/>
      <c r="Q264" s="259"/>
      <c r="R264" s="260"/>
      <c r="S264" s="261"/>
      <c r="T264" s="259"/>
      <c r="U264" s="260"/>
      <c r="V264" s="261"/>
      <c r="W264" s="259"/>
      <c r="X264" s="260"/>
      <c r="Y264" s="261"/>
      <c r="Z264" s="259"/>
      <c r="AA264" s="260"/>
      <c r="AB264" s="261"/>
      <c r="AC264" s="259"/>
      <c r="AD264" s="260"/>
      <c r="AE264" s="261"/>
      <c r="AF264" s="259"/>
      <c r="AG264" s="260"/>
      <c r="AH264" s="261"/>
      <c r="AI264" s="259"/>
      <c r="AJ264" s="260"/>
      <c r="AK264" s="261"/>
      <c r="AL264" s="259"/>
      <c r="AM264" s="260"/>
      <c r="AN264" s="261"/>
      <c r="AO264" s="262"/>
      <c r="AQ264" s="261"/>
    </row>
    <row r="265" spans="1:43" s="179" customFormat="1">
      <c r="A265" s="179">
        <v>287</v>
      </c>
      <c r="H265" s="259"/>
      <c r="I265" s="264"/>
      <c r="J265" s="265"/>
      <c r="K265" s="259"/>
      <c r="L265" s="264"/>
      <c r="M265" s="265"/>
      <c r="N265" s="265"/>
      <c r="O265" s="259"/>
      <c r="P265" s="261"/>
      <c r="Q265" s="259"/>
      <c r="R265" s="260"/>
      <c r="S265" s="261"/>
      <c r="T265" s="259"/>
      <c r="U265" s="260"/>
      <c r="V265" s="261"/>
      <c r="W265" s="259"/>
      <c r="X265" s="260"/>
      <c r="Y265" s="261"/>
      <c r="Z265" s="259"/>
      <c r="AA265" s="260"/>
      <c r="AB265" s="261"/>
      <c r="AC265" s="259"/>
      <c r="AD265" s="260"/>
      <c r="AE265" s="261"/>
      <c r="AF265" s="259"/>
      <c r="AG265" s="260"/>
      <c r="AH265" s="261"/>
      <c r="AI265" s="259"/>
      <c r="AJ265" s="260"/>
      <c r="AK265" s="261"/>
      <c r="AL265" s="259"/>
      <c r="AM265" s="260"/>
      <c r="AN265" s="261"/>
      <c r="AO265" s="262"/>
      <c r="AQ265" s="261"/>
    </row>
    <row r="266" spans="1:43" s="179" customFormat="1">
      <c r="A266" s="179">
        <v>288</v>
      </c>
      <c r="H266" s="259"/>
      <c r="I266" s="264"/>
      <c r="J266" s="265"/>
      <c r="K266" s="259"/>
      <c r="L266" s="264"/>
      <c r="M266" s="265"/>
      <c r="N266" s="265"/>
      <c r="O266" s="259"/>
      <c r="P266" s="261"/>
      <c r="Q266" s="259"/>
      <c r="R266" s="260"/>
      <c r="S266" s="261"/>
      <c r="T266" s="259"/>
      <c r="U266" s="260"/>
      <c r="V266" s="261"/>
      <c r="W266" s="259"/>
      <c r="X266" s="260"/>
      <c r="Y266" s="261"/>
      <c r="Z266" s="259"/>
      <c r="AA266" s="260"/>
      <c r="AB266" s="261"/>
      <c r="AC266" s="259"/>
      <c r="AD266" s="260"/>
      <c r="AE266" s="261"/>
      <c r="AF266" s="259"/>
      <c r="AG266" s="260"/>
      <c r="AH266" s="261"/>
      <c r="AI266" s="259"/>
      <c r="AJ266" s="260"/>
      <c r="AK266" s="261"/>
      <c r="AL266" s="259"/>
      <c r="AM266" s="260"/>
      <c r="AN266" s="261"/>
      <c r="AO266" s="262"/>
      <c r="AQ266" s="261"/>
    </row>
    <row r="267" spans="1:43" s="179" customFormat="1">
      <c r="A267" s="179">
        <v>289</v>
      </c>
      <c r="H267" s="259"/>
      <c r="I267" s="264"/>
      <c r="J267" s="265"/>
      <c r="K267" s="259"/>
      <c r="L267" s="264"/>
      <c r="M267" s="265"/>
      <c r="N267" s="265"/>
      <c r="O267" s="259"/>
      <c r="P267" s="261"/>
      <c r="Q267" s="259"/>
      <c r="R267" s="260"/>
      <c r="S267" s="261"/>
      <c r="T267" s="259"/>
      <c r="U267" s="260"/>
      <c r="V267" s="261"/>
      <c r="W267" s="259"/>
      <c r="X267" s="260"/>
      <c r="Y267" s="261"/>
      <c r="Z267" s="259"/>
      <c r="AA267" s="260"/>
      <c r="AB267" s="261"/>
      <c r="AC267" s="259"/>
      <c r="AD267" s="260"/>
      <c r="AE267" s="261"/>
      <c r="AF267" s="259"/>
      <c r="AG267" s="260"/>
      <c r="AH267" s="261"/>
      <c r="AI267" s="259"/>
      <c r="AJ267" s="260"/>
      <c r="AK267" s="261"/>
      <c r="AL267" s="259"/>
      <c r="AM267" s="260"/>
      <c r="AN267" s="261"/>
      <c r="AO267" s="262"/>
      <c r="AQ267" s="261"/>
    </row>
    <row r="268" spans="1:43" s="179" customFormat="1">
      <c r="A268" s="179">
        <v>290</v>
      </c>
      <c r="H268" s="259"/>
      <c r="I268" s="264"/>
      <c r="J268" s="265"/>
      <c r="K268" s="259"/>
      <c r="L268" s="264"/>
      <c r="M268" s="265"/>
      <c r="N268" s="265"/>
      <c r="O268" s="259"/>
      <c r="P268" s="261"/>
      <c r="Q268" s="259"/>
      <c r="R268" s="260"/>
      <c r="S268" s="261"/>
      <c r="T268" s="259"/>
      <c r="U268" s="260"/>
      <c r="V268" s="261"/>
      <c r="W268" s="259"/>
      <c r="X268" s="260"/>
      <c r="Y268" s="261"/>
      <c r="Z268" s="259"/>
      <c r="AA268" s="260"/>
      <c r="AB268" s="261"/>
      <c r="AC268" s="259"/>
      <c r="AD268" s="260"/>
      <c r="AE268" s="261"/>
      <c r="AF268" s="259"/>
      <c r="AG268" s="260"/>
      <c r="AH268" s="261"/>
      <c r="AI268" s="259"/>
      <c r="AJ268" s="260"/>
      <c r="AK268" s="261"/>
      <c r="AL268" s="259"/>
      <c r="AM268" s="260"/>
      <c r="AN268" s="261"/>
      <c r="AO268" s="262"/>
      <c r="AQ268" s="261"/>
    </row>
    <row r="269" spans="1:43" s="179" customFormat="1">
      <c r="A269" s="179">
        <v>291</v>
      </c>
      <c r="H269" s="259"/>
      <c r="I269" s="264"/>
      <c r="J269" s="265"/>
      <c r="K269" s="259"/>
      <c r="L269" s="264"/>
      <c r="M269" s="265"/>
      <c r="N269" s="265"/>
      <c r="O269" s="259"/>
      <c r="P269" s="261"/>
      <c r="Q269" s="259"/>
      <c r="R269" s="260"/>
      <c r="S269" s="261"/>
      <c r="T269" s="259"/>
      <c r="U269" s="260"/>
      <c r="V269" s="261"/>
      <c r="W269" s="259"/>
      <c r="X269" s="260"/>
      <c r="Y269" s="261"/>
      <c r="Z269" s="259"/>
      <c r="AA269" s="260"/>
      <c r="AB269" s="261"/>
      <c r="AC269" s="259"/>
      <c r="AD269" s="260"/>
      <c r="AE269" s="261"/>
      <c r="AF269" s="259"/>
      <c r="AG269" s="260"/>
      <c r="AH269" s="261"/>
      <c r="AI269" s="259"/>
      <c r="AJ269" s="260"/>
      <c r="AK269" s="261"/>
      <c r="AL269" s="259"/>
      <c r="AM269" s="260"/>
      <c r="AN269" s="261"/>
      <c r="AO269" s="262"/>
      <c r="AQ269" s="261"/>
    </row>
    <row r="270" spans="1:43" s="179" customFormat="1">
      <c r="A270" s="179">
        <v>292</v>
      </c>
      <c r="H270" s="259"/>
      <c r="I270" s="264"/>
      <c r="J270" s="265"/>
      <c r="K270" s="259"/>
      <c r="L270" s="264"/>
      <c r="M270" s="265"/>
      <c r="N270" s="265"/>
      <c r="O270" s="259"/>
      <c r="P270" s="261"/>
      <c r="Q270" s="259"/>
      <c r="R270" s="260"/>
      <c r="S270" s="261"/>
      <c r="T270" s="259"/>
      <c r="U270" s="260"/>
      <c r="V270" s="261"/>
      <c r="W270" s="259"/>
      <c r="X270" s="260"/>
      <c r="Y270" s="261"/>
      <c r="Z270" s="259"/>
      <c r="AA270" s="260"/>
      <c r="AB270" s="261"/>
      <c r="AC270" s="259"/>
      <c r="AD270" s="260"/>
      <c r="AE270" s="261"/>
      <c r="AF270" s="259"/>
      <c r="AG270" s="260"/>
      <c r="AH270" s="261"/>
      <c r="AI270" s="259"/>
      <c r="AJ270" s="260"/>
      <c r="AK270" s="261"/>
      <c r="AL270" s="259"/>
      <c r="AM270" s="260"/>
      <c r="AN270" s="261"/>
      <c r="AO270" s="262"/>
      <c r="AQ270" s="261"/>
    </row>
    <row r="271" spans="1:43" s="179" customFormat="1">
      <c r="A271" s="179">
        <v>293</v>
      </c>
      <c r="H271" s="259"/>
      <c r="I271" s="264"/>
      <c r="J271" s="265"/>
      <c r="K271" s="259"/>
      <c r="L271" s="264"/>
      <c r="M271" s="265"/>
      <c r="N271" s="265"/>
      <c r="O271" s="259"/>
      <c r="P271" s="261"/>
      <c r="Q271" s="259"/>
      <c r="R271" s="260"/>
      <c r="S271" s="261"/>
      <c r="T271" s="259"/>
      <c r="U271" s="260"/>
      <c r="V271" s="261"/>
      <c r="W271" s="259"/>
      <c r="X271" s="260"/>
      <c r="Y271" s="261"/>
      <c r="Z271" s="259"/>
      <c r="AA271" s="260"/>
      <c r="AB271" s="261"/>
      <c r="AC271" s="259"/>
      <c r="AD271" s="260"/>
      <c r="AE271" s="261"/>
      <c r="AF271" s="259"/>
      <c r="AG271" s="260"/>
      <c r="AH271" s="261"/>
      <c r="AI271" s="259"/>
      <c r="AJ271" s="260"/>
      <c r="AK271" s="261"/>
      <c r="AL271" s="259"/>
      <c r="AM271" s="260"/>
      <c r="AN271" s="261"/>
      <c r="AO271" s="262"/>
      <c r="AQ271" s="261"/>
    </row>
    <row r="272" spans="1:43" s="179" customFormat="1">
      <c r="A272" s="179">
        <v>294</v>
      </c>
      <c r="H272" s="259"/>
      <c r="I272" s="264"/>
      <c r="J272" s="265"/>
      <c r="K272" s="259"/>
      <c r="L272" s="264"/>
      <c r="M272" s="265"/>
      <c r="N272" s="265"/>
      <c r="O272" s="259"/>
      <c r="P272" s="261"/>
      <c r="Q272" s="259"/>
      <c r="R272" s="260"/>
      <c r="S272" s="261"/>
      <c r="T272" s="259"/>
      <c r="U272" s="260"/>
      <c r="V272" s="261"/>
      <c r="W272" s="259"/>
      <c r="X272" s="260"/>
      <c r="Y272" s="261"/>
      <c r="Z272" s="259"/>
      <c r="AA272" s="260"/>
      <c r="AB272" s="261"/>
      <c r="AC272" s="259"/>
      <c r="AD272" s="260"/>
      <c r="AE272" s="261"/>
      <c r="AF272" s="259"/>
      <c r="AG272" s="260"/>
      <c r="AH272" s="261"/>
      <c r="AI272" s="259"/>
      <c r="AJ272" s="260"/>
      <c r="AK272" s="261"/>
      <c r="AL272" s="259"/>
      <c r="AM272" s="260"/>
      <c r="AN272" s="261"/>
      <c r="AO272" s="262"/>
      <c r="AQ272" s="261"/>
    </row>
    <row r="273" spans="1:43" s="179" customFormat="1">
      <c r="A273" s="179">
        <v>295</v>
      </c>
      <c r="H273" s="259"/>
      <c r="I273" s="264"/>
      <c r="J273" s="265"/>
      <c r="K273" s="259"/>
      <c r="L273" s="264"/>
      <c r="M273" s="265"/>
      <c r="N273" s="265"/>
      <c r="O273" s="259"/>
      <c r="P273" s="261"/>
      <c r="Q273" s="259"/>
      <c r="R273" s="260"/>
      <c r="S273" s="261"/>
      <c r="T273" s="259"/>
      <c r="U273" s="260"/>
      <c r="V273" s="261"/>
      <c r="W273" s="259"/>
      <c r="X273" s="260"/>
      <c r="Y273" s="261"/>
      <c r="Z273" s="259"/>
      <c r="AA273" s="260"/>
      <c r="AB273" s="261"/>
      <c r="AC273" s="259"/>
      <c r="AD273" s="260"/>
      <c r="AE273" s="261"/>
      <c r="AF273" s="259"/>
      <c r="AG273" s="260"/>
      <c r="AH273" s="261"/>
      <c r="AI273" s="259"/>
      <c r="AJ273" s="260"/>
      <c r="AK273" s="261"/>
      <c r="AL273" s="259"/>
      <c r="AM273" s="260"/>
      <c r="AN273" s="261"/>
      <c r="AO273" s="262"/>
      <c r="AQ273" s="261"/>
    </row>
    <row r="274" spans="1:43" s="179" customFormat="1">
      <c r="A274" s="179">
        <v>296</v>
      </c>
      <c r="H274" s="259"/>
      <c r="I274" s="264"/>
      <c r="J274" s="265"/>
      <c r="K274" s="259"/>
      <c r="L274" s="264"/>
      <c r="M274" s="265"/>
      <c r="N274" s="265"/>
      <c r="O274" s="259"/>
      <c r="P274" s="261"/>
      <c r="Q274" s="259"/>
      <c r="R274" s="260"/>
      <c r="S274" s="261"/>
      <c r="T274" s="259"/>
      <c r="U274" s="260"/>
      <c r="V274" s="261"/>
      <c r="W274" s="259"/>
      <c r="X274" s="260"/>
      <c r="Y274" s="261"/>
      <c r="Z274" s="259"/>
      <c r="AA274" s="260"/>
      <c r="AB274" s="261"/>
      <c r="AC274" s="259"/>
      <c r="AD274" s="260"/>
      <c r="AE274" s="261"/>
      <c r="AF274" s="259"/>
      <c r="AG274" s="260"/>
      <c r="AH274" s="261"/>
      <c r="AI274" s="259"/>
      <c r="AJ274" s="260"/>
      <c r="AK274" s="261"/>
      <c r="AL274" s="259"/>
      <c r="AM274" s="260"/>
      <c r="AN274" s="261"/>
      <c r="AO274" s="262"/>
      <c r="AQ274" s="261"/>
    </row>
    <row r="275" spans="1:43" s="179" customFormat="1">
      <c r="A275" s="179">
        <v>297</v>
      </c>
      <c r="H275" s="259"/>
      <c r="I275" s="264"/>
      <c r="J275" s="265"/>
      <c r="K275" s="259"/>
      <c r="L275" s="264"/>
      <c r="M275" s="265"/>
      <c r="N275" s="265"/>
      <c r="O275" s="259"/>
      <c r="P275" s="261"/>
      <c r="Q275" s="259"/>
      <c r="R275" s="260"/>
      <c r="S275" s="261"/>
      <c r="T275" s="259"/>
      <c r="U275" s="260"/>
      <c r="V275" s="261"/>
      <c r="W275" s="259"/>
      <c r="X275" s="260"/>
      <c r="Y275" s="261"/>
      <c r="Z275" s="259"/>
      <c r="AA275" s="260"/>
      <c r="AB275" s="261"/>
      <c r="AC275" s="259"/>
      <c r="AD275" s="260"/>
      <c r="AE275" s="261"/>
      <c r="AF275" s="259"/>
      <c r="AG275" s="260"/>
      <c r="AH275" s="261"/>
      <c r="AI275" s="259"/>
      <c r="AJ275" s="260"/>
      <c r="AK275" s="261"/>
      <c r="AL275" s="259"/>
      <c r="AM275" s="260"/>
      <c r="AN275" s="261"/>
      <c r="AO275" s="262"/>
      <c r="AQ275" s="261"/>
    </row>
    <row r="276" spans="1:43" s="179" customFormat="1">
      <c r="A276" s="179">
        <v>298</v>
      </c>
      <c r="H276" s="259"/>
      <c r="I276" s="264"/>
      <c r="J276" s="265"/>
      <c r="K276" s="259"/>
      <c r="L276" s="264"/>
      <c r="M276" s="265"/>
      <c r="N276" s="265"/>
      <c r="O276" s="259"/>
      <c r="P276" s="261"/>
      <c r="Q276" s="259"/>
      <c r="R276" s="260"/>
      <c r="S276" s="261"/>
      <c r="T276" s="259"/>
      <c r="U276" s="260"/>
      <c r="V276" s="261"/>
      <c r="W276" s="259"/>
      <c r="X276" s="260"/>
      <c r="Y276" s="261"/>
      <c r="Z276" s="259"/>
      <c r="AA276" s="260"/>
      <c r="AB276" s="261"/>
      <c r="AC276" s="259"/>
      <c r="AD276" s="260"/>
      <c r="AE276" s="261"/>
      <c r="AF276" s="259"/>
      <c r="AG276" s="260"/>
      <c r="AH276" s="261"/>
      <c r="AI276" s="259"/>
      <c r="AJ276" s="260"/>
      <c r="AK276" s="261"/>
      <c r="AL276" s="259"/>
      <c r="AM276" s="260"/>
      <c r="AN276" s="261"/>
      <c r="AO276" s="262"/>
      <c r="AQ276" s="261"/>
    </row>
    <row r="277" spans="1:43" s="179" customFormat="1">
      <c r="A277" s="179">
        <v>299</v>
      </c>
      <c r="H277" s="259"/>
      <c r="I277" s="264"/>
      <c r="J277" s="265"/>
      <c r="K277" s="259"/>
      <c r="L277" s="264"/>
      <c r="M277" s="265"/>
      <c r="N277" s="265"/>
      <c r="O277" s="259"/>
      <c r="P277" s="261"/>
      <c r="Q277" s="259"/>
      <c r="R277" s="260"/>
      <c r="S277" s="261"/>
      <c r="T277" s="259"/>
      <c r="U277" s="260"/>
      <c r="V277" s="261"/>
      <c r="W277" s="259"/>
      <c r="X277" s="260"/>
      <c r="Y277" s="261"/>
      <c r="Z277" s="259"/>
      <c r="AA277" s="260"/>
      <c r="AB277" s="261"/>
      <c r="AC277" s="259"/>
      <c r="AD277" s="260"/>
      <c r="AE277" s="261"/>
      <c r="AF277" s="259"/>
      <c r="AG277" s="260"/>
      <c r="AH277" s="261"/>
      <c r="AI277" s="259"/>
      <c r="AJ277" s="260"/>
      <c r="AK277" s="261"/>
      <c r="AL277" s="259"/>
      <c r="AM277" s="260"/>
      <c r="AN277" s="261"/>
      <c r="AO277" s="262"/>
      <c r="AQ277" s="261"/>
    </row>
    <row r="278" spans="1:43" s="179" customFormat="1">
      <c r="A278" s="179">
        <v>300</v>
      </c>
      <c r="H278" s="259"/>
      <c r="I278" s="264"/>
      <c r="J278" s="265"/>
      <c r="K278" s="259"/>
      <c r="L278" s="264"/>
      <c r="M278" s="265"/>
      <c r="N278" s="265"/>
      <c r="O278" s="259"/>
      <c r="P278" s="261"/>
      <c r="Q278" s="259"/>
      <c r="R278" s="260"/>
      <c r="S278" s="261"/>
      <c r="T278" s="259"/>
      <c r="U278" s="260"/>
      <c r="V278" s="261"/>
      <c r="W278" s="259"/>
      <c r="X278" s="260"/>
      <c r="Y278" s="261"/>
      <c r="Z278" s="259"/>
      <c r="AA278" s="260"/>
      <c r="AB278" s="261"/>
      <c r="AC278" s="259"/>
      <c r="AD278" s="260"/>
      <c r="AE278" s="261"/>
      <c r="AF278" s="259"/>
      <c r="AG278" s="260"/>
      <c r="AH278" s="261"/>
      <c r="AI278" s="259"/>
      <c r="AJ278" s="260"/>
      <c r="AK278" s="261"/>
      <c r="AL278" s="259"/>
      <c r="AM278" s="260"/>
      <c r="AN278" s="261"/>
      <c r="AO278" s="262"/>
      <c r="AQ278" s="261"/>
    </row>
    <row r="279" spans="1:43" s="179" customFormat="1">
      <c r="A279" s="179">
        <v>301</v>
      </c>
      <c r="H279" s="259"/>
      <c r="I279" s="264"/>
      <c r="J279" s="265"/>
      <c r="K279" s="259"/>
      <c r="L279" s="264"/>
      <c r="M279" s="265"/>
      <c r="N279" s="265"/>
      <c r="O279" s="259"/>
      <c r="P279" s="261"/>
      <c r="Q279" s="259"/>
      <c r="R279" s="260"/>
      <c r="S279" s="261"/>
      <c r="T279" s="259"/>
      <c r="U279" s="260"/>
      <c r="V279" s="261"/>
      <c r="W279" s="259"/>
      <c r="X279" s="260"/>
      <c r="Y279" s="261"/>
      <c r="Z279" s="259"/>
      <c r="AA279" s="260"/>
      <c r="AB279" s="261"/>
      <c r="AC279" s="259"/>
      <c r="AD279" s="260"/>
      <c r="AE279" s="261"/>
      <c r="AF279" s="259"/>
      <c r="AG279" s="260"/>
      <c r="AH279" s="261"/>
      <c r="AI279" s="259"/>
      <c r="AJ279" s="260"/>
      <c r="AK279" s="261"/>
      <c r="AL279" s="259"/>
      <c r="AM279" s="260"/>
      <c r="AN279" s="261"/>
      <c r="AO279" s="262"/>
      <c r="AQ279" s="261"/>
    </row>
    <row r="280" spans="1:43" s="179" customFormat="1">
      <c r="A280" s="179">
        <v>302</v>
      </c>
      <c r="H280" s="259"/>
      <c r="I280" s="264"/>
      <c r="J280" s="265"/>
      <c r="K280" s="259"/>
      <c r="L280" s="264"/>
      <c r="M280" s="265"/>
      <c r="N280" s="265"/>
      <c r="O280" s="259"/>
      <c r="P280" s="261"/>
      <c r="Q280" s="259"/>
      <c r="R280" s="260"/>
      <c r="S280" s="261"/>
      <c r="T280" s="259"/>
      <c r="U280" s="260"/>
      <c r="V280" s="261"/>
      <c r="W280" s="259"/>
      <c r="X280" s="260"/>
      <c r="Y280" s="261"/>
      <c r="Z280" s="259"/>
      <c r="AA280" s="260"/>
      <c r="AB280" s="261"/>
      <c r="AC280" s="259"/>
      <c r="AD280" s="260"/>
      <c r="AE280" s="261"/>
      <c r="AF280" s="259"/>
      <c r="AG280" s="260"/>
      <c r="AH280" s="261"/>
      <c r="AI280" s="259"/>
      <c r="AJ280" s="260"/>
      <c r="AK280" s="261"/>
      <c r="AL280" s="259"/>
      <c r="AM280" s="260"/>
      <c r="AN280" s="261"/>
      <c r="AO280" s="262"/>
      <c r="AQ280" s="261"/>
    </row>
    <row r="281" spans="1:43" s="179" customFormat="1">
      <c r="A281" s="179">
        <v>303</v>
      </c>
      <c r="H281" s="259"/>
      <c r="I281" s="264"/>
      <c r="J281" s="265"/>
      <c r="K281" s="259"/>
      <c r="L281" s="264"/>
      <c r="M281" s="265"/>
      <c r="N281" s="265"/>
      <c r="O281" s="259"/>
      <c r="P281" s="261"/>
      <c r="Q281" s="259"/>
      <c r="R281" s="260"/>
      <c r="S281" s="261"/>
      <c r="T281" s="259"/>
      <c r="U281" s="260"/>
      <c r="V281" s="261"/>
      <c r="W281" s="259"/>
      <c r="X281" s="260"/>
      <c r="Y281" s="261"/>
      <c r="Z281" s="259"/>
      <c r="AA281" s="260"/>
      <c r="AB281" s="261"/>
      <c r="AC281" s="259"/>
      <c r="AD281" s="260"/>
      <c r="AE281" s="261"/>
      <c r="AF281" s="259"/>
      <c r="AG281" s="260"/>
      <c r="AH281" s="261"/>
      <c r="AI281" s="259"/>
      <c r="AJ281" s="260"/>
      <c r="AK281" s="261"/>
      <c r="AL281" s="259"/>
      <c r="AM281" s="260"/>
      <c r="AN281" s="261"/>
      <c r="AO281" s="262"/>
      <c r="AQ281" s="261"/>
    </row>
    <row r="282" spans="1:43" s="179" customFormat="1">
      <c r="A282" s="179">
        <v>304</v>
      </c>
      <c r="H282" s="259"/>
      <c r="I282" s="264"/>
      <c r="J282" s="265"/>
      <c r="K282" s="259"/>
      <c r="L282" s="264"/>
      <c r="M282" s="265"/>
      <c r="N282" s="265"/>
      <c r="O282" s="259"/>
      <c r="P282" s="261"/>
      <c r="Q282" s="259"/>
      <c r="R282" s="260"/>
      <c r="S282" s="261"/>
      <c r="T282" s="259"/>
      <c r="U282" s="260"/>
      <c r="V282" s="261"/>
      <c r="W282" s="259"/>
      <c r="X282" s="260"/>
      <c r="Y282" s="261"/>
      <c r="Z282" s="259"/>
      <c r="AA282" s="260"/>
      <c r="AB282" s="261"/>
      <c r="AC282" s="259"/>
      <c r="AD282" s="260"/>
      <c r="AE282" s="261"/>
      <c r="AF282" s="259"/>
      <c r="AG282" s="260"/>
      <c r="AH282" s="261"/>
      <c r="AI282" s="259"/>
      <c r="AJ282" s="260"/>
      <c r="AK282" s="261"/>
      <c r="AL282" s="259"/>
      <c r="AM282" s="260"/>
      <c r="AN282" s="261"/>
      <c r="AO282" s="262"/>
      <c r="AQ282" s="261"/>
    </row>
    <row r="283" spans="1:43" s="179" customFormat="1">
      <c r="A283" s="179">
        <v>305</v>
      </c>
      <c r="H283" s="259"/>
      <c r="I283" s="264"/>
      <c r="J283" s="265"/>
      <c r="K283" s="259"/>
      <c r="L283" s="264"/>
      <c r="M283" s="265"/>
      <c r="N283" s="265"/>
      <c r="O283" s="259"/>
      <c r="P283" s="261"/>
      <c r="Q283" s="259"/>
      <c r="R283" s="260"/>
      <c r="S283" s="261"/>
      <c r="T283" s="259"/>
      <c r="U283" s="260"/>
      <c r="V283" s="261"/>
      <c r="W283" s="259"/>
      <c r="X283" s="260"/>
      <c r="Y283" s="261"/>
      <c r="Z283" s="259"/>
      <c r="AA283" s="260"/>
      <c r="AB283" s="261"/>
      <c r="AC283" s="259"/>
      <c r="AD283" s="260"/>
      <c r="AE283" s="261"/>
      <c r="AF283" s="259"/>
      <c r="AG283" s="260"/>
      <c r="AH283" s="261"/>
      <c r="AI283" s="259"/>
      <c r="AJ283" s="260"/>
      <c r="AK283" s="261"/>
      <c r="AL283" s="259"/>
      <c r="AM283" s="260"/>
      <c r="AN283" s="261"/>
      <c r="AO283" s="262"/>
      <c r="AQ283" s="261"/>
    </row>
    <row r="284" spans="1:43" s="179" customFormat="1">
      <c r="A284" s="179">
        <v>306</v>
      </c>
      <c r="H284" s="259"/>
      <c r="I284" s="264"/>
      <c r="J284" s="265"/>
      <c r="K284" s="259"/>
      <c r="L284" s="264"/>
      <c r="M284" s="265"/>
      <c r="N284" s="265"/>
      <c r="O284" s="259"/>
      <c r="P284" s="261"/>
      <c r="Q284" s="259"/>
      <c r="R284" s="260"/>
      <c r="S284" s="261"/>
      <c r="T284" s="259"/>
      <c r="U284" s="260"/>
      <c r="V284" s="261"/>
      <c r="W284" s="259"/>
      <c r="X284" s="260"/>
      <c r="Y284" s="261"/>
      <c r="Z284" s="259"/>
      <c r="AA284" s="260"/>
      <c r="AB284" s="261"/>
      <c r="AC284" s="259"/>
      <c r="AD284" s="260"/>
      <c r="AE284" s="261"/>
      <c r="AF284" s="259"/>
      <c r="AG284" s="260"/>
      <c r="AH284" s="261"/>
      <c r="AI284" s="259"/>
      <c r="AJ284" s="260"/>
      <c r="AK284" s="261"/>
      <c r="AL284" s="259"/>
      <c r="AM284" s="260"/>
      <c r="AN284" s="261"/>
      <c r="AO284" s="262"/>
      <c r="AQ284" s="261"/>
    </row>
    <row r="285" spans="1:43" s="179" customFormat="1">
      <c r="A285" s="179">
        <v>307</v>
      </c>
      <c r="H285" s="259"/>
      <c r="I285" s="264"/>
      <c r="J285" s="265"/>
      <c r="K285" s="259"/>
      <c r="L285" s="264"/>
      <c r="M285" s="265"/>
      <c r="N285" s="265"/>
      <c r="O285" s="259"/>
      <c r="P285" s="261"/>
      <c r="Q285" s="259"/>
      <c r="R285" s="260"/>
      <c r="S285" s="261"/>
      <c r="T285" s="259"/>
      <c r="U285" s="260"/>
      <c r="V285" s="261"/>
      <c r="W285" s="259"/>
      <c r="X285" s="260"/>
      <c r="Y285" s="261"/>
      <c r="Z285" s="259"/>
      <c r="AA285" s="260"/>
      <c r="AB285" s="261"/>
      <c r="AC285" s="259"/>
      <c r="AD285" s="260"/>
      <c r="AE285" s="261"/>
      <c r="AF285" s="259"/>
      <c r="AG285" s="260"/>
      <c r="AH285" s="261"/>
      <c r="AI285" s="259"/>
      <c r="AJ285" s="260"/>
      <c r="AK285" s="261"/>
      <c r="AL285" s="259"/>
      <c r="AM285" s="260"/>
      <c r="AN285" s="261"/>
      <c r="AO285" s="262"/>
      <c r="AQ285" s="261"/>
    </row>
    <row r="286" spans="1:43" s="179" customFormat="1">
      <c r="A286" s="179">
        <v>308</v>
      </c>
      <c r="F286" s="259"/>
      <c r="H286" s="259"/>
      <c r="I286" s="264"/>
      <c r="J286" s="265"/>
      <c r="K286" s="259"/>
      <c r="L286" s="264"/>
      <c r="M286" s="265"/>
      <c r="N286" s="265"/>
      <c r="O286" s="259"/>
      <c r="P286" s="261"/>
      <c r="Q286" s="259"/>
      <c r="R286" s="260"/>
      <c r="S286" s="261"/>
      <c r="T286" s="259"/>
      <c r="U286" s="260"/>
      <c r="V286" s="261"/>
      <c r="W286" s="259"/>
      <c r="X286" s="260"/>
      <c r="Y286" s="261"/>
      <c r="Z286" s="259"/>
      <c r="AA286" s="260"/>
      <c r="AB286" s="261"/>
      <c r="AC286" s="259"/>
      <c r="AD286" s="260"/>
      <c r="AE286" s="261"/>
      <c r="AF286" s="259"/>
      <c r="AG286" s="260"/>
      <c r="AH286" s="261"/>
      <c r="AI286" s="259"/>
      <c r="AJ286" s="260"/>
      <c r="AK286" s="261"/>
      <c r="AL286" s="259"/>
      <c r="AM286" s="260"/>
      <c r="AN286" s="261"/>
      <c r="AO286" s="262"/>
      <c r="AQ286" s="261"/>
    </row>
    <row r="287" spans="1:43" s="179" customFormat="1">
      <c r="A287" s="179">
        <v>309</v>
      </c>
      <c r="F287" s="259"/>
      <c r="H287" s="259"/>
      <c r="I287" s="264"/>
      <c r="J287" s="265"/>
      <c r="K287" s="259"/>
      <c r="L287" s="264"/>
      <c r="M287" s="265"/>
      <c r="N287" s="265"/>
      <c r="O287" s="259"/>
      <c r="P287" s="261"/>
      <c r="Q287" s="259"/>
      <c r="R287" s="260"/>
      <c r="S287" s="261"/>
      <c r="T287" s="259"/>
      <c r="U287" s="260"/>
      <c r="V287" s="261"/>
      <c r="W287" s="259"/>
      <c r="X287" s="260"/>
      <c r="Y287" s="261"/>
      <c r="Z287" s="259"/>
      <c r="AA287" s="260"/>
      <c r="AB287" s="261"/>
      <c r="AC287" s="259"/>
      <c r="AD287" s="260"/>
      <c r="AE287" s="261"/>
      <c r="AF287" s="259"/>
      <c r="AG287" s="260"/>
      <c r="AH287" s="261"/>
      <c r="AI287" s="259"/>
      <c r="AJ287" s="260"/>
      <c r="AK287" s="261"/>
      <c r="AL287" s="259"/>
      <c r="AM287" s="260"/>
      <c r="AN287" s="261"/>
      <c r="AO287" s="262"/>
      <c r="AQ287" s="261"/>
    </row>
    <row r="288" spans="1:43" s="179" customFormat="1">
      <c r="A288" s="179">
        <v>310</v>
      </c>
      <c r="F288" s="259"/>
      <c r="H288" s="259"/>
      <c r="I288" s="264"/>
      <c r="J288" s="265"/>
      <c r="K288" s="259"/>
      <c r="L288" s="264"/>
      <c r="M288" s="265"/>
      <c r="N288" s="265"/>
      <c r="O288" s="259"/>
      <c r="P288" s="261"/>
      <c r="Q288" s="259"/>
      <c r="R288" s="260"/>
      <c r="S288" s="261"/>
      <c r="T288" s="259"/>
      <c r="U288" s="260"/>
      <c r="V288" s="261"/>
      <c r="W288" s="259"/>
      <c r="X288" s="260"/>
      <c r="Y288" s="261"/>
      <c r="Z288" s="259"/>
      <c r="AA288" s="260"/>
      <c r="AB288" s="261"/>
      <c r="AC288" s="259"/>
      <c r="AD288" s="260"/>
      <c r="AE288" s="261"/>
      <c r="AF288" s="259"/>
      <c r="AG288" s="260"/>
      <c r="AH288" s="261"/>
      <c r="AI288" s="259"/>
      <c r="AJ288" s="260"/>
      <c r="AK288" s="261"/>
      <c r="AL288" s="259"/>
      <c r="AM288" s="260"/>
      <c r="AN288" s="261"/>
      <c r="AO288" s="262"/>
      <c r="AQ288" s="261"/>
    </row>
    <row r="289" spans="1:43" s="179" customFormat="1">
      <c r="A289" s="179">
        <v>311</v>
      </c>
      <c r="F289" s="259"/>
      <c r="H289" s="259"/>
      <c r="I289" s="264"/>
      <c r="J289" s="265"/>
      <c r="K289" s="259"/>
      <c r="L289" s="264"/>
      <c r="M289" s="265"/>
      <c r="N289" s="265"/>
      <c r="O289" s="259"/>
      <c r="P289" s="261"/>
      <c r="Q289" s="259"/>
      <c r="R289" s="260"/>
      <c r="S289" s="261"/>
      <c r="T289" s="259"/>
      <c r="U289" s="260"/>
      <c r="V289" s="261"/>
      <c r="W289" s="259"/>
      <c r="X289" s="260"/>
      <c r="Y289" s="261"/>
      <c r="Z289" s="259"/>
      <c r="AA289" s="260"/>
      <c r="AB289" s="261"/>
      <c r="AC289" s="259"/>
      <c r="AD289" s="260"/>
      <c r="AE289" s="261"/>
      <c r="AF289" s="259"/>
      <c r="AG289" s="260"/>
      <c r="AH289" s="261"/>
      <c r="AI289" s="259"/>
      <c r="AJ289" s="260"/>
      <c r="AK289" s="261"/>
      <c r="AL289" s="259"/>
      <c r="AM289" s="260"/>
      <c r="AN289" s="261"/>
      <c r="AO289" s="262"/>
      <c r="AQ289" s="261"/>
    </row>
    <row r="290" spans="1:43" s="179" customFormat="1">
      <c r="A290" s="179">
        <v>312</v>
      </c>
      <c r="F290" s="259"/>
      <c r="H290" s="259"/>
      <c r="I290" s="264"/>
      <c r="J290" s="265"/>
      <c r="K290" s="259"/>
      <c r="L290" s="264"/>
      <c r="M290" s="265"/>
      <c r="N290" s="265"/>
      <c r="O290" s="259"/>
      <c r="P290" s="261"/>
      <c r="Q290" s="259"/>
      <c r="R290" s="260"/>
      <c r="S290" s="261"/>
      <c r="T290" s="259"/>
      <c r="U290" s="260"/>
      <c r="V290" s="261"/>
      <c r="W290" s="259"/>
      <c r="X290" s="260"/>
      <c r="Y290" s="261"/>
      <c r="Z290" s="259"/>
      <c r="AA290" s="260"/>
      <c r="AB290" s="261"/>
      <c r="AC290" s="259"/>
      <c r="AD290" s="260"/>
      <c r="AE290" s="261"/>
      <c r="AF290" s="259"/>
      <c r="AG290" s="260"/>
      <c r="AH290" s="261"/>
      <c r="AI290" s="259"/>
      <c r="AJ290" s="260"/>
      <c r="AK290" s="261"/>
      <c r="AL290" s="259"/>
      <c r="AM290" s="260"/>
      <c r="AN290" s="261"/>
      <c r="AO290" s="262"/>
      <c r="AQ290" s="261"/>
    </row>
    <row r="291" spans="1:43" s="179" customFormat="1">
      <c r="A291" s="179">
        <v>313</v>
      </c>
      <c r="F291" s="259"/>
      <c r="H291" s="259"/>
      <c r="I291" s="264"/>
      <c r="J291" s="265"/>
      <c r="K291" s="259"/>
      <c r="L291" s="264"/>
      <c r="M291" s="265"/>
      <c r="N291" s="265"/>
      <c r="O291" s="259"/>
      <c r="P291" s="261"/>
      <c r="Q291" s="259"/>
      <c r="R291" s="260"/>
      <c r="S291" s="261"/>
      <c r="T291" s="259"/>
      <c r="U291" s="260"/>
      <c r="V291" s="261"/>
      <c r="W291" s="259"/>
      <c r="X291" s="260"/>
      <c r="Y291" s="261"/>
      <c r="Z291" s="259"/>
      <c r="AA291" s="260"/>
      <c r="AB291" s="261"/>
      <c r="AC291" s="259"/>
      <c r="AD291" s="260"/>
      <c r="AE291" s="261"/>
      <c r="AF291" s="259"/>
      <c r="AG291" s="260"/>
      <c r="AH291" s="261"/>
      <c r="AI291" s="259"/>
      <c r="AJ291" s="260"/>
      <c r="AK291" s="261"/>
      <c r="AL291" s="259"/>
      <c r="AM291" s="260"/>
      <c r="AN291" s="261"/>
      <c r="AO291" s="262"/>
      <c r="AQ291" s="261"/>
    </row>
    <row r="292" spans="1:43" s="179" customFormat="1">
      <c r="A292" s="179">
        <v>314</v>
      </c>
      <c r="F292" s="259"/>
      <c r="H292" s="259"/>
      <c r="I292" s="264"/>
      <c r="J292" s="265"/>
      <c r="K292" s="259"/>
      <c r="L292" s="264"/>
      <c r="M292" s="265"/>
      <c r="N292" s="265"/>
      <c r="O292" s="259"/>
      <c r="P292" s="261"/>
      <c r="Q292" s="259"/>
      <c r="R292" s="260"/>
      <c r="S292" s="261"/>
      <c r="T292" s="259"/>
      <c r="U292" s="260"/>
      <c r="V292" s="261"/>
      <c r="W292" s="259"/>
      <c r="X292" s="260"/>
      <c r="Y292" s="261"/>
      <c r="Z292" s="259"/>
      <c r="AA292" s="260"/>
      <c r="AB292" s="261"/>
      <c r="AC292" s="259"/>
      <c r="AD292" s="260"/>
      <c r="AE292" s="261"/>
      <c r="AF292" s="259"/>
      <c r="AG292" s="260"/>
      <c r="AH292" s="261"/>
      <c r="AI292" s="259"/>
      <c r="AJ292" s="260"/>
      <c r="AK292" s="261"/>
      <c r="AL292" s="259"/>
      <c r="AM292" s="260"/>
      <c r="AN292" s="261"/>
      <c r="AO292" s="262"/>
      <c r="AQ292" s="261"/>
    </row>
    <row r="293" spans="1:43" s="179" customFormat="1">
      <c r="A293" s="179">
        <v>315</v>
      </c>
      <c r="F293" s="259"/>
      <c r="H293" s="259"/>
      <c r="I293" s="264"/>
      <c r="J293" s="265"/>
      <c r="K293" s="259"/>
      <c r="L293" s="264"/>
      <c r="M293" s="265"/>
      <c r="N293" s="265"/>
      <c r="O293" s="259"/>
      <c r="P293" s="261"/>
      <c r="Q293" s="259"/>
      <c r="R293" s="260"/>
      <c r="S293" s="261"/>
      <c r="T293" s="259"/>
      <c r="U293" s="260"/>
      <c r="V293" s="261"/>
      <c r="W293" s="259"/>
      <c r="X293" s="260"/>
      <c r="Y293" s="261"/>
      <c r="Z293" s="259"/>
      <c r="AA293" s="260"/>
      <c r="AB293" s="261"/>
      <c r="AC293" s="259"/>
      <c r="AD293" s="260"/>
      <c r="AE293" s="261"/>
      <c r="AF293" s="259"/>
      <c r="AG293" s="260"/>
      <c r="AH293" s="261"/>
      <c r="AI293" s="259"/>
      <c r="AJ293" s="260"/>
      <c r="AK293" s="261"/>
      <c r="AL293" s="259"/>
      <c r="AM293" s="260"/>
      <c r="AN293" s="261"/>
      <c r="AO293" s="262"/>
      <c r="AQ293" s="261"/>
    </row>
    <row r="294" spans="1:43" s="179" customFormat="1">
      <c r="A294" s="179">
        <v>316</v>
      </c>
      <c r="F294" s="259"/>
      <c r="H294" s="259"/>
      <c r="I294" s="264"/>
      <c r="J294" s="265"/>
      <c r="K294" s="259"/>
      <c r="L294" s="264"/>
      <c r="M294" s="265"/>
      <c r="N294" s="265"/>
      <c r="O294" s="259"/>
      <c r="P294" s="261"/>
      <c r="Q294" s="259"/>
      <c r="R294" s="260"/>
      <c r="S294" s="261"/>
      <c r="T294" s="259"/>
      <c r="U294" s="260"/>
      <c r="V294" s="261"/>
      <c r="W294" s="259"/>
      <c r="X294" s="260"/>
      <c r="Y294" s="261"/>
      <c r="Z294" s="259"/>
      <c r="AA294" s="260"/>
      <c r="AB294" s="261"/>
      <c r="AC294" s="259"/>
      <c r="AD294" s="260"/>
      <c r="AE294" s="261"/>
      <c r="AF294" s="259"/>
      <c r="AG294" s="260"/>
      <c r="AH294" s="261"/>
      <c r="AI294" s="259"/>
      <c r="AJ294" s="260"/>
      <c r="AK294" s="261"/>
      <c r="AL294" s="259"/>
      <c r="AM294" s="260"/>
      <c r="AN294" s="261"/>
      <c r="AO294" s="262"/>
      <c r="AQ294" s="261"/>
    </row>
    <row r="295" spans="1:43" s="179" customFormat="1">
      <c r="A295" s="179">
        <v>317</v>
      </c>
      <c r="F295" s="259"/>
      <c r="H295" s="259"/>
      <c r="I295" s="264"/>
      <c r="J295" s="265"/>
      <c r="K295" s="259"/>
      <c r="L295" s="264"/>
      <c r="M295" s="265"/>
      <c r="N295" s="265"/>
      <c r="O295" s="259"/>
      <c r="P295" s="261"/>
      <c r="Q295" s="259"/>
      <c r="R295" s="260"/>
      <c r="S295" s="261"/>
      <c r="T295" s="259"/>
      <c r="U295" s="260"/>
      <c r="V295" s="261"/>
      <c r="W295" s="259"/>
      <c r="X295" s="260"/>
      <c r="Y295" s="261"/>
      <c r="Z295" s="259"/>
      <c r="AA295" s="260"/>
      <c r="AB295" s="261"/>
      <c r="AC295" s="259"/>
      <c r="AD295" s="260"/>
      <c r="AE295" s="261"/>
      <c r="AF295" s="259"/>
      <c r="AG295" s="260"/>
      <c r="AH295" s="261"/>
      <c r="AI295" s="259"/>
      <c r="AJ295" s="260"/>
      <c r="AK295" s="261"/>
      <c r="AL295" s="259"/>
      <c r="AM295" s="260"/>
      <c r="AN295" s="261"/>
      <c r="AO295" s="262"/>
      <c r="AQ295" s="261"/>
    </row>
    <row r="296" spans="1:43" s="179" customFormat="1">
      <c r="A296" s="179">
        <v>318</v>
      </c>
      <c r="F296" s="259"/>
      <c r="H296" s="259"/>
      <c r="I296" s="264"/>
      <c r="J296" s="265"/>
      <c r="K296" s="259"/>
      <c r="L296" s="264"/>
      <c r="M296" s="265"/>
      <c r="N296" s="265"/>
      <c r="O296" s="259"/>
      <c r="P296" s="261"/>
      <c r="Q296" s="259"/>
      <c r="R296" s="260"/>
      <c r="S296" s="261"/>
      <c r="T296" s="259"/>
      <c r="U296" s="260"/>
      <c r="V296" s="261"/>
      <c r="W296" s="259"/>
      <c r="X296" s="260"/>
      <c r="Y296" s="261"/>
      <c r="Z296" s="259"/>
      <c r="AA296" s="260"/>
      <c r="AB296" s="261"/>
      <c r="AC296" s="259"/>
      <c r="AD296" s="260"/>
      <c r="AE296" s="261"/>
      <c r="AF296" s="259"/>
      <c r="AG296" s="260"/>
      <c r="AH296" s="261"/>
      <c r="AI296" s="259"/>
      <c r="AJ296" s="260"/>
      <c r="AK296" s="261"/>
      <c r="AL296" s="259"/>
      <c r="AM296" s="260"/>
      <c r="AN296" s="261"/>
      <c r="AO296" s="262"/>
      <c r="AQ296" s="261"/>
    </row>
    <row r="297" spans="1:43" s="179" customFormat="1">
      <c r="A297" s="179">
        <v>319</v>
      </c>
      <c r="F297" s="259"/>
      <c r="H297" s="259"/>
      <c r="I297" s="264"/>
      <c r="J297" s="265"/>
      <c r="K297" s="259"/>
      <c r="L297" s="264"/>
      <c r="M297" s="265"/>
      <c r="N297" s="265"/>
      <c r="O297" s="259"/>
      <c r="P297" s="261"/>
      <c r="Q297" s="259"/>
      <c r="R297" s="260"/>
      <c r="S297" s="261"/>
      <c r="T297" s="259"/>
      <c r="U297" s="260"/>
      <c r="V297" s="261"/>
      <c r="W297" s="259"/>
      <c r="X297" s="260"/>
      <c r="Y297" s="261"/>
      <c r="Z297" s="259"/>
      <c r="AA297" s="260"/>
      <c r="AB297" s="261"/>
      <c r="AC297" s="259"/>
      <c r="AD297" s="260"/>
      <c r="AE297" s="261"/>
      <c r="AF297" s="259"/>
      <c r="AG297" s="260"/>
      <c r="AH297" s="261"/>
      <c r="AI297" s="259"/>
      <c r="AJ297" s="260"/>
      <c r="AK297" s="261"/>
      <c r="AL297" s="259"/>
      <c r="AM297" s="260"/>
      <c r="AN297" s="261"/>
      <c r="AO297" s="262"/>
      <c r="AQ297" s="261"/>
    </row>
    <row r="298" spans="1:43" s="179" customFormat="1">
      <c r="A298" s="179">
        <v>320</v>
      </c>
      <c r="F298" s="259"/>
      <c r="H298" s="259"/>
      <c r="I298" s="264"/>
      <c r="J298" s="265"/>
      <c r="K298" s="259"/>
      <c r="L298" s="264"/>
      <c r="M298" s="265"/>
      <c r="N298" s="265"/>
      <c r="O298" s="259"/>
      <c r="P298" s="261"/>
      <c r="Q298" s="259"/>
      <c r="R298" s="260"/>
      <c r="S298" s="261"/>
      <c r="T298" s="259"/>
      <c r="U298" s="260"/>
      <c r="V298" s="261"/>
      <c r="W298" s="259"/>
      <c r="X298" s="260"/>
      <c r="Y298" s="261"/>
      <c r="Z298" s="259"/>
      <c r="AA298" s="260"/>
      <c r="AB298" s="261"/>
      <c r="AC298" s="259"/>
      <c r="AD298" s="260"/>
      <c r="AE298" s="261"/>
      <c r="AF298" s="259"/>
      <c r="AG298" s="260"/>
      <c r="AH298" s="261"/>
      <c r="AI298" s="259"/>
      <c r="AJ298" s="260"/>
      <c r="AK298" s="261"/>
      <c r="AL298" s="259"/>
      <c r="AM298" s="260"/>
      <c r="AN298" s="261"/>
      <c r="AO298" s="262"/>
      <c r="AQ298" s="261"/>
    </row>
    <row r="299" spans="1:43" s="179" customFormat="1">
      <c r="A299" s="179">
        <v>321</v>
      </c>
      <c r="F299" s="259"/>
      <c r="H299" s="259"/>
      <c r="I299" s="264"/>
      <c r="J299" s="265"/>
      <c r="K299" s="259"/>
      <c r="L299" s="264"/>
      <c r="M299" s="265"/>
      <c r="N299" s="265"/>
      <c r="O299" s="259"/>
      <c r="P299" s="261"/>
      <c r="Q299" s="259"/>
      <c r="R299" s="260"/>
      <c r="S299" s="261"/>
      <c r="T299" s="259"/>
      <c r="U299" s="260"/>
      <c r="V299" s="261"/>
      <c r="W299" s="259"/>
      <c r="X299" s="260"/>
      <c r="Y299" s="261"/>
      <c r="Z299" s="259"/>
      <c r="AA299" s="260"/>
      <c r="AB299" s="261"/>
      <c r="AC299" s="259"/>
      <c r="AD299" s="260"/>
      <c r="AE299" s="261"/>
      <c r="AF299" s="259"/>
      <c r="AG299" s="260"/>
      <c r="AH299" s="261"/>
      <c r="AI299" s="259"/>
      <c r="AJ299" s="260"/>
      <c r="AK299" s="261"/>
      <c r="AL299" s="259"/>
      <c r="AM299" s="260"/>
      <c r="AN299" s="261"/>
      <c r="AO299" s="262"/>
      <c r="AQ299" s="261"/>
    </row>
    <row r="300" spans="1:43" s="179" customFormat="1">
      <c r="A300" s="179">
        <v>322</v>
      </c>
      <c r="F300" s="259"/>
      <c r="H300" s="259"/>
      <c r="I300" s="264"/>
      <c r="J300" s="265"/>
      <c r="K300" s="259"/>
      <c r="L300" s="264"/>
      <c r="M300" s="265"/>
      <c r="N300" s="265"/>
      <c r="O300" s="259"/>
      <c r="P300" s="261"/>
      <c r="Q300" s="259"/>
      <c r="R300" s="260"/>
      <c r="S300" s="261"/>
      <c r="T300" s="259"/>
      <c r="U300" s="260"/>
      <c r="V300" s="261"/>
      <c r="W300" s="259"/>
      <c r="X300" s="260"/>
      <c r="Y300" s="261"/>
      <c r="Z300" s="259"/>
      <c r="AA300" s="260"/>
      <c r="AB300" s="261"/>
      <c r="AC300" s="259"/>
      <c r="AD300" s="260"/>
      <c r="AE300" s="261"/>
      <c r="AF300" s="259"/>
      <c r="AG300" s="260"/>
      <c r="AH300" s="261"/>
      <c r="AI300" s="259"/>
      <c r="AJ300" s="260"/>
      <c r="AK300" s="261"/>
      <c r="AL300" s="259"/>
      <c r="AM300" s="260"/>
      <c r="AN300" s="261"/>
      <c r="AO300" s="262"/>
      <c r="AQ300" s="261"/>
    </row>
    <row r="301" spans="1:43" s="179" customFormat="1">
      <c r="A301" s="179">
        <v>323</v>
      </c>
      <c r="F301" s="259"/>
      <c r="H301" s="259"/>
      <c r="I301" s="264"/>
      <c r="J301" s="265"/>
      <c r="K301" s="259"/>
      <c r="L301" s="264"/>
      <c r="M301" s="265"/>
      <c r="N301" s="265"/>
      <c r="O301" s="259"/>
      <c r="P301" s="261"/>
      <c r="Q301" s="259"/>
      <c r="R301" s="260"/>
      <c r="S301" s="261"/>
      <c r="T301" s="259"/>
      <c r="U301" s="260"/>
      <c r="V301" s="261"/>
      <c r="W301" s="259"/>
      <c r="X301" s="260"/>
      <c r="Y301" s="261"/>
      <c r="Z301" s="259"/>
      <c r="AA301" s="260"/>
      <c r="AB301" s="261"/>
      <c r="AC301" s="259"/>
      <c r="AD301" s="260"/>
      <c r="AE301" s="261"/>
      <c r="AF301" s="259"/>
      <c r="AG301" s="260"/>
      <c r="AH301" s="261"/>
      <c r="AI301" s="259"/>
      <c r="AJ301" s="260"/>
      <c r="AK301" s="261"/>
      <c r="AL301" s="259"/>
      <c r="AM301" s="260"/>
      <c r="AN301" s="261"/>
      <c r="AO301" s="262"/>
      <c r="AQ301" s="261"/>
    </row>
    <row r="302" spans="1:43" s="179" customFormat="1">
      <c r="A302" s="179">
        <v>324</v>
      </c>
      <c r="F302" s="259"/>
      <c r="H302" s="259"/>
      <c r="I302" s="264"/>
      <c r="J302" s="265"/>
      <c r="K302" s="259"/>
      <c r="L302" s="264"/>
      <c r="M302" s="265"/>
      <c r="N302" s="265"/>
      <c r="O302" s="259"/>
      <c r="P302" s="261"/>
      <c r="Q302" s="259"/>
      <c r="R302" s="260"/>
      <c r="S302" s="261"/>
      <c r="T302" s="259"/>
      <c r="U302" s="260"/>
      <c r="V302" s="261"/>
      <c r="W302" s="259"/>
      <c r="X302" s="260"/>
      <c r="Y302" s="261"/>
      <c r="Z302" s="259"/>
      <c r="AA302" s="260"/>
      <c r="AB302" s="261"/>
      <c r="AC302" s="259"/>
      <c r="AD302" s="260"/>
      <c r="AE302" s="261"/>
      <c r="AF302" s="259"/>
      <c r="AG302" s="260"/>
      <c r="AH302" s="261"/>
      <c r="AI302" s="259"/>
      <c r="AJ302" s="260"/>
      <c r="AK302" s="261"/>
      <c r="AL302" s="259"/>
      <c r="AM302" s="260"/>
      <c r="AN302" s="261"/>
      <c r="AO302" s="262"/>
      <c r="AQ302" s="261"/>
    </row>
    <row r="303" spans="1:43" s="179" customFormat="1">
      <c r="A303" s="179">
        <v>325</v>
      </c>
      <c r="F303" s="259"/>
      <c r="H303" s="259"/>
      <c r="I303" s="264"/>
      <c r="J303" s="265"/>
      <c r="K303" s="259"/>
      <c r="L303" s="264"/>
      <c r="M303" s="265"/>
      <c r="N303" s="265"/>
      <c r="O303" s="259"/>
      <c r="P303" s="261"/>
      <c r="Q303" s="259"/>
      <c r="R303" s="260"/>
      <c r="S303" s="261"/>
      <c r="T303" s="259"/>
      <c r="U303" s="260"/>
      <c r="V303" s="261"/>
      <c r="W303" s="259"/>
      <c r="X303" s="260"/>
      <c r="Y303" s="261"/>
      <c r="Z303" s="259"/>
      <c r="AA303" s="260"/>
      <c r="AB303" s="261"/>
      <c r="AC303" s="259"/>
      <c r="AD303" s="260"/>
      <c r="AE303" s="261"/>
      <c r="AF303" s="259"/>
      <c r="AG303" s="260"/>
      <c r="AH303" s="261"/>
      <c r="AI303" s="259"/>
      <c r="AJ303" s="260"/>
      <c r="AK303" s="261"/>
      <c r="AL303" s="259"/>
      <c r="AM303" s="260"/>
      <c r="AN303" s="261"/>
      <c r="AO303" s="262"/>
      <c r="AQ303" s="261"/>
    </row>
    <row r="304" spans="1:43" s="179" customFormat="1">
      <c r="A304" s="179">
        <v>326</v>
      </c>
      <c r="F304" s="259"/>
      <c r="H304" s="259"/>
      <c r="I304" s="264"/>
      <c r="J304" s="265"/>
      <c r="K304" s="259"/>
      <c r="L304" s="264"/>
      <c r="M304" s="265"/>
      <c r="N304" s="265"/>
      <c r="O304" s="259"/>
      <c r="P304" s="261"/>
      <c r="Q304" s="259"/>
      <c r="R304" s="260"/>
      <c r="S304" s="261"/>
      <c r="T304" s="259"/>
      <c r="U304" s="260"/>
      <c r="V304" s="261"/>
      <c r="W304" s="259"/>
      <c r="X304" s="260"/>
      <c r="Y304" s="261"/>
      <c r="Z304" s="259"/>
      <c r="AA304" s="260"/>
      <c r="AB304" s="261"/>
      <c r="AC304" s="259"/>
      <c r="AD304" s="260"/>
      <c r="AE304" s="261"/>
      <c r="AF304" s="259"/>
      <c r="AG304" s="260"/>
      <c r="AH304" s="261"/>
      <c r="AI304" s="259"/>
      <c r="AJ304" s="260"/>
      <c r="AK304" s="261"/>
      <c r="AL304" s="259"/>
      <c r="AM304" s="260"/>
      <c r="AN304" s="261"/>
      <c r="AO304" s="262"/>
      <c r="AQ304" s="261"/>
    </row>
    <row r="305" spans="1:43" s="179" customFormat="1">
      <c r="A305" s="179">
        <v>327</v>
      </c>
      <c r="F305" s="259"/>
      <c r="H305" s="259"/>
      <c r="I305" s="264"/>
      <c r="J305" s="265"/>
      <c r="K305" s="259"/>
      <c r="L305" s="264"/>
      <c r="M305" s="265"/>
      <c r="N305" s="265"/>
      <c r="O305" s="259"/>
      <c r="P305" s="261"/>
      <c r="Q305" s="259"/>
      <c r="R305" s="260"/>
      <c r="S305" s="261"/>
      <c r="T305" s="259"/>
      <c r="U305" s="260"/>
      <c r="V305" s="261"/>
      <c r="W305" s="259"/>
      <c r="X305" s="260"/>
      <c r="Y305" s="261"/>
      <c r="Z305" s="259"/>
      <c r="AA305" s="260"/>
      <c r="AB305" s="261"/>
      <c r="AC305" s="259"/>
      <c r="AD305" s="260"/>
      <c r="AE305" s="261"/>
      <c r="AF305" s="259"/>
      <c r="AG305" s="260"/>
      <c r="AH305" s="261"/>
      <c r="AI305" s="259"/>
      <c r="AJ305" s="260"/>
      <c r="AK305" s="261"/>
      <c r="AL305" s="259"/>
      <c r="AM305" s="260"/>
      <c r="AN305" s="261"/>
      <c r="AO305" s="262"/>
      <c r="AQ305" s="261"/>
    </row>
    <row r="306" spans="1:43" s="179" customFormat="1">
      <c r="A306" s="179">
        <v>328</v>
      </c>
      <c r="F306" s="259"/>
      <c r="H306" s="259"/>
      <c r="I306" s="264"/>
      <c r="J306" s="265"/>
      <c r="K306" s="259"/>
      <c r="L306" s="264"/>
      <c r="M306" s="265"/>
      <c r="N306" s="265"/>
      <c r="O306" s="259"/>
      <c r="P306" s="261"/>
      <c r="Q306" s="259"/>
      <c r="R306" s="260"/>
      <c r="S306" s="261"/>
      <c r="T306" s="259"/>
      <c r="U306" s="260"/>
      <c r="V306" s="261"/>
      <c r="W306" s="259"/>
      <c r="X306" s="260"/>
      <c r="Y306" s="261"/>
      <c r="Z306" s="259"/>
      <c r="AA306" s="260"/>
      <c r="AB306" s="261"/>
      <c r="AC306" s="259"/>
      <c r="AD306" s="260"/>
      <c r="AE306" s="261"/>
      <c r="AF306" s="259"/>
      <c r="AG306" s="260"/>
      <c r="AH306" s="261"/>
      <c r="AI306" s="259"/>
      <c r="AJ306" s="260"/>
      <c r="AK306" s="261"/>
      <c r="AL306" s="259"/>
      <c r="AM306" s="260"/>
      <c r="AN306" s="261"/>
      <c r="AO306" s="262"/>
      <c r="AQ306" s="261"/>
    </row>
    <row r="307" spans="1:43" s="179" customFormat="1">
      <c r="A307" s="179">
        <v>329</v>
      </c>
      <c r="F307" s="259"/>
      <c r="H307" s="259"/>
      <c r="I307" s="264"/>
      <c r="J307" s="265"/>
      <c r="K307" s="259"/>
      <c r="L307" s="264"/>
      <c r="M307" s="265"/>
      <c r="N307" s="265"/>
      <c r="O307" s="259"/>
      <c r="P307" s="261"/>
      <c r="Q307" s="259"/>
      <c r="R307" s="260"/>
      <c r="S307" s="261"/>
      <c r="T307" s="259"/>
      <c r="U307" s="260"/>
      <c r="V307" s="261"/>
      <c r="W307" s="259"/>
      <c r="X307" s="260"/>
      <c r="Y307" s="261"/>
      <c r="Z307" s="259"/>
      <c r="AA307" s="260"/>
      <c r="AB307" s="261"/>
      <c r="AC307" s="259"/>
      <c r="AD307" s="260"/>
      <c r="AE307" s="261"/>
      <c r="AF307" s="259"/>
      <c r="AG307" s="260"/>
      <c r="AH307" s="261"/>
      <c r="AI307" s="259"/>
      <c r="AJ307" s="260"/>
      <c r="AK307" s="261"/>
      <c r="AL307" s="259"/>
      <c r="AM307" s="260"/>
      <c r="AN307" s="261"/>
      <c r="AO307" s="262"/>
      <c r="AQ307" s="261"/>
    </row>
    <row r="308" spans="1:43" s="179" customFormat="1">
      <c r="A308" s="179">
        <v>330</v>
      </c>
      <c r="F308" s="259"/>
      <c r="H308" s="259"/>
      <c r="I308" s="264"/>
      <c r="J308" s="265"/>
      <c r="K308" s="259"/>
      <c r="L308" s="264"/>
      <c r="M308" s="265"/>
      <c r="N308" s="265"/>
      <c r="O308" s="259"/>
      <c r="P308" s="261"/>
      <c r="Q308" s="259"/>
      <c r="R308" s="260"/>
      <c r="S308" s="261"/>
      <c r="T308" s="259"/>
      <c r="U308" s="260"/>
      <c r="V308" s="261"/>
      <c r="W308" s="259"/>
      <c r="X308" s="260"/>
      <c r="Y308" s="261"/>
      <c r="Z308" s="259"/>
      <c r="AA308" s="260"/>
      <c r="AB308" s="261"/>
      <c r="AC308" s="259"/>
      <c r="AD308" s="260"/>
      <c r="AE308" s="261"/>
      <c r="AF308" s="259"/>
      <c r="AG308" s="260"/>
      <c r="AH308" s="261"/>
      <c r="AI308" s="259"/>
      <c r="AJ308" s="260"/>
      <c r="AK308" s="261"/>
      <c r="AL308" s="259"/>
      <c r="AM308" s="260"/>
      <c r="AN308" s="261"/>
      <c r="AO308" s="262"/>
      <c r="AQ308" s="261"/>
    </row>
    <row r="309" spans="1:43" s="179" customFormat="1">
      <c r="A309" s="179">
        <v>331</v>
      </c>
      <c r="F309" s="259"/>
      <c r="H309" s="259"/>
      <c r="I309" s="264"/>
      <c r="J309" s="265"/>
      <c r="K309" s="259"/>
      <c r="L309" s="264"/>
      <c r="M309" s="265"/>
      <c r="N309" s="265"/>
      <c r="O309" s="259"/>
      <c r="P309" s="261"/>
      <c r="Q309" s="259"/>
      <c r="R309" s="260"/>
      <c r="S309" s="261"/>
      <c r="T309" s="259"/>
      <c r="U309" s="260"/>
      <c r="V309" s="261"/>
      <c r="W309" s="259"/>
      <c r="X309" s="260"/>
      <c r="Y309" s="261"/>
      <c r="Z309" s="259"/>
      <c r="AA309" s="260"/>
      <c r="AB309" s="261"/>
      <c r="AC309" s="259"/>
      <c r="AD309" s="260"/>
      <c r="AE309" s="261"/>
      <c r="AF309" s="259"/>
      <c r="AG309" s="260"/>
      <c r="AH309" s="261"/>
      <c r="AI309" s="259"/>
      <c r="AJ309" s="260"/>
      <c r="AK309" s="261"/>
      <c r="AL309" s="259"/>
      <c r="AM309" s="260"/>
      <c r="AN309" s="261"/>
      <c r="AO309" s="262"/>
      <c r="AQ309" s="261"/>
    </row>
    <row r="310" spans="1:43" s="179" customFormat="1">
      <c r="A310" s="179">
        <v>332</v>
      </c>
      <c r="F310" s="259"/>
      <c r="H310" s="259"/>
      <c r="I310" s="264"/>
      <c r="J310" s="265"/>
      <c r="K310" s="259"/>
      <c r="L310" s="264"/>
      <c r="M310" s="265"/>
      <c r="N310" s="265"/>
      <c r="O310" s="259"/>
      <c r="P310" s="261"/>
      <c r="Q310" s="259"/>
      <c r="R310" s="260"/>
      <c r="S310" s="261"/>
      <c r="T310" s="259"/>
      <c r="U310" s="260"/>
      <c r="V310" s="261"/>
      <c r="W310" s="259"/>
      <c r="X310" s="260"/>
      <c r="Y310" s="261"/>
      <c r="Z310" s="259"/>
      <c r="AA310" s="260"/>
      <c r="AB310" s="261"/>
      <c r="AC310" s="259"/>
      <c r="AD310" s="260"/>
      <c r="AE310" s="261"/>
      <c r="AF310" s="259"/>
      <c r="AG310" s="260"/>
      <c r="AH310" s="261"/>
      <c r="AI310" s="259"/>
      <c r="AJ310" s="260"/>
      <c r="AK310" s="261"/>
      <c r="AL310" s="259"/>
      <c r="AM310" s="260"/>
      <c r="AN310" s="261"/>
      <c r="AO310" s="262"/>
      <c r="AQ310" s="261"/>
    </row>
    <row r="311" spans="1:43" s="179" customFormat="1">
      <c r="A311" s="179">
        <v>333</v>
      </c>
      <c r="F311" s="259"/>
      <c r="H311" s="259"/>
      <c r="I311" s="264"/>
      <c r="J311" s="265"/>
      <c r="K311" s="259"/>
      <c r="L311" s="264"/>
      <c r="M311" s="265"/>
      <c r="N311" s="265"/>
      <c r="O311" s="259"/>
      <c r="P311" s="261"/>
      <c r="Q311" s="259"/>
      <c r="R311" s="260"/>
      <c r="S311" s="261"/>
      <c r="T311" s="259"/>
      <c r="U311" s="260"/>
      <c r="V311" s="261"/>
      <c r="W311" s="259"/>
      <c r="X311" s="260"/>
      <c r="Y311" s="261"/>
      <c r="Z311" s="259"/>
      <c r="AA311" s="260"/>
      <c r="AB311" s="261"/>
      <c r="AC311" s="259"/>
      <c r="AD311" s="260"/>
      <c r="AE311" s="261"/>
      <c r="AF311" s="259"/>
      <c r="AG311" s="260"/>
      <c r="AH311" s="261"/>
      <c r="AI311" s="259"/>
      <c r="AJ311" s="260"/>
      <c r="AK311" s="261"/>
      <c r="AL311" s="259"/>
      <c r="AM311" s="260"/>
      <c r="AN311" s="261"/>
      <c r="AO311" s="262"/>
      <c r="AQ311" s="261"/>
    </row>
    <row r="312" spans="1:43" s="179" customFormat="1">
      <c r="A312" s="179">
        <v>334</v>
      </c>
      <c r="F312" s="259"/>
      <c r="H312" s="259"/>
      <c r="I312" s="264"/>
      <c r="J312" s="265"/>
      <c r="K312" s="259"/>
      <c r="L312" s="264"/>
      <c r="M312" s="265"/>
      <c r="N312" s="265"/>
      <c r="O312" s="259"/>
      <c r="P312" s="261"/>
      <c r="Q312" s="259"/>
      <c r="R312" s="260"/>
      <c r="S312" s="261"/>
      <c r="T312" s="259"/>
      <c r="U312" s="260"/>
      <c r="V312" s="261"/>
      <c r="W312" s="259"/>
      <c r="X312" s="260"/>
      <c r="Y312" s="261"/>
      <c r="Z312" s="259"/>
      <c r="AA312" s="260"/>
      <c r="AB312" s="261"/>
      <c r="AC312" s="259"/>
      <c r="AD312" s="260"/>
      <c r="AE312" s="261"/>
      <c r="AF312" s="259"/>
      <c r="AG312" s="260"/>
      <c r="AH312" s="261"/>
      <c r="AI312" s="259"/>
      <c r="AJ312" s="260"/>
      <c r="AK312" s="261"/>
      <c r="AL312" s="259"/>
      <c r="AM312" s="260"/>
      <c r="AN312" s="261"/>
      <c r="AO312" s="262"/>
      <c r="AQ312" s="261"/>
    </row>
    <row r="313" spans="1:43" s="179" customFormat="1">
      <c r="A313" s="179">
        <v>335</v>
      </c>
      <c r="F313" s="259"/>
      <c r="H313" s="259"/>
      <c r="I313" s="264"/>
      <c r="J313" s="265"/>
      <c r="K313" s="259"/>
      <c r="L313" s="264"/>
      <c r="M313" s="265"/>
      <c r="N313" s="265"/>
      <c r="O313" s="259"/>
      <c r="P313" s="261"/>
      <c r="Q313" s="259"/>
      <c r="R313" s="260"/>
      <c r="S313" s="261"/>
      <c r="T313" s="259"/>
      <c r="U313" s="260"/>
      <c r="V313" s="261"/>
      <c r="W313" s="259"/>
      <c r="X313" s="260"/>
      <c r="Y313" s="261"/>
      <c r="Z313" s="259"/>
      <c r="AA313" s="260"/>
      <c r="AB313" s="261"/>
      <c r="AC313" s="259"/>
      <c r="AD313" s="260"/>
      <c r="AE313" s="261"/>
      <c r="AF313" s="259"/>
      <c r="AG313" s="260"/>
      <c r="AH313" s="261"/>
      <c r="AI313" s="259"/>
      <c r="AJ313" s="260"/>
      <c r="AK313" s="261"/>
      <c r="AL313" s="259"/>
      <c r="AM313" s="260"/>
      <c r="AN313" s="261"/>
      <c r="AO313" s="262"/>
      <c r="AQ313" s="261"/>
    </row>
    <row r="314" spans="1:43" s="179" customFormat="1">
      <c r="A314" s="179">
        <v>337</v>
      </c>
      <c r="F314" s="259"/>
      <c r="H314" s="259"/>
      <c r="I314" s="264"/>
      <c r="J314" s="265"/>
      <c r="K314" s="259"/>
      <c r="L314" s="264"/>
      <c r="M314" s="265"/>
      <c r="N314" s="265"/>
      <c r="O314" s="259"/>
      <c r="P314" s="261"/>
      <c r="Q314" s="259"/>
      <c r="R314" s="260"/>
      <c r="S314" s="261"/>
      <c r="T314" s="259"/>
      <c r="U314" s="260"/>
      <c r="V314" s="261"/>
      <c r="W314" s="259"/>
      <c r="X314" s="260"/>
      <c r="Y314" s="261"/>
      <c r="Z314" s="259"/>
      <c r="AA314" s="260"/>
      <c r="AB314" s="261"/>
      <c r="AC314" s="259"/>
      <c r="AD314" s="260"/>
      <c r="AE314" s="261"/>
      <c r="AF314" s="259"/>
      <c r="AG314" s="260"/>
      <c r="AH314" s="261"/>
      <c r="AI314" s="259"/>
      <c r="AJ314" s="260"/>
      <c r="AK314" s="261"/>
      <c r="AL314" s="259"/>
      <c r="AM314" s="260"/>
      <c r="AN314" s="261"/>
      <c r="AO314" s="262"/>
      <c r="AQ314" s="261"/>
    </row>
    <row r="315" spans="1:43" s="179" customFormat="1">
      <c r="A315" s="179">
        <v>338</v>
      </c>
      <c r="F315" s="259"/>
      <c r="H315" s="259"/>
      <c r="I315" s="264"/>
      <c r="J315" s="265"/>
      <c r="K315" s="259"/>
      <c r="L315" s="264"/>
      <c r="M315" s="265"/>
      <c r="N315" s="265"/>
      <c r="O315" s="259"/>
      <c r="P315" s="261"/>
      <c r="Q315" s="259"/>
      <c r="R315" s="260"/>
      <c r="S315" s="261"/>
      <c r="T315" s="259"/>
      <c r="U315" s="260"/>
      <c r="V315" s="261"/>
      <c r="W315" s="259"/>
      <c r="X315" s="260"/>
      <c r="Y315" s="261"/>
      <c r="Z315" s="259"/>
      <c r="AA315" s="260"/>
      <c r="AB315" s="261"/>
      <c r="AC315" s="259"/>
      <c r="AD315" s="260"/>
      <c r="AE315" s="261"/>
      <c r="AF315" s="259"/>
      <c r="AG315" s="260"/>
      <c r="AH315" s="261"/>
      <c r="AI315" s="259"/>
      <c r="AJ315" s="260"/>
      <c r="AK315" s="261"/>
      <c r="AL315" s="259"/>
      <c r="AM315" s="260"/>
      <c r="AN315" s="261"/>
      <c r="AO315" s="262"/>
      <c r="AQ315" s="261"/>
    </row>
    <row r="316" spans="1:43" s="179" customFormat="1">
      <c r="A316" s="179">
        <v>339</v>
      </c>
      <c r="F316" s="259"/>
      <c r="H316" s="259"/>
      <c r="I316" s="264"/>
      <c r="J316" s="265"/>
      <c r="K316" s="259"/>
      <c r="L316" s="264"/>
      <c r="M316" s="265"/>
      <c r="N316" s="265"/>
      <c r="O316" s="259"/>
      <c r="P316" s="261"/>
      <c r="Q316" s="259"/>
      <c r="R316" s="260"/>
      <c r="S316" s="261"/>
      <c r="T316" s="259"/>
      <c r="U316" s="260"/>
      <c r="V316" s="261"/>
      <c r="W316" s="259"/>
      <c r="X316" s="260"/>
      <c r="Y316" s="261"/>
      <c r="Z316" s="259"/>
      <c r="AA316" s="260"/>
      <c r="AB316" s="261"/>
      <c r="AC316" s="259"/>
      <c r="AD316" s="260"/>
      <c r="AE316" s="261"/>
      <c r="AF316" s="259"/>
      <c r="AG316" s="260"/>
      <c r="AH316" s="261"/>
      <c r="AI316" s="259"/>
      <c r="AJ316" s="260"/>
      <c r="AK316" s="261"/>
      <c r="AL316" s="259"/>
      <c r="AM316" s="260"/>
      <c r="AN316" s="261"/>
      <c r="AO316" s="262"/>
      <c r="AQ316" s="261"/>
    </row>
    <row r="317" spans="1:43" s="179" customFormat="1">
      <c r="A317" s="179">
        <v>340</v>
      </c>
      <c r="F317" s="259"/>
      <c r="H317" s="259"/>
      <c r="I317" s="264"/>
      <c r="J317" s="265"/>
      <c r="K317" s="259"/>
      <c r="L317" s="264"/>
      <c r="M317" s="265"/>
      <c r="N317" s="265"/>
      <c r="O317" s="259"/>
      <c r="P317" s="261"/>
      <c r="Q317" s="259"/>
      <c r="R317" s="260"/>
      <c r="S317" s="261"/>
      <c r="T317" s="259"/>
      <c r="U317" s="260"/>
      <c r="V317" s="261"/>
      <c r="W317" s="259"/>
      <c r="X317" s="260"/>
      <c r="Y317" s="261"/>
      <c r="Z317" s="259"/>
      <c r="AA317" s="260"/>
      <c r="AB317" s="261"/>
      <c r="AC317" s="259"/>
      <c r="AD317" s="260"/>
      <c r="AE317" s="261"/>
      <c r="AF317" s="259"/>
      <c r="AG317" s="260"/>
      <c r="AH317" s="261"/>
      <c r="AI317" s="259"/>
      <c r="AJ317" s="260"/>
      <c r="AK317" s="261"/>
      <c r="AL317" s="259"/>
      <c r="AM317" s="260"/>
      <c r="AN317" s="261"/>
      <c r="AO317" s="262"/>
      <c r="AQ317" s="261"/>
    </row>
    <row r="318" spans="1:43" s="179" customFormat="1">
      <c r="A318" s="179">
        <v>342</v>
      </c>
      <c r="F318" s="259"/>
      <c r="H318" s="259"/>
      <c r="I318" s="264"/>
      <c r="J318" s="265"/>
      <c r="K318" s="259"/>
      <c r="L318" s="264"/>
      <c r="M318" s="265"/>
      <c r="N318" s="265"/>
      <c r="O318" s="259"/>
      <c r="P318" s="261"/>
      <c r="Q318" s="259"/>
      <c r="R318" s="260"/>
      <c r="S318" s="261"/>
      <c r="T318" s="259"/>
      <c r="U318" s="260"/>
      <c r="V318" s="261"/>
      <c r="W318" s="259"/>
      <c r="X318" s="260"/>
      <c r="Y318" s="261"/>
      <c r="Z318" s="259"/>
      <c r="AA318" s="260"/>
      <c r="AB318" s="261"/>
      <c r="AC318" s="259"/>
      <c r="AD318" s="260"/>
      <c r="AE318" s="261"/>
      <c r="AF318" s="259"/>
      <c r="AG318" s="260"/>
      <c r="AH318" s="261"/>
      <c r="AI318" s="259"/>
      <c r="AJ318" s="260"/>
      <c r="AK318" s="261"/>
      <c r="AL318" s="259"/>
      <c r="AM318" s="260"/>
      <c r="AN318" s="261"/>
      <c r="AO318" s="262"/>
      <c r="AQ318" s="261"/>
    </row>
    <row r="319" spans="1:43" s="179" customFormat="1">
      <c r="A319" s="179">
        <v>343</v>
      </c>
      <c r="F319" s="259"/>
      <c r="H319" s="259"/>
      <c r="I319" s="264"/>
      <c r="J319" s="265"/>
      <c r="K319" s="259"/>
      <c r="L319" s="264"/>
      <c r="M319" s="265"/>
      <c r="N319" s="265"/>
      <c r="O319" s="259"/>
      <c r="P319" s="261"/>
      <c r="Q319" s="259"/>
      <c r="R319" s="260"/>
      <c r="S319" s="261"/>
      <c r="T319" s="259"/>
      <c r="U319" s="260"/>
      <c r="V319" s="261"/>
      <c r="W319" s="259"/>
      <c r="X319" s="260"/>
      <c r="Y319" s="261"/>
      <c r="Z319" s="259"/>
      <c r="AA319" s="260"/>
      <c r="AB319" s="261"/>
      <c r="AC319" s="259"/>
      <c r="AD319" s="260"/>
      <c r="AE319" s="261"/>
      <c r="AF319" s="259"/>
      <c r="AG319" s="260"/>
      <c r="AH319" s="261"/>
      <c r="AI319" s="259"/>
      <c r="AJ319" s="260"/>
      <c r="AK319" s="261"/>
      <c r="AL319" s="259"/>
      <c r="AM319" s="260"/>
      <c r="AN319" s="261"/>
      <c r="AO319" s="262"/>
      <c r="AQ319" s="261"/>
    </row>
    <row r="320" spans="1:43" s="179" customFormat="1">
      <c r="A320" s="179">
        <v>344</v>
      </c>
      <c r="F320" s="259"/>
      <c r="H320" s="259"/>
      <c r="I320" s="264"/>
      <c r="J320" s="265"/>
      <c r="K320" s="259"/>
      <c r="L320" s="264"/>
      <c r="M320" s="265"/>
      <c r="N320" s="265"/>
      <c r="O320" s="259"/>
      <c r="P320" s="261"/>
      <c r="Q320" s="259"/>
      <c r="R320" s="260"/>
      <c r="S320" s="261"/>
      <c r="T320" s="259"/>
      <c r="U320" s="260"/>
      <c r="V320" s="261"/>
      <c r="W320" s="259"/>
      <c r="X320" s="260"/>
      <c r="Y320" s="261"/>
      <c r="Z320" s="259"/>
      <c r="AA320" s="260"/>
      <c r="AB320" s="261"/>
      <c r="AC320" s="259"/>
      <c r="AD320" s="260"/>
      <c r="AE320" s="261"/>
      <c r="AF320" s="259"/>
      <c r="AG320" s="260"/>
      <c r="AH320" s="261"/>
      <c r="AI320" s="259"/>
      <c r="AJ320" s="260"/>
      <c r="AK320" s="261"/>
      <c r="AL320" s="259"/>
      <c r="AM320" s="260"/>
      <c r="AN320" s="261"/>
      <c r="AO320" s="262"/>
      <c r="AQ320" s="261"/>
    </row>
    <row r="321" spans="1:43" s="179" customFormat="1">
      <c r="A321" s="179">
        <v>345</v>
      </c>
      <c r="F321" s="259"/>
      <c r="H321" s="259"/>
      <c r="I321" s="264"/>
      <c r="J321" s="265"/>
      <c r="K321" s="259"/>
      <c r="L321" s="264"/>
      <c r="M321" s="265"/>
      <c r="N321" s="265"/>
      <c r="O321" s="259"/>
      <c r="P321" s="261"/>
      <c r="Q321" s="259"/>
      <c r="R321" s="260"/>
      <c r="S321" s="261"/>
      <c r="T321" s="259"/>
      <c r="U321" s="260"/>
      <c r="V321" s="261"/>
      <c r="W321" s="259"/>
      <c r="X321" s="260"/>
      <c r="Y321" s="261"/>
      <c r="Z321" s="259"/>
      <c r="AA321" s="260"/>
      <c r="AB321" s="261"/>
      <c r="AC321" s="259"/>
      <c r="AD321" s="260"/>
      <c r="AE321" s="261"/>
      <c r="AF321" s="259"/>
      <c r="AG321" s="260"/>
      <c r="AH321" s="261"/>
      <c r="AI321" s="259"/>
      <c r="AJ321" s="260"/>
      <c r="AK321" s="261"/>
      <c r="AL321" s="259"/>
      <c r="AM321" s="260"/>
      <c r="AN321" s="261"/>
      <c r="AO321" s="262"/>
      <c r="AQ321" s="261"/>
    </row>
    <row r="322" spans="1:43" s="179" customFormat="1">
      <c r="A322" s="179">
        <v>346</v>
      </c>
      <c r="F322" s="259"/>
      <c r="H322" s="259"/>
      <c r="I322" s="264"/>
      <c r="J322" s="265"/>
      <c r="K322" s="259"/>
      <c r="L322" s="264"/>
      <c r="M322" s="265"/>
      <c r="N322" s="265"/>
      <c r="O322" s="259"/>
      <c r="P322" s="261"/>
      <c r="Q322" s="259"/>
      <c r="R322" s="260"/>
      <c r="S322" s="261"/>
      <c r="T322" s="259"/>
      <c r="U322" s="260"/>
      <c r="V322" s="261"/>
      <c r="W322" s="259"/>
      <c r="X322" s="260"/>
      <c r="Y322" s="261"/>
      <c r="Z322" s="259"/>
      <c r="AA322" s="260"/>
      <c r="AB322" s="261"/>
      <c r="AC322" s="259"/>
      <c r="AD322" s="260"/>
      <c r="AE322" s="261"/>
      <c r="AF322" s="259"/>
      <c r="AG322" s="260"/>
      <c r="AH322" s="261"/>
      <c r="AI322" s="259"/>
      <c r="AJ322" s="260"/>
      <c r="AK322" s="261"/>
      <c r="AL322" s="259"/>
      <c r="AM322" s="260"/>
      <c r="AN322" s="261"/>
      <c r="AO322" s="262"/>
      <c r="AQ322" s="261"/>
    </row>
    <row r="323" spans="1:43" s="179" customFormat="1">
      <c r="A323" s="179">
        <v>347</v>
      </c>
      <c r="F323" s="259"/>
      <c r="H323" s="259"/>
      <c r="I323" s="264"/>
      <c r="J323" s="265"/>
      <c r="K323" s="259"/>
      <c r="L323" s="264"/>
      <c r="M323" s="265"/>
      <c r="N323" s="265"/>
      <c r="O323" s="259"/>
      <c r="P323" s="261"/>
      <c r="Q323" s="259"/>
      <c r="R323" s="260"/>
      <c r="S323" s="261"/>
      <c r="T323" s="259"/>
      <c r="U323" s="260"/>
      <c r="V323" s="261"/>
      <c r="W323" s="259"/>
      <c r="X323" s="260"/>
      <c r="Y323" s="261"/>
      <c r="Z323" s="259"/>
      <c r="AA323" s="260"/>
      <c r="AB323" s="261"/>
      <c r="AC323" s="259"/>
      <c r="AD323" s="260"/>
      <c r="AE323" s="261"/>
      <c r="AF323" s="259"/>
      <c r="AG323" s="260"/>
      <c r="AH323" s="261"/>
      <c r="AI323" s="259"/>
      <c r="AJ323" s="260"/>
      <c r="AK323" s="261"/>
      <c r="AL323" s="259"/>
      <c r="AM323" s="260"/>
      <c r="AN323" s="261"/>
      <c r="AO323" s="262"/>
      <c r="AQ323" s="261"/>
    </row>
    <row r="324" spans="1:43" s="179" customFormat="1">
      <c r="A324" s="179">
        <v>348</v>
      </c>
      <c r="F324" s="259"/>
      <c r="H324" s="259"/>
      <c r="I324" s="264"/>
      <c r="J324" s="265"/>
      <c r="K324" s="259"/>
      <c r="L324" s="264"/>
      <c r="M324" s="265"/>
      <c r="N324" s="265"/>
      <c r="O324" s="259"/>
      <c r="P324" s="261"/>
      <c r="Q324" s="259"/>
      <c r="R324" s="260"/>
      <c r="S324" s="261"/>
      <c r="T324" s="259"/>
      <c r="U324" s="260"/>
      <c r="V324" s="261"/>
      <c r="W324" s="259"/>
      <c r="X324" s="260"/>
      <c r="Y324" s="261"/>
      <c r="Z324" s="259"/>
      <c r="AA324" s="260"/>
      <c r="AB324" s="261"/>
      <c r="AC324" s="259"/>
      <c r="AD324" s="260"/>
      <c r="AE324" s="261"/>
      <c r="AF324" s="259"/>
      <c r="AG324" s="260"/>
      <c r="AH324" s="261"/>
      <c r="AI324" s="259"/>
      <c r="AJ324" s="260"/>
      <c r="AK324" s="261"/>
      <c r="AL324" s="259"/>
      <c r="AM324" s="260"/>
      <c r="AN324" s="261"/>
      <c r="AO324" s="262"/>
      <c r="AQ324" s="261"/>
    </row>
    <row r="325" spans="1:43" s="179" customFormat="1">
      <c r="A325" s="179">
        <v>349</v>
      </c>
      <c r="F325" s="259"/>
      <c r="H325" s="259"/>
      <c r="I325" s="264"/>
      <c r="J325" s="265"/>
      <c r="K325" s="259"/>
      <c r="L325" s="264"/>
      <c r="M325" s="265"/>
      <c r="N325" s="265"/>
      <c r="O325" s="259"/>
      <c r="P325" s="261"/>
      <c r="Q325" s="259"/>
      <c r="R325" s="260"/>
      <c r="S325" s="261"/>
      <c r="T325" s="259"/>
      <c r="U325" s="260"/>
      <c r="V325" s="261"/>
      <c r="W325" s="259"/>
      <c r="X325" s="260"/>
      <c r="Y325" s="261"/>
      <c r="Z325" s="259"/>
      <c r="AA325" s="260"/>
      <c r="AB325" s="261"/>
      <c r="AC325" s="259"/>
      <c r="AD325" s="260"/>
      <c r="AE325" s="261"/>
      <c r="AF325" s="259"/>
      <c r="AG325" s="260"/>
      <c r="AH325" s="261"/>
      <c r="AI325" s="259"/>
      <c r="AJ325" s="260"/>
      <c r="AK325" s="261"/>
      <c r="AL325" s="259"/>
      <c r="AM325" s="260"/>
      <c r="AN325" s="261"/>
      <c r="AO325" s="262"/>
      <c r="AQ325" s="261"/>
    </row>
    <row r="326" spans="1:43" s="179" customFormat="1">
      <c r="A326" s="179">
        <v>350</v>
      </c>
      <c r="F326" s="259"/>
      <c r="H326" s="259"/>
      <c r="I326" s="264"/>
      <c r="J326" s="265"/>
      <c r="K326" s="259"/>
      <c r="L326" s="264"/>
      <c r="M326" s="265"/>
      <c r="N326" s="265"/>
      <c r="O326" s="259"/>
      <c r="P326" s="261"/>
      <c r="Q326" s="259"/>
      <c r="R326" s="260"/>
      <c r="S326" s="261"/>
      <c r="T326" s="259"/>
      <c r="U326" s="260"/>
      <c r="V326" s="261"/>
      <c r="W326" s="259"/>
      <c r="X326" s="260"/>
      <c r="Y326" s="261"/>
      <c r="Z326" s="259"/>
      <c r="AA326" s="260"/>
      <c r="AB326" s="261"/>
      <c r="AC326" s="259"/>
      <c r="AD326" s="260"/>
      <c r="AE326" s="261"/>
      <c r="AF326" s="259"/>
      <c r="AG326" s="260"/>
      <c r="AH326" s="261"/>
      <c r="AI326" s="259"/>
      <c r="AJ326" s="260"/>
      <c r="AK326" s="261"/>
      <c r="AL326" s="259"/>
      <c r="AM326" s="260"/>
      <c r="AN326" s="261"/>
      <c r="AO326" s="262"/>
      <c r="AQ326" s="261"/>
    </row>
    <row r="327" spans="1:43" s="179" customFormat="1">
      <c r="A327" s="179">
        <v>351</v>
      </c>
      <c r="F327" s="259"/>
      <c r="H327" s="259"/>
      <c r="I327" s="264"/>
      <c r="J327" s="265"/>
      <c r="K327" s="259"/>
      <c r="L327" s="264"/>
      <c r="M327" s="265"/>
      <c r="N327" s="265"/>
      <c r="O327" s="259"/>
      <c r="P327" s="261"/>
      <c r="Q327" s="259"/>
      <c r="R327" s="260"/>
      <c r="S327" s="261"/>
      <c r="T327" s="259"/>
      <c r="U327" s="260"/>
      <c r="V327" s="261"/>
      <c r="W327" s="259"/>
      <c r="X327" s="260"/>
      <c r="Y327" s="261"/>
      <c r="Z327" s="259"/>
      <c r="AA327" s="260"/>
      <c r="AB327" s="261"/>
      <c r="AC327" s="259"/>
      <c r="AD327" s="260"/>
      <c r="AE327" s="261"/>
      <c r="AF327" s="259"/>
      <c r="AG327" s="260"/>
      <c r="AH327" s="261"/>
      <c r="AI327" s="259"/>
      <c r="AJ327" s="260"/>
      <c r="AK327" s="261"/>
      <c r="AL327" s="259"/>
      <c r="AM327" s="260"/>
      <c r="AN327" s="261"/>
      <c r="AO327" s="262"/>
      <c r="AQ327" s="261"/>
    </row>
    <row r="328" spans="1:43" s="179" customFormat="1">
      <c r="A328" s="179">
        <v>352</v>
      </c>
      <c r="F328" s="259"/>
      <c r="H328" s="259"/>
      <c r="I328" s="264"/>
      <c r="J328" s="265"/>
      <c r="K328" s="259"/>
      <c r="L328" s="264"/>
      <c r="M328" s="265"/>
      <c r="N328" s="265"/>
      <c r="O328" s="259"/>
      <c r="P328" s="261"/>
      <c r="Q328" s="259"/>
      <c r="R328" s="260"/>
      <c r="S328" s="261"/>
      <c r="T328" s="259"/>
      <c r="U328" s="260"/>
      <c r="V328" s="261"/>
      <c r="W328" s="259"/>
      <c r="X328" s="260"/>
      <c r="Y328" s="261"/>
      <c r="Z328" s="259"/>
      <c r="AA328" s="260"/>
      <c r="AB328" s="261"/>
      <c r="AC328" s="259"/>
      <c r="AD328" s="260"/>
      <c r="AE328" s="261"/>
      <c r="AF328" s="259"/>
      <c r="AG328" s="260"/>
      <c r="AH328" s="261"/>
      <c r="AI328" s="259"/>
      <c r="AJ328" s="260"/>
      <c r="AK328" s="261"/>
      <c r="AL328" s="259"/>
      <c r="AM328" s="260"/>
      <c r="AN328" s="261"/>
      <c r="AO328" s="262"/>
      <c r="AQ328" s="261"/>
    </row>
    <row r="329" spans="1:43" s="179" customFormat="1">
      <c r="A329" s="179">
        <v>353</v>
      </c>
      <c r="F329" s="259"/>
      <c r="H329" s="259"/>
      <c r="I329" s="264"/>
      <c r="J329" s="265"/>
      <c r="K329" s="259"/>
      <c r="L329" s="264"/>
      <c r="M329" s="265"/>
      <c r="N329" s="265"/>
      <c r="O329" s="259"/>
      <c r="P329" s="261"/>
      <c r="Q329" s="259"/>
      <c r="R329" s="260"/>
      <c r="S329" s="261"/>
      <c r="T329" s="259"/>
      <c r="U329" s="260"/>
      <c r="V329" s="261"/>
      <c r="W329" s="259"/>
      <c r="X329" s="260"/>
      <c r="Y329" s="261"/>
      <c r="Z329" s="259"/>
      <c r="AA329" s="260"/>
      <c r="AB329" s="261"/>
      <c r="AC329" s="259"/>
      <c r="AD329" s="260"/>
      <c r="AE329" s="261"/>
      <c r="AF329" s="259"/>
      <c r="AG329" s="260"/>
      <c r="AH329" s="261"/>
      <c r="AI329" s="259"/>
      <c r="AJ329" s="260"/>
      <c r="AK329" s="261"/>
      <c r="AL329" s="259"/>
      <c r="AM329" s="260"/>
      <c r="AN329" s="261"/>
      <c r="AO329" s="262"/>
      <c r="AQ329" s="261"/>
    </row>
    <row r="330" spans="1:43" s="179" customFormat="1">
      <c r="A330" s="179">
        <v>355</v>
      </c>
      <c r="F330" s="259"/>
      <c r="H330" s="259"/>
      <c r="I330" s="264"/>
      <c r="J330" s="265"/>
      <c r="K330" s="259"/>
      <c r="L330" s="264"/>
      <c r="M330" s="265"/>
      <c r="N330" s="265"/>
      <c r="O330" s="259"/>
      <c r="P330" s="261"/>
      <c r="Q330" s="259"/>
      <c r="R330" s="260"/>
      <c r="S330" s="261"/>
      <c r="T330" s="259"/>
      <c r="U330" s="260"/>
      <c r="V330" s="261"/>
      <c r="W330" s="259"/>
      <c r="X330" s="260"/>
      <c r="Y330" s="261"/>
      <c r="Z330" s="259"/>
      <c r="AA330" s="260"/>
      <c r="AB330" s="261"/>
      <c r="AC330" s="259"/>
      <c r="AD330" s="260"/>
      <c r="AE330" s="261"/>
      <c r="AF330" s="259"/>
      <c r="AG330" s="260"/>
      <c r="AH330" s="261"/>
      <c r="AI330" s="259"/>
      <c r="AJ330" s="260"/>
      <c r="AK330" s="261"/>
      <c r="AL330" s="259"/>
      <c r="AM330" s="260"/>
      <c r="AN330" s="261"/>
      <c r="AO330" s="262"/>
      <c r="AQ330" s="261"/>
    </row>
    <row r="331" spans="1:43" s="179" customFormat="1">
      <c r="A331" s="179">
        <v>356</v>
      </c>
      <c r="F331" s="259"/>
      <c r="H331" s="259"/>
      <c r="I331" s="264"/>
      <c r="J331" s="265"/>
      <c r="K331" s="259"/>
      <c r="L331" s="264"/>
      <c r="M331" s="265"/>
      <c r="N331" s="265"/>
      <c r="O331" s="259"/>
      <c r="P331" s="261"/>
      <c r="Q331" s="259"/>
      <c r="R331" s="260"/>
      <c r="S331" s="261"/>
      <c r="T331" s="259"/>
      <c r="U331" s="260"/>
      <c r="V331" s="261"/>
      <c r="W331" s="259"/>
      <c r="X331" s="260"/>
      <c r="Y331" s="261"/>
      <c r="Z331" s="259"/>
      <c r="AA331" s="260"/>
      <c r="AB331" s="261"/>
      <c r="AC331" s="259"/>
      <c r="AD331" s="260"/>
      <c r="AE331" s="261"/>
      <c r="AF331" s="259"/>
      <c r="AG331" s="260"/>
      <c r="AH331" s="261"/>
      <c r="AI331" s="259"/>
      <c r="AJ331" s="260"/>
      <c r="AK331" s="261"/>
      <c r="AL331" s="259"/>
      <c r="AM331" s="260"/>
      <c r="AN331" s="261"/>
      <c r="AO331" s="262"/>
      <c r="AQ331" s="261"/>
    </row>
    <row r="332" spans="1:43" s="179" customFormat="1">
      <c r="A332" s="179">
        <v>357</v>
      </c>
      <c r="F332" s="259"/>
      <c r="H332" s="259"/>
      <c r="I332" s="264"/>
      <c r="J332" s="265"/>
      <c r="K332" s="259"/>
      <c r="L332" s="264"/>
      <c r="M332" s="265"/>
      <c r="N332" s="265"/>
      <c r="O332" s="259"/>
      <c r="P332" s="261"/>
      <c r="Q332" s="259"/>
      <c r="R332" s="260"/>
      <c r="S332" s="261"/>
      <c r="T332" s="259"/>
      <c r="U332" s="260"/>
      <c r="V332" s="261"/>
      <c r="W332" s="259"/>
      <c r="X332" s="260"/>
      <c r="Y332" s="261"/>
      <c r="Z332" s="259"/>
      <c r="AA332" s="260"/>
      <c r="AB332" s="261"/>
      <c r="AC332" s="259"/>
      <c r="AD332" s="260"/>
      <c r="AE332" s="261"/>
      <c r="AF332" s="259"/>
      <c r="AG332" s="260"/>
      <c r="AH332" s="261"/>
      <c r="AI332" s="259"/>
      <c r="AJ332" s="260"/>
      <c r="AK332" s="261"/>
      <c r="AL332" s="259"/>
      <c r="AM332" s="260"/>
      <c r="AN332" s="261"/>
      <c r="AO332" s="262"/>
      <c r="AQ332" s="261"/>
    </row>
    <row r="333" spans="1:43" s="179" customFormat="1">
      <c r="A333" s="179">
        <v>358</v>
      </c>
      <c r="F333" s="259"/>
      <c r="H333" s="259"/>
      <c r="I333" s="264"/>
      <c r="J333" s="265"/>
      <c r="K333" s="259"/>
      <c r="L333" s="264"/>
      <c r="M333" s="265"/>
      <c r="N333" s="265"/>
      <c r="O333" s="259"/>
      <c r="P333" s="261"/>
      <c r="Q333" s="259"/>
      <c r="R333" s="260"/>
      <c r="S333" s="261"/>
      <c r="T333" s="259"/>
      <c r="U333" s="260"/>
      <c r="V333" s="261"/>
      <c r="W333" s="259"/>
      <c r="X333" s="260"/>
      <c r="Y333" s="261"/>
      <c r="Z333" s="259"/>
      <c r="AA333" s="260"/>
      <c r="AB333" s="261"/>
      <c r="AC333" s="259"/>
      <c r="AD333" s="260"/>
      <c r="AE333" s="261"/>
      <c r="AF333" s="259"/>
      <c r="AG333" s="260"/>
      <c r="AH333" s="261"/>
      <c r="AI333" s="259"/>
      <c r="AJ333" s="260"/>
      <c r="AK333" s="261"/>
      <c r="AL333" s="259"/>
      <c r="AM333" s="260"/>
      <c r="AN333" s="261"/>
      <c r="AO333" s="262"/>
      <c r="AQ333" s="261"/>
    </row>
    <row r="334" spans="1:43" s="179" customFormat="1">
      <c r="A334" s="179">
        <v>359</v>
      </c>
      <c r="F334" s="259"/>
      <c r="H334" s="259"/>
      <c r="I334" s="264"/>
      <c r="J334" s="265"/>
      <c r="K334" s="259"/>
      <c r="L334" s="264"/>
      <c r="M334" s="265"/>
      <c r="N334" s="265"/>
      <c r="O334" s="259"/>
      <c r="P334" s="261"/>
      <c r="Q334" s="259"/>
      <c r="R334" s="260"/>
      <c r="S334" s="261"/>
      <c r="T334" s="259"/>
      <c r="U334" s="260"/>
      <c r="V334" s="261"/>
      <c r="W334" s="259"/>
      <c r="X334" s="260"/>
      <c r="Y334" s="261"/>
      <c r="Z334" s="259"/>
      <c r="AA334" s="260"/>
      <c r="AB334" s="261"/>
      <c r="AC334" s="259"/>
      <c r="AD334" s="260"/>
      <c r="AE334" s="261"/>
      <c r="AF334" s="259"/>
      <c r="AG334" s="260"/>
      <c r="AH334" s="261"/>
      <c r="AI334" s="259"/>
      <c r="AJ334" s="260"/>
      <c r="AK334" s="261"/>
      <c r="AL334" s="259"/>
      <c r="AM334" s="260"/>
      <c r="AN334" s="261"/>
      <c r="AO334" s="262"/>
      <c r="AQ334" s="261"/>
    </row>
    <row r="335" spans="1:43" s="179" customFormat="1">
      <c r="A335" s="179">
        <v>360</v>
      </c>
      <c r="F335" s="259"/>
      <c r="H335" s="259"/>
      <c r="I335" s="264"/>
      <c r="J335" s="265"/>
      <c r="K335" s="259"/>
      <c r="L335" s="264"/>
      <c r="M335" s="265"/>
      <c r="N335" s="265"/>
      <c r="O335" s="259"/>
      <c r="P335" s="261"/>
      <c r="Q335" s="259"/>
      <c r="R335" s="260"/>
      <c r="S335" s="261"/>
      <c r="T335" s="259"/>
      <c r="U335" s="260"/>
      <c r="V335" s="261"/>
      <c r="W335" s="259"/>
      <c r="X335" s="260"/>
      <c r="Y335" s="261"/>
      <c r="Z335" s="259"/>
      <c r="AA335" s="260"/>
      <c r="AB335" s="261"/>
      <c r="AC335" s="259"/>
      <c r="AD335" s="260"/>
      <c r="AE335" s="261"/>
      <c r="AF335" s="259"/>
      <c r="AG335" s="260"/>
      <c r="AH335" s="261"/>
      <c r="AI335" s="259"/>
      <c r="AJ335" s="260"/>
      <c r="AK335" s="261"/>
      <c r="AL335" s="259"/>
      <c r="AM335" s="260"/>
      <c r="AN335" s="261"/>
      <c r="AO335" s="262"/>
      <c r="AQ335" s="261"/>
    </row>
    <row r="336" spans="1:43" s="179" customFormat="1">
      <c r="A336" s="179">
        <v>361</v>
      </c>
      <c r="F336" s="259"/>
      <c r="H336" s="259"/>
      <c r="I336" s="264"/>
      <c r="J336" s="265"/>
      <c r="K336" s="259"/>
      <c r="L336" s="264"/>
      <c r="M336" s="265"/>
      <c r="N336" s="265"/>
      <c r="O336" s="259"/>
      <c r="P336" s="261"/>
      <c r="Q336" s="259"/>
      <c r="R336" s="260"/>
      <c r="S336" s="261"/>
      <c r="T336" s="259"/>
      <c r="U336" s="260"/>
      <c r="V336" s="261"/>
      <c r="W336" s="259"/>
      <c r="X336" s="260"/>
      <c r="Y336" s="261"/>
      <c r="Z336" s="259"/>
      <c r="AA336" s="260"/>
      <c r="AB336" s="261"/>
      <c r="AC336" s="259"/>
      <c r="AD336" s="260"/>
      <c r="AE336" s="261"/>
      <c r="AF336" s="259"/>
      <c r="AG336" s="260"/>
      <c r="AH336" s="261"/>
      <c r="AI336" s="259"/>
      <c r="AJ336" s="260"/>
      <c r="AK336" s="261"/>
      <c r="AL336" s="259"/>
      <c r="AM336" s="260"/>
      <c r="AN336" s="261"/>
      <c r="AO336" s="262"/>
      <c r="AQ336" s="261"/>
    </row>
    <row r="337" spans="1:43" s="179" customFormat="1">
      <c r="A337" s="179">
        <v>362</v>
      </c>
      <c r="F337" s="259"/>
      <c r="H337" s="259"/>
      <c r="I337" s="264"/>
      <c r="J337" s="265"/>
      <c r="K337" s="259"/>
      <c r="L337" s="264"/>
      <c r="M337" s="265"/>
      <c r="N337" s="265"/>
      <c r="O337" s="259"/>
      <c r="P337" s="261"/>
      <c r="Q337" s="259"/>
      <c r="R337" s="260"/>
      <c r="S337" s="261"/>
      <c r="T337" s="259"/>
      <c r="U337" s="260"/>
      <c r="V337" s="261"/>
      <c r="W337" s="259"/>
      <c r="X337" s="260"/>
      <c r="Y337" s="261"/>
      <c r="Z337" s="259"/>
      <c r="AA337" s="260"/>
      <c r="AB337" s="261"/>
      <c r="AC337" s="259"/>
      <c r="AD337" s="260"/>
      <c r="AE337" s="261"/>
      <c r="AF337" s="259"/>
      <c r="AG337" s="260"/>
      <c r="AH337" s="261"/>
      <c r="AI337" s="259"/>
      <c r="AJ337" s="260"/>
      <c r="AK337" s="261"/>
      <c r="AL337" s="259"/>
      <c r="AM337" s="260"/>
      <c r="AN337" s="261"/>
      <c r="AO337" s="262"/>
      <c r="AQ337" s="261"/>
    </row>
    <row r="338" spans="1:43" s="179" customFormat="1">
      <c r="A338" s="179">
        <v>363</v>
      </c>
      <c r="F338" s="259"/>
      <c r="H338" s="259"/>
      <c r="I338" s="264"/>
      <c r="J338" s="265"/>
      <c r="K338" s="259"/>
      <c r="L338" s="264"/>
      <c r="M338" s="265"/>
      <c r="N338" s="265"/>
      <c r="O338" s="259"/>
      <c r="P338" s="261"/>
      <c r="Q338" s="259"/>
      <c r="R338" s="260"/>
      <c r="S338" s="261"/>
      <c r="T338" s="259"/>
      <c r="U338" s="260"/>
      <c r="V338" s="261"/>
      <c r="W338" s="259"/>
      <c r="X338" s="260"/>
      <c r="Y338" s="261"/>
      <c r="Z338" s="259"/>
      <c r="AA338" s="260"/>
      <c r="AB338" s="261"/>
      <c r="AC338" s="259"/>
      <c r="AD338" s="260"/>
      <c r="AE338" s="261"/>
      <c r="AF338" s="259"/>
      <c r="AG338" s="260"/>
      <c r="AH338" s="261"/>
      <c r="AI338" s="259"/>
      <c r="AJ338" s="260"/>
      <c r="AK338" s="261"/>
      <c r="AL338" s="259"/>
      <c r="AM338" s="260"/>
      <c r="AN338" s="261"/>
      <c r="AO338" s="262"/>
      <c r="AQ338" s="261"/>
    </row>
    <row r="339" spans="1:43" s="179" customFormat="1">
      <c r="A339" s="179">
        <v>364</v>
      </c>
      <c r="F339" s="259"/>
      <c r="H339" s="259"/>
      <c r="I339" s="264"/>
      <c r="J339" s="265"/>
      <c r="K339" s="259"/>
      <c r="L339" s="264"/>
      <c r="M339" s="265"/>
      <c r="N339" s="265"/>
      <c r="O339" s="259"/>
      <c r="P339" s="261"/>
      <c r="Q339" s="259"/>
      <c r="R339" s="260"/>
      <c r="S339" s="261"/>
      <c r="T339" s="259"/>
      <c r="U339" s="260"/>
      <c r="V339" s="261"/>
      <c r="W339" s="259"/>
      <c r="X339" s="260"/>
      <c r="Y339" s="261"/>
      <c r="Z339" s="259"/>
      <c r="AA339" s="260"/>
      <c r="AB339" s="261"/>
      <c r="AC339" s="259"/>
      <c r="AD339" s="260"/>
      <c r="AE339" s="261"/>
      <c r="AF339" s="259"/>
      <c r="AG339" s="260"/>
      <c r="AH339" s="261"/>
      <c r="AI339" s="259"/>
      <c r="AJ339" s="260"/>
      <c r="AK339" s="261"/>
      <c r="AL339" s="259"/>
      <c r="AM339" s="260"/>
      <c r="AN339" s="261"/>
      <c r="AO339" s="262"/>
      <c r="AQ339" s="261"/>
    </row>
    <row r="340" spans="1:43" s="179" customFormat="1">
      <c r="A340" s="179">
        <v>365</v>
      </c>
      <c r="F340" s="259"/>
      <c r="H340" s="259"/>
      <c r="I340" s="264"/>
      <c r="J340" s="265"/>
      <c r="K340" s="259"/>
      <c r="L340" s="264"/>
      <c r="M340" s="265"/>
      <c r="N340" s="265"/>
      <c r="O340" s="259"/>
      <c r="P340" s="261"/>
      <c r="Q340" s="259"/>
      <c r="R340" s="260"/>
      <c r="S340" s="261"/>
      <c r="T340" s="259"/>
      <c r="U340" s="260"/>
      <c r="V340" s="261"/>
      <c r="W340" s="259"/>
      <c r="X340" s="260"/>
      <c r="Y340" s="261"/>
      <c r="Z340" s="259"/>
      <c r="AA340" s="260"/>
      <c r="AB340" s="261"/>
      <c r="AC340" s="259"/>
      <c r="AD340" s="260"/>
      <c r="AE340" s="261"/>
      <c r="AF340" s="259"/>
      <c r="AG340" s="260"/>
      <c r="AH340" s="261"/>
      <c r="AI340" s="259"/>
      <c r="AJ340" s="260"/>
      <c r="AK340" s="261"/>
      <c r="AL340" s="259"/>
      <c r="AM340" s="260"/>
      <c r="AN340" s="261"/>
      <c r="AO340" s="262"/>
      <c r="AQ340" s="261"/>
    </row>
    <row r="341" spans="1:43" s="179" customFormat="1">
      <c r="A341" s="179">
        <v>366</v>
      </c>
      <c r="F341" s="259"/>
      <c r="H341" s="259"/>
      <c r="I341" s="264"/>
      <c r="J341" s="265"/>
      <c r="K341" s="259"/>
      <c r="L341" s="264"/>
      <c r="M341" s="265"/>
      <c r="N341" s="265"/>
      <c r="O341" s="259"/>
      <c r="P341" s="261"/>
      <c r="Q341" s="259"/>
      <c r="R341" s="260"/>
      <c r="S341" s="261"/>
      <c r="T341" s="259"/>
      <c r="U341" s="260"/>
      <c r="V341" s="261"/>
      <c r="W341" s="259"/>
      <c r="X341" s="260"/>
      <c r="Y341" s="261"/>
      <c r="Z341" s="259"/>
      <c r="AA341" s="260"/>
      <c r="AB341" s="261"/>
      <c r="AC341" s="259"/>
      <c r="AD341" s="260"/>
      <c r="AE341" s="261"/>
      <c r="AF341" s="259"/>
      <c r="AG341" s="260"/>
      <c r="AH341" s="261"/>
      <c r="AI341" s="259"/>
      <c r="AJ341" s="260"/>
      <c r="AK341" s="261"/>
      <c r="AL341" s="259"/>
      <c r="AM341" s="260"/>
      <c r="AN341" s="261"/>
      <c r="AO341" s="262"/>
      <c r="AQ341" s="261"/>
    </row>
    <row r="342" spans="1:43" s="179" customFormat="1">
      <c r="A342" s="179">
        <v>367</v>
      </c>
      <c r="F342" s="259"/>
      <c r="H342" s="259"/>
      <c r="I342" s="264"/>
      <c r="J342" s="265"/>
      <c r="K342" s="259"/>
      <c r="L342" s="264"/>
      <c r="M342" s="265"/>
      <c r="N342" s="265"/>
      <c r="O342" s="259"/>
      <c r="P342" s="261"/>
      <c r="Q342" s="259"/>
      <c r="R342" s="260"/>
      <c r="S342" s="261"/>
      <c r="T342" s="259"/>
      <c r="U342" s="260"/>
      <c r="V342" s="261"/>
      <c r="W342" s="259"/>
      <c r="X342" s="260"/>
      <c r="Y342" s="261"/>
      <c r="Z342" s="259"/>
      <c r="AA342" s="260"/>
      <c r="AB342" s="261"/>
      <c r="AC342" s="259"/>
      <c r="AD342" s="260"/>
      <c r="AE342" s="261"/>
      <c r="AF342" s="259"/>
      <c r="AG342" s="260"/>
      <c r="AH342" s="261"/>
      <c r="AI342" s="259"/>
      <c r="AJ342" s="260"/>
      <c r="AK342" s="261"/>
      <c r="AL342" s="259"/>
      <c r="AM342" s="260"/>
      <c r="AN342" s="261"/>
      <c r="AO342" s="262"/>
      <c r="AQ342" s="261"/>
    </row>
    <row r="343" spans="1:43" s="179" customFormat="1">
      <c r="A343" s="179">
        <v>368</v>
      </c>
      <c r="F343" s="259"/>
      <c r="H343" s="259"/>
      <c r="I343" s="264"/>
      <c r="J343" s="265"/>
      <c r="K343" s="259"/>
      <c r="L343" s="264"/>
      <c r="M343" s="265"/>
      <c r="N343" s="265"/>
      <c r="O343" s="259"/>
      <c r="P343" s="261"/>
      <c r="Q343" s="259"/>
      <c r="R343" s="260"/>
      <c r="S343" s="261"/>
      <c r="T343" s="259"/>
      <c r="U343" s="260"/>
      <c r="V343" s="261"/>
      <c r="W343" s="259"/>
      <c r="X343" s="260"/>
      <c r="Y343" s="261"/>
      <c r="Z343" s="259"/>
      <c r="AA343" s="260"/>
      <c r="AB343" s="261"/>
      <c r="AC343" s="259"/>
      <c r="AD343" s="260"/>
      <c r="AE343" s="261"/>
      <c r="AF343" s="259"/>
      <c r="AG343" s="260"/>
      <c r="AH343" s="261"/>
      <c r="AI343" s="259"/>
      <c r="AJ343" s="260"/>
      <c r="AK343" s="261"/>
      <c r="AL343" s="259"/>
      <c r="AM343" s="260"/>
      <c r="AN343" s="261"/>
      <c r="AO343" s="262"/>
      <c r="AQ343" s="261"/>
    </row>
    <row r="344" spans="1:43" s="179" customFormat="1">
      <c r="A344" s="179">
        <v>369</v>
      </c>
      <c r="F344" s="259"/>
      <c r="H344" s="259"/>
      <c r="I344" s="264"/>
      <c r="J344" s="265"/>
      <c r="K344" s="259"/>
      <c r="L344" s="264"/>
      <c r="M344" s="265"/>
      <c r="N344" s="265"/>
      <c r="O344" s="259"/>
      <c r="P344" s="261"/>
      <c r="Q344" s="259"/>
      <c r="R344" s="260"/>
      <c r="S344" s="261"/>
      <c r="T344" s="259"/>
      <c r="U344" s="260"/>
      <c r="V344" s="261"/>
      <c r="W344" s="259"/>
      <c r="X344" s="260"/>
      <c r="Y344" s="261"/>
      <c r="Z344" s="259"/>
      <c r="AA344" s="260"/>
      <c r="AB344" s="261"/>
      <c r="AC344" s="259"/>
      <c r="AD344" s="260"/>
      <c r="AE344" s="261"/>
      <c r="AF344" s="259"/>
      <c r="AG344" s="260"/>
      <c r="AH344" s="261"/>
      <c r="AI344" s="259"/>
      <c r="AJ344" s="260"/>
      <c r="AK344" s="261"/>
      <c r="AL344" s="259"/>
      <c r="AM344" s="260"/>
      <c r="AN344" s="261"/>
      <c r="AO344" s="262"/>
      <c r="AQ344" s="261"/>
    </row>
    <row r="345" spans="1:43" s="179" customFormat="1">
      <c r="A345" s="179">
        <v>370</v>
      </c>
      <c r="F345" s="259"/>
      <c r="H345" s="259"/>
      <c r="I345" s="264"/>
      <c r="J345" s="265"/>
      <c r="K345" s="259"/>
      <c r="L345" s="264"/>
      <c r="M345" s="265"/>
      <c r="N345" s="265"/>
      <c r="O345" s="259"/>
      <c r="P345" s="261"/>
      <c r="Q345" s="259"/>
      <c r="R345" s="260"/>
      <c r="S345" s="261"/>
      <c r="T345" s="259"/>
      <c r="U345" s="260"/>
      <c r="V345" s="261"/>
      <c r="W345" s="259"/>
      <c r="X345" s="260"/>
      <c r="Y345" s="261"/>
      <c r="Z345" s="259"/>
      <c r="AA345" s="260"/>
      <c r="AB345" s="261"/>
      <c r="AC345" s="259"/>
      <c r="AD345" s="260"/>
      <c r="AE345" s="261"/>
      <c r="AF345" s="259"/>
      <c r="AG345" s="260"/>
      <c r="AH345" s="261"/>
      <c r="AI345" s="259"/>
      <c r="AJ345" s="260"/>
      <c r="AK345" s="261"/>
      <c r="AL345" s="259"/>
      <c r="AM345" s="260"/>
      <c r="AN345" s="261"/>
      <c r="AO345" s="262"/>
      <c r="AQ345" s="261"/>
    </row>
    <row r="346" spans="1:43" s="179" customFormat="1">
      <c r="A346" s="179">
        <v>371</v>
      </c>
      <c r="F346" s="259"/>
      <c r="H346" s="259"/>
      <c r="I346" s="264"/>
      <c r="J346" s="265"/>
      <c r="K346" s="259"/>
      <c r="L346" s="264"/>
      <c r="M346" s="265"/>
      <c r="N346" s="265"/>
      <c r="O346" s="259"/>
      <c r="P346" s="261"/>
      <c r="Q346" s="259"/>
      <c r="R346" s="260"/>
      <c r="S346" s="261"/>
      <c r="T346" s="259"/>
      <c r="U346" s="260"/>
      <c r="V346" s="261"/>
      <c r="W346" s="259"/>
      <c r="X346" s="260"/>
      <c r="Y346" s="261"/>
      <c r="Z346" s="259"/>
      <c r="AA346" s="260"/>
      <c r="AB346" s="261"/>
      <c r="AC346" s="259"/>
      <c r="AD346" s="260"/>
      <c r="AE346" s="261"/>
      <c r="AF346" s="259"/>
      <c r="AG346" s="260"/>
      <c r="AH346" s="261"/>
      <c r="AI346" s="259"/>
      <c r="AJ346" s="260"/>
      <c r="AK346" s="261"/>
      <c r="AL346" s="259"/>
      <c r="AM346" s="260"/>
      <c r="AN346" s="261"/>
      <c r="AO346" s="262"/>
      <c r="AQ346" s="261"/>
    </row>
    <row r="347" spans="1:43" s="179" customFormat="1">
      <c r="A347" s="179">
        <v>373</v>
      </c>
      <c r="F347" s="259"/>
      <c r="H347" s="259"/>
      <c r="I347" s="264"/>
      <c r="J347" s="265"/>
      <c r="K347" s="259"/>
      <c r="L347" s="264"/>
      <c r="M347" s="265"/>
      <c r="N347" s="265"/>
      <c r="O347" s="259"/>
      <c r="P347" s="261"/>
      <c r="Q347" s="259"/>
      <c r="R347" s="260"/>
      <c r="S347" s="261"/>
      <c r="T347" s="259"/>
      <c r="U347" s="260"/>
      <c r="V347" s="261"/>
      <c r="W347" s="259"/>
      <c r="X347" s="260"/>
      <c r="Y347" s="261"/>
      <c r="Z347" s="259"/>
      <c r="AA347" s="260"/>
      <c r="AB347" s="261"/>
      <c r="AC347" s="259"/>
      <c r="AD347" s="260"/>
      <c r="AE347" s="261"/>
      <c r="AF347" s="259"/>
      <c r="AG347" s="260"/>
      <c r="AH347" s="261"/>
      <c r="AI347" s="259"/>
      <c r="AJ347" s="260"/>
      <c r="AK347" s="261"/>
      <c r="AL347" s="259"/>
      <c r="AM347" s="260"/>
      <c r="AN347" s="261"/>
      <c r="AO347" s="262"/>
      <c r="AQ347" s="261"/>
    </row>
    <row r="348" spans="1:43" s="179" customFormat="1">
      <c r="A348" s="179">
        <v>374</v>
      </c>
      <c r="F348" s="259"/>
      <c r="H348" s="259"/>
      <c r="I348" s="264"/>
      <c r="J348" s="265"/>
      <c r="K348" s="259"/>
      <c r="L348" s="264"/>
      <c r="M348" s="265"/>
      <c r="N348" s="265"/>
      <c r="O348" s="259"/>
      <c r="P348" s="261"/>
      <c r="Q348" s="259"/>
      <c r="R348" s="260"/>
      <c r="S348" s="261"/>
      <c r="T348" s="259"/>
      <c r="U348" s="260"/>
      <c r="V348" s="261"/>
      <c r="W348" s="259"/>
      <c r="X348" s="260"/>
      <c r="Y348" s="261"/>
      <c r="Z348" s="259"/>
      <c r="AA348" s="260"/>
      <c r="AB348" s="261"/>
      <c r="AC348" s="259"/>
      <c r="AD348" s="260"/>
      <c r="AE348" s="261"/>
      <c r="AF348" s="259"/>
      <c r="AG348" s="260"/>
      <c r="AH348" s="261"/>
      <c r="AI348" s="259"/>
      <c r="AJ348" s="260"/>
      <c r="AK348" s="261"/>
      <c r="AL348" s="259"/>
      <c r="AM348" s="260"/>
      <c r="AN348" s="261"/>
      <c r="AO348" s="262"/>
      <c r="AQ348" s="261"/>
    </row>
    <row r="349" spans="1:43" s="179" customFormat="1">
      <c r="A349" s="179">
        <v>375</v>
      </c>
      <c r="F349" s="259"/>
      <c r="H349" s="259"/>
      <c r="I349" s="264"/>
      <c r="J349" s="265"/>
      <c r="K349" s="259"/>
      <c r="L349" s="264"/>
      <c r="M349" s="265"/>
      <c r="N349" s="265"/>
      <c r="O349" s="259"/>
      <c r="P349" s="261"/>
      <c r="Q349" s="259"/>
      <c r="R349" s="260"/>
      <c r="S349" s="261"/>
      <c r="T349" s="259"/>
      <c r="U349" s="260"/>
      <c r="V349" s="261"/>
      <c r="W349" s="259"/>
      <c r="X349" s="260"/>
      <c r="Y349" s="261"/>
      <c r="Z349" s="259"/>
      <c r="AA349" s="260"/>
      <c r="AB349" s="261"/>
      <c r="AC349" s="259"/>
      <c r="AD349" s="260"/>
      <c r="AE349" s="261"/>
      <c r="AF349" s="259"/>
      <c r="AG349" s="260"/>
      <c r="AH349" s="261"/>
      <c r="AI349" s="259"/>
      <c r="AJ349" s="260"/>
      <c r="AK349" s="261"/>
      <c r="AL349" s="259"/>
      <c r="AM349" s="260"/>
      <c r="AN349" s="261"/>
      <c r="AO349" s="262"/>
      <c r="AQ349" s="261"/>
    </row>
    <row r="350" spans="1:43" s="179" customFormat="1">
      <c r="A350" s="179">
        <v>376</v>
      </c>
      <c r="F350" s="259"/>
      <c r="H350" s="259"/>
      <c r="I350" s="264"/>
      <c r="J350" s="265"/>
      <c r="K350" s="259"/>
      <c r="L350" s="264"/>
      <c r="M350" s="265"/>
      <c r="N350" s="265"/>
      <c r="O350" s="259"/>
      <c r="P350" s="261"/>
      <c r="Q350" s="259"/>
      <c r="R350" s="260"/>
      <c r="S350" s="261"/>
      <c r="T350" s="259"/>
      <c r="U350" s="260"/>
      <c r="V350" s="261"/>
      <c r="W350" s="259"/>
      <c r="X350" s="260"/>
      <c r="Y350" s="261"/>
      <c r="Z350" s="259"/>
      <c r="AA350" s="260"/>
      <c r="AB350" s="261"/>
      <c r="AC350" s="259"/>
      <c r="AD350" s="260"/>
      <c r="AE350" s="261"/>
      <c r="AF350" s="259"/>
      <c r="AG350" s="260"/>
      <c r="AH350" s="261"/>
      <c r="AI350" s="259"/>
      <c r="AJ350" s="260"/>
      <c r="AK350" s="261"/>
      <c r="AL350" s="259"/>
      <c r="AM350" s="260"/>
      <c r="AN350" s="261"/>
      <c r="AO350" s="262"/>
      <c r="AQ350" s="261"/>
    </row>
    <row r="351" spans="1:43" s="179" customFormat="1">
      <c r="A351" s="179">
        <v>377</v>
      </c>
      <c r="F351" s="259"/>
      <c r="H351" s="259"/>
      <c r="I351" s="264"/>
      <c r="J351" s="265"/>
      <c r="K351" s="259"/>
      <c r="L351" s="264"/>
      <c r="M351" s="265"/>
      <c r="N351" s="265"/>
      <c r="O351" s="259"/>
      <c r="P351" s="261"/>
      <c r="Q351" s="259"/>
      <c r="R351" s="260"/>
      <c r="S351" s="261"/>
      <c r="T351" s="259"/>
      <c r="U351" s="260"/>
      <c r="V351" s="261"/>
      <c r="W351" s="259"/>
      <c r="X351" s="260"/>
      <c r="Y351" s="261"/>
      <c r="Z351" s="259"/>
      <c r="AA351" s="260"/>
      <c r="AB351" s="261"/>
      <c r="AC351" s="259"/>
      <c r="AD351" s="260"/>
      <c r="AE351" s="261"/>
      <c r="AF351" s="259"/>
      <c r="AG351" s="260"/>
      <c r="AH351" s="261"/>
      <c r="AI351" s="259"/>
      <c r="AJ351" s="260"/>
      <c r="AK351" s="261"/>
      <c r="AL351" s="259"/>
      <c r="AM351" s="260"/>
      <c r="AN351" s="261"/>
      <c r="AO351" s="262"/>
      <c r="AQ351" s="261"/>
    </row>
    <row r="352" spans="1:43" s="179" customFormat="1">
      <c r="A352" s="179">
        <v>378</v>
      </c>
      <c r="F352" s="259"/>
      <c r="H352" s="259"/>
      <c r="I352" s="264"/>
      <c r="J352" s="265"/>
      <c r="K352" s="259"/>
      <c r="L352" s="264"/>
      <c r="M352" s="265"/>
      <c r="N352" s="265"/>
      <c r="O352" s="259"/>
      <c r="P352" s="261"/>
      <c r="Q352" s="259"/>
      <c r="R352" s="260"/>
      <c r="S352" s="261"/>
      <c r="T352" s="259"/>
      <c r="U352" s="260"/>
      <c r="V352" s="261"/>
      <c r="W352" s="259"/>
      <c r="X352" s="260"/>
      <c r="Y352" s="261"/>
      <c r="Z352" s="259"/>
      <c r="AA352" s="260"/>
      <c r="AB352" s="261"/>
      <c r="AC352" s="259"/>
      <c r="AD352" s="260"/>
      <c r="AE352" s="261"/>
      <c r="AF352" s="259"/>
      <c r="AG352" s="260"/>
      <c r="AH352" s="261"/>
      <c r="AI352" s="259"/>
      <c r="AJ352" s="260"/>
      <c r="AK352" s="261"/>
      <c r="AL352" s="259"/>
      <c r="AM352" s="260"/>
      <c r="AN352" s="261"/>
      <c r="AO352" s="262"/>
      <c r="AQ352" s="261"/>
    </row>
    <row r="353" spans="1:43" s="179" customFormat="1">
      <c r="A353" s="179">
        <v>379</v>
      </c>
      <c r="F353" s="259"/>
      <c r="H353" s="259"/>
      <c r="I353" s="264"/>
      <c r="J353" s="265"/>
      <c r="K353" s="259"/>
      <c r="L353" s="264"/>
      <c r="M353" s="265"/>
      <c r="N353" s="265"/>
      <c r="O353" s="259"/>
      <c r="P353" s="261"/>
      <c r="Q353" s="259"/>
      <c r="R353" s="260"/>
      <c r="S353" s="261"/>
      <c r="T353" s="259"/>
      <c r="U353" s="260"/>
      <c r="V353" s="261"/>
      <c r="W353" s="259"/>
      <c r="X353" s="260"/>
      <c r="Y353" s="261"/>
      <c r="Z353" s="259"/>
      <c r="AA353" s="260"/>
      <c r="AB353" s="261"/>
      <c r="AC353" s="259"/>
      <c r="AD353" s="260"/>
      <c r="AE353" s="261"/>
      <c r="AF353" s="259"/>
      <c r="AG353" s="260"/>
      <c r="AH353" s="261"/>
      <c r="AI353" s="259"/>
      <c r="AJ353" s="260"/>
      <c r="AK353" s="261"/>
      <c r="AL353" s="259"/>
      <c r="AM353" s="260"/>
      <c r="AN353" s="261"/>
      <c r="AO353" s="262"/>
      <c r="AQ353" s="261"/>
    </row>
    <row r="354" spans="1:43" s="179" customFormat="1">
      <c r="A354" s="179">
        <v>380</v>
      </c>
      <c r="F354" s="259"/>
      <c r="H354" s="259"/>
      <c r="I354" s="264"/>
      <c r="J354" s="265"/>
      <c r="K354" s="259"/>
      <c r="L354" s="264"/>
      <c r="M354" s="265"/>
      <c r="N354" s="265"/>
      <c r="O354" s="259"/>
      <c r="P354" s="261"/>
      <c r="Q354" s="259"/>
      <c r="R354" s="260"/>
      <c r="S354" s="261"/>
      <c r="T354" s="259"/>
      <c r="U354" s="260"/>
      <c r="V354" s="261"/>
      <c r="W354" s="259"/>
      <c r="X354" s="260"/>
      <c r="Y354" s="261"/>
      <c r="Z354" s="259"/>
      <c r="AA354" s="260"/>
      <c r="AB354" s="261"/>
      <c r="AC354" s="259"/>
      <c r="AD354" s="260"/>
      <c r="AE354" s="261"/>
      <c r="AF354" s="259"/>
      <c r="AG354" s="260"/>
      <c r="AH354" s="261"/>
      <c r="AI354" s="259"/>
      <c r="AJ354" s="260"/>
      <c r="AK354" s="261"/>
      <c r="AL354" s="259"/>
      <c r="AM354" s="260"/>
      <c r="AN354" s="261"/>
      <c r="AO354" s="262"/>
      <c r="AQ354" s="261"/>
    </row>
    <row r="355" spans="1:43" s="179" customFormat="1">
      <c r="A355" s="179">
        <v>381</v>
      </c>
      <c r="F355" s="259"/>
      <c r="H355" s="259"/>
      <c r="I355" s="264"/>
      <c r="J355" s="265"/>
      <c r="K355" s="259"/>
      <c r="L355" s="264"/>
      <c r="M355" s="265"/>
      <c r="N355" s="265"/>
      <c r="O355" s="259"/>
      <c r="P355" s="261"/>
      <c r="Q355" s="259"/>
      <c r="R355" s="260"/>
      <c r="S355" s="261"/>
      <c r="T355" s="259"/>
      <c r="U355" s="260"/>
      <c r="V355" s="261"/>
      <c r="W355" s="259"/>
      <c r="X355" s="260"/>
      <c r="Y355" s="261"/>
      <c r="Z355" s="259"/>
      <c r="AA355" s="260"/>
      <c r="AB355" s="261"/>
      <c r="AC355" s="259"/>
      <c r="AD355" s="260"/>
      <c r="AE355" s="261"/>
      <c r="AF355" s="259"/>
      <c r="AG355" s="260"/>
      <c r="AH355" s="261"/>
      <c r="AI355" s="259"/>
      <c r="AJ355" s="260"/>
      <c r="AK355" s="261"/>
      <c r="AL355" s="259"/>
      <c r="AM355" s="260"/>
      <c r="AN355" s="261"/>
      <c r="AO355" s="262"/>
      <c r="AQ355" s="261"/>
    </row>
    <row r="356" spans="1:43" s="179" customFormat="1">
      <c r="A356" s="179">
        <v>382</v>
      </c>
      <c r="F356" s="259"/>
      <c r="H356" s="259"/>
      <c r="I356" s="264"/>
      <c r="J356" s="265"/>
      <c r="K356" s="259"/>
      <c r="L356" s="264"/>
      <c r="M356" s="265"/>
      <c r="N356" s="265"/>
      <c r="O356" s="259"/>
      <c r="P356" s="261"/>
      <c r="Q356" s="259"/>
      <c r="R356" s="260"/>
      <c r="S356" s="261"/>
      <c r="T356" s="259"/>
      <c r="U356" s="260"/>
      <c r="V356" s="261"/>
      <c r="W356" s="259"/>
      <c r="X356" s="260"/>
      <c r="Y356" s="261"/>
      <c r="Z356" s="259"/>
      <c r="AA356" s="260"/>
      <c r="AB356" s="261"/>
      <c r="AC356" s="259"/>
      <c r="AD356" s="260"/>
      <c r="AE356" s="261"/>
      <c r="AF356" s="259"/>
      <c r="AG356" s="260"/>
      <c r="AH356" s="261"/>
      <c r="AI356" s="259"/>
      <c r="AJ356" s="260"/>
      <c r="AK356" s="261"/>
      <c r="AL356" s="259"/>
      <c r="AM356" s="260"/>
      <c r="AN356" s="261"/>
      <c r="AO356" s="262"/>
      <c r="AQ356" s="261"/>
    </row>
    <row r="357" spans="1:43" s="179" customFormat="1">
      <c r="A357" s="179">
        <v>383</v>
      </c>
      <c r="F357" s="259"/>
      <c r="H357" s="259"/>
      <c r="I357" s="264"/>
      <c r="J357" s="265"/>
      <c r="K357" s="259"/>
      <c r="L357" s="264"/>
      <c r="M357" s="265"/>
      <c r="N357" s="265"/>
      <c r="O357" s="259"/>
      <c r="P357" s="261"/>
      <c r="Q357" s="259"/>
      <c r="R357" s="260"/>
      <c r="S357" s="261"/>
      <c r="T357" s="259"/>
      <c r="U357" s="260"/>
      <c r="V357" s="261"/>
      <c r="W357" s="259"/>
      <c r="X357" s="260"/>
      <c r="Y357" s="261"/>
      <c r="Z357" s="259"/>
      <c r="AA357" s="260"/>
      <c r="AB357" s="261"/>
      <c r="AC357" s="259"/>
      <c r="AD357" s="260"/>
      <c r="AE357" s="261"/>
      <c r="AF357" s="259"/>
      <c r="AG357" s="260"/>
      <c r="AH357" s="261"/>
      <c r="AI357" s="259"/>
      <c r="AJ357" s="260"/>
      <c r="AK357" s="261"/>
      <c r="AL357" s="259"/>
      <c r="AM357" s="260"/>
      <c r="AN357" s="261"/>
      <c r="AO357" s="262"/>
      <c r="AQ357" s="261"/>
    </row>
    <row r="358" spans="1:43" s="179" customFormat="1">
      <c r="A358" s="179">
        <v>384</v>
      </c>
      <c r="F358" s="259"/>
      <c r="H358" s="259"/>
      <c r="I358" s="264"/>
      <c r="J358" s="265"/>
      <c r="K358" s="259"/>
      <c r="L358" s="264"/>
      <c r="M358" s="265"/>
      <c r="N358" s="265"/>
      <c r="O358" s="259"/>
      <c r="P358" s="261"/>
      <c r="Q358" s="259"/>
      <c r="R358" s="260"/>
      <c r="S358" s="261"/>
      <c r="T358" s="259"/>
      <c r="U358" s="260"/>
      <c r="V358" s="261"/>
      <c r="W358" s="259"/>
      <c r="X358" s="260"/>
      <c r="Y358" s="261"/>
      <c r="Z358" s="259"/>
      <c r="AA358" s="260"/>
      <c r="AB358" s="261"/>
      <c r="AC358" s="259"/>
      <c r="AD358" s="260"/>
      <c r="AE358" s="261"/>
      <c r="AF358" s="259"/>
      <c r="AG358" s="260"/>
      <c r="AH358" s="261"/>
      <c r="AI358" s="259"/>
      <c r="AJ358" s="260"/>
      <c r="AK358" s="261"/>
      <c r="AL358" s="259"/>
      <c r="AM358" s="260"/>
      <c r="AN358" s="261"/>
      <c r="AO358" s="262"/>
      <c r="AQ358" s="261"/>
    </row>
    <row r="359" spans="1:43" s="179" customFormat="1">
      <c r="A359" s="179">
        <v>385</v>
      </c>
      <c r="F359" s="259"/>
      <c r="H359" s="259"/>
      <c r="I359" s="264"/>
      <c r="J359" s="265"/>
      <c r="K359" s="259"/>
      <c r="L359" s="264"/>
      <c r="M359" s="265"/>
      <c r="N359" s="265"/>
      <c r="O359" s="259"/>
      <c r="P359" s="261"/>
      <c r="Q359" s="259"/>
      <c r="R359" s="260"/>
      <c r="S359" s="261"/>
      <c r="T359" s="259"/>
      <c r="U359" s="260"/>
      <c r="V359" s="261"/>
      <c r="W359" s="259"/>
      <c r="X359" s="260"/>
      <c r="Y359" s="261"/>
      <c r="Z359" s="259"/>
      <c r="AA359" s="260"/>
      <c r="AB359" s="261"/>
      <c r="AC359" s="259"/>
      <c r="AD359" s="260"/>
      <c r="AE359" s="261"/>
      <c r="AF359" s="259"/>
      <c r="AG359" s="260"/>
      <c r="AH359" s="261"/>
      <c r="AI359" s="259"/>
      <c r="AJ359" s="260"/>
      <c r="AK359" s="261"/>
      <c r="AL359" s="259"/>
      <c r="AM359" s="260"/>
      <c r="AN359" s="261"/>
      <c r="AO359" s="262"/>
      <c r="AQ359" s="261"/>
    </row>
    <row r="360" spans="1:43" s="179" customFormat="1">
      <c r="A360" s="179">
        <v>386</v>
      </c>
      <c r="F360" s="259"/>
      <c r="H360" s="259"/>
      <c r="I360" s="264"/>
      <c r="J360" s="265"/>
      <c r="K360" s="259"/>
      <c r="L360" s="264"/>
      <c r="M360" s="265"/>
      <c r="N360" s="265"/>
      <c r="O360" s="259"/>
      <c r="P360" s="261"/>
      <c r="Q360" s="259"/>
      <c r="R360" s="260"/>
      <c r="S360" s="261"/>
      <c r="T360" s="259"/>
      <c r="U360" s="260"/>
      <c r="V360" s="261"/>
      <c r="W360" s="259"/>
      <c r="X360" s="260"/>
      <c r="Y360" s="261"/>
      <c r="Z360" s="259"/>
      <c r="AA360" s="260"/>
      <c r="AB360" s="261"/>
      <c r="AC360" s="259"/>
      <c r="AD360" s="260"/>
      <c r="AE360" s="261"/>
      <c r="AF360" s="259"/>
      <c r="AG360" s="260"/>
      <c r="AH360" s="261"/>
      <c r="AI360" s="259"/>
      <c r="AJ360" s="260"/>
      <c r="AK360" s="261"/>
      <c r="AL360" s="259"/>
      <c r="AM360" s="260"/>
      <c r="AN360" s="261"/>
      <c r="AO360" s="262"/>
      <c r="AQ360" s="261"/>
    </row>
    <row r="361" spans="1:43" s="179" customFormat="1">
      <c r="A361" s="179">
        <v>387</v>
      </c>
      <c r="F361" s="259"/>
      <c r="H361" s="259"/>
      <c r="I361" s="264"/>
      <c r="J361" s="265"/>
      <c r="K361" s="259"/>
      <c r="L361" s="264"/>
      <c r="M361" s="265"/>
      <c r="N361" s="265"/>
      <c r="O361" s="259"/>
      <c r="P361" s="261"/>
      <c r="Q361" s="259"/>
      <c r="R361" s="260"/>
      <c r="S361" s="261"/>
      <c r="T361" s="259"/>
      <c r="U361" s="260"/>
      <c r="V361" s="261"/>
      <c r="W361" s="259"/>
      <c r="X361" s="260"/>
      <c r="Y361" s="261"/>
      <c r="Z361" s="259"/>
      <c r="AA361" s="260"/>
      <c r="AB361" s="261"/>
      <c r="AC361" s="259"/>
      <c r="AD361" s="260"/>
      <c r="AE361" s="261"/>
      <c r="AF361" s="259"/>
      <c r="AG361" s="260"/>
      <c r="AH361" s="261"/>
      <c r="AI361" s="259"/>
      <c r="AJ361" s="260"/>
      <c r="AK361" s="261"/>
      <c r="AL361" s="259"/>
      <c r="AM361" s="260"/>
      <c r="AN361" s="261"/>
      <c r="AO361" s="262"/>
      <c r="AQ361" s="261"/>
    </row>
    <row r="362" spans="1:43" s="179" customFormat="1">
      <c r="A362" s="179">
        <v>388</v>
      </c>
      <c r="F362" s="259"/>
      <c r="H362" s="259"/>
      <c r="I362" s="264"/>
      <c r="J362" s="265"/>
      <c r="K362" s="259"/>
      <c r="L362" s="264"/>
      <c r="M362" s="265"/>
      <c r="N362" s="265"/>
      <c r="O362" s="259"/>
      <c r="P362" s="261"/>
      <c r="Q362" s="259"/>
      <c r="R362" s="260"/>
      <c r="S362" s="261"/>
      <c r="T362" s="259"/>
      <c r="U362" s="260"/>
      <c r="V362" s="261"/>
      <c r="W362" s="259"/>
      <c r="X362" s="260"/>
      <c r="Y362" s="261"/>
      <c r="Z362" s="259"/>
      <c r="AA362" s="260"/>
      <c r="AB362" s="261"/>
      <c r="AC362" s="259"/>
      <c r="AD362" s="260"/>
      <c r="AE362" s="261"/>
      <c r="AF362" s="259"/>
      <c r="AG362" s="260"/>
      <c r="AH362" s="261"/>
      <c r="AI362" s="259"/>
      <c r="AJ362" s="260"/>
      <c r="AK362" s="261"/>
      <c r="AL362" s="259"/>
      <c r="AM362" s="260"/>
      <c r="AN362" s="261"/>
      <c r="AO362" s="262"/>
      <c r="AQ362" s="261"/>
    </row>
    <row r="363" spans="1:43" s="179" customFormat="1">
      <c r="A363" s="179">
        <v>389</v>
      </c>
      <c r="F363" s="259"/>
      <c r="H363" s="259"/>
      <c r="I363" s="264"/>
      <c r="J363" s="265"/>
      <c r="K363" s="259"/>
      <c r="L363" s="264"/>
      <c r="M363" s="265"/>
      <c r="N363" s="265"/>
      <c r="O363" s="259"/>
      <c r="P363" s="261"/>
      <c r="Q363" s="259"/>
      <c r="R363" s="260"/>
      <c r="S363" s="261"/>
      <c r="T363" s="259"/>
      <c r="U363" s="260"/>
      <c r="V363" s="261"/>
      <c r="W363" s="259"/>
      <c r="X363" s="260"/>
      <c r="Y363" s="261"/>
      <c r="Z363" s="259"/>
      <c r="AA363" s="260"/>
      <c r="AB363" s="261"/>
      <c r="AC363" s="259"/>
      <c r="AD363" s="260"/>
      <c r="AE363" s="261"/>
      <c r="AF363" s="259"/>
      <c r="AG363" s="260"/>
      <c r="AH363" s="261"/>
      <c r="AI363" s="259"/>
      <c r="AJ363" s="260"/>
      <c r="AK363" s="261"/>
      <c r="AL363" s="259"/>
      <c r="AM363" s="260"/>
      <c r="AN363" s="261"/>
      <c r="AO363" s="262"/>
      <c r="AQ363" s="261"/>
    </row>
    <row r="364" spans="1:43" s="179" customFormat="1">
      <c r="A364" s="179">
        <v>390</v>
      </c>
      <c r="F364" s="259"/>
      <c r="H364" s="259"/>
      <c r="I364" s="264"/>
      <c r="J364" s="265"/>
      <c r="K364" s="259"/>
      <c r="L364" s="264"/>
      <c r="M364" s="265"/>
      <c r="N364" s="265"/>
      <c r="O364" s="259"/>
      <c r="P364" s="261"/>
      <c r="Q364" s="259"/>
      <c r="R364" s="260"/>
      <c r="S364" s="261"/>
      <c r="T364" s="259"/>
      <c r="U364" s="260"/>
      <c r="V364" s="261"/>
      <c r="W364" s="259"/>
      <c r="X364" s="260"/>
      <c r="Y364" s="261"/>
      <c r="Z364" s="259"/>
      <c r="AA364" s="260"/>
      <c r="AB364" s="261"/>
      <c r="AC364" s="259"/>
      <c r="AD364" s="260"/>
      <c r="AE364" s="261"/>
      <c r="AF364" s="259"/>
      <c r="AG364" s="260"/>
      <c r="AH364" s="261"/>
      <c r="AI364" s="259"/>
      <c r="AJ364" s="260"/>
      <c r="AK364" s="261"/>
      <c r="AL364" s="259"/>
      <c r="AM364" s="260"/>
      <c r="AN364" s="261"/>
      <c r="AO364" s="262"/>
      <c r="AQ364" s="261"/>
    </row>
    <row r="365" spans="1:43" s="179" customFormat="1">
      <c r="A365" s="179">
        <v>391</v>
      </c>
      <c r="F365" s="259"/>
      <c r="H365" s="259"/>
      <c r="I365" s="264"/>
      <c r="J365" s="265"/>
      <c r="K365" s="259"/>
      <c r="L365" s="264"/>
      <c r="M365" s="265"/>
      <c r="N365" s="265"/>
      <c r="O365" s="259"/>
      <c r="P365" s="261"/>
      <c r="Q365" s="259"/>
      <c r="R365" s="260"/>
      <c r="S365" s="261"/>
      <c r="T365" s="259"/>
      <c r="U365" s="260"/>
      <c r="V365" s="261"/>
      <c r="W365" s="259"/>
      <c r="X365" s="260"/>
      <c r="Y365" s="261"/>
      <c r="Z365" s="259"/>
      <c r="AA365" s="260"/>
      <c r="AB365" s="261"/>
      <c r="AC365" s="259"/>
      <c r="AD365" s="260"/>
      <c r="AE365" s="261"/>
      <c r="AF365" s="259"/>
      <c r="AG365" s="260"/>
      <c r="AH365" s="261"/>
      <c r="AI365" s="259"/>
      <c r="AJ365" s="260"/>
      <c r="AK365" s="261"/>
      <c r="AL365" s="259"/>
      <c r="AM365" s="260"/>
      <c r="AN365" s="261"/>
      <c r="AO365" s="262"/>
      <c r="AQ365" s="261"/>
    </row>
    <row r="366" spans="1:43" s="179" customFormat="1">
      <c r="A366" s="179">
        <v>392</v>
      </c>
      <c r="F366" s="259"/>
      <c r="H366" s="259"/>
      <c r="I366" s="264"/>
      <c r="J366" s="265"/>
      <c r="K366" s="259"/>
      <c r="L366" s="264"/>
      <c r="M366" s="265"/>
      <c r="N366" s="265"/>
      <c r="O366" s="259"/>
      <c r="P366" s="261"/>
      <c r="Q366" s="259"/>
      <c r="R366" s="260"/>
      <c r="S366" s="261"/>
      <c r="T366" s="259"/>
      <c r="U366" s="260"/>
      <c r="V366" s="261"/>
      <c r="W366" s="259"/>
      <c r="X366" s="260"/>
      <c r="Y366" s="261"/>
      <c r="Z366" s="259"/>
      <c r="AA366" s="260"/>
      <c r="AB366" s="261"/>
      <c r="AC366" s="259"/>
      <c r="AD366" s="260"/>
      <c r="AE366" s="261"/>
      <c r="AF366" s="259"/>
      <c r="AG366" s="260"/>
      <c r="AH366" s="261"/>
      <c r="AI366" s="259"/>
      <c r="AJ366" s="260"/>
      <c r="AK366" s="261"/>
      <c r="AL366" s="259"/>
      <c r="AM366" s="260"/>
      <c r="AN366" s="261"/>
      <c r="AO366" s="262"/>
      <c r="AQ366" s="261"/>
    </row>
    <row r="367" spans="1:43" s="179" customFormat="1">
      <c r="A367" s="179">
        <v>393</v>
      </c>
      <c r="F367" s="259"/>
      <c r="H367" s="259"/>
      <c r="I367" s="264"/>
      <c r="J367" s="265"/>
      <c r="K367" s="259"/>
      <c r="L367" s="264"/>
      <c r="M367" s="265"/>
      <c r="N367" s="265"/>
      <c r="O367" s="259"/>
      <c r="P367" s="261"/>
      <c r="Q367" s="259"/>
      <c r="R367" s="260"/>
      <c r="S367" s="261"/>
      <c r="T367" s="259"/>
      <c r="U367" s="260"/>
      <c r="V367" s="261"/>
      <c r="W367" s="259"/>
      <c r="X367" s="260"/>
      <c r="Y367" s="261"/>
      <c r="Z367" s="259"/>
      <c r="AA367" s="260"/>
      <c r="AB367" s="261"/>
      <c r="AC367" s="259"/>
      <c r="AD367" s="260"/>
      <c r="AE367" s="261"/>
      <c r="AF367" s="259"/>
      <c r="AG367" s="260"/>
      <c r="AH367" s="261"/>
      <c r="AI367" s="259"/>
      <c r="AJ367" s="260"/>
      <c r="AK367" s="261"/>
      <c r="AL367" s="259"/>
      <c r="AM367" s="260"/>
      <c r="AN367" s="261"/>
      <c r="AO367" s="262"/>
      <c r="AQ367" s="261"/>
    </row>
    <row r="368" spans="1:43" s="179" customFormat="1">
      <c r="A368" s="179">
        <v>394</v>
      </c>
      <c r="F368" s="259"/>
      <c r="H368" s="259"/>
      <c r="I368" s="264"/>
      <c r="J368" s="265"/>
      <c r="K368" s="259"/>
      <c r="L368" s="264"/>
      <c r="M368" s="265"/>
      <c r="N368" s="265"/>
      <c r="O368" s="259"/>
      <c r="P368" s="261"/>
      <c r="Q368" s="259"/>
      <c r="R368" s="260"/>
      <c r="S368" s="261"/>
      <c r="T368" s="259"/>
      <c r="U368" s="260"/>
      <c r="V368" s="261"/>
      <c r="W368" s="259"/>
      <c r="X368" s="260"/>
      <c r="Y368" s="261"/>
      <c r="Z368" s="259"/>
      <c r="AA368" s="260"/>
      <c r="AB368" s="261"/>
      <c r="AC368" s="259"/>
      <c r="AD368" s="260"/>
      <c r="AE368" s="261"/>
      <c r="AF368" s="259"/>
      <c r="AG368" s="260"/>
      <c r="AH368" s="261"/>
      <c r="AI368" s="259"/>
      <c r="AJ368" s="260"/>
      <c r="AK368" s="261"/>
      <c r="AL368" s="259"/>
      <c r="AM368" s="260"/>
      <c r="AN368" s="261"/>
      <c r="AO368" s="262"/>
      <c r="AQ368" s="261"/>
    </row>
    <row r="369" spans="1:43" s="179" customFormat="1">
      <c r="A369" s="179">
        <v>395</v>
      </c>
      <c r="F369" s="259"/>
      <c r="H369" s="259"/>
      <c r="I369" s="264"/>
      <c r="J369" s="265"/>
      <c r="K369" s="259"/>
      <c r="L369" s="264"/>
      <c r="M369" s="265"/>
      <c r="N369" s="265"/>
      <c r="O369" s="259"/>
      <c r="P369" s="261"/>
      <c r="Q369" s="259"/>
      <c r="R369" s="260"/>
      <c r="S369" s="261"/>
      <c r="T369" s="259"/>
      <c r="U369" s="260"/>
      <c r="V369" s="261"/>
      <c r="W369" s="259"/>
      <c r="X369" s="260"/>
      <c r="Y369" s="261"/>
      <c r="Z369" s="259"/>
      <c r="AA369" s="260"/>
      <c r="AB369" s="261"/>
      <c r="AC369" s="259"/>
      <c r="AD369" s="260"/>
      <c r="AE369" s="261"/>
      <c r="AF369" s="259"/>
      <c r="AG369" s="260"/>
      <c r="AH369" s="261"/>
      <c r="AI369" s="259"/>
      <c r="AJ369" s="260"/>
      <c r="AK369" s="261"/>
      <c r="AL369" s="259"/>
      <c r="AM369" s="260"/>
      <c r="AN369" s="261"/>
      <c r="AO369" s="262"/>
      <c r="AQ369" s="261"/>
    </row>
    <row r="370" spans="1:43" s="179" customFormat="1">
      <c r="A370" s="179">
        <v>396</v>
      </c>
      <c r="F370" s="259"/>
      <c r="H370" s="259"/>
      <c r="I370" s="264"/>
      <c r="J370" s="265"/>
      <c r="K370" s="259"/>
      <c r="L370" s="264"/>
      <c r="M370" s="265"/>
      <c r="N370" s="265"/>
      <c r="O370" s="259"/>
      <c r="P370" s="261"/>
      <c r="Q370" s="259"/>
      <c r="R370" s="260"/>
      <c r="S370" s="261"/>
      <c r="T370" s="259"/>
      <c r="U370" s="260"/>
      <c r="V370" s="261"/>
      <c r="W370" s="259"/>
      <c r="X370" s="260"/>
      <c r="Y370" s="261"/>
      <c r="Z370" s="259"/>
      <c r="AA370" s="260"/>
      <c r="AB370" s="261"/>
      <c r="AC370" s="259"/>
      <c r="AD370" s="260"/>
      <c r="AE370" s="261"/>
      <c r="AF370" s="259"/>
      <c r="AG370" s="260"/>
      <c r="AH370" s="261"/>
      <c r="AI370" s="259"/>
      <c r="AJ370" s="260"/>
      <c r="AK370" s="261"/>
      <c r="AL370" s="259"/>
      <c r="AM370" s="260"/>
      <c r="AN370" s="261"/>
      <c r="AO370" s="262"/>
      <c r="AQ370" s="261"/>
    </row>
    <row r="371" spans="1:43" s="179" customFormat="1">
      <c r="A371" s="179">
        <v>397</v>
      </c>
      <c r="F371" s="259"/>
      <c r="H371" s="259"/>
      <c r="I371" s="264"/>
      <c r="J371" s="265"/>
      <c r="K371" s="259"/>
      <c r="L371" s="264"/>
      <c r="M371" s="265"/>
      <c r="N371" s="265"/>
      <c r="O371" s="259"/>
      <c r="P371" s="261"/>
      <c r="Q371" s="259"/>
      <c r="R371" s="260"/>
      <c r="S371" s="261"/>
      <c r="T371" s="259"/>
      <c r="U371" s="260"/>
      <c r="V371" s="261"/>
      <c r="W371" s="259"/>
      <c r="X371" s="260"/>
      <c r="Y371" s="261"/>
      <c r="Z371" s="259"/>
      <c r="AA371" s="260"/>
      <c r="AB371" s="261"/>
      <c r="AC371" s="259"/>
      <c r="AD371" s="260"/>
      <c r="AE371" s="261"/>
      <c r="AF371" s="259"/>
      <c r="AG371" s="260"/>
      <c r="AH371" s="261"/>
      <c r="AI371" s="259"/>
      <c r="AJ371" s="260"/>
      <c r="AK371" s="261"/>
      <c r="AL371" s="259"/>
      <c r="AM371" s="260"/>
      <c r="AN371" s="261"/>
      <c r="AO371" s="262"/>
      <c r="AQ371" s="261"/>
    </row>
    <row r="372" spans="1:43" s="179" customFormat="1">
      <c r="A372" s="179">
        <v>398</v>
      </c>
      <c r="F372" s="259"/>
      <c r="H372" s="259"/>
      <c r="I372" s="264"/>
      <c r="J372" s="265"/>
      <c r="K372" s="259"/>
      <c r="L372" s="264"/>
      <c r="M372" s="265"/>
      <c r="N372" s="265"/>
      <c r="O372" s="259"/>
      <c r="P372" s="261"/>
      <c r="Q372" s="259"/>
      <c r="R372" s="260"/>
      <c r="S372" s="261"/>
      <c r="T372" s="259"/>
      <c r="U372" s="260"/>
      <c r="V372" s="261"/>
      <c r="W372" s="259"/>
      <c r="X372" s="260"/>
      <c r="Y372" s="261"/>
      <c r="Z372" s="259"/>
      <c r="AA372" s="260"/>
      <c r="AB372" s="261"/>
      <c r="AC372" s="259"/>
      <c r="AD372" s="260"/>
      <c r="AE372" s="261"/>
      <c r="AF372" s="259"/>
      <c r="AG372" s="260"/>
      <c r="AH372" s="261"/>
      <c r="AI372" s="259"/>
      <c r="AJ372" s="260"/>
      <c r="AK372" s="261"/>
      <c r="AL372" s="259"/>
      <c r="AM372" s="260"/>
      <c r="AN372" s="261"/>
      <c r="AO372" s="262"/>
      <c r="AQ372" s="261"/>
    </row>
    <row r="373" spans="1:43" s="179" customFormat="1">
      <c r="A373" s="179">
        <v>399</v>
      </c>
      <c r="F373" s="259"/>
      <c r="H373" s="259"/>
      <c r="I373" s="264"/>
      <c r="J373" s="265"/>
      <c r="K373" s="259"/>
      <c r="L373" s="264"/>
      <c r="M373" s="265"/>
      <c r="N373" s="265"/>
      <c r="O373" s="259"/>
      <c r="P373" s="261"/>
      <c r="Q373" s="259"/>
      <c r="R373" s="260"/>
      <c r="S373" s="261"/>
      <c r="T373" s="259"/>
      <c r="U373" s="260"/>
      <c r="V373" s="261"/>
      <c r="W373" s="259"/>
      <c r="X373" s="260"/>
      <c r="Y373" s="261"/>
      <c r="Z373" s="259"/>
      <c r="AA373" s="260"/>
      <c r="AB373" s="261"/>
      <c r="AC373" s="259"/>
      <c r="AD373" s="260"/>
      <c r="AE373" s="261"/>
      <c r="AF373" s="259"/>
      <c r="AG373" s="260"/>
      <c r="AH373" s="261"/>
      <c r="AI373" s="259"/>
      <c r="AJ373" s="260"/>
      <c r="AK373" s="261"/>
      <c r="AL373" s="259"/>
      <c r="AM373" s="260"/>
      <c r="AN373" s="261"/>
      <c r="AO373" s="262"/>
      <c r="AQ373" s="261"/>
    </row>
    <row r="374" spans="1:43" s="179" customFormat="1">
      <c r="A374" s="179">
        <v>400</v>
      </c>
      <c r="F374" s="259"/>
      <c r="H374" s="259"/>
      <c r="I374" s="264"/>
      <c r="J374" s="265"/>
      <c r="K374" s="259"/>
      <c r="L374" s="264"/>
      <c r="M374" s="265"/>
      <c r="N374" s="265"/>
      <c r="O374" s="259"/>
      <c r="P374" s="261"/>
      <c r="Q374" s="259"/>
      <c r="R374" s="260"/>
      <c r="S374" s="261"/>
      <c r="T374" s="259"/>
      <c r="U374" s="260"/>
      <c r="V374" s="261"/>
      <c r="W374" s="259"/>
      <c r="X374" s="260"/>
      <c r="Y374" s="261"/>
      <c r="Z374" s="259"/>
      <c r="AA374" s="260"/>
      <c r="AB374" s="261"/>
      <c r="AC374" s="259"/>
      <c r="AD374" s="260"/>
      <c r="AE374" s="261"/>
      <c r="AF374" s="259"/>
      <c r="AG374" s="260"/>
      <c r="AH374" s="261"/>
      <c r="AI374" s="259"/>
      <c r="AJ374" s="260"/>
      <c r="AK374" s="261"/>
      <c r="AL374" s="259"/>
      <c r="AM374" s="260"/>
      <c r="AN374" s="261"/>
      <c r="AO374" s="262"/>
      <c r="AQ374" s="261"/>
    </row>
    <row r="375" spans="1:43" s="179" customFormat="1">
      <c r="A375" s="179">
        <v>401</v>
      </c>
      <c r="F375" s="259"/>
      <c r="H375" s="259"/>
      <c r="I375" s="264"/>
      <c r="J375" s="265"/>
      <c r="K375" s="259"/>
      <c r="L375" s="264"/>
      <c r="M375" s="265"/>
      <c r="N375" s="265"/>
      <c r="O375" s="259"/>
      <c r="P375" s="261"/>
      <c r="Q375" s="259"/>
      <c r="R375" s="260"/>
      <c r="S375" s="261"/>
      <c r="T375" s="259"/>
      <c r="U375" s="260"/>
      <c r="V375" s="261"/>
      <c r="W375" s="259"/>
      <c r="X375" s="260"/>
      <c r="Y375" s="261"/>
      <c r="Z375" s="259"/>
      <c r="AA375" s="260"/>
      <c r="AB375" s="261"/>
      <c r="AC375" s="259"/>
      <c r="AD375" s="260"/>
      <c r="AE375" s="261"/>
      <c r="AF375" s="259"/>
      <c r="AG375" s="260"/>
      <c r="AH375" s="261"/>
      <c r="AI375" s="259"/>
      <c r="AJ375" s="260"/>
      <c r="AK375" s="261"/>
      <c r="AL375" s="259"/>
      <c r="AM375" s="260"/>
      <c r="AN375" s="261"/>
      <c r="AO375" s="262"/>
      <c r="AQ375" s="261"/>
    </row>
    <row r="376" spans="1:43" s="179" customFormat="1">
      <c r="A376" s="179">
        <v>402</v>
      </c>
      <c r="F376" s="259"/>
      <c r="H376" s="259"/>
      <c r="I376" s="264"/>
      <c r="J376" s="265"/>
      <c r="K376" s="259"/>
      <c r="L376" s="264"/>
      <c r="M376" s="265"/>
      <c r="N376" s="265"/>
      <c r="O376" s="259"/>
      <c r="P376" s="261"/>
      <c r="Q376" s="259"/>
      <c r="R376" s="260"/>
      <c r="S376" s="261"/>
      <c r="T376" s="259"/>
      <c r="U376" s="260"/>
      <c r="V376" s="261"/>
      <c r="W376" s="259"/>
      <c r="X376" s="260"/>
      <c r="Y376" s="261"/>
      <c r="Z376" s="259"/>
      <c r="AA376" s="260"/>
      <c r="AB376" s="261"/>
      <c r="AC376" s="259"/>
      <c r="AD376" s="260"/>
      <c r="AE376" s="261"/>
      <c r="AF376" s="259"/>
      <c r="AG376" s="260"/>
      <c r="AH376" s="261"/>
      <c r="AI376" s="259"/>
      <c r="AJ376" s="260"/>
      <c r="AK376" s="261"/>
      <c r="AL376" s="259"/>
      <c r="AM376" s="260"/>
      <c r="AN376" s="261"/>
      <c r="AO376" s="262"/>
      <c r="AQ376" s="261"/>
    </row>
    <row r="377" spans="1:43" s="179" customFormat="1">
      <c r="A377" s="179">
        <v>403</v>
      </c>
      <c r="F377" s="259"/>
      <c r="H377" s="259"/>
      <c r="I377" s="264"/>
      <c r="J377" s="265"/>
      <c r="K377" s="259"/>
      <c r="L377" s="264"/>
      <c r="M377" s="265"/>
      <c r="N377" s="265"/>
      <c r="O377" s="259"/>
      <c r="P377" s="261"/>
      <c r="Q377" s="259"/>
      <c r="R377" s="260"/>
      <c r="S377" s="261"/>
      <c r="T377" s="259"/>
      <c r="U377" s="260"/>
      <c r="V377" s="261"/>
      <c r="W377" s="259"/>
      <c r="X377" s="260"/>
      <c r="Y377" s="261"/>
      <c r="Z377" s="259"/>
      <c r="AA377" s="260"/>
      <c r="AB377" s="261"/>
      <c r="AC377" s="259"/>
      <c r="AD377" s="260"/>
      <c r="AE377" s="261"/>
      <c r="AF377" s="259"/>
      <c r="AG377" s="260"/>
      <c r="AH377" s="261"/>
      <c r="AI377" s="259"/>
      <c r="AJ377" s="260"/>
      <c r="AK377" s="261"/>
      <c r="AL377" s="259"/>
      <c r="AM377" s="260"/>
      <c r="AN377" s="261"/>
      <c r="AO377" s="262"/>
      <c r="AQ377" s="261"/>
    </row>
    <row r="378" spans="1:43" s="179" customFormat="1">
      <c r="A378" s="179">
        <v>404</v>
      </c>
      <c r="F378" s="259"/>
      <c r="H378" s="259"/>
      <c r="I378" s="264"/>
      <c r="J378" s="265"/>
      <c r="K378" s="259"/>
      <c r="L378" s="264"/>
      <c r="M378" s="265"/>
      <c r="N378" s="265"/>
      <c r="O378" s="259"/>
      <c r="P378" s="261"/>
      <c r="Q378" s="259"/>
      <c r="R378" s="260"/>
      <c r="S378" s="261"/>
      <c r="T378" s="259"/>
      <c r="U378" s="260"/>
      <c r="V378" s="261"/>
      <c r="W378" s="259"/>
      <c r="X378" s="260"/>
      <c r="Y378" s="261"/>
      <c r="Z378" s="259"/>
      <c r="AA378" s="260"/>
      <c r="AB378" s="261"/>
      <c r="AC378" s="259"/>
      <c r="AD378" s="260"/>
      <c r="AE378" s="261"/>
      <c r="AF378" s="259"/>
      <c r="AG378" s="260"/>
      <c r="AH378" s="261"/>
      <c r="AI378" s="259"/>
      <c r="AJ378" s="260"/>
      <c r="AK378" s="261"/>
      <c r="AL378" s="259"/>
      <c r="AM378" s="260"/>
      <c r="AN378" s="261"/>
      <c r="AO378" s="262"/>
      <c r="AQ378" s="261"/>
    </row>
    <row r="379" spans="1:43" s="179" customFormat="1">
      <c r="A379" s="179">
        <v>405</v>
      </c>
      <c r="F379" s="259"/>
      <c r="H379" s="259"/>
      <c r="I379" s="264"/>
      <c r="J379" s="265"/>
      <c r="K379" s="259"/>
      <c r="L379" s="264"/>
      <c r="M379" s="265"/>
      <c r="N379" s="265"/>
      <c r="O379" s="259"/>
      <c r="P379" s="261"/>
      <c r="Q379" s="259"/>
      <c r="R379" s="260"/>
      <c r="S379" s="261"/>
      <c r="T379" s="259"/>
      <c r="U379" s="260"/>
      <c r="V379" s="261"/>
      <c r="W379" s="259"/>
      <c r="X379" s="260"/>
      <c r="Y379" s="261"/>
      <c r="Z379" s="259"/>
      <c r="AA379" s="260"/>
      <c r="AB379" s="261"/>
      <c r="AC379" s="259"/>
      <c r="AD379" s="260"/>
      <c r="AE379" s="261"/>
      <c r="AF379" s="259"/>
      <c r="AG379" s="260"/>
      <c r="AH379" s="261"/>
      <c r="AI379" s="259"/>
      <c r="AJ379" s="260"/>
      <c r="AK379" s="261"/>
      <c r="AL379" s="259"/>
      <c r="AM379" s="260"/>
      <c r="AN379" s="261"/>
      <c r="AO379" s="262"/>
      <c r="AQ379" s="261"/>
    </row>
    <row r="380" spans="1:43" s="179" customFormat="1">
      <c r="A380" s="179">
        <v>406</v>
      </c>
      <c r="F380" s="259"/>
      <c r="H380" s="259"/>
      <c r="I380" s="264"/>
      <c r="J380" s="265"/>
      <c r="K380" s="259"/>
      <c r="L380" s="264"/>
      <c r="M380" s="265"/>
      <c r="N380" s="265"/>
      <c r="O380" s="259"/>
      <c r="P380" s="261"/>
      <c r="Q380" s="259"/>
      <c r="R380" s="260"/>
      <c r="S380" s="261"/>
      <c r="T380" s="259"/>
      <c r="U380" s="260"/>
      <c r="V380" s="261"/>
      <c r="W380" s="259"/>
      <c r="X380" s="260"/>
      <c r="Y380" s="261"/>
      <c r="Z380" s="259"/>
      <c r="AA380" s="260"/>
      <c r="AB380" s="261"/>
      <c r="AC380" s="259"/>
      <c r="AD380" s="260"/>
      <c r="AE380" s="261"/>
      <c r="AF380" s="259"/>
      <c r="AG380" s="260"/>
      <c r="AH380" s="261"/>
      <c r="AI380" s="259"/>
      <c r="AJ380" s="260"/>
      <c r="AK380" s="261"/>
      <c r="AL380" s="259"/>
      <c r="AM380" s="260"/>
      <c r="AN380" s="261"/>
      <c r="AO380" s="262"/>
      <c r="AQ380" s="261"/>
    </row>
    <row r="381" spans="1:43" s="179" customFormat="1">
      <c r="A381" s="179">
        <v>407</v>
      </c>
      <c r="F381" s="259"/>
      <c r="H381" s="259"/>
      <c r="I381" s="264"/>
      <c r="J381" s="265"/>
      <c r="K381" s="259"/>
      <c r="L381" s="264"/>
      <c r="M381" s="265"/>
      <c r="N381" s="265"/>
      <c r="O381" s="259"/>
      <c r="P381" s="261"/>
      <c r="Q381" s="259"/>
      <c r="R381" s="260"/>
      <c r="S381" s="261"/>
      <c r="T381" s="259"/>
      <c r="U381" s="260"/>
      <c r="V381" s="261"/>
      <c r="W381" s="259"/>
      <c r="X381" s="260"/>
      <c r="Y381" s="261"/>
      <c r="Z381" s="259"/>
      <c r="AA381" s="260"/>
      <c r="AB381" s="261"/>
      <c r="AC381" s="259"/>
      <c r="AD381" s="260"/>
      <c r="AE381" s="261"/>
      <c r="AF381" s="259"/>
      <c r="AG381" s="260"/>
      <c r="AH381" s="261"/>
      <c r="AI381" s="259"/>
      <c r="AJ381" s="260"/>
      <c r="AK381" s="261"/>
      <c r="AL381" s="259"/>
      <c r="AM381" s="260"/>
      <c r="AN381" s="261"/>
      <c r="AO381" s="262"/>
      <c r="AQ381" s="261"/>
    </row>
    <row r="382" spans="1:43" s="179" customFormat="1">
      <c r="A382" s="179">
        <v>408</v>
      </c>
      <c r="F382" s="259"/>
      <c r="H382" s="259"/>
      <c r="I382" s="264"/>
      <c r="J382" s="265"/>
      <c r="K382" s="259"/>
      <c r="L382" s="264"/>
      <c r="M382" s="265"/>
      <c r="N382" s="265"/>
      <c r="O382" s="259"/>
      <c r="P382" s="261"/>
      <c r="Q382" s="259"/>
      <c r="R382" s="260"/>
      <c r="S382" s="261"/>
      <c r="T382" s="259"/>
      <c r="U382" s="260"/>
      <c r="V382" s="261"/>
      <c r="W382" s="259"/>
      <c r="X382" s="260"/>
      <c r="Y382" s="261"/>
      <c r="Z382" s="259"/>
      <c r="AA382" s="260"/>
      <c r="AB382" s="261"/>
      <c r="AC382" s="259"/>
      <c r="AD382" s="260"/>
      <c r="AE382" s="261"/>
      <c r="AF382" s="259"/>
      <c r="AG382" s="260"/>
      <c r="AH382" s="261"/>
      <c r="AI382" s="259"/>
      <c r="AJ382" s="260"/>
      <c r="AK382" s="261"/>
      <c r="AL382" s="259"/>
      <c r="AM382" s="260"/>
      <c r="AN382" s="261"/>
      <c r="AO382" s="262"/>
      <c r="AQ382" s="261"/>
    </row>
    <row r="383" spans="1:43" s="179" customFormat="1">
      <c r="A383" s="179">
        <v>409</v>
      </c>
      <c r="F383" s="259"/>
      <c r="H383" s="259"/>
      <c r="I383" s="264"/>
      <c r="J383" s="265"/>
      <c r="K383" s="259"/>
      <c r="L383" s="264"/>
      <c r="M383" s="265"/>
      <c r="N383" s="265"/>
      <c r="O383" s="259"/>
      <c r="P383" s="261"/>
      <c r="Q383" s="259"/>
      <c r="R383" s="260"/>
      <c r="S383" s="261"/>
      <c r="T383" s="259"/>
      <c r="U383" s="260"/>
      <c r="V383" s="261"/>
      <c r="W383" s="259"/>
      <c r="X383" s="260"/>
      <c r="Y383" s="261"/>
      <c r="Z383" s="259"/>
      <c r="AA383" s="260"/>
      <c r="AB383" s="261"/>
      <c r="AC383" s="259"/>
      <c r="AD383" s="260"/>
      <c r="AE383" s="261"/>
      <c r="AF383" s="259"/>
      <c r="AG383" s="260"/>
      <c r="AH383" s="261"/>
      <c r="AI383" s="259"/>
      <c r="AJ383" s="260"/>
      <c r="AK383" s="261"/>
      <c r="AL383" s="259"/>
      <c r="AM383" s="260"/>
      <c r="AN383" s="261"/>
      <c r="AO383" s="262"/>
      <c r="AQ383" s="261"/>
    </row>
    <row r="384" spans="1:43" s="179" customFormat="1">
      <c r="A384" s="179">
        <v>410</v>
      </c>
      <c r="F384" s="259"/>
      <c r="H384" s="259"/>
      <c r="I384" s="264"/>
      <c r="J384" s="265"/>
      <c r="K384" s="259"/>
      <c r="L384" s="264"/>
      <c r="M384" s="265"/>
      <c r="N384" s="265"/>
      <c r="O384" s="259"/>
      <c r="P384" s="261"/>
      <c r="Q384" s="259"/>
      <c r="R384" s="260"/>
      <c r="S384" s="261"/>
      <c r="T384" s="259"/>
      <c r="U384" s="260"/>
      <c r="V384" s="261"/>
      <c r="W384" s="259"/>
      <c r="X384" s="260"/>
      <c r="Y384" s="261"/>
      <c r="Z384" s="259"/>
      <c r="AA384" s="260"/>
      <c r="AB384" s="261"/>
      <c r="AC384" s="259"/>
      <c r="AD384" s="260"/>
      <c r="AE384" s="261"/>
      <c r="AF384" s="259"/>
      <c r="AG384" s="260"/>
      <c r="AH384" s="261"/>
      <c r="AI384" s="259"/>
      <c r="AJ384" s="260"/>
      <c r="AK384" s="261"/>
      <c r="AL384" s="259"/>
      <c r="AM384" s="260"/>
      <c r="AN384" s="261"/>
      <c r="AO384" s="262"/>
      <c r="AQ384" s="261"/>
    </row>
    <row r="385" spans="1:43" s="179" customFormat="1">
      <c r="A385" s="179">
        <v>411</v>
      </c>
      <c r="F385" s="259"/>
      <c r="H385" s="259"/>
      <c r="I385" s="264"/>
      <c r="J385" s="265"/>
      <c r="K385" s="259"/>
      <c r="L385" s="264"/>
      <c r="M385" s="265"/>
      <c r="N385" s="265"/>
      <c r="O385" s="259"/>
      <c r="P385" s="261"/>
      <c r="Q385" s="259"/>
      <c r="R385" s="260"/>
      <c r="S385" s="261"/>
      <c r="T385" s="259"/>
      <c r="U385" s="260"/>
      <c r="V385" s="261"/>
      <c r="W385" s="259"/>
      <c r="X385" s="260"/>
      <c r="Y385" s="261"/>
      <c r="Z385" s="259"/>
      <c r="AA385" s="260"/>
      <c r="AB385" s="261"/>
      <c r="AC385" s="259"/>
      <c r="AD385" s="260"/>
      <c r="AE385" s="261"/>
      <c r="AF385" s="259"/>
      <c r="AG385" s="260"/>
      <c r="AH385" s="261"/>
      <c r="AI385" s="259"/>
      <c r="AJ385" s="260"/>
      <c r="AK385" s="261"/>
      <c r="AL385" s="259"/>
      <c r="AM385" s="260"/>
      <c r="AN385" s="261"/>
      <c r="AO385" s="262"/>
      <c r="AQ385" s="261"/>
    </row>
    <row r="386" spans="1:43" s="179" customFormat="1">
      <c r="A386" s="179">
        <v>412</v>
      </c>
      <c r="F386" s="259"/>
      <c r="H386" s="259"/>
      <c r="I386" s="264"/>
      <c r="J386" s="265"/>
      <c r="K386" s="259"/>
      <c r="L386" s="264"/>
      <c r="M386" s="265"/>
      <c r="N386" s="265"/>
      <c r="O386" s="259"/>
      <c r="P386" s="261"/>
      <c r="Q386" s="259"/>
      <c r="R386" s="260"/>
      <c r="S386" s="261"/>
      <c r="T386" s="259"/>
      <c r="U386" s="260"/>
      <c r="V386" s="261"/>
      <c r="W386" s="259"/>
      <c r="X386" s="260"/>
      <c r="Y386" s="261"/>
      <c r="Z386" s="259"/>
      <c r="AA386" s="260"/>
      <c r="AB386" s="261"/>
      <c r="AC386" s="259"/>
      <c r="AD386" s="260"/>
      <c r="AE386" s="261"/>
      <c r="AF386" s="259"/>
      <c r="AG386" s="260"/>
      <c r="AH386" s="261"/>
      <c r="AI386" s="259"/>
      <c r="AJ386" s="260"/>
      <c r="AK386" s="261"/>
      <c r="AL386" s="259"/>
      <c r="AM386" s="260"/>
      <c r="AN386" s="261"/>
      <c r="AO386" s="262"/>
      <c r="AQ386" s="261"/>
    </row>
    <row r="387" spans="1:43" s="179" customFormat="1">
      <c r="A387" s="179">
        <v>413</v>
      </c>
      <c r="F387" s="259"/>
      <c r="H387" s="259"/>
      <c r="I387" s="264"/>
      <c r="J387" s="265"/>
      <c r="K387" s="259"/>
      <c r="L387" s="264"/>
      <c r="M387" s="265"/>
      <c r="N387" s="265"/>
      <c r="O387" s="259"/>
      <c r="P387" s="261"/>
      <c r="Q387" s="259"/>
      <c r="R387" s="260"/>
      <c r="S387" s="261"/>
      <c r="T387" s="259"/>
      <c r="U387" s="260"/>
      <c r="V387" s="261"/>
      <c r="W387" s="259"/>
      <c r="X387" s="260"/>
      <c r="Y387" s="261"/>
      <c r="Z387" s="259"/>
      <c r="AA387" s="260"/>
      <c r="AB387" s="261"/>
      <c r="AC387" s="259"/>
      <c r="AD387" s="260"/>
      <c r="AE387" s="261"/>
      <c r="AF387" s="259"/>
      <c r="AG387" s="260"/>
      <c r="AH387" s="261"/>
      <c r="AI387" s="259"/>
      <c r="AJ387" s="260"/>
      <c r="AK387" s="261"/>
      <c r="AL387" s="259"/>
      <c r="AM387" s="260"/>
      <c r="AN387" s="261"/>
      <c r="AO387" s="262"/>
      <c r="AQ387" s="261"/>
    </row>
    <row r="388" spans="1:43" s="179" customFormat="1">
      <c r="A388" s="179">
        <v>414</v>
      </c>
      <c r="F388" s="259"/>
      <c r="H388" s="259"/>
      <c r="I388" s="264"/>
      <c r="J388" s="265"/>
      <c r="K388" s="259"/>
      <c r="L388" s="264"/>
      <c r="M388" s="265"/>
      <c r="N388" s="265"/>
      <c r="O388" s="259"/>
      <c r="P388" s="261"/>
      <c r="Q388" s="259"/>
      <c r="R388" s="260"/>
      <c r="S388" s="261"/>
      <c r="T388" s="259"/>
      <c r="U388" s="260"/>
      <c r="V388" s="261"/>
      <c r="W388" s="259"/>
      <c r="X388" s="260"/>
      <c r="Y388" s="261"/>
      <c r="Z388" s="259"/>
      <c r="AA388" s="260"/>
      <c r="AB388" s="261"/>
      <c r="AC388" s="259"/>
      <c r="AD388" s="260"/>
      <c r="AE388" s="261"/>
      <c r="AF388" s="259"/>
      <c r="AG388" s="260"/>
      <c r="AH388" s="261"/>
      <c r="AI388" s="259"/>
      <c r="AJ388" s="260"/>
      <c r="AK388" s="261"/>
      <c r="AL388" s="259"/>
      <c r="AM388" s="260"/>
      <c r="AN388" s="261"/>
      <c r="AO388" s="262"/>
      <c r="AQ388" s="261"/>
    </row>
    <row r="389" spans="1:43" s="179" customFormat="1">
      <c r="A389" s="179">
        <v>415</v>
      </c>
      <c r="F389" s="259"/>
      <c r="H389" s="259"/>
      <c r="I389" s="264"/>
      <c r="J389" s="265"/>
      <c r="K389" s="259"/>
      <c r="L389" s="264"/>
      <c r="M389" s="265"/>
      <c r="N389" s="265"/>
      <c r="O389" s="259"/>
      <c r="P389" s="261"/>
      <c r="Q389" s="259"/>
      <c r="R389" s="260"/>
      <c r="S389" s="261"/>
      <c r="T389" s="259"/>
      <c r="U389" s="260"/>
      <c r="V389" s="261"/>
      <c r="W389" s="259"/>
      <c r="X389" s="260"/>
      <c r="Y389" s="261"/>
      <c r="Z389" s="259"/>
      <c r="AA389" s="260"/>
      <c r="AB389" s="261"/>
      <c r="AC389" s="259"/>
      <c r="AD389" s="260"/>
      <c r="AE389" s="261"/>
      <c r="AF389" s="259"/>
      <c r="AG389" s="260"/>
      <c r="AH389" s="261"/>
      <c r="AI389" s="259"/>
      <c r="AJ389" s="260"/>
      <c r="AK389" s="261"/>
      <c r="AL389" s="259"/>
      <c r="AM389" s="260"/>
      <c r="AN389" s="261"/>
      <c r="AO389" s="262"/>
      <c r="AQ389" s="261"/>
    </row>
    <row r="390" spans="1:43" s="179" customFormat="1">
      <c r="A390" s="179">
        <v>416</v>
      </c>
      <c r="F390" s="259"/>
      <c r="H390" s="259"/>
      <c r="I390" s="264"/>
      <c r="J390" s="265"/>
      <c r="K390" s="259"/>
      <c r="L390" s="264"/>
      <c r="M390" s="265"/>
      <c r="N390" s="265"/>
      <c r="O390" s="259"/>
      <c r="P390" s="261"/>
      <c r="Q390" s="259"/>
      <c r="R390" s="260"/>
      <c r="S390" s="261"/>
      <c r="T390" s="259"/>
      <c r="U390" s="260"/>
      <c r="V390" s="261"/>
      <c r="W390" s="259"/>
      <c r="X390" s="260"/>
      <c r="Y390" s="261"/>
      <c r="Z390" s="259"/>
      <c r="AA390" s="260"/>
      <c r="AB390" s="261"/>
      <c r="AC390" s="259"/>
      <c r="AD390" s="260"/>
      <c r="AE390" s="261"/>
      <c r="AF390" s="259"/>
      <c r="AG390" s="260"/>
      <c r="AH390" s="261"/>
      <c r="AI390" s="259"/>
      <c r="AJ390" s="260"/>
      <c r="AK390" s="261"/>
      <c r="AL390" s="259"/>
      <c r="AM390" s="260"/>
      <c r="AN390" s="261"/>
      <c r="AO390" s="262"/>
      <c r="AQ390" s="261"/>
    </row>
    <row r="391" spans="1:43" s="179" customFormat="1">
      <c r="A391" s="179">
        <v>417</v>
      </c>
      <c r="F391" s="259"/>
      <c r="H391" s="259"/>
      <c r="I391" s="264"/>
      <c r="J391" s="265"/>
      <c r="K391" s="259"/>
      <c r="L391" s="264"/>
      <c r="M391" s="265"/>
      <c r="N391" s="265"/>
      <c r="O391" s="259"/>
      <c r="P391" s="261"/>
      <c r="Q391" s="259"/>
      <c r="R391" s="260"/>
      <c r="S391" s="261"/>
      <c r="T391" s="259"/>
      <c r="U391" s="260"/>
      <c r="V391" s="261"/>
      <c r="W391" s="259"/>
      <c r="X391" s="260"/>
      <c r="Y391" s="261"/>
      <c r="Z391" s="259"/>
      <c r="AA391" s="260"/>
      <c r="AB391" s="261"/>
      <c r="AC391" s="259"/>
      <c r="AD391" s="260"/>
      <c r="AE391" s="261"/>
      <c r="AF391" s="259"/>
      <c r="AG391" s="260"/>
      <c r="AH391" s="261"/>
      <c r="AI391" s="259"/>
      <c r="AJ391" s="260"/>
      <c r="AK391" s="261"/>
      <c r="AL391" s="259"/>
      <c r="AM391" s="260"/>
      <c r="AN391" s="261"/>
      <c r="AO391" s="262"/>
      <c r="AQ391" s="261"/>
    </row>
    <row r="392" spans="1:43" s="179" customFormat="1">
      <c r="A392" s="179">
        <v>418</v>
      </c>
      <c r="F392" s="259"/>
      <c r="H392" s="259"/>
      <c r="I392" s="264"/>
      <c r="J392" s="265"/>
      <c r="K392" s="259"/>
      <c r="L392" s="264"/>
      <c r="M392" s="265"/>
      <c r="N392" s="265"/>
      <c r="O392" s="259"/>
      <c r="P392" s="261"/>
      <c r="Q392" s="259"/>
      <c r="R392" s="260"/>
      <c r="S392" s="261"/>
      <c r="T392" s="259"/>
      <c r="U392" s="260"/>
      <c r="V392" s="261"/>
      <c r="W392" s="259"/>
      <c r="X392" s="260"/>
      <c r="Y392" s="261"/>
      <c r="Z392" s="259"/>
      <c r="AA392" s="260"/>
      <c r="AB392" s="261"/>
      <c r="AC392" s="259"/>
      <c r="AD392" s="260"/>
      <c r="AE392" s="261"/>
      <c r="AF392" s="259"/>
      <c r="AG392" s="260"/>
      <c r="AH392" s="261"/>
      <c r="AI392" s="259"/>
      <c r="AJ392" s="260"/>
      <c r="AK392" s="261"/>
      <c r="AL392" s="259"/>
      <c r="AM392" s="260"/>
      <c r="AN392" s="261"/>
      <c r="AO392" s="262"/>
      <c r="AQ392" s="261"/>
    </row>
    <row r="393" spans="1:43" s="179" customFormat="1">
      <c r="A393" s="179">
        <v>419</v>
      </c>
      <c r="F393" s="259"/>
      <c r="H393" s="259"/>
      <c r="I393" s="264"/>
      <c r="J393" s="265"/>
      <c r="K393" s="259"/>
      <c r="L393" s="264"/>
      <c r="M393" s="265"/>
      <c r="N393" s="265"/>
      <c r="O393" s="259"/>
      <c r="P393" s="261"/>
      <c r="Q393" s="259"/>
      <c r="R393" s="260"/>
      <c r="S393" s="261"/>
      <c r="T393" s="259"/>
      <c r="U393" s="260"/>
      <c r="V393" s="261"/>
      <c r="W393" s="259"/>
      <c r="X393" s="260"/>
      <c r="Y393" s="261"/>
      <c r="Z393" s="259"/>
      <c r="AA393" s="260"/>
      <c r="AB393" s="261"/>
      <c r="AC393" s="259"/>
      <c r="AD393" s="260"/>
      <c r="AE393" s="261"/>
      <c r="AF393" s="259"/>
      <c r="AG393" s="260"/>
      <c r="AH393" s="261"/>
      <c r="AI393" s="259"/>
      <c r="AJ393" s="260"/>
      <c r="AK393" s="261"/>
      <c r="AL393" s="259"/>
      <c r="AM393" s="260"/>
      <c r="AN393" s="261"/>
      <c r="AO393" s="262"/>
      <c r="AQ393" s="261"/>
    </row>
    <row r="394" spans="1:43" s="179" customFormat="1">
      <c r="A394" s="179">
        <v>420</v>
      </c>
      <c r="F394" s="259"/>
      <c r="H394" s="259"/>
      <c r="I394" s="264"/>
      <c r="J394" s="265"/>
      <c r="K394" s="259"/>
      <c r="L394" s="264"/>
      <c r="M394" s="265"/>
      <c r="N394" s="265"/>
      <c r="O394" s="259"/>
      <c r="P394" s="261"/>
      <c r="Q394" s="259"/>
      <c r="R394" s="260"/>
      <c r="S394" s="261"/>
      <c r="T394" s="259"/>
      <c r="U394" s="260"/>
      <c r="V394" s="261"/>
      <c r="W394" s="259"/>
      <c r="X394" s="260"/>
      <c r="Y394" s="261"/>
      <c r="Z394" s="259"/>
      <c r="AA394" s="260"/>
      <c r="AB394" s="261"/>
      <c r="AC394" s="259"/>
      <c r="AD394" s="260"/>
      <c r="AE394" s="261"/>
      <c r="AF394" s="259"/>
      <c r="AG394" s="260"/>
      <c r="AH394" s="261"/>
      <c r="AI394" s="259"/>
      <c r="AJ394" s="260"/>
      <c r="AK394" s="261"/>
      <c r="AL394" s="259"/>
      <c r="AM394" s="260"/>
      <c r="AN394" s="261"/>
      <c r="AO394" s="262"/>
      <c r="AQ394" s="261"/>
    </row>
    <row r="395" spans="1:43" s="179" customFormat="1">
      <c r="A395" s="179">
        <v>421</v>
      </c>
      <c r="F395" s="259"/>
      <c r="H395" s="259"/>
      <c r="I395" s="264"/>
      <c r="J395" s="265"/>
      <c r="K395" s="259"/>
      <c r="L395" s="264"/>
      <c r="M395" s="265"/>
      <c r="N395" s="265"/>
      <c r="O395" s="259"/>
      <c r="P395" s="261"/>
      <c r="Q395" s="259"/>
      <c r="R395" s="260"/>
      <c r="S395" s="261"/>
      <c r="T395" s="259"/>
      <c r="U395" s="260"/>
      <c r="V395" s="261"/>
      <c r="W395" s="259"/>
      <c r="X395" s="260"/>
      <c r="Y395" s="261"/>
      <c r="Z395" s="259"/>
      <c r="AA395" s="260"/>
      <c r="AB395" s="261"/>
      <c r="AC395" s="259"/>
      <c r="AD395" s="260"/>
      <c r="AE395" s="261"/>
      <c r="AF395" s="259"/>
      <c r="AG395" s="260"/>
      <c r="AH395" s="261"/>
      <c r="AI395" s="259"/>
      <c r="AJ395" s="260"/>
      <c r="AK395" s="261"/>
      <c r="AL395" s="259"/>
      <c r="AM395" s="260"/>
      <c r="AN395" s="261"/>
      <c r="AO395" s="262"/>
      <c r="AQ395" s="261"/>
    </row>
    <row r="396" spans="1:43" s="179" customFormat="1">
      <c r="A396" s="179">
        <v>422</v>
      </c>
      <c r="F396" s="259"/>
      <c r="H396" s="259"/>
      <c r="I396" s="264"/>
      <c r="J396" s="265"/>
      <c r="K396" s="259"/>
      <c r="L396" s="264"/>
      <c r="M396" s="265"/>
      <c r="N396" s="265"/>
      <c r="O396" s="259"/>
      <c r="P396" s="261"/>
      <c r="Q396" s="259"/>
      <c r="R396" s="260"/>
      <c r="S396" s="261"/>
      <c r="T396" s="259"/>
      <c r="U396" s="260"/>
      <c r="V396" s="261"/>
      <c r="W396" s="259"/>
      <c r="X396" s="260"/>
      <c r="Y396" s="261"/>
      <c r="Z396" s="259"/>
      <c r="AA396" s="260"/>
      <c r="AB396" s="261"/>
      <c r="AC396" s="259"/>
      <c r="AD396" s="260"/>
      <c r="AE396" s="261"/>
      <c r="AF396" s="259"/>
      <c r="AG396" s="260"/>
      <c r="AH396" s="261"/>
      <c r="AI396" s="259"/>
      <c r="AJ396" s="260"/>
      <c r="AK396" s="261"/>
      <c r="AL396" s="259"/>
      <c r="AM396" s="260"/>
      <c r="AN396" s="261"/>
      <c r="AO396" s="262"/>
      <c r="AQ396" s="261"/>
    </row>
    <row r="397" spans="1:43" s="179" customFormat="1">
      <c r="A397" s="179">
        <v>423</v>
      </c>
      <c r="F397" s="259"/>
      <c r="H397" s="259"/>
      <c r="I397" s="264"/>
      <c r="J397" s="265"/>
      <c r="K397" s="259"/>
      <c r="L397" s="264"/>
      <c r="M397" s="265"/>
      <c r="N397" s="265"/>
      <c r="O397" s="259"/>
      <c r="P397" s="261"/>
      <c r="Q397" s="259"/>
      <c r="R397" s="260"/>
      <c r="S397" s="261"/>
      <c r="T397" s="259"/>
      <c r="U397" s="260"/>
      <c r="V397" s="261"/>
      <c r="W397" s="259"/>
      <c r="X397" s="260"/>
      <c r="Y397" s="261"/>
      <c r="Z397" s="259"/>
      <c r="AA397" s="260"/>
      <c r="AB397" s="261"/>
      <c r="AC397" s="259"/>
      <c r="AD397" s="260"/>
      <c r="AE397" s="261"/>
      <c r="AF397" s="259"/>
      <c r="AG397" s="260"/>
      <c r="AH397" s="261"/>
      <c r="AI397" s="259"/>
      <c r="AJ397" s="260"/>
      <c r="AK397" s="261"/>
      <c r="AL397" s="259"/>
      <c r="AM397" s="260"/>
      <c r="AN397" s="261"/>
      <c r="AO397" s="262"/>
      <c r="AQ397" s="261"/>
    </row>
    <row r="398" spans="1:43" s="179" customFormat="1">
      <c r="A398" s="179">
        <v>424</v>
      </c>
      <c r="F398" s="259"/>
      <c r="H398" s="259"/>
      <c r="I398" s="264"/>
      <c r="J398" s="265"/>
      <c r="K398" s="259"/>
      <c r="L398" s="264"/>
      <c r="M398" s="265"/>
      <c r="N398" s="265"/>
      <c r="O398" s="259"/>
      <c r="P398" s="261"/>
      <c r="Q398" s="259"/>
      <c r="R398" s="260"/>
      <c r="S398" s="261"/>
      <c r="T398" s="259"/>
      <c r="U398" s="260"/>
      <c r="V398" s="261"/>
      <c r="W398" s="259"/>
      <c r="X398" s="260"/>
      <c r="Y398" s="261"/>
      <c r="Z398" s="259"/>
      <c r="AA398" s="260"/>
      <c r="AB398" s="261"/>
      <c r="AC398" s="259"/>
      <c r="AD398" s="260"/>
      <c r="AE398" s="261"/>
      <c r="AF398" s="259"/>
      <c r="AG398" s="260"/>
      <c r="AH398" s="261"/>
      <c r="AI398" s="259"/>
      <c r="AJ398" s="260"/>
      <c r="AK398" s="261"/>
      <c r="AL398" s="259"/>
      <c r="AM398" s="260"/>
      <c r="AN398" s="261"/>
      <c r="AO398" s="262"/>
      <c r="AQ398" s="261"/>
    </row>
    <row r="399" spans="1:43" s="179" customFormat="1">
      <c r="A399" s="179">
        <v>425</v>
      </c>
      <c r="F399" s="259"/>
      <c r="H399" s="259"/>
      <c r="I399" s="264"/>
      <c r="J399" s="265"/>
      <c r="K399" s="259"/>
      <c r="L399" s="264"/>
      <c r="M399" s="265"/>
      <c r="N399" s="265"/>
      <c r="O399" s="259"/>
      <c r="P399" s="261"/>
      <c r="Q399" s="259"/>
      <c r="R399" s="260"/>
      <c r="S399" s="261"/>
      <c r="T399" s="259"/>
      <c r="U399" s="260"/>
      <c r="V399" s="261"/>
      <c r="W399" s="259"/>
      <c r="X399" s="260"/>
      <c r="Y399" s="261"/>
      <c r="Z399" s="259"/>
      <c r="AA399" s="260"/>
      <c r="AB399" s="261"/>
      <c r="AC399" s="259"/>
      <c r="AD399" s="260"/>
      <c r="AE399" s="261"/>
      <c r="AF399" s="259"/>
      <c r="AG399" s="260"/>
      <c r="AH399" s="261"/>
      <c r="AI399" s="259"/>
      <c r="AJ399" s="260"/>
      <c r="AK399" s="261"/>
      <c r="AL399" s="259"/>
      <c r="AM399" s="260"/>
      <c r="AN399" s="261"/>
      <c r="AO399" s="262"/>
      <c r="AQ399" s="261"/>
    </row>
    <row r="400" spans="1:43" s="179" customFormat="1">
      <c r="A400" s="179">
        <v>426</v>
      </c>
      <c r="F400" s="259"/>
      <c r="H400" s="259"/>
      <c r="I400" s="264"/>
      <c r="J400" s="265"/>
      <c r="K400" s="259"/>
      <c r="L400" s="264"/>
      <c r="M400" s="265"/>
      <c r="N400" s="265"/>
      <c r="O400" s="259"/>
      <c r="P400" s="261"/>
      <c r="Q400" s="259"/>
      <c r="R400" s="260"/>
      <c r="S400" s="261"/>
      <c r="T400" s="259"/>
      <c r="U400" s="260"/>
      <c r="V400" s="261"/>
      <c r="W400" s="259"/>
      <c r="X400" s="260"/>
      <c r="Y400" s="261"/>
      <c r="Z400" s="259"/>
      <c r="AA400" s="260"/>
      <c r="AB400" s="261"/>
      <c r="AC400" s="259"/>
      <c r="AD400" s="260"/>
      <c r="AE400" s="261"/>
      <c r="AF400" s="259"/>
      <c r="AG400" s="260"/>
      <c r="AH400" s="261"/>
      <c r="AI400" s="259"/>
      <c r="AJ400" s="260"/>
      <c r="AK400" s="261"/>
      <c r="AL400" s="259"/>
      <c r="AM400" s="260"/>
      <c r="AN400" s="261"/>
      <c r="AO400" s="262"/>
      <c r="AQ400" s="261"/>
    </row>
    <row r="401" spans="1:43" s="179" customFormat="1">
      <c r="A401" s="179">
        <v>427</v>
      </c>
      <c r="F401" s="259"/>
      <c r="H401" s="259"/>
      <c r="I401" s="264"/>
      <c r="J401" s="265"/>
      <c r="K401" s="259"/>
      <c r="L401" s="264"/>
      <c r="M401" s="265"/>
      <c r="N401" s="265"/>
      <c r="O401" s="259"/>
      <c r="P401" s="261"/>
      <c r="Q401" s="259"/>
      <c r="R401" s="260"/>
      <c r="S401" s="261"/>
      <c r="T401" s="259"/>
      <c r="U401" s="260"/>
      <c r="V401" s="261"/>
      <c r="W401" s="259"/>
      <c r="X401" s="260"/>
      <c r="Y401" s="261"/>
      <c r="Z401" s="259"/>
      <c r="AA401" s="260"/>
      <c r="AB401" s="261"/>
      <c r="AC401" s="259"/>
      <c r="AD401" s="260"/>
      <c r="AE401" s="261"/>
      <c r="AF401" s="259"/>
      <c r="AG401" s="260"/>
      <c r="AH401" s="261"/>
      <c r="AI401" s="259"/>
      <c r="AJ401" s="260"/>
      <c r="AK401" s="261"/>
      <c r="AL401" s="259"/>
      <c r="AM401" s="260"/>
      <c r="AN401" s="261"/>
      <c r="AO401" s="262"/>
      <c r="AQ401" s="261"/>
    </row>
    <row r="402" spans="1:43" s="179" customFormat="1">
      <c r="A402" s="179">
        <v>428</v>
      </c>
      <c r="F402" s="259"/>
      <c r="H402" s="259"/>
      <c r="I402" s="264"/>
      <c r="J402" s="265"/>
      <c r="K402" s="259"/>
      <c r="L402" s="264"/>
      <c r="M402" s="265"/>
      <c r="N402" s="265"/>
      <c r="O402" s="259"/>
      <c r="P402" s="261"/>
      <c r="Q402" s="259"/>
      <c r="R402" s="260"/>
      <c r="S402" s="261"/>
      <c r="T402" s="259"/>
      <c r="U402" s="260"/>
      <c r="V402" s="261"/>
      <c r="W402" s="259"/>
      <c r="X402" s="260"/>
      <c r="Y402" s="261"/>
      <c r="Z402" s="259"/>
      <c r="AA402" s="260"/>
      <c r="AB402" s="261"/>
      <c r="AC402" s="259"/>
      <c r="AD402" s="260"/>
      <c r="AE402" s="261"/>
      <c r="AF402" s="259"/>
      <c r="AG402" s="260"/>
      <c r="AH402" s="261"/>
      <c r="AI402" s="259"/>
      <c r="AJ402" s="260"/>
      <c r="AK402" s="261"/>
      <c r="AL402" s="259"/>
      <c r="AM402" s="260"/>
      <c r="AN402" s="261"/>
      <c r="AO402" s="262"/>
      <c r="AQ402" s="261"/>
    </row>
    <row r="403" spans="1:43" s="179" customFormat="1">
      <c r="A403" s="179">
        <v>429</v>
      </c>
      <c r="F403" s="259"/>
      <c r="H403" s="259"/>
      <c r="I403" s="264"/>
      <c r="J403" s="265"/>
      <c r="K403" s="259"/>
      <c r="L403" s="264"/>
      <c r="M403" s="265"/>
      <c r="N403" s="265"/>
      <c r="O403" s="259"/>
      <c r="P403" s="261"/>
      <c r="Q403" s="259"/>
      <c r="R403" s="260"/>
      <c r="S403" s="261"/>
      <c r="T403" s="259"/>
      <c r="U403" s="260"/>
      <c r="V403" s="261"/>
      <c r="W403" s="259"/>
      <c r="X403" s="260"/>
      <c r="Y403" s="261"/>
      <c r="Z403" s="259"/>
      <c r="AA403" s="260"/>
      <c r="AB403" s="261"/>
      <c r="AC403" s="259"/>
      <c r="AD403" s="260"/>
      <c r="AE403" s="261"/>
      <c r="AF403" s="259"/>
      <c r="AG403" s="260"/>
      <c r="AH403" s="261"/>
      <c r="AI403" s="259"/>
      <c r="AJ403" s="260"/>
      <c r="AK403" s="261"/>
      <c r="AL403" s="259"/>
      <c r="AM403" s="260"/>
      <c r="AN403" s="261"/>
      <c r="AO403" s="262"/>
      <c r="AQ403" s="261"/>
    </row>
    <row r="404" spans="1:43" s="179" customFormat="1">
      <c r="A404" s="179">
        <v>430</v>
      </c>
      <c r="F404" s="259"/>
      <c r="H404" s="259"/>
      <c r="I404" s="264"/>
      <c r="J404" s="265"/>
      <c r="K404" s="259"/>
      <c r="L404" s="264"/>
      <c r="M404" s="265"/>
      <c r="N404" s="265"/>
      <c r="O404" s="259"/>
      <c r="P404" s="261"/>
      <c r="Q404" s="259"/>
      <c r="R404" s="260"/>
      <c r="S404" s="261"/>
      <c r="T404" s="259"/>
      <c r="U404" s="260"/>
      <c r="V404" s="261"/>
      <c r="W404" s="259"/>
      <c r="X404" s="260"/>
      <c r="Y404" s="261"/>
      <c r="Z404" s="259"/>
      <c r="AA404" s="260"/>
      <c r="AB404" s="261"/>
      <c r="AC404" s="259"/>
      <c r="AD404" s="260"/>
      <c r="AE404" s="261"/>
      <c r="AF404" s="259"/>
      <c r="AG404" s="260"/>
      <c r="AH404" s="261"/>
      <c r="AI404" s="259"/>
      <c r="AJ404" s="260"/>
      <c r="AK404" s="261"/>
      <c r="AL404" s="259"/>
      <c r="AM404" s="260"/>
      <c r="AN404" s="261"/>
      <c r="AO404" s="262"/>
      <c r="AQ404" s="261"/>
    </row>
    <row r="405" spans="1:43" s="179" customFormat="1">
      <c r="A405" s="179">
        <v>431</v>
      </c>
      <c r="F405" s="259"/>
      <c r="H405" s="259"/>
      <c r="I405" s="264"/>
      <c r="J405" s="265"/>
      <c r="K405" s="259"/>
      <c r="L405" s="264"/>
      <c r="M405" s="265"/>
      <c r="N405" s="265"/>
      <c r="O405" s="259"/>
      <c r="P405" s="261"/>
      <c r="Q405" s="259"/>
      <c r="R405" s="260"/>
      <c r="S405" s="261"/>
      <c r="T405" s="259"/>
      <c r="U405" s="260"/>
      <c r="V405" s="261"/>
      <c r="W405" s="259"/>
      <c r="X405" s="260"/>
      <c r="Y405" s="261"/>
      <c r="Z405" s="259"/>
      <c r="AA405" s="260"/>
      <c r="AB405" s="261"/>
      <c r="AC405" s="259"/>
      <c r="AD405" s="260"/>
      <c r="AE405" s="261"/>
      <c r="AF405" s="259"/>
      <c r="AG405" s="260"/>
      <c r="AH405" s="261"/>
      <c r="AI405" s="259"/>
      <c r="AJ405" s="260"/>
      <c r="AK405" s="261"/>
      <c r="AL405" s="259"/>
      <c r="AM405" s="260"/>
      <c r="AN405" s="261"/>
      <c r="AO405" s="262"/>
      <c r="AQ405" s="261"/>
    </row>
    <row r="406" spans="1:43" s="179" customFormat="1">
      <c r="A406" s="179">
        <v>432</v>
      </c>
      <c r="F406" s="259"/>
      <c r="H406" s="259"/>
      <c r="I406" s="264"/>
      <c r="J406" s="265"/>
      <c r="K406" s="259"/>
      <c r="L406" s="264"/>
      <c r="M406" s="265"/>
      <c r="N406" s="265"/>
      <c r="O406" s="259"/>
      <c r="P406" s="261"/>
      <c r="Q406" s="259"/>
      <c r="R406" s="260"/>
      <c r="S406" s="261"/>
      <c r="T406" s="259"/>
      <c r="U406" s="260"/>
      <c r="V406" s="261"/>
      <c r="W406" s="259"/>
      <c r="X406" s="260"/>
      <c r="Y406" s="261"/>
      <c r="Z406" s="259"/>
      <c r="AA406" s="260"/>
      <c r="AB406" s="261"/>
      <c r="AC406" s="259"/>
      <c r="AD406" s="260"/>
      <c r="AE406" s="261"/>
      <c r="AF406" s="259"/>
      <c r="AG406" s="260"/>
      <c r="AH406" s="261"/>
      <c r="AI406" s="259"/>
      <c r="AJ406" s="260"/>
      <c r="AK406" s="261"/>
      <c r="AL406" s="259"/>
      <c r="AM406" s="260"/>
      <c r="AN406" s="261"/>
      <c r="AO406" s="262"/>
      <c r="AQ406" s="261"/>
    </row>
    <row r="407" spans="1:43" s="179" customFormat="1">
      <c r="A407" s="179">
        <v>433</v>
      </c>
      <c r="F407" s="259"/>
      <c r="H407" s="259"/>
      <c r="I407" s="264"/>
      <c r="J407" s="265"/>
      <c r="K407" s="259"/>
      <c r="L407" s="264"/>
      <c r="M407" s="265"/>
      <c r="N407" s="265"/>
      <c r="O407" s="259"/>
      <c r="P407" s="261"/>
      <c r="Q407" s="259"/>
      <c r="R407" s="260"/>
      <c r="S407" s="261"/>
      <c r="T407" s="259"/>
      <c r="U407" s="260"/>
      <c r="V407" s="261"/>
      <c r="W407" s="259"/>
      <c r="X407" s="260"/>
      <c r="Y407" s="261"/>
      <c r="Z407" s="259"/>
      <c r="AA407" s="260"/>
      <c r="AB407" s="261"/>
      <c r="AC407" s="259"/>
      <c r="AD407" s="260"/>
      <c r="AE407" s="261"/>
      <c r="AF407" s="259"/>
      <c r="AG407" s="260"/>
      <c r="AH407" s="261"/>
      <c r="AI407" s="259"/>
      <c r="AJ407" s="260"/>
      <c r="AK407" s="261"/>
      <c r="AL407" s="259"/>
      <c r="AM407" s="260"/>
      <c r="AN407" s="261"/>
      <c r="AO407" s="262"/>
      <c r="AQ407" s="261"/>
    </row>
    <row r="408" spans="1:43" s="179" customFormat="1">
      <c r="A408" s="179">
        <v>434</v>
      </c>
      <c r="F408" s="259"/>
      <c r="H408" s="259"/>
      <c r="I408" s="264"/>
      <c r="J408" s="265"/>
      <c r="K408" s="259"/>
      <c r="L408" s="264"/>
      <c r="M408" s="265"/>
      <c r="N408" s="265"/>
      <c r="O408" s="259"/>
      <c r="P408" s="261"/>
      <c r="Q408" s="259"/>
      <c r="R408" s="260"/>
      <c r="S408" s="261"/>
      <c r="T408" s="259"/>
      <c r="U408" s="260"/>
      <c r="V408" s="261"/>
      <c r="W408" s="259"/>
      <c r="X408" s="260"/>
      <c r="Y408" s="261"/>
      <c r="Z408" s="259"/>
      <c r="AA408" s="260"/>
      <c r="AB408" s="261"/>
      <c r="AC408" s="259"/>
      <c r="AD408" s="260"/>
      <c r="AE408" s="261"/>
      <c r="AF408" s="259"/>
      <c r="AG408" s="260"/>
      <c r="AH408" s="261"/>
      <c r="AI408" s="259"/>
      <c r="AJ408" s="260"/>
      <c r="AK408" s="261"/>
      <c r="AL408" s="259"/>
      <c r="AM408" s="260"/>
      <c r="AN408" s="261"/>
      <c r="AO408" s="262"/>
      <c r="AQ408" s="261"/>
    </row>
    <row r="409" spans="1:43" s="179" customFormat="1">
      <c r="A409" s="179">
        <v>435</v>
      </c>
      <c r="F409" s="259"/>
      <c r="H409" s="259"/>
      <c r="I409" s="264"/>
      <c r="J409" s="265"/>
      <c r="K409" s="259"/>
      <c r="L409" s="264"/>
      <c r="M409" s="265"/>
      <c r="N409" s="265"/>
      <c r="O409" s="259"/>
      <c r="P409" s="261"/>
      <c r="Q409" s="259"/>
      <c r="R409" s="260"/>
      <c r="S409" s="261"/>
      <c r="T409" s="259"/>
      <c r="U409" s="260"/>
      <c r="V409" s="261"/>
      <c r="W409" s="259"/>
      <c r="X409" s="260"/>
      <c r="Y409" s="261"/>
      <c r="Z409" s="259"/>
      <c r="AA409" s="260"/>
      <c r="AB409" s="261"/>
      <c r="AC409" s="259"/>
      <c r="AD409" s="260"/>
      <c r="AE409" s="261"/>
      <c r="AF409" s="259"/>
      <c r="AG409" s="260"/>
      <c r="AH409" s="261"/>
      <c r="AI409" s="259"/>
      <c r="AJ409" s="260"/>
      <c r="AK409" s="261"/>
      <c r="AL409" s="259"/>
      <c r="AM409" s="260"/>
      <c r="AN409" s="261"/>
      <c r="AO409" s="262"/>
      <c r="AQ409" s="261"/>
    </row>
    <row r="410" spans="1:43" s="179" customFormat="1">
      <c r="A410" s="179">
        <v>436</v>
      </c>
      <c r="F410" s="259"/>
      <c r="H410" s="259"/>
      <c r="I410" s="264"/>
      <c r="J410" s="265"/>
      <c r="K410" s="259"/>
      <c r="L410" s="264"/>
      <c r="M410" s="265"/>
      <c r="N410" s="265"/>
      <c r="O410" s="259"/>
      <c r="P410" s="261"/>
      <c r="Q410" s="259"/>
      <c r="R410" s="260"/>
      <c r="S410" s="261"/>
      <c r="T410" s="259"/>
      <c r="U410" s="260"/>
      <c r="V410" s="261"/>
      <c r="W410" s="259"/>
      <c r="X410" s="260"/>
      <c r="Y410" s="261"/>
      <c r="Z410" s="259"/>
      <c r="AA410" s="260"/>
      <c r="AB410" s="261"/>
      <c r="AC410" s="259"/>
      <c r="AD410" s="260"/>
      <c r="AE410" s="261"/>
      <c r="AF410" s="259"/>
      <c r="AG410" s="260"/>
      <c r="AH410" s="261"/>
      <c r="AI410" s="259"/>
      <c r="AJ410" s="260"/>
      <c r="AK410" s="261"/>
      <c r="AL410" s="259"/>
      <c r="AM410" s="260"/>
      <c r="AN410" s="261"/>
      <c r="AO410" s="262"/>
      <c r="AQ410" s="261"/>
    </row>
    <row r="411" spans="1:43" s="179" customFormat="1">
      <c r="A411" s="179">
        <v>437</v>
      </c>
      <c r="F411" s="259"/>
      <c r="H411" s="259"/>
      <c r="I411" s="264"/>
      <c r="J411" s="265"/>
      <c r="K411" s="259"/>
      <c r="L411" s="264"/>
      <c r="M411" s="265"/>
      <c r="N411" s="265"/>
      <c r="O411" s="259"/>
      <c r="P411" s="261"/>
      <c r="Q411" s="259"/>
      <c r="R411" s="260"/>
      <c r="S411" s="261"/>
      <c r="T411" s="259"/>
      <c r="U411" s="260"/>
      <c r="V411" s="261"/>
      <c r="W411" s="259"/>
      <c r="X411" s="260"/>
      <c r="Y411" s="261"/>
      <c r="Z411" s="259"/>
      <c r="AA411" s="260"/>
      <c r="AB411" s="261"/>
      <c r="AC411" s="259"/>
      <c r="AD411" s="260"/>
      <c r="AE411" s="261"/>
      <c r="AF411" s="259"/>
      <c r="AG411" s="260"/>
      <c r="AH411" s="261"/>
      <c r="AI411" s="259"/>
      <c r="AJ411" s="260"/>
      <c r="AK411" s="261"/>
      <c r="AL411" s="259"/>
      <c r="AM411" s="260"/>
      <c r="AN411" s="261"/>
      <c r="AO411" s="262"/>
      <c r="AQ411" s="261"/>
    </row>
    <row r="412" spans="1:43" s="179" customFormat="1">
      <c r="A412" s="179">
        <v>438</v>
      </c>
      <c r="F412" s="259"/>
      <c r="H412" s="259"/>
      <c r="I412" s="264"/>
      <c r="J412" s="265"/>
      <c r="K412" s="259"/>
      <c r="L412" s="264"/>
      <c r="M412" s="265"/>
      <c r="N412" s="265"/>
      <c r="O412" s="259"/>
      <c r="P412" s="261"/>
      <c r="Q412" s="259"/>
      <c r="R412" s="260"/>
      <c r="S412" s="261"/>
      <c r="T412" s="259"/>
      <c r="U412" s="260"/>
      <c r="V412" s="261"/>
      <c r="W412" s="259"/>
      <c r="X412" s="260"/>
      <c r="Y412" s="261"/>
      <c r="Z412" s="259"/>
      <c r="AA412" s="260"/>
      <c r="AB412" s="261"/>
      <c r="AC412" s="259"/>
      <c r="AD412" s="260"/>
      <c r="AE412" s="261"/>
      <c r="AF412" s="259"/>
      <c r="AG412" s="260"/>
      <c r="AH412" s="261"/>
      <c r="AI412" s="259"/>
      <c r="AJ412" s="260"/>
      <c r="AK412" s="261"/>
      <c r="AL412" s="259"/>
      <c r="AM412" s="260"/>
      <c r="AN412" s="261"/>
      <c r="AO412" s="262"/>
      <c r="AQ412" s="261"/>
    </row>
    <row r="413" spans="1:43" s="179" customFormat="1">
      <c r="A413" s="179">
        <v>439</v>
      </c>
      <c r="F413" s="259"/>
      <c r="H413" s="259"/>
      <c r="I413" s="264"/>
      <c r="J413" s="265"/>
      <c r="K413" s="259"/>
      <c r="L413" s="264"/>
      <c r="M413" s="265"/>
      <c r="N413" s="265"/>
      <c r="O413" s="259"/>
      <c r="P413" s="261"/>
      <c r="Q413" s="259"/>
      <c r="R413" s="260"/>
      <c r="S413" s="261"/>
      <c r="T413" s="259"/>
      <c r="U413" s="260"/>
      <c r="V413" s="261"/>
      <c r="W413" s="259"/>
      <c r="X413" s="260"/>
      <c r="Y413" s="261"/>
      <c r="Z413" s="259"/>
      <c r="AA413" s="260"/>
      <c r="AB413" s="261"/>
      <c r="AC413" s="259"/>
      <c r="AD413" s="260"/>
      <c r="AE413" s="261"/>
      <c r="AF413" s="259"/>
      <c r="AG413" s="260"/>
      <c r="AH413" s="261"/>
      <c r="AI413" s="259"/>
      <c r="AJ413" s="260"/>
      <c r="AK413" s="261"/>
      <c r="AL413" s="259"/>
      <c r="AM413" s="260"/>
      <c r="AN413" s="261"/>
      <c r="AO413" s="262"/>
      <c r="AQ413" s="261"/>
    </row>
    <row r="414" spans="1:43" s="179" customFormat="1">
      <c r="A414" s="179">
        <v>440</v>
      </c>
      <c r="F414" s="259"/>
      <c r="H414" s="259"/>
      <c r="I414" s="264"/>
      <c r="J414" s="265"/>
      <c r="K414" s="259"/>
      <c r="L414" s="264"/>
      <c r="M414" s="265"/>
      <c r="N414" s="265"/>
      <c r="O414" s="259"/>
      <c r="P414" s="261"/>
      <c r="Q414" s="259"/>
      <c r="R414" s="260"/>
      <c r="S414" s="261"/>
      <c r="T414" s="259"/>
      <c r="U414" s="260"/>
      <c r="V414" s="261"/>
      <c r="W414" s="259"/>
      <c r="X414" s="260"/>
      <c r="Y414" s="261"/>
      <c r="Z414" s="259"/>
      <c r="AA414" s="260"/>
      <c r="AB414" s="261"/>
      <c r="AC414" s="259"/>
      <c r="AD414" s="260"/>
      <c r="AE414" s="261"/>
      <c r="AF414" s="259"/>
      <c r="AG414" s="260"/>
      <c r="AH414" s="261"/>
      <c r="AI414" s="259"/>
      <c r="AJ414" s="260"/>
      <c r="AK414" s="261"/>
      <c r="AL414" s="259"/>
      <c r="AM414" s="260"/>
      <c r="AN414" s="261"/>
      <c r="AO414" s="262"/>
      <c r="AQ414" s="261"/>
    </row>
    <row r="415" spans="1:43" s="179" customFormat="1">
      <c r="A415" s="179">
        <v>441</v>
      </c>
      <c r="F415" s="259"/>
      <c r="H415" s="259"/>
      <c r="I415" s="264"/>
      <c r="J415" s="265"/>
      <c r="K415" s="259"/>
      <c r="L415" s="264"/>
      <c r="M415" s="265"/>
      <c r="N415" s="265"/>
      <c r="O415" s="259"/>
      <c r="P415" s="261"/>
      <c r="Q415" s="259"/>
      <c r="R415" s="260"/>
      <c r="S415" s="261"/>
      <c r="T415" s="259"/>
      <c r="U415" s="260"/>
      <c r="V415" s="261"/>
      <c r="W415" s="259"/>
      <c r="X415" s="260"/>
      <c r="Y415" s="261"/>
      <c r="Z415" s="259"/>
      <c r="AA415" s="260"/>
      <c r="AB415" s="261"/>
      <c r="AC415" s="259"/>
      <c r="AD415" s="260"/>
      <c r="AE415" s="261"/>
      <c r="AF415" s="259"/>
      <c r="AG415" s="260"/>
      <c r="AH415" s="261"/>
      <c r="AI415" s="259"/>
      <c r="AJ415" s="260"/>
      <c r="AK415" s="261"/>
      <c r="AL415" s="259"/>
      <c r="AM415" s="260"/>
      <c r="AN415" s="261"/>
      <c r="AO415" s="262"/>
      <c r="AQ415" s="261"/>
    </row>
    <row r="416" spans="1:43" s="179" customFormat="1">
      <c r="A416" s="179">
        <v>442</v>
      </c>
      <c r="F416" s="259"/>
      <c r="H416" s="259"/>
      <c r="I416" s="264"/>
      <c r="J416" s="265"/>
      <c r="K416" s="259"/>
      <c r="L416" s="264"/>
      <c r="M416" s="265"/>
      <c r="N416" s="265"/>
      <c r="O416" s="259"/>
      <c r="P416" s="261"/>
      <c r="Q416" s="259"/>
      <c r="R416" s="260"/>
      <c r="S416" s="261"/>
      <c r="T416" s="259"/>
      <c r="U416" s="260"/>
      <c r="V416" s="261"/>
      <c r="W416" s="259"/>
      <c r="X416" s="260"/>
      <c r="Y416" s="261"/>
      <c r="Z416" s="259"/>
      <c r="AA416" s="260"/>
      <c r="AB416" s="261"/>
      <c r="AC416" s="259"/>
      <c r="AD416" s="260"/>
      <c r="AE416" s="261"/>
      <c r="AF416" s="259"/>
      <c r="AG416" s="260"/>
      <c r="AH416" s="261"/>
      <c r="AI416" s="259"/>
      <c r="AJ416" s="260"/>
      <c r="AK416" s="261"/>
      <c r="AL416" s="259"/>
      <c r="AM416" s="260"/>
      <c r="AN416" s="261"/>
      <c r="AO416" s="262"/>
      <c r="AQ416" s="261"/>
    </row>
    <row r="417" spans="1:43" s="179" customFormat="1">
      <c r="A417" s="179">
        <v>443</v>
      </c>
      <c r="F417" s="259"/>
      <c r="H417" s="259"/>
      <c r="I417" s="264"/>
      <c r="J417" s="265"/>
      <c r="K417" s="259"/>
      <c r="L417" s="264"/>
      <c r="M417" s="265"/>
      <c r="N417" s="265"/>
      <c r="O417" s="259"/>
      <c r="P417" s="261"/>
      <c r="Q417" s="259"/>
      <c r="R417" s="260"/>
      <c r="S417" s="261"/>
      <c r="T417" s="259"/>
      <c r="U417" s="260"/>
      <c r="V417" s="261"/>
      <c r="W417" s="259"/>
      <c r="X417" s="260"/>
      <c r="Y417" s="261"/>
      <c r="Z417" s="259"/>
      <c r="AA417" s="260"/>
      <c r="AB417" s="261"/>
      <c r="AC417" s="259"/>
      <c r="AD417" s="260"/>
      <c r="AE417" s="261"/>
      <c r="AF417" s="259"/>
      <c r="AG417" s="260"/>
      <c r="AH417" s="261"/>
      <c r="AI417" s="259"/>
      <c r="AJ417" s="260"/>
      <c r="AK417" s="261"/>
      <c r="AL417" s="259"/>
      <c r="AM417" s="260"/>
      <c r="AN417" s="261"/>
      <c r="AO417" s="262"/>
      <c r="AQ417" s="261"/>
    </row>
    <row r="418" spans="1:43" s="179" customFormat="1">
      <c r="A418" s="179">
        <v>444</v>
      </c>
      <c r="F418" s="259"/>
      <c r="H418" s="259"/>
      <c r="I418" s="264"/>
      <c r="J418" s="265"/>
      <c r="K418" s="259"/>
      <c r="L418" s="264"/>
      <c r="M418" s="265"/>
      <c r="N418" s="265"/>
      <c r="O418" s="259"/>
      <c r="P418" s="261"/>
      <c r="Q418" s="259"/>
      <c r="R418" s="260"/>
      <c r="S418" s="261"/>
      <c r="T418" s="259"/>
      <c r="U418" s="260"/>
      <c r="V418" s="261"/>
      <c r="W418" s="259"/>
      <c r="X418" s="260"/>
      <c r="Y418" s="261"/>
      <c r="Z418" s="259"/>
      <c r="AA418" s="260"/>
      <c r="AB418" s="261"/>
      <c r="AC418" s="259"/>
      <c r="AD418" s="260"/>
      <c r="AE418" s="261"/>
      <c r="AF418" s="259"/>
      <c r="AG418" s="260"/>
      <c r="AH418" s="261"/>
      <c r="AI418" s="259"/>
      <c r="AJ418" s="260"/>
      <c r="AK418" s="261"/>
      <c r="AL418" s="259"/>
      <c r="AM418" s="260"/>
      <c r="AN418" s="261"/>
      <c r="AO418" s="262"/>
      <c r="AQ418" s="261"/>
    </row>
    <row r="419" spans="1:43" s="179" customFormat="1">
      <c r="A419" s="179">
        <v>445</v>
      </c>
      <c r="F419" s="259"/>
      <c r="H419" s="259"/>
      <c r="I419" s="264"/>
      <c r="J419" s="265"/>
      <c r="K419" s="259"/>
      <c r="L419" s="264"/>
      <c r="M419" s="265"/>
      <c r="N419" s="265"/>
      <c r="O419" s="259"/>
      <c r="P419" s="261"/>
      <c r="Q419" s="259"/>
      <c r="R419" s="260"/>
      <c r="S419" s="261"/>
      <c r="T419" s="259"/>
      <c r="U419" s="260"/>
      <c r="V419" s="261"/>
      <c r="W419" s="259"/>
      <c r="X419" s="260"/>
      <c r="Y419" s="261"/>
      <c r="Z419" s="259"/>
      <c r="AA419" s="260"/>
      <c r="AB419" s="261"/>
      <c r="AC419" s="259"/>
      <c r="AD419" s="260"/>
      <c r="AE419" s="261"/>
      <c r="AF419" s="259"/>
      <c r="AG419" s="260"/>
      <c r="AH419" s="261"/>
      <c r="AI419" s="259"/>
      <c r="AJ419" s="260"/>
      <c r="AK419" s="261"/>
      <c r="AL419" s="259"/>
      <c r="AM419" s="260"/>
      <c r="AN419" s="261"/>
      <c r="AO419" s="262"/>
      <c r="AQ419" s="261"/>
    </row>
    <row r="420" spans="1:43" s="179" customFormat="1">
      <c r="A420" s="179">
        <v>446</v>
      </c>
      <c r="F420" s="259"/>
      <c r="H420" s="259"/>
      <c r="I420" s="264"/>
      <c r="J420" s="265"/>
      <c r="K420" s="259"/>
      <c r="L420" s="264"/>
      <c r="M420" s="265"/>
      <c r="N420" s="265"/>
      <c r="O420" s="259"/>
      <c r="P420" s="261"/>
      <c r="Q420" s="259"/>
      <c r="R420" s="260"/>
      <c r="S420" s="261"/>
      <c r="T420" s="259"/>
      <c r="U420" s="260"/>
      <c r="V420" s="261"/>
      <c r="W420" s="259"/>
      <c r="X420" s="260"/>
      <c r="Y420" s="261"/>
      <c r="Z420" s="259"/>
      <c r="AA420" s="260"/>
      <c r="AB420" s="261"/>
      <c r="AC420" s="259"/>
      <c r="AD420" s="260"/>
      <c r="AE420" s="261"/>
      <c r="AF420" s="259"/>
      <c r="AG420" s="260"/>
      <c r="AH420" s="261"/>
      <c r="AI420" s="259"/>
      <c r="AJ420" s="260"/>
      <c r="AK420" s="261"/>
      <c r="AL420" s="259"/>
      <c r="AM420" s="260"/>
      <c r="AN420" s="261"/>
      <c r="AO420" s="262"/>
      <c r="AQ420" s="261"/>
    </row>
    <row r="421" spans="1:43" s="179" customFormat="1">
      <c r="A421" s="179">
        <v>447</v>
      </c>
      <c r="F421" s="259"/>
      <c r="H421" s="259"/>
      <c r="I421" s="264"/>
      <c r="J421" s="265"/>
      <c r="K421" s="259"/>
      <c r="L421" s="264"/>
      <c r="M421" s="265"/>
      <c r="N421" s="265"/>
      <c r="O421" s="259"/>
      <c r="P421" s="261"/>
      <c r="Q421" s="259"/>
      <c r="R421" s="260"/>
      <c r="S421" s="261"/>
      <c r="T421" s="259"/>
      <c r="U421" s="260"/>
      <c r="V421" s="261"/>
      <c r="W421" s="259"/>
      <c r="X421" s="260"/>
      <c r="Y421" s="261"/>
      <c r="Z421" s="259"/>
      <c r="AA421" s="260"/>
      <c r="AB421" s="261"/>
      <c r="AC421" s="259"/>
      <c r="AD421" s="260"/>
      <c r="AE421" s="261"/>
      <c r="AF421" s="259"/>
      <c r="AG421" s="260"/>
      <c r="AH421" s="261"/>
      <c r="AI421" s="259"/>
      <c r="AJ421" s="260"/>
      <c r="AK421" s="261"/>
      <c r="AL421" s="259"/>
      <c r="AM421" s="260"/>
      <c r="AN421" s="261"/>
      <c r="AO421" s="262"/>
      <c r="AQ421" s="261"/>
    </row>
    <row r="422" spans="1:43" s="179" customFormat="1">
      <c r="A422" s="179">
        <v>448</v>
      </c>
      <c r="F422" s="259"/>
      <c r="H422" s="259"/>
      <c r="I422" s="264"/>
      <c r="J422" s="265"/>
      <c r="K422" s="259"/>
      <c r="L422" s="264"/>
      <c r="M422" s="265"/>
      <c r="N422" s="265"/>
      <c r="O422" s="259"/>
      <c r="P422" s="261"/>
      <c r="Q422" s="259"/>
      <c r="R422" s="260"/>
      <c r="S422" s="261"/>
      <c r="T422" s="259"/>
      <c r="U422" s="260"/>
      <c r="V422" s="261"/>
      <c r="W422" s="259"/>
      <c r="X422" s="260"/>
      <c r="Y422" s="261"/>
      <c r="Z422" s="259"/>
      <c r="AA422" s="260"/>
      <c r="AB422" s="261"/>
      <c r="AC422" s="259"/>
      <c r="AD422" s="260"/>
      <c r="AE422" s="261"/>
      <c r="AF422" s="259"/>
      <c r="AG422" s="260"/>
      <c r="AH422" s="261"/>
      <c r="AI422" s="259"/>
      <c r="AJ422" s="260"/>
      <c r="AK422" s="261"/>
      <c r="AL422" s="259"/>
      <c r="AM422" s="260"/>
      <c r="AN422" s="261"/>
      <c r="AO422" s="262"/>
      <c r="AQ422" s="261"/>
    </row>
    <row r="423" spans="1:43" s="179" customFormat="1">
      <c r="A423" s="179">
        <v>449</v>
      </c>
      <c r="F423" s="259"/>
      <c r="H423" s="259"/>
      <c r="I423" s="264"/>
      <c r="J423" s="265"/>
      <c r="K423" s="259"/>
      <c r="L423" s="264"/>
      <c r="M423" s="265"/>
      <c r="N423" s="265"/>
      <c r="O423" s="259"/>
      <c r="P423" s="261"/>
      <c r="Q423" s="259"/>
      <c r="R423" s="260"/>
      <c r="S423" s="261"/>
      <c r="T423" s="259"/>
      <c r="U423" s="260"/>
      <c r="V423" s="261"/>
      <c r="W423" s="259"/>
      <c r="X423" s="260"/>
      <c r="Y423" s="261"/>
      <c r="Z423" s="259"/>
      <c r="AA423" s="260"/>
      <c r="AB423" s="261"/>
      <c r="AC423" s="259"/>
      <c r="AD423" s="260"/>
      <c r="AE423" s="261"/>
      <c r="AF423" s="259"/>
      <c r="AG423" s="260"/>
      <c r="AH423" s="261"/>
      <c r="AI423" s="259"/>
      <c r="AJ423" s="260"/>
      <c r="AK423" s="261"/>
      <c r="AL423" s="259"/>
      <c r="AM423" s="260"/>
      <c r="AN423" s="261"/>
      <c r="AO423" s="262"/>
      <c r="AQ423" s="261"/>
    </row>
    <row r="424" spans="1:43" s="179" customFormat="1">
      <c r="A424" s="179">
        <v>450</v>
      </c>
      <c r="F424" s="259"/>
      <c r="H424" s="259"/>
      <c r="I424" s="264"/>
      <c r="J424" s="265"/>
      <c r="K424" s="259"/>
      <c r="L424" s="264"/>
      <c r="M424" s="265"/>
      <c r="N424" s="265"/>
      <c r="O424" s="259"/>
      <c r="P424" s="261"/>
      <c r="Q424" s="259"/>
      <c r="R424" s="260"/>
      <c r="S424" s="261"/>
      <c r="T424" s="259"/>
      <c r="U424" s="260"/>
      <c r="V424" s="261"/>
      <c r="W424" s="259"/>
      <c r="X424" s="260"/>
      <c r="Y424" s="261"/>
      <c r="Z424" s="259"/>
      <c r="AA424" s="260"/>
      <c r="AB424" s="261"/>
      <c r="AC424" s="259"/>
      <c r="AD424" s="260"/>
      <c r="AE424" s="261"/>
      <c r="AF424" s="259"/>
      <c r="AG424" s="260"/>
      <c r="AH424" s="261"/>
      <c r="AI424" s="259"/>
      <c r="AJ424" s="260"/>
      <c r="AK424" s="261"/>
      <c r="AL424" s="259"/>
      <c r="AM424" s="260"/>
      <c r="AN424" s="261"/>
      <c r="AO424" s="262"/>
      <c r="AQ424" s="261"/>
    </row>
    <row r="425" spans="1:43" s="179" customFormat="1">
      <c r="A425" s="179">
        <v>451</v>
      </c>
      <c r="F425" s="259"/>
      <c r="H425" s="259"/>
      <c r="I425" s="264"/>
      <c r="J425" s="265"/>
      <c r="K425" s="259"/>
      <c r="L425" s="264"/>
      <c r="M425" s="265"/>
      <c r="N425" s="265"/>
      <c r="O425" s="259"/>
      <c r="P425" s="261"/>
      <c r="Q425" s="259"/>
      <c r="R425" s="260"/>
      <c r="S425" s="261"/>
      <c r="T425" s="259"/>
      <c r="U425" s="260"/>
      <c r="V425" s="261"/>
      <c r="W425" s="259"/>
      <c r="X425" s="260"/>
      <c r="Y425" s="261"/>
      <c r="Z425" s="259"/>
      <c r="AA425" s="260"/>
      <c r="AB425" s="261"/>
      <c r="AC425" s="259"/>
      <c r="AD425" s="260"/>
      <c r="AE425" s="261"/>
      <c r="AF425" s="259"/>
      <c r="AG425" s="260"/>
      <c r="AH425" s="261"/>
      <c r="AI425" s="259"/>
      <c r="AJ425" s="260"/>
      <c r="AK425" s="261"/>
      <c r="AL425" s="259"/>
      <c r="AM425" s="260"/>
      <c r="AN425" s="261"/>
      <c r="AO425" s="262"/>
      <c r="AQ425" s="261"/>
    </row>
    <row r="426" spans="1:43" s="179" customFormat="1">
      <c r="A426" s="179">
        <v>452</v>
      </c>
      <c r="F426" s="259"/>
      <c r="H426" s="259"/>
      <c r="I426" s="264"/>
      <c r="J426" s="265"/>
      <c r="K426" s="259"/>
      <c r="L426" s="264"/>
      <c r="M426" s="265"/>
      <c r="N426" s="265"/>
      <c r="O426" s="259"/>
      <c r="P426" s="261"/>
      <c r="Q426" s="259"/>
      <c r="R426" s="260"/>
      <c r="S426" s="261"/>
      <c r="T426" s="259"/>
      <c r="U426" s="260"/>
      <c r="V426" s="261"/>
      <c r="W426" s="259"/>
      <c r="X426" s="260"/>
      <c r="Y426" s="261"/>
      <c r="Z426" s="259"/>
      <c r="AA426" s="260"/>
      <c r="AB426" s="261"/>
      <c r="AC426" s="259"/>
      <c r="AD426" s="260"/>
      <c r="AE426" s="261"/>
      <c r="AF426" s="259"/>
      <c r="AG426" s="260"/>
      <c r="AH426" s="261"/>
      <c r="AI426" s="259"/>
      <c r="AJ426" s="260"/>
      <c r="AK426" s="261"/>
      <c r="AL426" s="259"/>
      <c r="AM426" s="260"/>
      <c r="AN426" s="261"/>
      <c r="AO426" s="262"/>
      <c r="AQ426" s="261"/>
    </row>
    <row r="427" spans="1:43" s="179" customFormat="1">
      <c r="A427" s="179">
        <v>453</v>
      </c>
      <c r="F427" s="259"/>
      <c r="H427" s="259"/>
      <c r="I427" s="264"/>
      <c r="J427" s="265"/>
      <c r="K427" s="259"/>
      <c r="L427" s="264"/>
      <c r="M427" s="265"/>
      <c r="N427" s="265"/>
      <c r="O427" s="259"/>
      <c r="P427" s="261"/>
      <c r="Q427" s="259"/>
      <c r="R427" s="260"/>
      <c r="S427" s="261"/>
      <c r="T427" s="259"/>
      <c r="U427" s="260"/>
      <c r="V427" s="261"/>
      <c r="W427" s="259"/>
      <c r="X427" s="260"/>
      <c r="Y427" s="261"/>
      <c r="Z427" s="259"/>
      <c r="AA427" s="260"/>
      <c r="AB427" s="261"/>
      <c r="AC427" s="259"/>
      <c r="AD427" s="260"/>
      <c r="AE427" s="261"/>
      <c r="AF427" s="259"/>
      <c r="AG427" s="260"/>
      <c r="AH427" s="261"/>
      <c r="AI427" s="259"/>
      <c r="AJ427" s="260"/>
      <c r="AK427" s="261"/>
      <c r="AL427" s="259"/>
      <c r="AM427" s="260"/>
      <c r="AN427" s="261"/>
      <c r="AO427" s="262"/>
      <c r="AQ427" s="261"/>
    </row>
    <row r="428" spans="1:43" s="179" customFormat="1">
      <c r="A428" s="179">
        <v>454</v>
      </c>
      <c r="F428" s="259"/>
      <c r="H428" s="259"/>
      <c r="I428" s="264"/>
      <c r="J428" s="265"/>
      <c r="K428" s="259"/>
      <c r="L428" s="264"/>
      <c r="M428" s="265"/>
      <c r="N428" s="265"/>
      <c r="O428" s="259"/>
      <c r="P428" s="261"/>
      <c r="Q428" s="259"/>
      <c r="R428" s="260"/>
      <c r="S428" s="261"/>
      <c r="T428" s="259"/>
      <c r="U428" s="260"/>
      <c r="V428" s="261"/>
      <c r="W428" s="259"/>
      <c r="X428" s="260"/>
      <c r="Y428" s="261"/>
      <c r="Z428" s="259"/>
      <c r="AA428" s="260"/>
      <c r="AB428" s="261"/>
      <c r="AC428" s="259"/>
      <c r="AD428" s="260"/>
      <c r="AE428" s="261"/>
      <c r="AF428" s="259"/>
      <c r="AG428" s="260"/>
      <c r="AH428" s="261"/>
      <c r="AI428" s="259"/>
      <c r="AJ428" s="260"/>
      <c r="AK428" s="261"/>
      <c r="AL428" s="259"/>
      <c r="AM428" s="260"/>
      <c r="AN428" s="261"/>
      <c r="AO428" s="262"/>
      <c r="AQ428" s="261"/>
    </row>
    <row r="429" spans="1:43" s="179" customFormat="1">
      <c r="A429" s="179">
        <v>456</v>
      </c>
      <c r="F429" s="259"/>
      <c r="H429" s="259"/>
      <c r="I429" s="264"/>
      <c r="J429" s="265"/>
      <c r="K429" s="259"/>
      <c r="L429" s="264"/>
      <c r="M429" s="265"/>
      <c r="N429" s="265"/>
      <c r="O429" s="259"/>
      <c r="P429" s="261"/>
      <c r="Q429" s="259"/>
      <c r="R429" s="260"/>
      <c r="S429" s="261"/>
      <c r="T429" s="259"/>
      <c r="U429" s="260"/>
      <c r="V429" s="261"/>
      <c r="W429" s="259"/>
      <c r="X429" s="260"/>
      <c r="Y429" s="261"/>
      <c r="Z429" s="259"/>
      <c r="AA429" s="260"/>
      <c r="AB429" s="261"/>
      <c r="AC429" s="259"/>
      <c r="AD429" s="260"/>
      <c r="AE429" s="261"/>
      <c r="AF429" s="259"/>
      <c r="AG429" s="260"/>
      <c r="AH429" s="261"/>
      <c r="AI429" s="259"/>
      <c r="AJ429" s="260"/>
      <c r="AK429" s="261"/>
      <c r="AL429" s="259"/>
      <c r="AM429" s="260"/>
      <c r="AN429" s="261"/>
      <c r="AO429" s="262"/>
      <c r="AQ429" s="261"/>
    </row>
    <row r="430" spans="1:43" s="179" customFormat="1">
      <c r="A430" s="179">
        <v>457</v>
      </c>
      <c r="F430" s="259"/>
      <c r="H430" s="259"/>
      <c r="I430" s="264"/>
      <c r="J430" s="265"/>
      <c r="K430" s="259"/>
      <c r="L430" s="264"/>
      <c r="M430" s="265"/>
      <c r="N430" s="265"/>
      <c r="O430" s="259"/>
      <c r="P430" s="261"/>
      <c r="Q430" s="259"/>
      <c r="R430" s="260"/>
      <c r="S430" s="261"/>
      <c r="T430" s="259"/>
      <c r="U430" s="260"/>
      <c r="V430" s="261"/>
      <c r="W430" s="259"/>
      <c r="X430" s="260"/>
      <c r="Y430" s="261"/>
      <c r="Z430" s="259"/>
      <c r="AA430" s="260"/>
      <c r="AB430" s="261"/>
      <c r="AC430" s="259"/>
      <c r="AD430" s="260"/>
      <c r="AE430" s="261"/>
      <c r="AF430" s="259"/>
      <c r="AG430" s="260"/>
      <c r="AH430" s="261"/>
      <c r="AI430" s="259"/>
      <c r="AJ430" s="260"/>
      <c r="AK430" s="261"/>
      <c r="AL430" s="259"/>
      <c r="AM430" s="260"/>
      <c r="AN430" s="261"/>
      <c r="AO430" s="262"/>
      <c r="AQ430" s="261"/>
    </row>
    <row r="431" spans="1:43" s="179" customFormat="1">
      <c r="A431" s="179">
        <v>458</v>
      </c>
      <c r="F431" s="259"/>
      <c r="H431" s="259"/>
      <c r="I431" s="264"/>
      <c r="J431" s="265"/>
      <c r="K431" s="259"/>
      <c r="L431" s="264"/>
      <c r="M431" s="265"/>
      <c r="N431" s="265"/>
      <c r="O431" s="259"/>
      <c r="P431" s="261"/>
      <c r="Q431" s="259"/>
      <c r="R431" s="260"/>
      <c r="S431" s="261"/>
      <c r="T431" s="259"/>
      <c r="U431" s="260"/>
      <c r="V431" s="261"/>
      <c r="W431" s="259"/>
      <c r="X431" s="260"/>
      <c r="Y431" s="261"/>
      <c r="Z431" s="259"/>
      <c r="AA431" s="260"/>
      <c r="AB431" s="261"/>
      <c r="AC431" s="259"/>
      <c r="AD431" s="260"/>
      <c r="AE431" s="261"/>
      <c r="AF431" s="259"/>
      <c r="AG431" s="260"/>
      <c r="AH431" s="261"/>
      <c r="AI431" s="259"/>
      <c r="AJ431" s="260"/>
      <c r="AK431" s="261"/>
      <c r="AL431" s="259"/>
      <c r="AM431" s="260"/>
      <c r="AN431" s="261"/>
      <c r="AO431" s="262"/>
      <c r="AQ431" s="261"/>
    </row>
    <row r="432" spans="1:43" s="179" customFormat="1">
      <c r="A432" s="179">
        <v>459</v>
      </c>
      <c r="F432" s="259"/>
      <c r="H432" s="259"/>
      <c r="I432" s="264"/>
      <c r="J432" s="265"/>
      <c r="K432" s="259"/>
      <c r="L432" s="264"/>
      <c r="M432" s="265"/>
      <c r="N432" s="265"/>
      <c r="O432" s="259"/>
      <c r="P432" s="261"/>
      <c r="Q432" s="259"/>
      <c r="R432" s="260"/>
      <c r="S432" s="261"/>
      <c r="T432" s="259"/>
      <c r="U432" s="260"/>
      <c r="V432" s="261"/>
      <c r="W432" s="259"/>
      <c r="X432" s="260"/>
      <c r="Y432" s="261"/>
      <c r="Z432" s="259"/>
      <c r="AA432" s="260"/>
      <c r="AB432" s="261"/>
      <c r="AC432" s="259"/>
      <c r="AD432" s="260"/>
      <c r="AE432" s="261"/>
      <c r="AF432" s="259"/>
      <c r="AG432" s="260"/>
      <c r="AH432" s="261"/>
      <c r="AI432" s="259"/>
      <c r="AJ432" s="260"/>
      <c r="AK432" s="261"/>
      <c r="AL432" s="259"/>
      <c r="AM432" s="260"/>
      <c r="AN432" s="261"/>
      <c r="AO432" s="262"/>
      <c r="AQ432" s="261"/>
    </row>
    <row r="433" spans="1:43" s="179" customFormat="1">
      <c r="A433" s="179">
        <v>460</v>
      </c>
      <c r="F433" s="259"/>
      <c r="H433" s="259"/>
      <c r="I433" s="264"/>
      <c r="J433" s="265"/>
      <c r="K433" s="259"/>
      <c r="L433" s="264"/>
      <c r="M433" s="265"/>
      <c r="N433" s="265"/>
      <c r="O433" s="259"/>
      <c r="P433" s="261"/>
      <c r="Q433" s="259"/>
      <c r="R433" s="260"/>
      <c r="S433" s="261"/>
      <c r="T433" s="259"/>
      <c r="U433" s="260"/>
      <c r="V433" s="261"/>
      <c r="W433" s="259"/>
      <c r="X433" s="260"/>
      <c r="Y433" s="261"/>
      <c r="Z433" s="259"/>
      <c r="AA433" s="260"/>
      <c r="AB433" s="261"/>
      <c r="AC433" s="259"/>
      <c r="AD433" s="260"/>
      <c r="AE433" s="261"/>
      <c r="AF433" s="259"/>
      <c r="AG433" s="260"/>
      <c r="AH433" s="261"/>
      <c r="AI433" s="259"/>
      <c r="AJ433" s="260"/>
      <c r="AK433" s="261"/>
      <c r="AL433" s="259"/>
      <c r="AM433" s="260"/>
      <c r="AN433" s="261"/>
      <c r="AO433" s="262"/>
      <c r="AQ433" s="261"/>
    </row>
    <row r="434" spans="1:43" s="179" customFormat="1">
      <c r="A434" s="179">
        <v>461</v>
      </c>
      <c r="F434" s="259"/>
      <c r="H434" s="259"/>
      <c r="I434" s="264"/>
      <c r="J434" s="265"/>
      <c r="K434" s="259"/>
      <c r="L434" s="264"/>
      <c r="M434" s="265"/>
      <c r="N434" s="265"/>
      <c r="O434" s="259"/>
      <c r="P434" s="261"/>
      <c r="Q434" s="259"/>
      <c r="R434" s="260"/>
      <c r="S434" s="261"/>
      <c r="T434" s="259"/>
      <c r="U434" s="260"/>
      <c r="V434" s="261"/>
      <c r="W434" s="259"/>
      <c r="X434" s="260"/>
      <c r="Y434" s="261"/>
      <c r="Z434" s="259"/>
      <c r="AA434" s="260"/>
      <c r="AB434" s="261"/>
      <c r="AC434" s="259"/>
      <c r="AD434" s="260"/>
      <c r="AE434" s="261"/>
      <c r="AF434" s="259"/>
      <c r="AG434" s="260"/>
      <c r="AH434" s="261"/>
      <c r="AI434" s="259"/>
      <c r="AJ434" s="260"/>
      <c r="AK434" s="261"/>
      <c r="AL434" s="259"/>
      <c r="AM434" s="260"/>
      <c r="AN434" s="261"/>
      <c r="AO434" s="262"/>
      <c r="AQ434" s="261"/>
    </row>
    <row r="435" spans="1:43" s="179" customFormat="1">
      <c r="A435" s="179">
        <v>462</v>
      </c>
      <c r="F435" s="259"/>
      <c r="H435" s="259"/>
      <c r="I435" s="264"/>
      <c r="J435" s="265"/>
      <c r="K435" s="259"/>
      <c r="L435" s="264"/>
      <c r="M435" s="265"/>
      <c r="N435" s="265"/>
      <c r="O435" s="259"/>
      <c r="P435" s="261"/>
      <c r="Q435" s="259"/>
      <c r="R435" s="260"/>
      <c r="S435" s="261"/>
      <c r="T435" s="259"/>
      <c r="U435" s="260"/>
      <c r="V435" s="261"/>
      <c r="W435" s="259"/>
      <c r="X435" s="260"/>
      <c r="Y435" s="261"/>
      <c r="Z435" s="259"/>
      <c r="AA435" s="260"/>
      <c r="AB435" s="261"/>
      <c r="AC435" s="259"/>
      <c r="AD435" s="260"/>
      <c r="AE435" s="261"/>
      <c r="AF435" s="259"/>
      <c r="AG435" s="260"/>
      <c r="AH435" s="261"/>
      <c r="AI435" s="259"/>
      <c r="AJ435" s="260"/>
      <c r="AK435" s="261"/>
      <c r="AL435" s="259"/>
      <c r="AM435" s="260"/>
      <c r="AN435" s="261"/>
      <c r="AO435" s="262"/>
      <c r="AQ435" s="261"/>
    </row>
    <row r="436" spans="1:43" s="179" customFormat="1">
      <c r="A436" s="179">
        <v>463</v>
      </c>
      <c r="F436" s="259"/>
      <c r="H436" s="259"/>
      <c r="I436" s="264"/>
      <c r="J436" s="265"/>
      <c r="K436" s="259"/>
      <c r="L436" s="264"/>
      <c r="M436" s="265"/>
      <c r="N436" s="265"/>
      <c r="O436" s="259"/>
      <c r="P436" s="261"/>
      <c r="Q436" s="259"/>
      <c r="R436" s="260"/>
      <c r="S436" s="261"/>
      <c r="T436" s="259"/>
      <c r="U436" s="260"/>
      <c r="V436" s="261"/>
      <c r="W436" s="259"/>
      <c r="X436" s="260"/>
      <c r="Y436" s="261"/>
      <c r="Z436" s="259"/>
      <c r="AA436" s="260"/>
      <c r="AB436" s="261"/>
      <c r="AC436" s="259"/>
      <c r="AD436" s="260"/>
      <c r="AE436" s="261"/>
      <c r="AF436" s="259"/>
      <c r="AG436" s="260"/>
      <c r="AH436" s="261"/>
      <c r="AI436" s="259"/>
      <c r="AJ436" s="260"/>
      <c r="AK436" s="261"/>
      <c r="AL436" s="259"/>
      <c r="AM436" s="260"/>
      <c r="AN436" s="261"/>
      <c r="AO436" s="262"/>
      <c r="AQ436" s="261"/>
    </row>
    <row r="437" spans="1:43" s="179" customFormat="1">
      <c r="A437" s="179">
        <v>464</v>
      </c>
      <c r="F437" s="259"/>
      <c r="H437" s="259"/>
      <c r="I437" s="264"/>
      <c r="J437" s="265"/>
      <c r="K437" s="259"/>
      <c r="L437" s="264"/>
      <c r="M437" s="265"/>
      <c r="N437" s="265"/>
      <c r="O437" s="259"/>
      <c r="P437" s="261"/>
      <c r="Q437" s="259"/>
      <c r="R437" s="260"/>
      <c r="S437" s="261"/>
      <c r="T437" s="259"/>
      <c r="U437" s="260"/>
      <c r="V437" s="261"/>
      <c r="W437" s="259"/>
      <c r="X437" s="260"/>
      <c r="Y437" s="261"/>
      <c r="Z437" s="259"/>
      <c r="AA437" s="260"/>
      <c r="AB437" s="261"/>
      <c r="AC437" s="259"/>
      <c r="AD437" s="260"/>
      <c r="AE437" s="261"/>
      <c r="AF437" s="259"/>
      <c r="AG437" s="260"/>
      <c r="AH437" s="261"/>
      <c r="AI437" s="259"/>
      <c r="AJ437" s="260"/>
      <c r="AK437" s="261"/>
      <c r="AL437" s="259"/>
      <c r="AM437" s="260"/>
      <c r="AN437" s="261"/>
      <c r="AO437" s="262"/>
      <c r="AQ437" s="261"/>
    </row>
    <row r="438" spans="1:43" s="179" customFormat="1">
      <c r="A438" s="179">
        <v>465</v>
      </c>
      <c r="F438" s="259"/>
      <c r="H438" s="259"/>
      <c r="I438" s="264"/>
      <c r="J438" s="265"/>
      <c r="K438" s="259"/>
      <c r="L438" s="264"/>
      <c r="M438" s="265"/>
      <c r="N438" s="265"/>
      <c r="O438" s="259"/>
      <c r="P438" s="261"/>
      <c r="Q438" s="259"/>
      <c r="R438" s="260"/>
      <c r="S438" s="261"/>
      <c r="T438" s="259"/>
      <c r="U438" s="260"/>
      <c r="V438" s="261"/>
      <c r="W438" s="259"/>
      <c r="X438" s="260"/>
      <c r="Y438" s="261"/>
      <c r="Z438" s="259"/>
      <c r="AA438" s="260"/>
      <c r="AB438" s="261"/>
      <c r="AC438" s="259"/>
      <c r="AD438" s="260"/>
      <c r="AE438" s="261"/>
      <c r="AF438" s="259"/>
      <c r="AG438" s="260"/>
      <c r="AH438" s="261"/>
      <c r="AI438" s="259"/>
      <c r="AJ438" s="260"/>
      <c r="AK438" s="261"/>
      <c r="AL438" s="259"/>
      <c r="AM438" s="260"/>
      <c r="AN438" s="261"/>
      <c r="AO438" s="262"/>
      <c r="AQ438" s="261"/>
    </row>
    <row r="439" spans="1:43" s="179" customFormat="1">
      <c r="A439" s="179">
        <v>466</v>
      </c>
      <c r="F439" s="259"/>
      <c r="H439" s="259"/>
      <c r="I439" s="264"/>
      <c r="J439" s="265"/>
      <c r="K439" s="259"/>
      <c r="L439" s="264"/>
      <c r="M439" s="265"/>
      <c r="N439" s="265"/>
      <c r="O439" s="259"/>
      <c r="P439" s="261"/>
      <c r="Q439" s="259"/>
      <c r="R439" s="260"/>
      <c r="S439" s="261"/>
      <c r="T439" s="259"/>
      <c r="U439" s="260"/>
      <c r="V439" s="261"/>
      <c r="W439" s="259"/>
      <c r="X439" s="260"/>
      <c r="Y439" s="261"/>
      <c r="Z439" s="259"/>
      <c r="AA439" s="260"/>
      <c r="AB439" s="261"/>
      <c r="AC439" s="259"/>
      <c r="AD439" s="260"/>
      <c r="AE439" s="261"/>
      <c r="AF439" s="259"/>
      <c r="AG439" s="260"/>
      <c r="AH439" s="261"/>
      <c r="AI439" s="259"/>
      <c r="AJ439" s="260"/>
      <c r="AK439" s="261"/>
      <c r="AL439" s="259"/>
      <c r="AM439" s="260"/>
      <c r="AN439" s="261"/>
      <c r="AO439" s="262"/>
      <c r="AQ439" s="261"/>
    </row>
    <row r="440" spans="1:43" s="179" customFormat="1">
      <c r="A440" s="179">
        <v>467</v>
      </c>
      <c r="F440" s="259"/>
      <c r="H440" s="259"/>
      <c r="I440" s="264"/>
      <c r="J440" s="265"/>
      <c r="K440" s="259"/>
      <c r="L440" s="264"/>
      <c r="M440" s="265"/>
      <c r="N440" s="265"/>
      <c r="O440" s="259"/>
      <c r="P440" s="261"/>
      <c r="Q440" s="259"/>
      <c r="R440" s="260"/>
      <c r="S440" s="261"/>
      <c r="T440" s="259"/>
      <c r="U440" s="260"/>
      <c r="V440" s="261"/>
      <c r="W440" s="259"/>
      <c r="X440" s="260"/>
      <c r="Y440" s="261"/>
      <c r="Z440" s="259"/>
      <c r="AA440" s="260"/>
      <c r="AB440" s="261"/>
      <c r="AC440" s="259"/>
      <c r="AD440" s="260"/>
      <c r="AE440" s="261"/>
      <c r="AF440" s="259"/>
      <c r="AG440" s="260"/>
      <c r="AH440" s="261"/>
      <c r="AI440" s="259"/>
      <c r="AJ440" s="260"/>
      <c r="AK440" s="261"/>
      <c r="AL440" s="259"/>
      <c r="AM440" s="260"/>
      <c r="AN440" s="261"/>
      <c r="AO440" s="262"/>
      <c r="AQ440" s="261"/>
    </row>
    <row r="441" spans="1:43" s="179" customFormat="1">
      <c r="A441" s="179">
        <v>469</v>
      </c>
      <c r="F441" s="259"/>
      <c r="H441" s="259"/>
      <c r="I441" s="264"/>
      <c r="J441" s="265"/>
      <c r="K441" s="259"/>
      <c r="L441" s="264"/>
      <c r="M441" s="265"/>
      <c r="N441" s="265"/>
      <c r="O441" s="259"/>
      <c r="P441" s="261"/>
      <c r="Q441" s="259"/>
      <c r="R441" s="260"/>
      <c r="S441" s="261"/>
      <c r="T441" s="259"/>
      <c r="U441" s="260"/>
      <c r="V441" s="261"/>
      <c r="W441" s="259"/>
      <c r="X441" s="260"/>
      <c r="Y441" s="261"/>
      <c r="Z441" s="259"/>
      <c r="AA441" s="260"/>
      <c r="AB441" s="261"/>
      <c r="AC441" s="259"/>
      <c r="AD441" s="260"/>
      <c r="AE441" s="261"/>
      <c r="AF441" s="259"/>
      <c r="AG441" s="260"/>
      <c r="AH441" s="261"/>
      <c r="AI441" s="259"/>
      <c r="AJ441" s="260"/>
      <c r="AK441" s="261"/>
      <c r="AL441" s="259"/>
      <c r="AM441" s="260"/>
      <c r="AN441" s="261"/>
      <c r="AO441" s="262"/>
      <c r="AQ441" s="261"/>
    </row>
    <row r="442" spans="1:43" s="179" customFormat="1">
      <c r="A442" s="179">
        <v>471</v>
      </c>
      <c r="F442" s="259"/>
      <c r="H442" s="259"/>
      <c r="I442" s="264"/>
      <c r="J442" s="265"/>
      <c r="K442" s="259"/>
      <c r="L442" s="264"/>
      <c r="M442" s="265"/>
      <c r="N442" s="265"/>
      <c r="O442" s="259"/>
      <c r="P442" s="261"/>
      <c r="Q442" s="259"/>
      <c r="R442" s="260"/>
      <c r="S442" s="261"/>
      <c r="T442" s="259"/>
      <c r="U442" s="260"/>
      <c r="V442" s="261"/>
      <c r="W442" s="259"/>
      <c r="X442" s="260"/>
      <c r="Y442" s="261"/>
      <c r="Z442" s="259"/>
      <c r="AA442" s="260"/>
      <c r="AB442" s="261"/>
      <c r="AC442" s="259"/>
      <c r="AD442" s="260"/>
      <c r="AE442" s="261"/>
      <c r="AF442" s="259"/>
      <c r="AG442" s="260"/>
      <c r="AH442" s="261"/>
      <c r="AI442" s="259"/>
      <c r="AJ442" s="260"/>
      <c r="AK442" s="261"/>
      <c r="AL442" s="259"/>
      <c r="AM442" s="260"/>
      <c r="AN442" s="261"/>
      <c r="AO442" s="262"/>
      <c r="AQ442" s="261"/>
    </row>
    <row r="443" spans="1:43" s="179" customFormat="1">
      <c r="A443" s="179">
        <v>472</v>
      </c>
      <c r="F443" s="259"/>
      <c r="H443" s="259"/>
      <c r="I443" s="264"/>
      <c r="J443" s="265"/>
      <c r="K443" s="259"/>
      <c r="L443" s="264"/>
      <c r="M443" s="265"/>
      <c r="N443" s="265"/>
      <c r="O443" s="259"/>
      <c r="P443" s="261"/>
      <c r="Q443" s="259"/>
      <c r="R443" s="260"/>
      <c r="S443" s="261"/>
      <c r="T443" s="259"/>
      <c r="U443" s="260"/>
      <c r="V443" s="261"/>
      <c r="W443" s="259"/>
      <c r="X443" s="260"/>
      <c r="Y443" s="261"/>
      <c r="Z443" s="259"/>
      <c r="AA443" s="260"/>
      <c r="AB443" s="261"/>
      <c r="AC443" s="259"/>
      <c r="AD443" s="260"/>
      <c r="AE443" s="261"/>
      <c r="AF443" s="259"/>
      <c r="AG443" s="260"/>
      <c r="AH443" s="261"/>
      <c r="AI443" s="259"/>
      <c r="AJ443" s="260"/>
      <c r="AK443" s="261"/>
      <c r="AL443" s="259"/>
      <c r="AM443" s="260"/>
      <c r="AN443" s="261"/>
      <c r="AO443" s="262"/>
      <c r="AQ443" s="261"/>
    </row>
    <row r="444" spans="1:43" s="179" customFormat="1">
      <c r="A444" s="179">
        <v>475</v>
      </c>
      <c r="F444" s="259"/>
      <c r="H444" s="259"/>
      <c r="I444" s="264"/>
      <c r="J444" s="265"/>
      <c r="K444" s="259"/>
      <c r="L444" s="264"/>
      <c r="M444" s="265"/>
      <c r="N444" s="265"/>
      <c r="O444" s="259"/>
      <c r="P444" s="261"/>
      <c r="Q444" s="259"/>
      <c r="R444" s="260"/>
      <c r="S444" s="261"/>
      <c r="T444" s="259"/>
      <c r="U444" s="260"/>
      <c r="V444" s="261"/>
      <c r="W444" s="259"/>
      <c r="X444" s="260"/>
      <c r="Y444" s="261"/>
      <c r="Z444" s="259"/>
      <c r="AA444" s="260"/>
      <c r="AB444" s="261"/>
      <c r="AC444" s="259"/>
      <c r="AD444" s="260"/>
      <c r="AE444" s="261"/>
      <c r="AF444" s="259"/>
      <c r="AG444" s="260"/>
      <c r="AH444" s="261"/>
      <c r="AI444" s="259"/>
      <c r="AJ444" s="260"/>
      <c r="AK444" s="261"/>
      <c r="AL444" s="259"/>
      <c r="AM444" s="260"/>
      <c r="AN444" s="261"/>
      <c r="AO444" s="262"/>
      <c r="AQ444" s="261"/>
    </row>
    <row r="445" spans="1:43" s="179" customFormat="1">
      <c r="A445" s="179">
        <v>476</v>
      </c>
      <c r="F445" s="259"/>
      <c r="H445" s="259"/>
      <c r="I445" s="264"/>
      <c r="J445" s="265"/>
      <c r="K445" s="259"/>
      <c r="L445" s="264"/>
      <c r="M445" s="265"/>
      <c r="N445" s="265"/>
      <c r="O445" s="259"/>
      <c r="P445" s="261"/>
      <c r="Q445" s="259"/>
      <c r="R445" s="260"/>
      <c r="S445" s="261"/>
      <c r="T445" s="259"/>
      <c r="U445" s="260"/>
      <c r="V445" s="261"/>
      <c r="W445" s="259"/>
      <c r="X445" s="260"/>
      <c r="Y445" s="261"/>
      <c r="Z445" s="259"/>
      <c r="AA445" s="260"/>
      <c r="AB445" s="261"/>
      <c r="AC445" s="259"/>
      <c r="AD445" s="260"/>
      <c r="AE445" s="261"/>
      <c r="AF445" s="259"/>
      <c r="AG445" s="260"/>
      <c r="AH445" s="261"/>
      <c r="AI445" s="259"/>
      <c r="AJ445" s="260"/>
      <c r="AK445" s="261"/>
      <c r="AL445" s="259"/>
      <c r="AM445" s="260"/>
      <c r="AN445" s="261"/>
      <c r="AO445" s="262"/>
      <c r="AQ445" s="261"/>
    </row>
    <row r="446" spans="1:43" s="179" customFormat="1">
      <c r="A446" s="179">
        <v>477</v>
      </c>
      <c r="F446" s="259"/>
      <c r="H446" s="259"/>
      <c r="I446" s="264"/>
      <c r="J446" s="265"/>
      <c r="K446" s="259"/>
      <c r="L446" s="264"/>
      <c r="M446" s="265"/>
      <c r="N446" s="265"/>
      <c r="O446" s="259"/>
      <c r="P446" s="261"/>
      <c r="Q446" s="259"/>
      <c r="R446" s="260"/>
      <c r="S446" s="261"/>
      <c r="T446" s="259"/>
      <c r="U446" s="260"/>
      <c r="V446" s="261"/>
      <c r="W446" s="259"/>
      <c r="X446" s="260"/>
      <c r="Y446" s="261"/>
      <c r="Z446" s="259"/>
      <c r="AA446" s="260"/>
      <c r="AB446" s="261"/>
      <c r="AC446" s="259"/>
      <c r="AD446" s="260"/>
      <c r="AE446" s="261"/>
      <c r="AF446" s="259"/>
      <c r="AG446" s="260"/>
      <c r="AH446" s="261"/>
      <c r="AI446" s="259"/>
      <c r="AJ446" s="260"/>
      <c r="AK446" s="261"/>
      <c r="AL446" s="259"/>
      <c r="AM446" s="260"/>
      <c r="AN446" s="261"/>
      <c r="AO446" s="262"/>
      <c r="AQ446" s="261"/>
    </row>
    <row r="447" spans="1:43" s="179" customFormat="1">
      <c r="A447" s="179">
        <v>478</v>
      </c>
      <c r="F447" s="259"/>
      <c r="H447" s="259"/>
      <c r="I447" s="264"/>
      <c r="J447" s="265"/>
      <c r="K447" s="259"/>
      <c r="L447" s="264"/>
      <c r="M447" s="265"/>
      <c r="N447" s="265"/>
      <c r="O447" s="259"/>
      <c r="P447" s="261"/>
      <c r="Q447" s="259"/>
      <c r="R447" s="260"/>
      <c r="S447" s="261"/>
      <c r="T447" s="259"/>
      <c r="U447" s="260"/>
      <c r="V447" s="261"/>
      <c r="W447" s="259"/>
      <c r="X447" s="260"/>
      <c r="Y447" s="261"/>
      <c r="Z447" s="259"/>
      <c r="AA447" s="260"/>
      <c r="AB447" s="261"/>
      <c r="AC447" s="259"/>
      <c r="AD447" s="260"/>
      <c r="AE447" s="261"/>
      <c r="AF447" s="259"/>
      <c r="AG447" s="260"/>
      <c r="AH447" s="261"/>
      <c r="AI447" s="259"/>
      <c r="AJ447" s="260"/>
      <c r="AK447" s="261"/>
      <c r="AL447" s="259"/>
      <c r="AM447" s="260"/>
      <c r="AN447" s="261"/>
      <c r="AO447" s="262"/>
      <c r="AQ447" s="261"/>
    </row>
    <row r="448" spans="1:43" s="179" customFormat="1">
      <c r="A448" s="179">
        <v>479</v>
      </c>
      <c r="F448" s="259"/>
      <c r="H448" s="259"/>
      <c r="I448" s="264"/>
      <c r="J448" s="265"/>
      <c r="K448" s="259"/>
      <c r="L448" s="264"/>
      <c r="M448" s="265"/>
      <c r="N448" s="265"/>
      <c r="O448" s="259"/>
      <c r="P448" s="261"/>
      <c r="Q448" s="259"/>
      <c r="R448" s="260"/>
      <c r="S448" s="261"/>
      <c r="T448" s="259"/>
      <c r="U448" s="260"/>
      <c r="V448" s="261"/>
      <c r="W448" s="259"/>
      <c r="X448" s="260"/>
      <c r="Y448" s="261"/>
      <c r="Z448" s="259"/>
      <c r="AA448" s="260"/>
      <c r="AB448" s="261"/>
      <c r="AC448" s="259"/>
      <c r="AD448" s="260"/>
      <c r="AE448" s="261"/>
      <c r="AF448" s="259"/>
      <c r="AG448" s="260"/>
      <c r="AH448" s="261"/>
      <c r="AI448" s="259"/>
      <c r="AJ448" s="260"/>
      <c r="AK448" s="261"/>
      <c r="AL448" s="259"/>
      <c r="AM448" s="260"/>
      <c r="AN448" s="261"/>
      <c r="AO448" s="262"/>
      <c r="AQ448" s="261"/>
    </row>
    <row r="449" spans="1:43" s="179" customFormat="1">
      <c r="A449" s="179">
        <v>480</v>
      </c>
      <c r="F449" s="259"/>
      <c r="H449" s="259"/>
      <c r="I449" s="264"/>
      <c r="J449" s="265"/>
      <c r="K449" s="259"/>
      <c r="L449" s="264"/>
      <c r="M449" s="265"/>
      <c r="N449" s="265"/>
      <c r="O449" s="259"/>
      <c r="P449" s="261"/>
      <c r="Q449" s="259"/>
      <c r="R449" s="260"/>
      <c r="S449" s="261"/>
      <c r="T449" s="259"/>
      <c r="U449" s="260"/>
      <c r="V449" s="261"/>
      <c r="W449" s="259"/>
      <c r="X449" s="260"/>
      <c r="Y449" s="261"/>
      <c r="Z449" s="259"/>
      <c r="AA449" s="260"/>
      <c r="AB449" s="261"/>
      <c r="AC449" s="259"/>
      <c r="AD449" s="260"/>
      <c r="AE449" s="261"/>
      <c r="AF449" s="259"/>
      <c r="AG449" s="260"/>
      <c r="AH449" s="261"/>
      <c r="AI449" s="259"/>
      <c r="AJ449" s="260"/>
      <c r="AK449" s="261"/>
      <c r="AL449" s="259"/>
      <c r="AM449" s="260"/>
      <c r="AN449" s="261"/>
      <c r="AO449" s="262"/>
      <c r="AQ449" s="261"/>
    </row>
    <row r="450" spans="1:43" s="179" customFormat="1">
      <c r="A450" s="179">
        <v>481</v>
      </c>
      <c r="F450" s="259"/>
      <c r="H450" s="259"/>
      <c r="I450" s="264"/>
      <c r="J450" s="265"/>
      <c r="K450" s="259"/>
      <c r="L450" s="264"/>
      <c r="M450" s="265"/>
      <c r="N450" s="265"/>
      <c r="O450" s="259"/>
      <c r="P450" s="261"/>
      <c r="Q450" s="259"/>
      <c r="R450" s="260"/>
      <c r="S450" s="261"/>
      <c r="T450" s="259"/>
      <c r="U450" s="260"/>
      <c r="V450" s="261"/>
      <c r="W450" s="259"/>
      <c r="X450" s="260"/>
      <c r="Y450" s="261"/>
      <c r="Z450" s="259"/>
      <c r="AA450" s="260"/>
      <c r="AB450" s="261"/>
      <c r="AC450" s="259"/>
      <c r="AD450" s="260"/>
      <c r="AE450" s="261"/>
      <c r="AF450" s="259"/>
      <c r="AG450" s="260"/>
      <c r="AH450" s="261"/>
      <c r="AI450" s="259"/>
      <c r="AJ450" s="260"/>
      <c r="AK450" s="261"/>
      <c r="AL450" s="259"/>
      <c r="AM450" s="260"/>
      <c r="AN450" s="261"/>
      <c r="AO450" s="262"/>
      <c r="AQ450" s="261"/>
    </row>
    <row r="451" spans="1:43" s="179" customFormat="1">
      <c r="A451" s="179">
        <v>482</v>
      </c>
      <c r="F451" s="259"/>
      <c r="H451" s="259"/>
      <c r="I451" s="264"/>
      <c r="J451" s="265"/>
      <c r="K451" s="259"/>
      <c r="L451" s="264"/>
      <c r="M451" s="265"/>
      <c r="N451" s="265"/>
      <c r="O451" s="259"/>
      <c r="P451" s="261"/>
      <c r="Q451" s="259"/>
      <c r="R451" s="260"/>
      <c r="S451" s="261"/>
      <c r="T451" s="259"/>
      <c r="U451" s="260"/>
      <c r="V451" s="261"/>
      <c r="W451" s="259"/>
      <c r="X451" s="260"/>
      <c r="Y451" s="261"/>
      <c r="Z451" s="259"/>
      <c r="AA451" s="260"/>
      <c r="AB451" s="261"/>
      <c r="AC451" s="259"/>
      <c r="AD451" s="260"/>
      <c r="AE451" s="261"/>
      <c r="AF451" s="259"/>
      <c r="AG451" s="260"/>
      <c r="AH451" s="261"/>
      <c r="AI451" s="259"/>
      <c r="AJ451" s="260"/>
      <c r="AK451" s="261"/>
      <c r="AL451" s="259"/>
      <c r="AM451" s="260"/>
      <c r="AN451" s="261"/>
      <c r="AO451" s="262"/>
      <c r="AQ451" s="261"/>
    </row>
    <row r="452" spans="1:43" s="179" customFormat="1">
      <c r="A452" s="179">
        <v>483</v>
      </c>
      <c r="F452" s="259"/>
      <c r="H452" s="259"/>
      <c r="I452" s="264"/>
      <c r="J452" s="265"/>
      <c r="K452" s="259"/>
      <c r="L452" s="264"/>
      <c r="M452" s="265"/>
      <c r="N452" s="265"/>
      <c r="O452" s="259"/>
      <c r="P452" s="261"/>
      <c r="Q452" s="259"/>
      <c r="R452" s="260"/>
      <c r="S452" s="261"/>
      <c r="T452" s="259"/>
      <c r="U452" s="260"/>
      <c r="V452" s="261"/>
      <c r="W452" s="259"/>
      <c r="X452" s="260"/>
      <c r="Y452" s="261"/>
      <c r="Z452" s="259"/>
      <c r="AA452" s="260"/>
      <c r="AB452" s="261"/>
      <c r="AC452" s="259"/>
      <c r="AD452" s="260"/>
      <c r="AE452" s="261"/>
      <c r="AF452" s="259"/>
      <c r="AG452" s="260"/>
      <c r="AH452" s="261"/>
      <c r="AI452" s="259"/>
      <c r="AJ452" s="260"/>
      <c r="AK452" s="261"/>
      <c r="AL452" s="259"/>
      <c r="AM452" s="260"/>
      <c r="AN452" s="261"/>
      <c r="AO452" s="262"/>
      <c r="AQ452" s="261"/>
    </row>
    <row r="453" spans="1:43" s="179" customFormat="1">
      <c r="A453" s="179">
        <v>484</v>
      </c>
      <c r="F453" s="259"/>
      <c r="H453" s="259"/>
      <c r="I453" s="264"/>
      <c r="J453" s="265"/>
      <c r="K453" s="259"/>
      <c r="L453" s="264"/>
      <c r="M453" s="265"/>
      <c r="N453" s="265"/>
      <c r="O453" s="259"/>
      <c r="P453" s="261"/>
      <c r="Q453" s="259"/>
      <c r="R453" s="260"/>
      <c r="S453" s="261"/>
      <c r="T453" s="259"/>
      <c r="U453" s="260"/>
      <c r="V453" s="261"/>
      <c r="W453" s="259"/>
      <c r="X453" s="260"/>
      <c r="Y453" s="261"/>
      <c r="Z453" s="259"/>
      <c r="AA453" s="260"/>
      <c r="AB453" s="261"/>
      <c r="AC453" s="259"/>
      <c r="AD453" s="260"/>
      <c r="AE453" s="261"/>
      <c r="AF453" s="259"/>
      <c r="AG453" s="260"/>
      <c r="AH453" s="261"/>
      <c r="AI453" s="259"/>
      <c r="AJ453" s="260"/>
      <c r="AK453" s="261"/>
      <c r="AL453" s="259"/>
      <c r="AM453" s="260"/>
      <c r="AN453" s="261"/>
      <c r="AO453" s="262"/>
      <c r="AQ453" s="261"/>
    </row>
    <row r="454" spans="1:43" s="179" customFormat="1">
      <c r="A454" s="179">
        <v>485</v>
      </c>
      <c r="F454" s="259"/>
      <c r="H454" s="259"/>
      <c r="I454" s="264"/>
      <c r="J454" s="265"/>
      <c r="K454" s="259"/>
      <c r="L454" s="264"/>
      <c r="M454" s="265"/>
      <c r="N454" s="265"/>
      <c r="O454" s="259"/>
      <c r="P454" s="261"/>
      <c r="Q454" s="259"/>
      <c r="R454" s="260"/>
      <c r="S454" s="261"/>
      <c r="T454" s="259"/>
      <c r="U454" s="260"/>
      <c r="V454" s="261"/>
      <c r="W454" s="259"/>
      <c r="X454" s="260"/>
      <c r="Y454" s="261"/>
      <c r="Z454" s="259"/>
      <c r="AA454" s="260"/>
      <c r="AB454" s="261"/>
      <c r="AC454" s="259"/>
      <c r="AD454" s="260"/>
      <c r="AE454" s="261"/>
      <c r="AF454" s="259"/>
      <c r="AG454" s="260"/>
      <c r="AH454" s="261"/>
      <c r="AI454" s="259"/>
      <c r="AJ454" s="260"/>
      <c r="AK454" s="261"/>
      <c r="AL454" s="259"/>
      <c r="AM454" s="260"/>
      <c r="AN454" s="261"/>
      <c r="AO454" s="262"/>
      <c r="AQ454" s="261"/>
    </row>
    <row r="455" spans="1:43" s="179" customFormat="1">
      <c r="A455" s="179">
        <v>486</v>
      </c>
      <c r="F455" s="259"/>
      <c r="H455" s="259"/>
      <c r="I455" s="264"/>
      <c r="J455" s="265"/>
      <c r="K455" s="259"/>
      <c r="L455" s="264"/>
      <c r="M455" s="265"/>
      <c r="N455" s="265"/>
      <c r="O455" s="259"/>
      <c r="P455" s="261"/>
      <c r="Q455" s="259"/>
      <c r="R455" s="260"/>
      <c r="S455" s="261"/>
      <c r="T455" s="259"/>
      <c r="U455" s="260"/>
      <c r="V455" s="261"/>
      <c r="W455" s="259"/>
      <c r="X455" s="260"/>
      <c r="Y455" s="261"/>
      <c r="Z455" s="259"/>
      <c r="AA455" s="260"/>
      <c r="AB455" s="261"/>
      <c r="AC455" s="259"/>
      <c r="AD455" s="260"/>
      <c r="AE455" s="261"/>
      <c r="AF455" s="259"/>
      <c r="AG455" s="260"/>
      <c r="AH455" s="261"/>
      <c r="AI455" s="259"/>
      <c r="AJ455" s="260"/>
      <c r="AK455" s="261"/>
      <c r="AL455" s="259"/>
      <c r="AM455" s="260"/>
      <c r="AN455" s="261"/>
      <c r="AO455" s="262"/>
      <c r="AQ455" s="261"/>
    </row>
    <row r="456" spans="1:43" s="179" customFormat="1">
      <c r="A456" s="179">
        <v>487</v>
      </c>
      <c r="F456" s="259"/>
      <c r="H456" s="259"/>
      <c r="I456" s="264"/>
      <c r="J456" s="265"/>
      <c r="K456" s="259"/>
      <c r="L456" s="264"/>
      <c r="M456" s="265"/>
      <c r="N456" s="265"/>
      <c r="O456" s="259"/>
      <c r="P456" s="261"/>
      <c r="Q456" s="259"/>
      <c r="R456" s="260"/>
      <c r="S456" s="261"/>
      <c r="T456" s="259"/>
      <c r="U456" s="260"/>
      <c r="V456" s="261"/>
      <c r="W456" s="259"/>
      <c r="X456" s="260"/>
      <c r="Y456" s="261"/>
      <c r="Z456" s="259"/>
      <c r="AA456" s="260"/>
      <c r="AB456" s="261"/>
      <c r="AC456" s="259"/>
      <c r="AD456" s="260"/>
      <c r="AE456" s="261"/>
      <c r="AF456" s="259"/>
      <c r="AG456" s="260"/>
      <c r="AH456" s="261"/>
      <c r="AI456" s="259"/>
      <c r="AJ456" s="260"/>
      <c r="AK456" s="261"/>
      <c r="AL456" s="259"/>
      <c r="AM456" s="260"/>
      <c r="AN456" s="261"/>
      <c r="AO456" s="262"/>
      <c r="AQ456" s="261"/>
    </row>
    <row r="457" spans="1:43" s="179" customFormat="1">
      <c r="A457" s="179">
        <v>488</v>
      </c>
      <c r="F457" s="259"/>
      <c r="H457" s="259"/>
      <c r="I457" s="264"/>
      <c r="J457" s="265"/>
      <c r="K457" s="259"/>
      <c r="L457" s="264"/>
      <c r="M457" s="265"/>
      <c r="N457" s="265"/>
      <c r="O457" s="259"/>
      <c r="P457" s="261"/>
      <c r="Q457" s="259"/>
      <c r="R457" s="260"/>
      <c r="S457" s="261"/>
      <c r="T457" s="259"/>
      <c r="U457" s="260"/>
      <c r="V457" s="261"/>
      <c r="W457" s="259"/>
      <c r="X457" s="260"/>
      <c r="Y457" s="261"/>
      <c r="Z457" s="259"/>
      <c r="AA457" s="260"/>
      <c r="AB457" s="261"/>
      <c r="AC457" s="259"/>
      <c r="AD457" s="260"/>
      <c r="AE457" s="261"/>
      <c r="AF457" s="259"/>
      <c r="AG457" s="260"/>
      <c r="AH457" s="261"/>
      <c r="AI457" s="259"/>
      <c r="AJ457" s="260"/>
      <c r="AK457" s="261"/>
      <c r="AL457" s="259"/>
      <c r="AM457" s="260"/>
      <c r="AN457" s="261"/>
      <c r="AO457" s="262"/>
      <c r="AQ457" s="261"/>
    </row>
    <row r="458" spans="1:43" s="179" customFormat="1">
      <c r="A458" s="179">
        <v>489</v>
      </c>
      <c r="F458" s="259"/>
      <c r="H458" s="259"/>
      <c r="I458" s="264"/>
      <c r="J458" s="265"/>
      <c r="K458" s="259"/>
      <c r="L458" s="264"/>
      <c r="M458" s="265"/>
      <c r="N458" s="265"/>
      <c r="O458" s="259"/>
      <c r="P458" s="261"/>
      <c r="Q458" s="259"/>
      <c r="R458" s="260"/>
      <c r="S458" s="261"/>
      <c r="T458" s="259"/>
      <c r="U458" s="260"/>
      <c r="V458" s="261"/>
      <c r="W458" s="259"/>
      <c r="X458" s="260"/>
      <c r="Y458" s="261"/>
      <c r="Z458" s="259"/>
      <c r="AA458" s="260"/>
      <c r="AB458" s="261"/>
      <c r="AC458" s="259"/>
      <c r="AD458" s="260"/>
      <c r="AE458" s="261"/>
      <c r="AF458" s="259"/>
      <c r="AG458" s="260"/>
      <c r="AH458" s="261"/>
      <c r="AI458" s="259"/>
      <c r="AJ458" s="260"/>
      <c r="AK458" s="261"/>
      <c r="AL458" s="259"/>
      <c r="AM458" s="260"/>
      <c r="AN458" s="261"/>
      <c r="AO458" s="262"/>
      <c r="AQ458" s="261"/>
    </row>
    <row r="459" spans="1:43" s="179" customFormat="1">
      <c r="A459" s="179">
        <v>490</v>
      </c>
      <c r="F459" s="259"/>
      <c r="H459" s="259"/>
      <c r="I459" s="264"/>
      <c r="J459" s="265"/>
      <c r="K459" s="259"/>
      <c r="L459" s="264"/>
      <c r="M459" s="265"/>
      <c r="N459" s="265"/>
      <c r="O459" s="259"/>
      <c r="P459" s="261"/>
      <c r="Q459" s="259"/>
      <c r="R459" s="260"/>
      <c r="S459" s="261"/>
      <c r="T459" s="259"/>
      <c r="U459" s="260"/>
      <c r="V459" s="261"/>
      <c r="W459" s="259"/>
      <c r="X459" s="260"/>
      <c r="Y459" s="261"/>
      <c r="Z459" s="259"/>
      <c r="AA459" s="260"/>
      <c r="AB459" s="261"/>
      <c r="AC459" s="259"/>
      <c r="AD459" s="260"/>
      <c r="AE459" s="261"/>
      <c r="AF459" s="259"/>
      <c r="AG459" s="260"/>
      <c r="AH459" s="261"/>
      <c r="AI459" s="259"/>
      <c r="AJ459" s="260"/>
      <c r="AK459" s="261"/>
      <c r="AL459" s="259"/>
      <c r="AM459" s="260"/>
      <c r="AN459" s="261"/>
      <c r="AO459" s="262"/>
      <c r="AQ459" s="261"/>
    </row>
    <row r="460" spans="1:43" s="179" customFormat="1">
      <c r="A460" s="179">
        <v>491</v>
      </c>
      <c r="F460" s="259"/>
      <c r="H460" s="259"/>
      <c r="I460" s="264"/>
      <c r="J460" s="265"/>
      <c r="K460" s="259"/>
      <c r="L460" s="264"/>
      <c r="M460" s="265"/>
      <c r="N460" s="265"/>
      <c r="O460" s="259"/>
      <c r="P460" s="261"/>
      <c r="Q460" s="259"/>
      <c r="R460" s="260"/>
      <c r="S460" s="261"/>
      <c r="T460" s="259"/>
      <c r="U460" s="260"/>
      <c r="V460" s="261"/>
      <c r="W460" s="259"/>
      <c r="X460" s="260"/>
      <c r="Y460" s="261"/>
      <c r="Z460" s="259"/>
      <c r="AA460" s="260"/>
      <c r="AB460" s="261"/>
      <c r="AC460" s="259"/>
      <c r="AD460" s="260"/>
      <c r="AE460" s="261"/>
      <c r="AF460" s="259"/>
      <c r="AG460" s="260"/>
      <c r="AH460" s="261"/>
      <c r="AI460" s="259"/>
      <c r="AJ460" s="260"/>
      <c r="AK460" s="261"/>
      <c r="AL460" s="259"/>
      <c r="AM460" s="260"/>
      <c r="AN460" s="261"/>
      <c r="AO460" s="262"/>
      <c r="AQ460" s="261"/>
    </row>
    <row r="461" spans="1:43" s="179" customFormat="1">
      <c r="A461" s="179">
        <v>492</v>
      </c>
      <c r="F461" s="259"/>
      <c r="H461" s="259"/>
      <c r="I461" s="264"/>
      <c r="J461" s="265"/>
      <c r="K461" s="259"/>
      <c r="L461" s="264"/>
      <c r="M461" s="265"/>
      <c r="N461" s="265"/>
      <c r="O461" s="259"/>
      <c r="P461" s="261"/>
      <c r="Q461" s="259"/>
      <c r="R461" s="260"/>
      <c r="S461" s="261"/>
      <c r="T461" s="259"/>
      <c r="U461" s="260"/>
      <c r="V461" s="261"/>
      <c r="W461" s="259"/>
      <c r="X461" s="260"/>
      <c r="Y461" s="261"/>
      <c r="Z461" s="259"/>
      <c r="AA461" s="260"/>
      <c r="AB461" s="261"/>
      <c r="AC461" s="259"/>
      <c r="AD461" s="260"/>
      <c r="AE461" s="261"/>
      <c r="AF461" s="259"/>
      <c r="AG461" s="260"/>
      <c r="AH461" s="261"/>
      <c r="AI461" s="259"/>
      <c r="AJ461" s="260"/>
      <c r="AK461" s="261"/>
      <c r="AL461" s="259"/>
      <c r="AM461" s="260"/>
      <c r="AN461" s="261"/>
      <c r="AO461" s="262"/>
      <c r="AQ461" s="261"/>
    </row>
    <row r="462" spans="1:43" s="179" customFormat="1">
      <c r="A462" s="179">
        <v>493</v>
      </c>
      <c r="F462" s="259"/>
      <c r="H462" s="259"/>
      <c r="I462" s="264"/>
      <c r="J462" s="265"/>
      <c r="K462" s="259"/>
      <c r="L462" s="264"/>
      <c r="M462" s="265"/>
      <c r="N462" s="265"/>
      <c r="O462" s="259"/>
      <c r="P462" s="261"/>
      <c r="Q462" s="259"/>
      <c r="R462" s="260"/>
      <c r="S462" s="261"/>
      <c r="T462" s="259"/>
      <c r="U462" s="260"/>
      <c r="V462" s="261"/>
      <c r="W462" s="259"/>
      <c r="X462" s="260"/>
      <c r="Y462" s="261"/>
      <c r="Z462" s="259"/>
      <c r="AA462" s="260"/>
      <c r="AB462" s="261"/>
      <c r="AC462" s="259"/>
      <c r="AD462" s="260"/>
      <c r="AE462" s="261"/>
      <c r="AF462" s="259"/>
      <c r="AG462" s="260"/>
      <c r="AH462" s="261"/>
      <c r="AI462" s="259"/>
      <c r="AJ462" s="260"/>
      <c r="AK462" s="261"/>
      <c r="AL462" s="259"/>
      <c r="AM462" s="260"/>
      <c r="AN462" s="261"/>
      <c r="AO462" s="262"/>
      <c r="AQ462" s="261"/>
    </row>
    <row r="463" spans="1:43" s="179" customFormat="1">
      <c r="A463" s="179">
        <v>494</v>
      </c>
      <c r="F463" s="259"/>
      <c r="H463" s="259"/>
      <c r="I463" s="264"/>
      <c r="J463" s="265"/>
      <c r="K463" s="259"/>
      <c r="L463" s="264"/>
      <c r="M463" s="265"/>
      <c r="N463" s="265"/>
      <c r="O463" s="259"/>
      <c r="P463" s="261"/>
      <c r="Q463" s="259"/>
      <c r="R463" s="260"/>
      <c r="S463" s="261"/>
      <c r="T463" s="259"/>
      <c r="U463" s="260"/>
      <c r="V463" s="261"/>
      <c r="W463" s="259"/>
      <c r="X463" s="260"/>
      <c r="Y463" s="261"/>
      <c r="Z463" s="259"/>
      <c r="AA463" s="260"/>
      <c r="AB463" s="261"/>
      <c r="AC463" s="259"/>
      <c r="AD463" s="260"/>
      <c r="AE463" s="261"/>
      <c r="AF463" s="259"/>
      <c r="AG463" s="260"/>
      <c r="AH463" s="261"/>
      <c r="AI463" s="259"/>
      <c r="AJ463" s="260"/>
      <c r="AK463" s="261"/>
      <c r="AL463" s="259"/>
      <c r="AM463" s="260"/>
      <c r="AN463" s="261"/>
      <c r="AO463" s="262"/>
      <c r="AQ463" s="261"/>
    </row>
    <row r="464" spans="1:43" s="179" customFormat="1">
      <c r="A464" s="179">
        <v>495</v>
      </c>
      <c r="F464" s="259"/>
      <c r="H464" s="259"/>
      <c r="I464" s="264"/>
      <c r="J464" s="265"/>
      <c r="K464" s="259"/>
      <c r="L464" s="264"/>
      <c r="M464" s="265"/>
      <c r="N464" s="265"/>
      <c r="O464" s="259"/>
      <c r="P464" s="261"/>
      <c r="Q464" s="259"/>
      <c r="R464" s="260"/>
      <c r="S464" s="261"/>
      <c r="T464" s="259"/>
      <c r="U464" s="260"/>
      <c r="V464" s="261"/>
      <c r="W464" s="259"/>
      <c r="X464" s="260"/>
      <c r="Y464" s="261"/>
      <c r="Z464" s="259"/>
      <c r="AA464" s="260"/>
      <c r="AB464" s="261"/>
      <c r="AC464" s="259"/>
      <c r="AD464" s="260"/>
      <c r="AE464" s="261"/>
      <c r="AF464" s="259"/>
      <c r="AG464" s="260"/>
      <c r="AH464" s="261"/>
      <c r="AI464" s="259"/>
      <c r="AJ464" s="260"/>
      <c r="AK464" s="261"/>
      <c r="AL464" s="259"/>
      <c r="AM464" s="260"/>
      <c r="AN464" s="261"/>
      <c r="AO464" s="262"/>
      <c r="AQ464" s="261"/>
    </row>
    <row r="465" spans="1:43" s="179" customFormat="1">
      <c r="A465" s="179">
        <v>496</v>
      </c>
      <c r="F465" s="259"/>
      <c r="H465" s="259"/>
      <c r="I465" s="264"/>
      <c r="J465" s="265"/>
      <c r="K465" s="259"/>
      <c r="L465" s="264"/>
      <c r="M465" s="265"/>
      <c r="N465" s="265"/>
      <c r="O465" s="259"/>
      <c r="P465" s="261"/>
      <c r="Q465" s="259"/>
      <c r="R465" s="260"/>
      <c r="S465" s="261"/>
      <c r="T465" s="259"/>
      <c r="U465" s="260"/>
      <c r="V465" s="261"/>
      <c r="W465" s="259"/>
      <c r="X465" s="260"/>
      <c r="Y465" s="261"/>
      <c r="Z465" s="259"/>
      <c r="AA465" s="260"/>
      <c r="AB465" s="261"/>
      <c r="AC465" s="259"/>
      <c r="AD465" s="260"/>
      <c r="AE465" s="261"/>
      <c r="AF465" s="259"/>
      <c r="AG465" s="260"/>
      <c r="AH465" s="261"/>
      <c r="AI465" s="259"/>
      <c r="AJ465" s="260"/>
      <c r="AK465" s="261"/>
      <c r="AL465" s="259"/>
      <c r="AM465" s="260"/>
      <c r="AN465" s="261"/>
      <c r="AO465" s="262"/>
      <c r="AQ465" s="261"/>
    </row>
    <row r="466" spans="1:43" s="179" customFormat="1">
      <c r="A466" s="179">
        <v>497</v>
      </c>
      <c r="F466" s="259"/>
      <c r="H466" s="259"/>
      <c r="I466" s="264"/>
      <c r="J466" s="265"/>
      <c r="K466" s="259"/>
      <c r="L466" s="264"/>
      <c r="M466" s="265"/>
      <c r="N466" s="265"/>
      <c r="O466" s="259"/>
      <c r="P466" s="261"/>
      <c r="Q466" s="259"/>
      <c r="R466" s="260"/>
      <c r="S466" s="261"/>
      <c r="T466" s="259"/>
      <c r="U466" s="260"/>
      <c r="V466" s="261"/>
      <c r="W466" s="259"/>
      <c r="X466" s="260"/>
      <c r="Y466" s="261"/>
      <c r="Z466" s="259"/>
      <c r="AA466" s="260"/>
      <c r="AB466" s="261"/>
      <c r="AC466" s="259"/>
      <c r="AD466" s="260"/>
      <c r="AE466" s="261"/>
      <c r="AF466" s="259"/>
      <c r="AG466" s="260"/>
      <c r="AH466" s="261"/>
      <c r="AI466" s="259"/>
      <c r="AJ466" s="260"/>
      <c r="AK466" s="261"/>
      <c r="AL466" s="259"/>
      <c r="AM466" s="260"/>
      <c r="AN466" s="261"/>
      <c r="AO466" s="262"/>
      <c r="AQ466" s="261"/>
    </row>
    <row r="467" spans="1:43" s="179" customFormat="1">
      <c r="A467" s="179">
        <v>498</v>
      </c>
      <c r="F467" s="259"/>
      <c r="H467" s="259"/>
      <c r="I467" s="264"/>
      <c r="J467" s="265"/>
      <c r="K467" s="259"/>
      <c r="L467" s="264"/>
      <c r="M467" s="265"/>
      <c r="N467" s="265"/>
      <c r="O467" s="259"/>
      <c r="P467" s="261"/>
      <c r="Q467" s="259"/>
      <c r="R467" s="260"/>
      <c r="S467" s="261"/>
      <c r="T467" s="259"/>
      <c r="U467" s="260"/>
      <c r="V467" s="261"/>
      <c r="W467" s="259"/>
      <c r="X467" s="260"/>
      <c r="Y467" s="261"/>
      <c r="Z467" s="259"/>
      <c r="AA467" s="260"/>
      <c r="AB467" s="261"/>
      <c r="AC467" s="259"/>
      <c r="AD467" s="260"/>
      <c r="AE467" s="261"/>
      <c r="AF467" s="259"/>
      <c r="AG467" s="260"/>
      <c r="AH467" s="261"/>
      <c r="AI467" s="259"/>
      <c r="AJ467" s="260"/>
      <c r="AK467" s="261"/>
      <c r="AL467" s="259"/>
      <c r="AM467" s="260"/>
      <c r="AN467" s="261"/>
      <c r="AO467" s="262"/>
      <c r="AQ467" s="261"/>
    </row>
    <row r="468" spans="1:43" s="179" customFormat="1">
      <c r="A468" s="179">
        <v>499</v>
      </c>
      <c r="F468" s="259"/>
      <c r="H468" s="259"/>
      <c r="I468" s="264"/>
      <c r="J468" s="265"/>
      <c r="K468" s="259"/>
      <c r="L468" s="264"/>
      <c r="M468" s="265"/>
      <c r="N468" s="265"/>
      <c r="O468" s="259"/>
      <c r="P468" s="261"/>
      <c r="Q468" s="259"/>
      <c r="R468" s="260"/>
      <c r="S468" s="261"/>
      <c r="T468" s="259"/>
      <c r="U468" s="260"/>
      <c r="V468" s="261"/>
      <c r="W468" s="259"/>
      <c r="X468" s="260"/>
      <c r="Y468" s="261"/>
      <c r="Z468" s="259"/>
      <c r="AA468" s="260"/>
      <c r="AB468" s="261"/>
      <c r="AC468" s="259"/>
      <c r="AD468" s="260"/>
      <c r="AE468" s="261"/>
      <c r="AF468" s="259"/>
      <c r="AG468" s="260"/>
      <c r="AH468" s="261"/>
      <c r="AI468" s="259"/>
      <c r="AJ468" s="260"/>
      <c r="AK468" s="261"/>
      <c r="AL468" s="259"/>
      <c r="AM468" s="260"/>
      <c r="AN468" s="261"/>
      <c r="AO468" s="262"/>
      <c r="AQ468" s="261"/>
    </row>
    <row r="469" spans="1:43" s="179" customFormat="1">
      <c r="A469" s="179">
        <v>500</v>
      </c>
      <c r="F469" s="259"/>
      <c r="H469" s="259"/>
      <c r="I469" s="264"/>
      <c r="J469" s="265"/>
      <c r="K469" s="259"/>
      <c r="L469" s="264"/>
      <c r="M469" s="265"/>
      <c r="N469" s="265"/>
      <c r="O469" s="259"/>
      <c r="P469" s="261"/>
      <c r="Q469" s="259"/>
      <c r="R469" s="260"/>
      <c r="S469" s="261"/>
      <c r="T469" s="259"/>
      <c r="U469" s="260"/>
      <c r="V469" s="261"/>
      <c r="W469" s="259"/>
      <c r="X469" s="260"/>
      <c r="Y469" s="261"/>
      <c r="Z469" s="259"/>
      <c r="AA469" s="260"/>
      <c r="AB469" s="261"/>
      <c r="AC469" s="259"/>
      <c r="AD469" s="260"/>
      <c r="AE469" s="261"/>
      <c r="AF469" s="259"/>
      <c r="AG469" s="260"/>
      <c r="AH469" s="261"/>
      <c r="AI469" s="259"/>
      <c r="AJ469" s="260"/>
      <c r="AK469" s="261"/>
      <c r="AL469" s="259"/>
      <c r="AM469" s="260"/>
      <c r="AN469" s="261"/>
      <c r="AO469" s="262"/>
      <c r="AQ469" s="261"/>
    </row>
    <row r="470" spans="1:43" s="179" customFormat="1">
      <c r="A470" s="179">
        <v>501</v>
      </c>
      <c r="F470" s="259"/>
      <c r="H470" s="259"/>
      <c r="I470" s="264"/>
      <c r="J470" s="265"/>
      <c r="K470" s="259"/>
      <c r="L470" s="264"/>
      <c r="M470" s="265"/>
      <c r="N470" s="265"/>
      <c r="O470" s="259"/>
      <c r="P470" s="261"/>
      <c r="Q470" s="259"/>
      <c r="R470" s="260"/>
      <c r="S470" s="261"/>
      <c r="T470" s="259"/>
      <c r="U470" s="260"/>
      <c r="V470" s="261"/>
      <c r="W470" s="259"/>
      <c r="X470" s="260"/>
      <c r="Y470" s="261"/>
      <c r="Z470" s="259"/>
      <c r="AA470" s="260"/>
      <c r="AB470" s="261"/>
      <c r="AC470" s="259"/>
      <c r="AD470" s="260"/>
      <c r="AE470" s="261"/>
      <c r="AF470" s="259"/>
      <c r="AG470" s="260"/>
      <c r="AH470" s="261"/>
      <c r="AI470" s="259"/>
      <c r="AJ470" s="260"/>
      <c r="AK470" s="261"/>
      <c r="AL470" s="259"/>
      <c r="AM470" s="260"/>
      <c r="AN470" s="261"/>
      <c r="AO470" s="262"/>
      <c r="AQ470" s="261"/>
    </row>
    <row r="471" spans="1:43" s="179" customFormat="1">
      <c r="A471" s="179">
        <v>502</v>
      </c>
      <c r="F471" s="259"/>
      <c r="H471" s="259"/>
      <c r="I471" s="264"/>
      <c r="J471" s="265"/>
      <c r="K471" s="259"/>
      <c r="L471" s="264"/>
      <c r="M471" s="265"/>
      <c r="N471" s="265"/>
      <c r="O471" s="259"/>
      <c r="P471" s="261"/>
      <c r="Q471" s="259"/>
      <c r="R471" s="260"/>
      <c r="S471" s="261"/>
      <c r="T471" s="259"/>
      <c r="U471" s="260"/>
      <c r="V471" s="261"/>
      <c r="W471" s="259"/>
      <c r="X471" s="260"/>
      <c r="Y471" s="261"/>
      <c r="Z471" s="259"/>
      <c r="AA471" s="260"/>
      <c r="AB471" s="261"/>
      <c r="AC471" s="259"/>
      <c r="AD471" s="260"/>
      <c r="AE471" s="261"/>
      <c r="AF471" s="259"/>
      <c r="AG471" s="260"/>
      <c r="AH471" s="261"/>
      <c r="AI471" s="259"/>
      <c r="AJ471" s="260"/>
      <c r="AK471" s="261"/>
      <c r="AL471" s="259"/>
      <c r="AM471" s="260"/>
      <c r="AN471" s="261"/>
      <c r="AO471" s="262"/>
      <c r="AQ471" s="261"/>
    </row>
    <row r="472" spans="1:43" s="179" customFormat="1">
      <c r="A472" s="179">
        <v>503</v>
      </c>
      <c r="F472" s="259"/>
      <c r="H472" s="259"/>
      <c r="I472" s="264"/>
      <c r="J472" s="265"/>
      <c r="K472" s="259"/>
      <c r="L472" s="264"/>
      <c r="M472" s="265"/>
      <c r="N472" s="265"/>
      <c r="O472" s="259"/>
      <c r="P472" s="261"/>
      <c r="Q472" s="259"/>
      <c r="R472" s="260"/>
      <c r="S472" s="261"/>
      <c r="T472" s="259"/>
      <c r="U472" s="260"/>
      <c r="V472" s="261"/>
      <c r="W472" s="259"/>
      <c r="X472" s="260"/>
      <c r="Y472" s="261"/>
      <c r="Z472" s="259"/>
      <c r="AA472" s="260"/>
      <c r="AB472" s="261"/>
      <c r="AC472" s="259"/>
      <c r="AD472" s="260"/>
      <c r="AE472" s="261"/>
      <c r="AF472" s="259"/>
      <c r="AG472" s="260"/>
      <c r="AH472" s="261"/>
      <c r="AI472" s="259"/>
      <c r="AJ472" s="260"/>
      <c r="AK472" s="261"/>
      <c r="AL472" s="259"/>
      <c r="AM472" s="260"/>
      <c r="AN472" s="261"/>
      <c r="AO472" s="262"/>
      <c r="AQ472" s="261"/>
    </row>
    <row r="473" spans="1:43" s="179" customFormat="1">
      <c r="A473" s="179">
        <v>504</v>
      </c>
      <c r="F473" s="259"/>
      <c r="H473" s="259"/>
      <c r="I473" s="264"/>
      <c r="J473" s="265"/>
      <c r="K473" s="259"/>
      <c r="L473" s="264"/>
      <c r="M473" s="265"/>
      <c r="N473" s="265"/>
      <c r="O473" s="259"/>
      <c r="P473" s="261"/>
      <c r="Q473" s="259"/>
      <c r="R473" s="260"/>
      <c r="S473" s="261"/>
      <c r="T473" s="259"/>
      <c r="U473" s="260"/>
      <c r="V473" s="261"/>
      <c r="W473" s="259"/>
      <c r="X473" s="260"/>
      <c r="Y473" s="261"/>
      <c r="Z473" s="259"/>
      <c r="AA473" s="260"/>
      <c r="AB473" s="261"/>
      <c r="AC473" s="259"/>
      <c r="AD473" s="260"/>
      <c r="AE473" s="261"/>
      <c r="AF473" s="259"/>
      <c r="AG473" s="260"/>
      <c r="AH473" s="261"/>
      <c r="AI473" s="259"/>
      <c r="AJ473" s="260"/>
      <c r="AK473" s="261"/>
      <c r="AL473" s="259"/>
      <c r="AM473" s="260"/>
      <c r="AN473" s="261"/>
      <c r="AO473" s="262"/>
      <c r="AQ473" s="261"/>
    </row>
    <row r="474" spans="1:43" s="179" customFormat="1">
      <c r="A474" s="179">
        <v>505</v>
      </c>
      <c r="F474" s="259"/>
      <c r="H474" s="259"/>
      <c r="I474" s="264"/>
      <c r="J474" s="265"/>
      <c r="K474" s="259"/>
      <c r="L474" s="264"/>
      <c r="M474" s="265"/>
      <c r="N474" s="265"/>
      <c r="O474" s="259"/>
      <c r="P474" s="261"/>
      <c r="Q474" s="259"/>
      <c r="R474" s="260"/>
      <c r="S474" s="261"/>
      <c r="T474" s="259"/>
      <c r="U474" s="260"/>
      <c r="V474" s="261"/>
      <c r="W474" s="259"/>
      <c r="X474" s="260"/>
      <c r="Y474" s="261"/>
      <c r="Z474" s="259"/>
      <c r="AA474" s="260"/>
      <c r="AB474" s="261"/>
      <c r="AC474" s="259"/>
      <c r="AD474" s="260"/>
      <c r="AE474" s="261"/>
      <c r="AF474" s="259"/>
      <c r="AG474" s="260"/>
      <c r="AH474" s="261"/>
      <c r="AI474" s="259"/>
      <c r="AJ474" s="260"/>
      <c r="AK474" s="261"/>
      <c r="AL474" s="259"/>
      <c r="AM474" s="260"/>
      <c r="AN474" s="261"/>
      <c r="AO474" s="262"/>
      <c r="AQ474" s="261"/>
    </row>
    <row r="475" spans="1:43" s="179" customFormat="1">
      <c r="A475" s="179">
        <v>506</v>
      </c>
      <c r="F475" s="259"/>
      <c r="H475" s="259"/>
      <c r="I475" s="264"/>
      <c r="J475" s="265"/>
      <c r="K475" s="259"/>
      <c r="L475" s="264"/>
      <c r="M475" s="265"/>
      <c r="N475" s="265"/>
      <c r="O475" s="259"/>
      <c r="P475" s="261"/>
      <c r="Q475" s="259"/>
      <c r="R475" s="260"/>
      <c r="S475" s="261"/>
      <c r="T475" s="259"/>
      <c r="U475" s="260"/>
      <c r="V475" s="261"/>
      <c r="W475" s="259"/>
      <c r="X475" s="260"/>
      <c r="Y475" s="261"/>
      <c r="Z475" s="259"/>
      <c r="AA475" s="260"/>
      <c r="AB475" s="261"/>
      <c r="AC475" s="259"/>
      <c r="AD475" s="260"/>
      <c r="AE475" s="261"/>
      <c r="AF475" s="259"/>
      <c r="AG475" s="260"/>
      <c r="AH475" s="261"/>
      <c r="AI475" s="259"/>
      <c r="AJ475" s="260"/>
      <c r="AK475" s="261"/>
      <c r="AL475" s="259"/>
      <c r="AM475" s="260"/>
      <c r="AN475" s="261"/>
      <c r="AO475" s="262"/>
      <c r="AQ475" s="261"/>
    </row>
    <row r="476" spans="1:43" s="179" customFormat="1">
      <c r="A476" s="179">
        <v>507</v>
      </c>
      <c r="F476" s="259"/>
      <c r="H476" s="259"/>
      <c r="I476" s="264"/>
      <c r="J476" s="265"/>
      <c r="K476" s="259"/>
      <c r="L476" s="264"/>
      <c r="M476" s="265"/>
      <c r="N476" s="265"/>
      <c r="O476" s="259"/>
      <c r="P476" s="261"/>
      <c r="Q476" s="259"/>
      <c r="R476" s="260"/>
      <c r="S476" s="261"/>
      <c r="T476" s="259"/>
      <c r="U476" s="260"/>
      <c r="V476" s="261"/>
      <c r="W476" s="259"/>
      <c r="X476" s="260"/>
      <c r="Y476" s="261"/>
      <c r="Z476" s="259"/>
      <c r="AA476" s="260"/>
      <c r="AB476" s="261"/>
      <c r="AC476" s="259"/>
      <c r="AD476" s="260"/>
      <c r="AE476" s="261"/>
      <c r="AF476" s="259"/>
      <c r="AG476" s="260"/>
      <c r="AH476" s="261"/>
      <c r="AI476" s="259"/>
      <c r="AJ476" s="260"/>
      <c r="AK476" s="261"/>
      <c r="AL476" s="259"/>
      <c r="AM476" s="260"/>
      <c r="AN476" s="261"/>
      <c r="AO476" s="262"/>
      <c r="AQ476" s="261"/>
    </row>
    <row r="477" spans="1:43" s="179" customFormat="1">
      <c r="A477" s="179">
        <v>508</v>
      </c>
      <c r="F477" s="259"/>
      <c r="H477" s="259"/>
      <c r="I477" s="264"/>
      <c r="J477" s="265"/>
      <c r="K477" s="259"/>
      <c r="L477" s="264"/>
      <c r="M477" s="265"/>
      <c r="N477" s="265"/>
      <c r="O477" s="259"/>
      <c r="P477" s="261"/>
      <c r="Q477" s="259"/>
      <c r="R477" s="260"/>
      <c r="S477" s="261"/>
      <c r="T477" s="259"/>
      <c r="U477" s="260"/>
      <c r="V477" s="261"/>
      <c r="W477" s="259"/>
      <c r="X477" s="260"/>
      <c r="Y477" s="261"/>
      <c r="Z477" s="259"/>
      <c r="AA477" s="260"/>
      <c r="AB477" s="261"/>
      <c r="AC477" s="259"/>
      <c r="AD477" s="260"/>
      <c r="AE477" s="261"/>
      <c r="AF477" s="259"/>
      <c r="AG477" s="260"/>
      <c r="AH477" s="261"/>
      <c r="AI477" s="259"/>
      <c r="AJ477" s="260"/>
      <c r="AK477" s="261"/>
      <c r="AL477" s="259"/>
      <c r="AM477" s="260"/>
      <c r="AN477" s="261"/>
      <c r="AO477" s="262"/>
      <c r="AQ477" s="261"/>
    </row>
    <row r="478" spans="1:43" s="179" customFormat="1">
      <c r="A478" s="179">
        <v>509</v>
      </c>
      <c r="F478" s="259"/>
      <c r="H478" s="259"/>
      <c r="I478" s="264"/>
      <c r="J478" s="265"/>
      <c r="K478" s="259"/>
      <c r="L478" s="264"/>
      <c r="M478" s="265"/>
      <c r="N478" s="265"/>
      <c r="O478" s="259"/>
      <c r="P478" s="261"/>
      <c r="Q478" s="259"/>
      <c r="R478" s="260"/>
      <c r="S478" s="261"/>
      <c r="T478" s="259"/>
      <c r="U478" s="260"/>
      <c r="V478" s="261"/>
      <c r="W478" s="259"/>
      <c r="X478" s="260"/>
      <c r="Y478" s="261"/>
      <c r="Z478" s="259"/>
      <c r="AA478" s="260"/>
      <c r="AB478" s="261"/>
      <c r="AC478" s="259"/>
      <c r="AD478" s="260"/>
      <c r="AE478" s="261"/>
      <c r="AF478" s="259"/>
      <c r="AG478" s="260"/>
      <c r="AH478" s="261"/>
      <c r="AI478" s="259"/>
      <c r="AJ478" s="260"/>
      <c r="AK478" s="261"/>
      <c r="AL478" s="259"/>
      <c r="AM478" s="260"/>
      <c r="AN478" s="261"/>
      <c r="AO478" s="262"/>
      <c r="AQ478" s="261"/>
    </row>
    <row r="479" spans="1:43" s="179" customFormat="1">
      <c r="A479" s="179">
        <v>510</v>
      </c>
      <c r="F479" s="259"/>
      <c r="H479" s="259"/>
      <c r="I479" s="264"/>
      <c r="J479" s="265"/>
      <c r="K479" s="259"/>
      <c r="L479" s="264"/>
      <c r="M479" s="265"/>
      <c r="N479" s="265"/>
      <c r="O479" s="259"/>
      <c r="P479" s="261"/>
      <c r="Q479" s="259"/>
      <c r="R479" s="260"/>
      <c r="S479" s="261"/>
      <c r="T479" s="259"/>
      <c r="U479" s="260"/>
      <c r="V479" s="261"/>
      <c r="W479" s="259"/>
      <c r="X479" s="260"/>
      <c r="Y479" s="261"/>
      <c r="Z479" s="259"/>
      <c r="AA479" s="260"/>
      <c r="AB479" s="261"/>
      <c r="AC479" s="259"/>
      <c r="AD479" s="260"/>
      <c r="AE479" s="261"/>
      <c r="AF479" s="259"/>
      <c r="AG479" s="260"/>
      <c r="AH479" s="261"/>
      <c r="AI479" s="259"/>
      <c r="AJ479" s="260"/>
      <c r="AK479" s="261"/>
      <c r="AL479" s="259"/>
      <c r="AM479" s="260"/>
      <c r="AN479" s="261"/>
      <c r="AO479" s="262"/>
      <c r="AQ479" s="261"/>
    </row>
    <row r="480" spans="1:43" s="179" customFormat="1">
      <c r="A480" s="179">
        <v>511</v>
      </c>
      <c r="F480" s="259"/>
      <c r="H480" s="259"/>
      <c r="I480" s="264"/>
      <c r="J480" s="265"/>
      <c r="K480" s="259"/>
      <c r="L480" s="264"/>
      <c r="M480" s="265"/>
      <c r="N480" s="265"/>
      <c r="O480" s="259"/>
      <c r="P480" s="261"/>
      <c r="Q480" s="259"/>
      <c r="R480" s="260"/>
      <c r="S480" s="261"/>
      <c r="T480" s="259"/>
      <c r="U480" s="260"/>
      <c r="V480" s="261"/>
      <c r="W480" s="259"/>
      <c r="X480" s="260"/>
      <c r="Y480" s="261"/>
      <c r="Z480" s="259"/>
      <c r="AA480" s="260"/>
      <c r="AB480" s="261"/>
      <c r="AC480" s="259"/>
      <c r="AD480" s="260"/>
      <c r="AE480" s="261"/>
      <c r="AF480" s="259"/>
      <c r="AG480" s="260"/>
      <c r="AH480" s="261"/>
      <c r="AI480" s="259"/>
      <c r="AJ480" s="260"/>
      <c r="AK480" s="261"/>
      <c r="AL480" s="259"/>
      <c r="AM480" s="260"/>
      <c r="AN480" s="261"/>
      <c r="AO480" s="262"/>
      <c r="AQ480" s="261"/>
    </row>
    <row r="481" spans="1:44" s="179" customFormat="1">
      <c r="A481" s="179">
        <v>512</v>
      </c>
      <c r="F481" s="259"/>
      <c r="H481" s="259"/>
      <c r="I481" s="264"/>
      <c r="J481" s="265"/>
      <c r="K481" s="259"/>
      <c r="L481" s="264"/>
      <c r="M481" s="265"/>
      <c r="N481" s="265"/>
      <c r="O481" s="259"/>
      <c r="P481" s="261"/>
      <c r="Q481" s="259"/>
      <c r="R481" s="260"/>
      <c r="S481" s="261"/>
      <c r="T481" s="259"/>
      <c r="U481" s="260"/>
      <c r="V481" s="261"/>
      <c r="W481" s="259"/>
      <c r="X481" s="260"/>
      <c r="Y481" s="261"/>
      <c r="Z481" s="259"/>
      <c r="AA481" s="260"/>
      <c r="AB481" s="261"/>
      <c r="AC481" s="259"/>
      <c r="AD481" s="260"/>
      <c r="AE481" s="261"/>
      <c r="AF481" s="259"/>
      <c r="AG481" s="260"/>
      <c r="AH481" s="261"/>
      <c r="AI481" s="259"/>
      <c r="AJ481" s="260"/>
      <c r="AK481" s="261"/>
      <c r="AL481" s="259"/>
      <c r="AM481" s="260"/>
      <c r="AN481" s="261"/>
      <c r="AO481" s="262"/>
      <c r="AQ481" s="261"/>
    </row>
    <row r="482" spans="1:44" s="179" customFormat="1">
      <c r="A482" s="179">
        <v>513</v>
      </c>
      <c r="F482" s="259"/>
      <c r="H482" s="259"/>
      <c r="I482" s="264"/>
      <c r="J482" s="265"/>
      <c r="K482" s="259"/>
      <c r="L482" s="264"/>
      <c r="M482" s="265"/>
      <c r="N482" s="265"/>
      <c r="O482" s="259"/>
      <c r="P482" s="261"/>
      <c r="Q482" s="259"/>
      <c r="R482" s="260"/>
      <c r="S482" s="261"/>
      <c r="T482" s="259"/>
      <c r="U482" s="260"/>
      <c r="V482" s="261"/>
      <c r="W482" s="259"/>
      <c r="X482" s="260"/>
      <c r="Y482" s="261"/>
      <c r="Z482" s="259"/>
      <c r="AA482" s="260"/>
      <c r="AB482" s="261"/>
      <c r="AC482" s="259"/>
      <c r="AD482" s="260"/>
      <c r="AE482" s="261"/>
      <c r="AF482" s="259"/>
      <c r="AG482" s="260"/>
      <c r="AH482" s="261"/>
      <c r="AI482" s="259"/>
      <c r="AJ482" s="260"/>
      <c r="AK482" s="261"/>
      <c r="AL482" s="259"/>
      <c r="AM482" s="260"/>
      <c r="AN482" s="261"/>
      <c r="AO482" s="262"/>
      <c r="AQ482" s="261"/>
    </row>
    <row r="483" spans="1:44" s="179" customFormat="1">
      <c r="A483" s="179">
        <v>514</v>
      </c>
      <c r="F483" s="259"/>
      <c r="H483" s="259"/>
      <c r="I483" s="264"/>
      <c r="J483" s="265"/>
      <c r="K483" s="259"/>
      <c r="L483" s="264"/>
      <c r="M483" s="265"/>
      <c r="N483" s="265"/>
      <c r="O483" s="259"/>
      <c r="P483" s="261"/>
      <c r="Q483" s="259"/>
      <c r="R483" s="260"/>
      <c r="S483" s="261"/>
      <c r="T483" s="259"/>
      <c r="U483" s="260"/>
      <c r="V483" s="261"/>
      <c r="W483" s="259"/>
      <c r="X483" s="260"/>
      <c r="Y483" s="261"/>
      <c r="Z483" s="259"/>
      <c r="AA483" s="260"/>
      <c r="AB483" s="261"/>
      <c r="AC483" s="259"/>
      <c r="AD483" s="260"/>
      <c r="AE483" s="261"/>
      <c r="AF483" s="259"/>
      <c r="AG483" s="260"/>
      <c r="AH483" s="261"/>
      <c r="AI483" s="259"/>
      <c r="AJ483" s="260"/>
      <c r="AK483" s="261"/>
      <c r="AL483" s="259"/>
      <c r="AM483" s="260"/>
      <c r="AN483" s="261"/>
      <c r="AO483" s="262"/>
      <c r="AQ483" s="261"/>
    </row>
    <row r="484" spans="1:44" s="179" customFormat="1">
      <c r="A484" s="179">
        <v>515</v>
      </c>
      <c r="F484" s="259"/>
      <c r="H484" s="259"/>
      <c r="I484" s="264"/>
      <c r="J484" s="265"/>
      <c r="K484" s="259"/>
      <c r="L484" s="264"/>
      <c r="M484" s="265"/>
      <c r="N484" s="265"/>
      <c r="O484" s="259"/>
      <c r="P484" s="261"/>
      <c r="Q484" s="259"/>
      <c r="R484" s="260"/>
      <c r="S484" s="261"/>
      <c r="T484" s="259"/>
      <c r="U484" s="260"/>
      <c r="V484" s="261"/>
      <c r="W484" s="259"/>
      <c r="X484" s="260"/>
      <c r="Y484" s="261"/>
      <c r="Z484" s="259"/>
      <c r="AA484" s="260"/>
      <c r="AB484" s="261"/>
      <c r="AC484" s="259"/>
      <c r="AD484" s="260"/>
      <c r="AE484" s="261"/>
      <c r="AF484" s="259"/>
      <c r="AG484" s="260"/>
      <c r="AH484" s="261"/>
      <c r="AI484" s="259"/>
      <c r="AJ484" s="260"/>
      <c r="AK484" s="261"/>
      <c r="AL484" s="259"/>
      <c r="AM484" s="260"/>
      <c r="AN484" s="261"/>
      <c r="AO484" s="262"/>
      <c r="AQ484" s="261"/>
    </row>
    <row r="485" spans="1:44" s="179" customFormat="1">
      <c r="A485" s="179">
        <v>516</v>
      </c>
      <c r="F485" s="259"/>
      <c r="H485" s="259"/>
      <c r="I485" s="264"/>
      <c r="J485" s="265"/>
      <c r="K485" s="259"/>
      <c r="L485" s="264"/>
      <c r="M485" s="265"/>
      <c r="N485" s="265"/>
      <c r="O485" s="259"/>
      <c r="P485" s="261"/>
      <c r="Q485" s="259"/>
      <c r="R485" s="260"/>
      <c r="S485" s="261"/>
      <c r="T485" s="259"/>
      <c r="U485" s="260"/>
      <c r="V485" s="261"/>
      <c r="W485" s="259"/>
      <c r="X485" s="260"/>
      <c r="Y485" s="261"/>
      <c r="Z485" s="259"/>
      <c r="AA485" s="260"/>
      <c r="AB485" s="261"/>
      <c r="AC485" s="259"/>
      <c r="AD485" s="260"/>
      <c r="AE485" s="261"/>
      <c r="AF485" s="259"/>
      <c r="AG485" s="260"/>
      <c r="AH485" s="261"/>
      <c r="AI485" s="259"/>
      <c r="AJ485" s="260"/>
      <c r="AK485" s="261"/>
      <c r="AL485" s="259"/>
      <c r="AM485" s="260"/>
      <c r="AN485" s="261"/>
      <c r="AO485" s="262"/>
      <c r="AQ485" s="261"/>
    </row>
    <row r="486" spans="1:44" s="179" customFormat="1">
      <c r="A486" s="179">
        <v>517</v>
      </c>
      <c r="F486" s="259"/>
      <c r="H486" s="259"/>
      <c r="I486" s="264"/>
      <c r="J486" s="265"/>
      <c r="K486" s="259"/>
      <c r="L486" s="264"/>
      <c r="M486" s="265"/>
      <c r="N486" s="265"/>
      <c r="O486" s="259"/>
      <c r="P486" s="261"/>
      <c r="Q486" s="259"/>
      <c r="R486" s="260"/>
      <c r="S486" s="261"/>
      <c r="T486" s="259"/>
      <c r="U486" s="260"/>
      <c r="V486" s="261"/>
      <c r="W486" s="259"/>
      <c r="X486" s="260"/>
      <c r="Y486" s="261"/>
      <c r="Z486" s="259"/>
      <c r="AA486" s="260"/>
      <c r="AB486" s="261"/>
      <c r="AC486" s="259"/>
      <c r="AD486" s="260"/>
      <c r="AE486" s="261"/>
      <c r="AF486" s="259"/>
      <c r="AG486" s="260"/>
      <c r="AH486" s="261"/>
      <c r="AI486" s="259"/>
      <c r="AJ486" s="260"/>
      <c r="AK486" s="261"/>
      <c r="AL486" s="259"/>
      <c r="AM486" s="260"/>
      <c r="AN486" s="261"/>
      <c r="AO486" s="262"/>
      <c r="AQ486" s="261"/>
    </row>
    <row r="487" spans="1:44" s="179" customFormat="1">
      <c r="A487" s="179">
        <v>518</v>
      </c>
      <c r="F487" s="259"/>
      <c r="H487" s="259"/>
      <c r="I487" s="264"/>
      <c r="J487" s="265"/>
      <c r="K487" s="259"/>
      <c r="L487" s="264"/>
      <c r="M487" s="265"/>
      <c r="N487" s="265"/>
      <c r="O487" s="259"/>
      <c r="P487" s="261"/>
      <c r="Q487" s="259"/>
      <c r="R487" s="260"/>
      <c r="S487" s="261"/>
      <c r="T487" s="259"/>
      <c r="U487" s="260"/>
      <c r="V487" s="261"/>
      <c r="W487" s="259"/>
      <c r="X487" s="260"/>
      <c r="Y487" s="261"/>
      <c r="Z487" s="259"/>
      <c r="AA487" s="260"/>
      <c r="AB487" s="261"/>
      <c r="AC487" s="259"/>
      <c r="AD487" s="260"/>
      <c r="AE487" s="261"/>
      <c r="AF487" s="259"/>
      <c r="AG487" s="260"/>
      <c r="AH487" s="261"/>
      <c r="AI487" s="259"/>
      <c r="AJ487" s="260"/>
      <c r="AK487" s="261"/>
      <c r="AL487" s="259"/>
      <c r="AM487" s="260"/>
      <c r="AN487" s="261"/>
      <c r="AO487" s="262"/>
      <c r="AQ487" s="261"/>
    </row>
    <row r="488" spans="1:44" s="179" customFormat="1">
      <c r="A488" s="179">
        <v>519</v>
      </c>
      <c r="F488" s="259"/>
      <c r="H488" s="259"/>
      <c r="I488" s="264"/>
      <c r="J488" s="265"/>
      <c r="K488" s="259"/>
      <c r="L488" s="264"/>
      <c r="M488" s="265"/>
      <c r="N488" s="265"/>
      <c r="O488" s="259"/>
      <c r="P488" s="261"/>
      <c r="Q488" s="259"/>
      <c r="R488" s="260"/>
      <c r="S488" s="261"/>
      <c r="T488" s="259"/>
      <c r="U488" s="260"/>
      <c r="V488" s="261"/>
      <c r="W488" s="259"/>
      <c r="X488" s="260"/>
      <c r="Y488" s="261"/>
      <c r="Z488" s="259"/>
      <c r="AA488" s="260"/>
      <c r="AB488" s="261"/>
      <c r="AC488" s="259"/>
      <c r="AD488" s="260"/>
      <c r="AE488" s="261"/>
      <c r="AF488" s="259"/>
      <c r="AG488" s="260"/>
      <c r="AH488" s="261"/>
      <c r="AI488" s="259"/>
      <c r="AJ488" s="260"/>
      <c r="AK488" s="261"/>
      <c r="AL488" s="259"/>
      <c r="AM488" s="260"/>
      <c r="AN488" s="261"/>
      <c r="AO488" s="262"/>
      <c r="AQ488" s="261"/>
    </row>
    <row r="489" spans="1:44" s="179" customFormat="1">
      <c r="A489" s="179">
        <v>520</v>
      </c>
      <c r="F489" s="259"/>
      <c r="H489" s="259"/>
      <c r="I489" s="264"/>
      <c r="J489" s="265"/>
      <c r="K489" s="259"/>
      <c r="L489" s="264"/>
      <c r="M489" s="265"/>
      <c r="N489" s="265"/>
      <c r="O489" s="259"/>
      <c r="P489" s="261"/>
      <c r="Q489" s="259"/>
      <c r="R489" s="260"/>
      <c r="S489" s="261"/>
      <c r="T489" s="259"/>
      <c r="U489" s="260"/>
      <c r="V489" s="261"/>
      <c r="W489" s="259"/>
      <c r="X489" s="260"/>
      <c r="Y489" s="261"/>
      <c r="Z489" s="259"/>
      <c r="AA489" s="260"/>
      <c r="AB489" s="261"/>
      <c r="AC489" s="259"/>
      <c r="AD489" s="260"/>
      <c r="AE489" s="261"/>
      <c r="AF489" s="259"/>
      <c r="AG489" s="260"/>
      <c r="AH489" s="261"/>
      <c r="AI489" s="259"/>
      <c r="AJ489" s="260"/>
      <c r="AK489" s="261"/>
      <c r="AL489" s="259"/>
      <c r="AM489" s="260"/>
      <c r="AN489" s="261"/>
      <c r="AO489" s="262"/>
      <c r="AQ489" s="261"/>
    </row>
    <row r="490" spans="1:44" s="179" customFormat="1" ht="12" thickBot="1">
      <c r="A490" s="179">
        <v>521</v>
      </c>
      <c r="D490" s="266"/>
      <c r="E490" s="266"/>
      <c r="F490" s="259"/>
      <c r="H490" s="259"/>
      <c r="I490" s="264"/>
      <c r="J490" s="265"/>
      <c r="K490" s="259"/>
      <c r="L490" s="264"/>
      <c r="M490" s="265"/>
      <c r="N490" s="265"/>
      <c r="O490" s="259"/>
      <c r="P490" s="261"/>
      <c r="Q490" s="259"/>
      <c r="R490" s="260"/>
      <c r="S490" s="261"/>
      <c r="T490" s="259"/>
      <c r="U490" s="260"/>
      <c r="V490" s="261"/>
      <c r="W490" s="259"/>
      <c r="X490" s="260"/>
      <c r="Y490" s="261"/>
      <c r="Z490" s="259"/>
      <c r="AA490" s="260"/>
      <c r="AB490" s="261"/>
      <c r="AC490" s="259"/>
      <c r="AD490" s="260"/>
      <c r="AE490" s="261"/>
      <c r="AF490" s="259"/>
      <c r="AG490" s="260"/>
      <c r="AH490" s="261"/>
      <c r="AI490" s="259"/>
      <c r="AJ490" s="260"/>
      <c r="AK490" s="261"/>
      <c r="AL490" s="259"/>
      <c r="AM490" s="260"/>
      <c r="AN490" s="261"/>
      <c r="AO490" s="262"/>
      <c r="AQ490" s="261"/>
    </row>
    <row r="491" spans="1:44" s="179" customFormat="1">
      <c r="A491" s="179">
        <v>522</v>
      </c>
      <c r="F491" s="259"/>
      <c r="H491" s="259"/>
      <c r="I491" s="264"/>
      <c r="J491" s="265"/>
      <c r="K491" s="259"/>
      <c r="L491" s="264"/>
      <c r="M491" s="265"/>
      <c r="N491" s="265"/>
      <c r="O491" s="259"/>
      <c r="P491" s="261"/>
      <c r="Q491" s="259"/>
      <c r="R491" s="260"/>
      <c r="S491" s="261"/>
      <c r="T491" s="259"/>
      <c r="U491" s="260"/>
      <c r="V491" s="261"/>
      <c r="W491" s="259"/>
      <c r="X491" s="260"/>
      <c r="Y491" s="261"/>
      <c r="Z491" s="259"/>
      <c r="AA491" s="260"/>
      <c r="AB491" s="261"/>
      <c r="AC491" s="259"/>
      <c r="AD491" s="260"/>
      <c r="AE491" s="261"/>
      <c r="AF491" s="259"/>
      <c r="AG491" s="260"/>
      <c r="AH491" s="261"/>
      <c r="AI491" s="259"/>
      <c r="AJ491" s="260"/>
      <c r="AK491" s="261"/>
      <c r="AL491" s="259"/>
      <c r="AM491" s="260"/>
      <c r="AN491" s="261"/>
      <c r="AO491" s="262"/>
      <c r="AQ491" s="261"/>
    </row>
    <row r="492" spans="1:44" s="179" customFormat="1" ht="12" thickBot="1">
      <c r="A492" s="179">
        <v>523</v>
      </c>
      <c r="B492" s="266"/>
      <c r="C492" s="267"/>
      <c r="D492" s="123" t="s">
        <v>109</v>
      </c>
      <c r="F492" s="268"/>
      <c r="G492" s="266"/>
      <c r="H492" s="268"/>
      <c r="I492" s="269"/>
      <c r="J492" s="266"/>
      <c r="K492" s="268"/>
      <c r="L492" s="269"/>
      <c r="M492" s="266"/>
      <c r="N492" s="266"/>
      <c r="O492" s="268"/>
      <c r="P492" s="266"/>
      <c r="Q492" s="268"/>
      <c r="R492" s="269"/>
      <c r="S492" s="266"/>
      <c r="T492" s="268"/>
      <c r="U492" s="269"/>
      <c r="V492" s="266"/>
      <c r="W492" s="268"/>
      <c r="X492" s="269"/>
      <c r="Y492" s="266"/>
      <c r="Z492" s="268"/>
      <c r="AA492" s="269"/>
      <c r="AB492" s="266"/>
      <c r="AC492" s="268"/>
      <c r="AD492" s="269"/>
      <c r="AE492" s="266"/>
      <c r="AF492" s="268"/>
      <c r="AG492" s="269"/>
      <c r="AH492" s="266"/>
      <c r="AI492" s="268"/>
      <c r="AJ492" s="269"/>
      <c r="AK492" s="266"/>
      <c r="AL492" s="268"/>
      <c r="AM492" s="269"/>
      <c r="AN492" s="266"/>
      <c r="AO492" s="270"/>
      <c r="AP492" s="266"/>
      <c r="AQ492" s="266"/>
      <c r="AR492" s="266"/>
    </row>
    <row r="493" spans="1:44" s="179" customFormat="1">
      <c r="A493" s="179">
        <v>524</v>
      </c>
      <c r="D493" s="124" t="s">
        <v>110</v>
      </c>
      <c r="F493" s="259"/>
      <c r="H493" s="259"/>
      <c r="I493" s="271"/>
      <c r="K493" s="259"/>
      <c r="L493" s="271"/>
      <c r="O493" s="259"/>
      <c r="Q493" s="259"/>
      <c r="R493" s="271"/>
      <c r="T493" s="259"/>
      <c r="U493" s="271"/>
      <c r="W493" s="259"/>
      <c r="X493" s="271"/>
      <c r="Z493" s="259"/>
      <c r="AA493" s="271"/>
      <c r="AC493" s="259"/>
      <c r="AD493" s="271"/>
      <c r="AF493" s="259"/>
      <c r="AG493" s="271"/>
      <c r="AI493" s="259"/>
      <c r="AJ493" s="271"/>
      <c r="AL493" s="259"/>
      <c r="AM493" s="271"/>
      <c r="AO493" s="272"/>
    </row>
    <row r="494" spans="1:44" s="179" customFormat="1">
      <c r="A494" s="179">
        <v>525</v>
      </c>
      <c r="D494" s="123"/>
      <c r="F494" s="259"/>
      <c r="H494" s="259"/>
      <c r="I494" s="271"/>
      <c r="K494" s="259"/>
      <c r="L494" s="271"/>
      <c r="O494" s="259"/>
      <c r="Q494" s="259"/>
      <c r="R494" s="271"/>
      <c r="T494" s="259"/>
      <c r="U494" s="271"/>
      <c r="W494" s="259"/>
      <c r="X494" s="271"/>
      <c r="Z494" s="259"/>
      <c r="AA494" s="271"/>
      <c r="AC494" s="259"/>
      <c r="AD494" s="271"/>
      <c r="AF494" s="259"/>
      <c r="AG494" s="271"/>
      <c r="AI494" s="259"/>
      <c r="AJ494" s="271"/>
      <c r="AL494" s="259"/>
      <c r="AM494" s="271"/>
      <c r="AO494" s="272"/>
    </row>
    <row r="495" spans="1:44" s="179" customFormat="1">
      <c r="A495" s="179">
        <v>526</v>
      </c>
      <c r="F495" s="259"/>
      <c r="H495" s="259"/>
      <c r="I495" s="271"/>
      <c r="K495" s="259"/>
      <c r="L495" s="271"/>
      <c r="O495" s="259"/>
      <c r="Q495" s="259"/>
      <c r="R495" s="271"/>
      <c r="T495" s="259"/>
      <c r="U495" s="271"/>
      <c r="W495" s="259"/>
      <c r="X495" s="271"/>
      <c r="Z495" s="259"/>
      <c r="AA495" s="271"/>
      <c r="AC495" s="259"/>
      <c r="AD495" s="271"/>
      <c r="AF495" s="259"/>
      <c r="AG495" s="271"/>
      <c r="AI495" s="259"/>
      <c r="AJ495" s="271"/>
      <c r="AL495" s="259"/>
      <c r="AM495" s="271"/>
      <c r="AO495" s="272"/>
    </row>
    <row r="496" spans="1:44" s="179" customFormat="1">
      <c r="A496" s="179">
        <v>527</v>
      </c>
      <c r="F496" s="259"/>
      <c r="H496" s="259"/>
      <c r="I496" s="271"/>
      <c r="K496" s="259"/>
      <c r="L496" s="271"/>
      <c r="O496" s="259"/>
      <c r="Q496" s="259"/>
      <c r="R496" s="271"/>
      <c r="T496" s="259"/>
      <c r="U496" s="271"/>
      <c r="W496" s="259"/>
      <c r="X496" s="271"/>
      <c r="Z496" s="259"/>
      <c r="AA496" s="271"/>
      <c r="AC496" s="259"/>
      <c r="AD496" s="271"/>
      <c r="AF496" s="259"/>
      <c r="AG496" s="271"/>
      <c r="AI496" s="259"/>
      <c r="AJ496" s="271"/>
      <c r="AL496" s="259"/>
      <c r="AM496" s="271"/>
      <c r="AO496" s="272"/>
    </row>
    <row r="497" spans="1:41" s="179" customFormat="1">
      <c r="A497" s="179">
        <v>528</v>
      </c>
      <c r="F497" s="259"/>
      <c r="H497" s="259"/>
      <c r="I497" s="271"/>
      <c r="K497" s="259"/>
      <c r="L497" s="271"/>
      <c r="O497" s="259"/>
      <c r="Q497" s="259"/>
      <c r="R497" s="271"/>
      <c r="T497" s="259"/>
      <c r="U497" s="271"/>
      <c r="W497" s="259"/>
      <c r="X497" s="271"/>
      <c r="Z497" s="259"/>
      <c r="AA497" s="271"/>
      <c r="AC497" s="259"/>
      <c r="AD497" s="271"/>
      <c r="AF497" s="259"/>
      <c r="AG497" s="271"/>
      <c r="AI497" s="259"/>
      <c r="AJ497" s="271"/>
      <c r="AL497" s="259"/>
      <c r="AM497" s="271"/>
      <c r="AO497" s="272"/>
    </row>
    <row r="498" spans="1:41" s="179" customFormat="1">
      <c r="A498" s="179">
        <v>529</v>
      </c>
      <c r="F498" s="259"/>
      <c r="H498" s="259"/>
      <c r="I498" s="271"/>
      <c r="K498" s="259"/>
      <c r="L498" s="271"/>
      <c r="O498" s="259"/>
      <c r="Q498" s="259"/>
      <c r="R498" s="271"/>
      <c r="T498" s="259"/>
      <c r="U498" s="271"/>
      <c r="W498" s="259"/>
      <c r="X498" s="271"/>
      <c r="Z498" s="259"/>
      <c r="AA498" s="271"/>
      <c r="AC498" s="259"/>
      <c r="AD498" s="271"/>
      <c r="AF498" s="259"/>
      <c r="AG498" s="271"/>
      <c r="AI498" s="259"/>
      <c r="AJ498" s="271"/>
      <c r="AL498" s="259"/>
      <c r="AM498" s="271"/>
      <c r="AO498" s="272"/>
    </row>
    <row r="499" spans="1:41" s="179" customFormat="1">
      <c r="A499" s="179">
        <v>530</v>
      </c>
      <c r="F499" s="259"/>
      <c r="H499" s="259"/>
      <c r="I499" s="271"/>
      <c r="K499" s="259"/>
      <c r="L499" s="271"/>
      <c r="O499" s="259"/>
      <c r="Q499" s="259"/>
      <c r="R499" s="271"/>
      <c r="T499" s="259"/>
      <c r="U499" s="271"/>
      <c r="W499" s="259"/>
      <c r="X499" s="271"/>
      <c r="Z499" s="259"/>
      <c r="AA499" s="271"/>
      <c r="AC499" s="259"/>
      <c r="AD499" s="271"/>
      <c r="AF499" s="259"/>
      <c r="AG499" s="271"/>
      <c r="AI499" s="259"/>
      <c r="AJ499" s="271"/>
      <c r="AL499" s="259"/>
      <c r="AM499" s="271"/>
      <c r="AO499" s="272"/>
    </row>
    <row r="500" spans="1:41" s="179" customFormat="1">
      <c r="A500" s="179">
        <v>531</v>
      </c>
      <c r="F500" s="259"/>
      <c r="H500" s="259"/>
      <c r="I500" s="271"/>
      <c r="K500" s="259"/>
      <c r="L500" s="271"/>
      <c r="O500" s="259"/>
      <c r="Q500" s="259"/>
      <c r="R500" s="271"/>
      <c r="T500" s="259"/>
      <c r="U500" s="271"/>
      <c r="W500" s="259"/>
      <c r="X500" s="271"/>
      <c r="Z500" s="259"/>
      <c r="AA500" s="271"/>
      <c r="AC500" s="259"/>
      <c r="AD500" s="271"/>
      <c r="AF500" s="259"/>
      <c r="AG500" s="271"/>
      <c r="AI500" s="259"/>
      <c r="AJ500" s="271"/>
      <c r="AL500" s="259"/>
      <c r="AM500" s="271"/>
      <c r="AO500" s="272"/>
    </row>
    <row r="501" spans="1:41" s="179" customFormat="1">
      <c r="A501" s="179">
        <v>532</v>
      </c>
      <c r="F501" s="259"/>
      <c r="H501" s="259"/>
      <c r="I501" s="271"/>
      <c r="K501" s="259"/>
      <c r="L501" s="271"/>
      <c r="O501" s="259"/>
      <c r="Q501" s="259"/>
      <c r="R501" s="271"/>
      <c r="T501" s="259"/>
      <c r="U501" s="271"/>
      <c r="W501" s="259"/>
      <c r="X501" s="271"/>
      <c r="Z501" s="259"/>
      <c r="AA501" s="271"/>
      <c r="AC501" s="259"/>
      <c r="AD501" s="271"/>
      <c r="AF501" s="259"/>
      <c r="AG501" s="271"/>
      <c r="AI501" s="259"/>
      <c r="AJ501" s="271"/>
      <c r="AL501" s="259"/>
      <c r="AM501" s="271"/>
      <c r="AO501" s="272"/>
    </row>
    <row r="502" spans="1:41" s="179" customFormat="1">
      <c r="A502" s="179">
        <v>533</v>
      </c>
      <c r="F502" s="259"/>
      <c r="H502" s="259"/>
      <c r="I502" s="271"/>
      <c r="K502" s="259"/>
      <c r="L502" s="271"/>
      <c r="O502" s="259"/>
      <c r="Q502" s="259"/>
      <c r="R502" s="271"/>
      <c r="T502" s="259"/>
      <c r="U502" s="271"/>
      <c r="W502" s="259"/>
      <c r="X502" s="271"/>
      <c r="Z502" s="259"/>
      <c r="AA502" s="271"/>
      <c r="AC502" s="259"/>
      <c r="AD502" s="271"/>
      <c r="AF502" s="259"/>
      <c r="AG502" s="271"/>
      <c r="AI502" s="259"/>
      <c r="AJ502" s="271"/>
      <c r="AL502" s="259"/>
      <c r="AM502" s="271"/>
      <c r="AO502" s="272"/>
    </row>
    <row r="503" spans="1:41" s="179" customFormat="1">
      <c r="A503" s="179">
        <v>534</v>
      </c>
      <c r="F503" s="259"/>
      <c r="H503" s="259"/>
      <c r="I503" s="271"/>
      <c r="K503" s="259"/>
      <c r="L503" s="271"/>
      <c r="O503" s="259"/>
      <c r="Q503" s="259"/>
      <c r="R503" s="271"/>
      <c r="T503" s="259"/>
      <c r="U503" s="271"/>
      <c r="W503" s="259"/>
      <c r="X503" s="271"/>
      <c r="Z503" s="259"/>
      <c r="AA503" s="271"/>
      <c r="AC503" s="259"/>
      <c r="AD503" s="271"/>
      <c r="AF503" s="259"/>
      <c r="AG503" s="271"/>
      <c r="AI503" s="259"/>
      <c r="AJ503" s="271"/>
      <c r="AL503" s="259"/>
      <c r="AM503" s="271"/>
      <c r="AO503" s="272"/>
    </row>
    <row r="504" spans="1:41" s="179" customFormat="1">
      <c r="A504" s="179">
        <v>535</v>
      </c>
      <c r="F504" s="259"/>
      <c r="H504" s="259"/>
      <c r="I504" s="271"/>
      <c r="K504" s="259"/>
      <c r="L504" s="271"/>
      <c r="O504" s="259"/>
      <c r="Q504" s="259"/>
      <c r="R504" s="271"/>
      <c r="T504" s="259"/>
      <c r="U504" s="271"/>
      <c r="W504" s="259"/>
      <c r="X504" s="271"/>
      <c r="Z504" s="259"/>
      <c r="AA504" s="271"/>
      <c r="AC504" s="259"/>
      <c r="AD504" s="271"/>
      <c r="AF504" s="259"/>
      <c r="AG504" s="271"/>
      <c r="AI504" s="259"/>
      <c r="AJ504" s="271"/>
      <c r="AL504" s="259"/>
      <c r="AM504" s="271"/>
      <c r="AO504" s="272"/>
    </row>
    <row r="505" spans="1:41" s="179" customFormat="1">
      <c r="A505" s="179">
        <v>536</v>
      </c>
      <c r="F505" s="259"/>
      <c r="H505" s="259"/>
      <c r="I505" s="271"/>
      <c r="K505" s="259"/>
      <c r="L505" s="271"/>
      <c r="O505" s="259"/>
      <c r="Q505" s="259"/>
      <c r="R505" s="271"/>
      <c r="T505" s="259"/>
      <c r="U505" s="271"/>
      <c r="W505" s="259"/>
      <c r="X505" s="271"/>
      <c r="Z505" s="259"/>
      <c r="AA505" s="271"/>
      <c r="AC505" s="259"/>
      <c r="AD505" s="271"/>
      <c r="AF505" s="259"/>
      <c r="AG505" s="271"/>
      <c r="AI505" s="259"/>
      <c r="AJ505" s="271"/>
      <c r="AL505" s="259"/>
      <c r="AM505" s="271"/>
      <c r="AO505" s="272"/>
    </row>
    <row r="506" spans="1:41" s="179" customFormat="1">
      <c r="A506" s="179">
        <v>537</v>
      </c>
      <c r="F506" s="259"/>
      <c r="H506" s="259"/>
      <c r="I506" s="271"/>
      <c r="K506" s="259"/>
      <c r="L506" s="271"/>
      <c r="O506" s="259"/>
      <c r="Q506" s="259"/>
      <c r="R506" s="271"/>
      <c r="T506" s="259"/>
      <c r="U506" s="271"/>
      <c r="W506" s="259"/>
      <c r="X506" s="271"/>
      <c r="Z506" s="259"/>
      <c r="AA506" s="271"/>
      <c r="AC506" s="259"/>
      <c r="AD506" s="271"/>
      <c r="AF506" s="259"/>
      <c r="AG506" s="271"/>
      <c r="AI506" s="259"/>
      <c r="AJ506" s="271"/>
      <c r="AL506" s="259"/>
      <c r="AM506" s="271"/>
      <c r="AO506" s="272"/>
    </row>
    <row r="507" spans="1:41" s="179" customFormat="1">
      <c r="A507" s="179">
        <v>538</v>
      </c>
      <c r="F507" s="259"/>
      <c r="H507" s="259"/>
      <c r="I507" s="271"/>
      <c r="K507" s="259"/>
      <c r="L507" s="271"/>
      <c r="O507" s="259"/>
      <c r="Q507" s="259"/>
      <c r="R507" s="271"/>
      <c r="T507" s="259"/>
      <c r="U507" s="271"/>
      <c r="W507" s="259"/>
      <c r="X507" s="271"/>
      <c r="Z507" s="259"/>
      <c r="AA507" s="271"/>
      <c r="AC507" s="259"/>
      <c r="AD507" s="271"/>
      <c r="AF507" s="259"/>
      <c r="AG507" s="271"/>
      <c r="AI507" s="259"/>
      <c r="AJ507" s="271"/>
      <c r="AL507" s="259"/>
      <c r="AM507" s="271"/>
      <c r="AO507" s="272"/>
    </row>
    <row r="508" spans="1:41" s="179" customFormat="1">
      <c r="A508" s="179">
        <v>539</v>
      </c>
      <c r="F508" s="259"/>
      <c r="H508" s="259"/>
      <c r="I508" s="271"/>
      <c r="K508" s="259"/>
      <c r="L508" s="271"/>
      <c r="O508" s="259"/>
      <c r="Q508" s="259"/>
      <c r="R508" s="271"/>
      <c r="T508" s="259"/>
      <c r="U508" s="271"/>
      <c r="W508" s="259"/>
      <c r="X508" s="271"/>
      <c r="Z508" s="259"/>
      <c r="AA508" s="271"/>
      <c r="AC508" s="259"/>
      <c r="AD508" s="271"/>
      <c r="AF508" s="259"/>
      <c r="AG508" s="271"/>
      <c r="AI508" s="259"/>
      <c r="AJ508" s="271"/>
      <c r="AL508" s="259"/>
      <c r="AM508" s="271"/>
      <c r="AO508" s="272"/>
    </row>
    <row r="509" spans="1:41" s="179" customFormat="1">
      <c r="A509" s="179">
        <v>540</v>
      </c>
      <c r="F509" s="259"/>
      <c r="H509" s="259"/>
      <c r="I509" s="271"/>
      <c r="K509" s="259"/>
      <c r="L509" s="271"/>
      <c r="O509" s="259"/>
      <c r="Q509" s="259"/>
      <c r="R509" s="271"/>
      <c r="T509" s="259"/>
      <c r="U509" s="271"/>
      <c r="W509" s="259"/>
      <c r="X509" s="271"/>
      <c r="Z509" s="259"/>
      <c r="AA509" s="271"/>
      <c r="AC509" s="259"/>
      <c r="AD509" s="271"/>
      <c r="AF509" s="259"/>
      <c r="AG509" s="271"/>
      <c r="AI509" s="259"/>
      <c r="AJ509" s="271"/>
      <c r="AL509" s="259"/>
      <c r="AM509" s="271"/>
      <c r="AO509" s="272"/>
    </row>
    <row r="510" spans="1:41" s="179" customFormat="1">
      <c r="A510" s="179">
        <v>541</v>
      </c>
      <c r="F510" s="259"/>
      <c r="H510" s="259"/>
      <c r="I510" s="271"/>
      <c r="K510" s="259"/>
      <c r="L510" s="271"/>
      <c r="O510" s="259"/>
      <c r="Q510" s="259"/>
      <c r="R510" s="271"/>
      <c r="T510" s="259"/>
      <c r="U510" s="271"/>
      <c r="W510" s="259"/>
      <c r="X510" s="271"/>
      <c r="Z510" s="259"/>
      <c r="AA510" s="271"/>
      <c r="AC510" s="259"/>
      <c r="AD510" s="271"/>
      <c r="AF510" s="259"/>
      <c r="AG510" s="271"/>
      <c r="AI510" s="259"/>
      <c r="AJ510" s="271"/>
      <c r="AL510" s="259"/>
      <c r="AM510" s="271"/>
      <c r="AO510" s="272"/>
    </row>
    <row r="511" spans="1:41" s="179" customFormat="1">
      <c r="A511" s="179">
        <v>542</v>
      </c>
      <c r="F511" s="259"/>
      <c r="H511" s="259"/>
      <c r="I511" s="271"/>
      <c r="K511" s="259"/>
      <c r="L511" s="271"/>
      <c r="O511" s="259"/>
      <c r="Q511" s="259"/>
      <c r="R511" s="271"/>
      <c r="T511" s="259"/>
      <c r="U511" s="271"/>
      <c r="W511" s="259"/>
      <c r="X511" s="271"/>
      <c r="Z511" s="259"/>
      <c r="AA511" s="271"/>
      <c r="AC511" s="259"/>
      <c r="AD511" s="271"/>
      <c r="AF511" s="259"/>
      <c r="AG511" s="271"/>
      <c r="AI511" s="259"/>
      <c r="AJ511" s="271"/>
      <c r="AL511" s="259"/>
      <c r="AM511" s="271"/>
      <c r="AO511" s="272"/>
    </row>
    <row r="512" spans="1:41" s="179" customFormat="1">
      <c r="A512" s="179">
        <v>543</v>
      </c>
      <c r="F512" s="259"/>
      <c r="H512" s="259"/>
      <c r="I512" s="271"/>
      <c r="K512" s="259"/>
      <c r="L512" s="271"/>
      <c r="O512" s="259"/>
      <c r="Q512" s="259"/>
      <c r="R512" s="271"/>
      <c r="T512" s="259"/>
      <c r="U512" s="271"/>
      <c r="W512" s="259"/>
      <c r="X512" s="271"/>
      <c r="Z512" s="259"/>
      <c r="AA512" s="271"/>
      <c r="AC512" s="259"/>
      <c r="AD512" s="271"/>
      <c r="AF512" s="259"/>
      <c r="AG512" s="271"/>
      <c r="AI512" s="259"/>
      <c r="AJ512" s="271"/>
      <c r="AL512" s="259"/>
      <c r="AM512" s="271"/>
      <c r="AO512" s="272"/>
    </row>
    <row r="513" spans="1:41" s="179" customFormat="1">
      <c r="A513" s="179">
        <v>544</v>
      </c>
      <c r="F513" s="259"/>
      <c r="H513" s="259"/>
      <c r="I513" s="271"/>
      <c r="K513" s="259"/>
      <c r="L513" s="271"/>
      <c r="O513" s="259"/>
      <c r="Q513" s="259"/>
      <c r="R513" s="271"/>
      <c r="T513" s="259"/>
      <c r="U513" s="271"/>
      <c r="W513" s="259"/>
      <c r="X513" s="271"/>
      <c r="Z513" s="259"/>
      <c r="AA513" s="271"/>
      <c r="AC513" s="259"/>
      <c r="AD513" s="271"/>
      <c r="AF513" s="259"/>
      <c r="AG513" s="271"/>
      <c r="AI513" s="259"/>
      <c r="AJ513" s="271"/>
      <c r="AL513" s="259"/>
      <c r="AM513" s="271"/>
      <c r="AO513" s="272"/>
    </row>
    <row r="514" spans="1:41" s="179" customFormat="1">
      <c r="A514" s="179">
        <v>545</v>
      </c>
      <c r="F514" s="259"/>
      <c r="H514" s="259"/>
      <c r="I514" s="271"/>
      <c r="K514" s="259"/>
      <c r="L514" s="271"/>
      <c r="O514" s="259"/>
      <c r="Q514" s="259"/>
      <c r="R514" s="271"/>
      <c r="T514" s="259"/>
      <c r="U514" s="271"/>
      <c r="W514" s="259"/>
      <c r="X514" s="271"/>
      <c r="Z514" s="259"/>
      <c r="AA514" s="271"/>
      <c r="AC514" s="259"/>
      <c r="AD514" s="271"/>
      <c r="AF514" s="259"/>
      <c r="AG514" s="271"/>
      <c r="AI514" s="259"/>
      <c r="AJ514" s="271"/>
      <c r="AL514" s="259"/>
      <c r="AM514" s="271"/>
      <c r="AO514" s="272"/>
    </row>
    <row r="515" spans="1:41" s="179" customFormat="1">
      <c r="A515" s="179">
        <v>546</v>
      </c>
      <c r="F515" s="259"/>
      <c r="H515" s="259"/>
      <c r="I515" s="271"/>
      <c r="K515" s="259"/>
      <c r="L515" s="271"/>
      <c r="O515" s="259"/>
      <c r="Q515" s="259"/>
      <c r="R515" s="271"/>
      <c r="T515" s="259"/>
      <c r="U515" s="271"/>
      <c r="W515" s="259"/>
      <c r="X515" s="271"/>
      <c r="Z515" s="259"/>
      <c r="AA515" s="271"/>
      <c r="AC515" s="259"/>
      <c r="AD515" s="271"/>
      <c r="AF515" s="259"/>
      <c r="AG515" s="271"/>
      <c r="AI515" s="259"/>
      <c r="AJ515" s="271"/>
      <c r="AL515" s="259"/>
      <c r="AM515" s="271"/>
      <c r="AO515" s="272"/>
    </row>
    <row r="516" spans="1:41" s="179" customFormat="1">
      <c r="A516" s="179">
        <v>547</v>
      </c>
      <c r="F516" s="259"/>
      <c r="H516" s="259"/>
      <c r="I516" s="271"/>
      <c r="K516" s="259"/>
      <c r="L516" s="271"/>
      <c r="O516" s="259"/>
      <c r="Q516" s="259"/>
      <c r="R516" s="271"/>
      <c r="T516" s="259"/>
      <c r="U516" s="271"/>
      <c r="W516" s="259"/>
      <c r="X516" s="271"/>
      <c r="Z516" s="259"/>
      <c r="AA516" s="271"/>
      <c r="AC516" s="259"/>
      <c r="AD516" s="271"/>
      <c r="AF516" s="259"/>
      <c r="AG516" s="271"/>
      <c r="AI516" s="259"/>
      <c r="AJ516" s="271"/>
      <c r="AL516" s="259"/>
      <c r="AM516" s="271"/>
      <c r="AO516" s="272"/>
    </row>
    <row r="517" spans="1:41" s="179" customFormat="1">
      <c r="A517" s="179">
        <v>548</v>
      </c>
      <c r="F517" s="259"/>
      <c r="H517" s="259"/>
      <c r="I517" s="271"/>
      <c r="K517" s="259"/>
      <c r="L517" s="271"/>
      <c r="O517" s="259"/>
      <c r="Q517" s="259"/>
      <c r="R517" s="271"/>
      <c r="T517" s="259"/>
      <c r="U517" s="271"/>
      <c r="W517" s="259"/>
      <c r="X517" s="271"/>
      <c r="Z517" s="259"/>
      <c r="AA517" s="271"/>
      <c r="AC517" s="259"/>
      <c r="AD517" s="271"/>
      <c r="AF517" s="259"/>
      <c r="AG517" s="271"/>
      <c r="AI517" s="259"/>
      <c r="AJ517" s="271"/>
      <c r="AL517" s="259"/>
      <c r="AM517" s="271"/>
      <c r="AO517" s="272"/>
    </row>
    <row r="518" spans="1:41" s="179" customFormat="1">
      <c r="A518" s="179">
        <v>549</v>
      </c>
      <c r="F518" s="259"/>
      <c r="H518" s="259"/>
      <c r="I518" s="271"/>
      <c r="K518" s="259"/>
      <c r="L518" s="271"/>
      <c r="O518" s="259"/>
      <c r="Q518" s="259"/>
      <c r="R518" s="271"/>
      <c r="T518" s="259"/>
      <c r="U518" s="271"/>
      <c r="W518" s="259"/>
      <c r="X518" s="271"/>
      <c r="Z518" s="259"/>
      <c r="AA518" s="271"/>
      <c r="AC518" s="259"/>
      <c r="AD518" s="271"/>
      <c r="AF518" s="259"/>
      <c r="AG518" s="271"/>
      <c r="AI518" s="259"/>
      <c r="AJ518" s="271"/>
      <c r="AL518" s="259"/>
      <c r="AM518" s="271"/>
      <c r="AO518" s="272"/>
    </row>
    <row r="519" spans="1:41" s="179" customFormat="1">
      <c r="A519" s="179">
        <v>550</v>
      </c>
      <c r="F519" s="259"/>
      <c r="H519" s="259"/>
      <c r="I519" s="271"/>
      <c r="K519" s="259"/>
      <c r="L519" s="271"/>
      <c r="O519" s="259"/>
      <c r="Q519" s="259"/>
      <c r="R519" s="271"/>
      <c r="T519" s="259"/>
      <c r="U519" s="271"/>
      <c r="W519" s="259"/>
      <c r="X519" s="271"/>
      <c r="Z519" s="259"/>
      <c r="AA519" s="271"/>
      <c r="AC519" s="259"/>
      <c r="AD519" s="271"/>
      <c r="AF519" s="259"/>
      <c r="AG519" s="271"/>
      <c r="AI519" s="259"/>
      <c r="AJ519" s="271"/>
      <c r="AL519" s="259"/>
      <c r="AM519" s="271"/>
      <c r="AO519" s="272"/>
    </row>
    <row r="520" spans="1:41" s="179" customFormat="1">
      <c r="A520" s="179">
        <v>551</v>
      </c>
      <c r="F520" s="259"/>
      <c r="H520" s="259"/>
      <c r="I520" s="271"/>
      <c r="K520" s="259"/>
      <c r="L520" s="271"/>
      <c r="O520" s="259"/>
      <c r="Q520" s="259"/>
      <c r="R520" s="271"/>
      <c r="T520" s="259"/>
      <c r="U520" s="271"/>
      <c r="W520" s="259"/>
      <c r="X520" s="271"/>
      <c r="Z520" s="259"/>
      <c r="AA520" s="271"/>
      <c r="AC520" s="259"/>
      <c r="AD520" s="271"/>
      <c r="AF520" s="259"/>
      <c r="AG520" s="271"/>
      <c r="AI520" s="259"/>
      <c r="AJ520" s="271"/>
      <c r="AL520" s="259"/>
      <c r="AM520" s="271"/>
      <c r="AO520" s="272"/>
    </row>
    <row r="521" spans="1:41" s="179" customFormat="1">
      <c r="A521" s="179">
        <v>552</v>
      </c>
      <c r="F521" s="259"/>
      <c r="H521" s="259"/>
      <c r="I521" s="271"/>
      <c r="K521" s="259"/>
      <c r="L521" s="271"/>
      <c r="O521" s="259"/>
      <c r="Q521" s="259"/>
      <c r="R521" s="271"/>
      <c r="T521" s="259"/>
      <c r="U521" s="271"/>
      <c r="W521" s="259"/>
      <c r="X521" s="271"/>
      <c r="Z521" s="259"/>
      <c r="AA521" s="271"/>
      <c r="AC521" s="259"/>
      <c r="AD521" s="271"/>
      <c r="AF521" s="259"/>
      <c r="AG521" s="271"/>
      <c r="AI521" s="259"/>
      <c r="AJ521" s="271"/>
      <c r="AL521" s="259"/>
      <c r="AM521" s="271"/>
      <c r="AO521" s="272"/>
    </row>
    <row r="522" spans="1:41" s="179" customFormat="1">
      <c r="A522" s="179">
        <v>553</v>
      </c>
      <c r="F522" s="259"/>
      <c r="H522" s="259"/>
      <c r="I522" s="271"/>
      <c r="K522" s="259"/>
      <c r="L522" s="271"/>
      <c r="O522" s="259"/>
      <c r="Q522" s="259"/>
      <c r="R522" s="271"/>
      <c r="T522" s="259"/>
      <c r="U522" s="271"/>
      <c r="W522" s="259"/>
      <c r="X522" s="271"/>
      <c r="Z522" s="259"/>
      <c r="AA522" s="271"/>
      <c r="AC522" s="259"/>
      <c r="AD522" s="271"/>
      <c r="AF522" s="259"/>
      <c r="AG522" s="271"/>
      <c r="AI522" s="259"/>
      <c r="AJ522" s="271"/>
      <c r="AL522" s="259"/>
      <c r="AM522" s="271"/>
      <c r="AO522" s="272"/>
    </row>
    <row r="523" spans="1:41" s="179" customFormat="1">
      <c r="A523" s="179">
        <v>554</v>
      </c>
      <c r="F523" s="259"/>
      <c r="H523" s="259"/>
      <c r="I523" s="271"/>
      <c r="K523" s="259"/>
      <c r="L523" s="271"/>
      <c r="O523" s="259"/>
      <c r="Q523" s="259"/>
      <c r="R523" s="271"/>
      <c r="T523" s="259"/>
      <c r="U523" s="271"/>
      <c r="W523" s="259"/>
      <c r="X523" s="271"/>
      <c r="Z523" s="259"/>
      <c r="AA523" s="271"/>
      <c r="AC523" s="259"/>
      <c r="AD523" s="271"/>
      <c r="AF523" s="259"/>
      <c r="AG523" s="271"/>
      <c r="AI523" s="259"/>
      <c r="AJ523" s="271"/>
      <c r="AL523" s="259"/>
      <c r="AM523" s="271"/>
      <c r="AO523" s="272"/>
    </row>
    <row r="524" spans="1:41" s="179" customFormat="1">
      <c r="A524" s="179">
        <v>555</v>
      </c>
      <c r="F524" s="259"/>
      <c r="H524" s="259"/>
      <c r="I524" s="271"/>
      <c r="K524" s="259"/>
      <c r="L524" s="271"/>
      <c r="O524" s="259"/>
      <c r="Q524" s="259"/>
      <c r="R524" s="271"/>
      <c r="T524" s="259"/>
      <c r="U524" s="271"/>
      <c r="W524" s="259"/>
      <c r="X524" s="271"/>
      <c r="Z524" s="259"/>
      <c r="AA524" s="271"/>
      <c r="AC524" s="259"/>
      <c r="AD524" s="271"/>
      <c r="AF524" s="259"/>
      <c r="AG524" s="271"/>
      <c r="AI524" s="259"/>
      <c r="AJ524" s="271"/>
      <c r="AL524" s="259"/>
      <c r="AM524" s="271"/>
      <c r="AO524" s="272"/>
    </row>
    <row r="525" spans="1:41" s="179" customFormat="1">
      <c r="A525" s="179">
        <v>556</v>
      </c>
      <c r="F525" s="259"/>
      <c r="H525" s="259"/>
      <c r="I525" s="271"/>
      <c r="K525" s="259"/>
      <c r="L525" s="271"/>
      <c r="O525" s="259"/>
      <c r="Q525" s="259"/>
      <c r="R525" s="271"/>
      <c r="T525" s="259"/>
      <c r="U525" s="271"/>
      <c r="W525" s="259"/>
      <c r="X525" s="271"/>
      <c r="Z525" s="259"/>
      <c r="AA525" s="271"/>
      <c r="AC525" s="259"/>
      <c r="AD525" s="271"/>
      <c r="AF525" s="259"/>
      <c r="AG525" s="271"/>
      <c r="AI525" s="259"/>
      <c r="AJ525" s="271"/>
      <c r="AL525" s="259"/>
      <c r="AM525" s="271"/>
      <c r="AO525" s="272"/>
    </row>
    <row r="526" spans="1:41" s="179" customFormat="1">
      <c r="A526" s="179">
        <v>557</v>
      </c>
      <c r="F526" s="259"/>
      <c r="H526" s="259"/>
      <c r="I526" s="271"/>
      <c r="K526" s="259"/>
      <c r="L526" s="271"/>
      <c r="O526" s="259"/>
      <c r="Q526" s="259"/>
      <c r="R526" s="271"/>
      <c r="T526" s="259"/>
      <c r="U526" s="271"/>
      <c r="W526" s="259"/>
      <c r="X526" s="271"/>
      <c r="Z526" s="259"/>
      <c r="AA526" s="271"/>
      <c r="AC526" s="259"/>
      <c r="AD526" s="271"/>
      <c r="AF526" s="259"/>
      <c r="AG526" s="271"/>
      <c r="AI526" s="259"/>
      <c r="AJ526" s="271"/>
      <c r="AL526" s="259"/>
      <c r="AM526" s="271"/>
      <c r="AO526" s="272"/>
    </row>
    <row r="527" spans="1:41" s="179" customFormat="1">
      <c r="A527" s="179">
        <v>558</v>
      </c>
      <c r="F527" s="259"/>
      <c r="H527" s="259"/>
      <c r="I527" s="271"/>
      <c r="K527" s="259"/>
      <c r="L527" s="271"/>
      <c r="O527" s="259"/>
      <c r="Q527" s="259"/>
      <c r="R527" s="271"/>
      <c r="T527" s="259"/>
      <c r="U527" s="271"/>
      <c r="W527" s="259"/>
      <c r="X527" s="271"/>
      <c r="Z527" s="259"/>
      <c r="AA527" s="271"/>
      <c r="AC527" s="259"/>
      <c r="AD527" s="271"/>
      <c r="AF527" s="259"/>
      <c r="AG527" s="271"/>
      <c r="AI527" s="259"/>
      <c r="AJ527" s="271"/>
      <c r="AL527" s="259"/>
      <c r="AM527" s="271"/>
      <c r="AO527" s="272"/>
    </row>
    <row r="528" spans="1:41" s="179" customFormat="1">
      <c r="A528" s="179">
        <v>559</v>
      </c>
      <c r="F528" s="259"/>
      <c r="H528" s="259"/>
      <c r="I528" s="271"/>
      <c r="K528" s="259"/>
      <c r="L528" s="271"/>
      <c r="O528" s="259"/>
      <c r="Q528" s="259"/>
      <c r="R528" s="271"/>
      <c r="T528" s="259"/>
      <c r="U528" s="271"/>
      <c r="W528" s="259"/>
      <c r="X528" s="271"/>
      <c r="Z528" s="259"/>
      <c r="AA528" s="271"/>
      <c r="AC528" s="259"/>
      <c r="AD528" s="271"/>
      <c r="AF528" s="259"/>
      <c r="AG528" s="271"/>
      <c r="AI528" s="259"/>
      <c r="AJ528" s="271"/>
      <c r="AL528" s="259"/>
      <c r="AM528" s="271"/>
      <c r="AO528" s="272"/>
    </row>
    <row r="529" spans="1:41" s="179" customFormat="1">
      <c r="A529" s="179">
        <v>560</v>
      </c>
      <c r="F529" s="259"/>
      <c r="H529" s="259"/>
      <c r="I529" s="271"/>
      <c r="K529" s="259"/>
      <c r="L529" s="271"/>
      <c r="O529" s="259"/>
      <c r="Q529" s="259"/>
      <c r="R529" s="271"/>
      <c r="T529" s="259"/>
      <c r="U529" s="271"/>
      <c r="W529" s="259"/>
      <c r="X529" s="271"/>
      <c r="Z529" s="259"/>
      <c r="AA529" s="271"/>
      <c r="AC529" s="259"/>
      <c r="AD529" s="271"/>
      <c r="AF529" s="259"/>
      <c r="AG529" s="271"/>
      <c r="AI529" s="259"/>
      <c r="AJ529" s="271"/>
      <c r="AL529" s="259"/>
      <c r="AM529" s="271"/>
      <c r="AO529" s="272"/>
    </row>
    <row r="530" spans="1:41" s="179" customFormat="1">
      <c r="A530" s="179">
        <v>561</v>
      </c>
      <c r="F530" s="259"/>
      <c r="H530" s="259"/>
      <c r="I530" s="271"/>
      <c r="K530" s="259"/>
      <c r="L530" s="271"/>
      <c r="O530" s="259"/>
      <c r="Q530" s="259"/>
      <c r="R530" s="271"/>
      <c r="T530" s="259"/>
      <c r="U530" s="271"/>
      <c r="W530" s="259"/>
      <c r="X530" s="271"/>
      <c r="Z530" s="259"/>
      <c r="AA530" s="271"/>
      <c r="AC530" s="259"/>
      <c r="AD530" s="271"/>
      <c r="AF530" s="259"/>
      <c r="AG530" s="271"/>
      <c r="AI530" s="259"/>
      <c r="AJ530" s="271"/>
      <c r="AL530" s="259"/>
      <c r="AM530" s="271"/>
      <c r="AO530" s="272"/>
    </row>
    <row r="531" spans="1:41" s="179" customFormat="1">
      <c r="A531" s="179">
        <v>562</v>
      </c>
      <c r="F531" s="259"/>
      <c r="H531" s="259"/>
      <c r="I531" s="271"/>
      <c r="K531" s="259"/>
      <c r="L531" s="271"/>
      <c r="O531" s="259"/>
      <c r="Q531" s="259"/>
      <c r="R531" s="271"/>
      <c r="T531" s="259"/>
      <c r="U531" s="271"/>
      <c r="W531" s="259"/>
      <c r="X531" s="271"/>
      <c r="Z531" s="259"/>
      <c r="AA531" s="271"/>
      <c r="AC531" s="259"/>
      <c r="AD531" s="271"/>
      <c r="AF531" s="259"/>
      <c r="AG531" s="271"/>
      <c r="AI531" s="259"/>
      <c r="AJ531" s="271"/>
      <c r="AL531" s="259"/>
      <c r="AM531" s="271"/>
      <c r="AO531" s="272"/>
    </row>
    <row r="532" spans="1:41" s="179" customFormat="1">
      <c r="A532" s="179">
        <v>563</v>
      </c>
      <c r="F532" s="259"/>
      <c r="H532" s="259"/>
      <c r="I532" s="271"/>
      <c r="K532" s="259"/>
      <c r="L532" s="271"/>
      <c r="O532" s="259"/>
      <c r="Q532" s="259"/>
      <c r="R532" s="271"/>
      <c r="T532" s="259"/>
      <c r="U532" s="271"/>
      <c r="W532" s="259"/>
      <c r="X532" s="271"/>
      <c r="Z532" s="259"/>
      <c r="AA532" s="271"/>
      <c r="AC532" s="259"/>
      <c r="AD532" s="271"/>
      <c r="AF532" s="259"/>
      <c r="AG532" s="271"/>
      <c r="AI532" s="259"/>
      <c r="AJ532" s="271"/>
      <c r="AL532" s="259"/>
      <c r="AM532" s="271"/>
      <c r="AO532" s="272"/>
    </row>
    <row r="533" spans="1:41" s="179" customFormat="1">
      <c r="A533" s="179">
        <v>564</v>
      </c>
      <c r="F533" s="259"/>
      <c r="H533" s="259"/>
      <c r="I533" s="271"/>
      <c r="K533" s="259"/>
      <c r="L533" s="271"/>
      <c r="O533" s="259"/>
      <c r="Q533" s="259"/>
      <c r="R533" s="271"/>
      <c r="T533" s="259"/>
      <c r="U533" s="271"/>
      <c r="W533" s="259"/>
      <c r="X533" s="271"/>
      <c r="Z533" s="259"/>
      <c r="AA533" s="271"/>
      <c r="AC533" s="259"/>
      <c r="AD533" s="271"/>
      <c r="AF533" s="259"/>
      <c r="AG533" s="271"/>
      <c r="AI533" s="259"/>
      <c r="AJ533" s="271"/>
      <c r="AL533" s="259"/>
      <c r="AM533" s="271"/>
      <c r="AO533" s="272"/>
    </row>
    <row r="534" spans="1:41" s="179" customFormat="1">
      <c r="A534" s="179">
        <v>565</v>
      </c>
      <c r="F534" s="259"/>
      <c r="H534" s="259"/>
      <c r="I534" s="271"/>
      <c r="K534" s="259"/>
      <c r="L534" s="271"/>
      <c r="O534" s="259"/>
      <c r="Q534" s="259"/>
      <c r="R534" s="271"/>
      <c r="T534" s="259"/>
      <c r="U534" s="271"/>
      <c r="W534" s="259"/>
      <c r="X534" s="271"/>
      <c r="Z534" s="259"/>
      <c r="AA534" s="271"/>
      <c r="AC534" s="259"/>
      <c r="AD534" s="271"/>
      <c r="AF534" s="259"/>
      <c r="AG534" s="271"/>
      <c r="AI534" s="259"/>
      <c r="AJ534" s="271"/>
      <c r="AL534" s="259"/>
      <c r="AM534" s="271"/>
      <c r="AO534" s="272"/>
    </row>
    <row r="535" spans="1:41" s="179" customFormat="1">
      <c r="A535" s="179">
        <v>566</v>
      </c>
      <c r="F535" s="259"/>
      <c r="H535" s="259"/>
      <c r="I535" s="271"/>
      <c r="K535" s="259"/>
      <c r="L535" s="271"/>
      <c r="O535" s="259"/>
      <c r="Q535" s="259"/>
      <c r="R535" s="271"/>
      <c r="T535" s="259"/>
      <c r="U535" s="271"/>
      <c r="W535" s="259"/>
      <c r="X535" s="271"/>
      <c r="Z535" s="259"/>
      <c r="AA535" s="271"/>
      <c r="AC535" s="259"/>
      <c r="AD535" s="271"/>
      <c r="AF535" s="259"/>
      <c r="AG535" s="271"/>
      <c r="AI535" s="259"/>
      <c r="AJ535" s="271"/>
      <c r="AL535" s="259"/>
      <c r="AM535" s="271"/>
      <c r="AO535" s="272"/>
    </row>
    <row r="536" spans="1:41" s="179" customFormat="1">
      <c r="A536" s="179">
        <v>567</v>
      </c>
      <c r="F536" s="259"/>
      <c r="H536" s="259"/>
      <c r="I536" s="271"/>
      <c r="K536" s="259"/>
      <c r="L536" s="271"/>
      <c r="O536" s="259"/>
      <c r="Q536" s="259"/>
      <c r="R536" s="271"/>
      <c r="T536" s="259"/>
      <c r="U536" s="271"/>
      <c r="W536" s="259"/>
      <c r="X536" s="271"/>
      <c r="Z536" s="259"/>
      <c r="AA536" s="271"/>
      <c r="AC536" s="259"/>
      <c r="AD536" s="271"/>
      <c r="AF536" s="259"/>
      <c r="AG536" s="271"/>
      <c r="AI536" s="259"/>
      <c r="AJ536" s="271"/>
      <c r="AL536" s="259"/>
      <c r="AM536" s="271"/>
      <c r="AO536" s="272"/>
    </row>
    <row r="537" spans="1:41" s="179" customFormat="1">
      <c r="A537" s="179">
        <v>568</v>
      </c>
      <c r="F537" s="259"/>
      <c r="H537" s="259"/>
      <c r="I537" s="271"/>
      <c r="K537" s="259"/>
      <c r="L537" s="271"/>
      <c r="O537" s="259"/>
      <c r="Q537" s="259"/>
      <c r="R537" s="271"/>
      <c r="T537" s="259"/>
      <c r="U537" s="271"/>
      <c r="W537" s="259"/>
      <c r="X537" s="271"/>
      <c r="Z537" s="259"/>
      <c r="AA537" s="271"/>
      <c r="AC537" s="259"/>
      <c r="AD537" s="271"/>
      <c r="AF537" s="259"/>
      <c r="AG537" s="271"/>
      <c r="AI537" s="259"/>
      <c r="AJ537" s="271"/>
      <c r="AL537" s="259"/>
      <c r="AM537" s="271"/>
      <c r="AO537" s="272"/>
    </row>
    <row r="538" spans="1:41" s="179" customFormat="1">
      <c r="A538" s="179">
        <v>569</v>
      </c>
      <c r="F538" s="259"/>
      <c r="H538" s="259"/>
      <c r="I538" s="271"/>
      <c r="K538" s="259"/>
      <c r="L538" s="271"/>
      <c r="O538" s="259"/>
      <c r="Q538" s="259"/>
      <c r="R538" s="271"/>
      <c r="T538" s="259"/>
      <c r="U538" s="271"/>
      <c r="W538" s="259"/>
      <c r="X538" s="271"/>
      <c r="Z538" s="259"/>
      <c r="AA538" s="271"/>
      <c r="AC538" s="259"/>
      <c r="AD538" s="271"/>
      <c r="AF538" s="259"/>
      <c r="AG538" s="271"/>
      <c r="AI538" s="259"/>
      <c r="AJ538" s="271"/>
      <c r="AL538" s="259"/>
      <c r="AM538" s="271"/>
      <c r="AO538" s="272"/>
    </row>
    <row r="539" spans="1:41" s="179" customFormat="1">
      <c r="A539" s="179">
        <v>570</v>
      </c>
      <c r="F539" s="259"/>
      <c r="H539" s="259"/>
      <c r="I539" s="271"/>
      <c r="K539" s="259"/>
      <c r="L539" s="271"/>
      <c r="O539" s="259"/>
      <c r="Q539" s="259"/>
      <c r="R539" s="271"/>
      <c r="T539" s="259"/>
      <c r="U539" s="271"/>
      <c r="W539" s="259"/>
      <c r="X539" s="271"/>
      <c r="Z539" s="259"/>
      <c r="AA539" s="271"/>
      <c r="AC539" s="259"/>
      <c r="AD539" s="271"/>
      <c r="AF539" s="259"/>
      <c r="AG539" s="271"/>
      <c r="AI539" s="259"/>
      <c r="AJ539" s="271"/>
      <c r="AL539" s="259"/>
      <c r="AM539" s="271"/>
      <c r="AO539" s="272"/>
    </row>
    <row r="540" spans="1:41" s="179" customFormat="1">
      <c r="A540" s="179">
        <v>571</v>
      </c>
      <c r="F540" s="259"/>
      <c r="H540" s="259"/>
      <c r="I540" s="271"/>
      <c r="K540" s="259"/>
      <c r="L540" s="271"/>
      <c r="O540" s="259"/>
      <c r="Q540" s="259"/>
      <c r="R540" s="271"/>
      <c r="T540" s="259"/>
      <c r="U540" s="271"/>
      <c r="W540" s="259"/>
      <c r="X540" s="271"/>
      <c r="Z540" s="259"/>
      <c r="AA540" s="271"/>
      <c r="AC540" s="259"/>
      <c r="AD540" s="271"/>
      <c r="AF540" s="259"/>
      <c r="AG540" s="271"/>
      <c r="AI540" s="259"/>
      <c r="AJ540" s="271"/>
      <c r="AL540" s="259"/>
      <c r="AM540" s="271"/>
      <c r="AO540" s="272"/>
    </row>
    <row r="541" spans="1:41" s="179" customFormat="1">
      <c r="A541" s="179">
        <v>572</v>
      </c>
      <c r="F541" s="259"/>
      <c r="H541" s="259"/>
      <c r="I541" s="271"/>
      <c r="K541" s="259"/>
      <c r="L541" s="271"/>
      <c r="O541" s="259"/>
      <c r="Q541" s="259"/>
      <c r="R541" s="271"/>
      <c r="T541" s="259"/>
      <c r="U541" s="271"/>
      <c r="W541" s="259"/>
      <c r="X541" s="271"/>
      <c r="Z541" s="259"/>
      <c r="AA541" s="271"/>
      <c r="AC541" s="259"/>
      <c r="AD541" s="271"/>
      <c r="AF541" s="259"/>
      <c r="AG541" s="271"/>
      <c r="AI541" s="259"/>
      <c r="AJ541" s="271"/>
      <c r="AL541" s="259"/>
      <c r="AM541" s="271"/>
      <c r="AO541" s="272"/>
    </row>
    <row r="542" spans="1:41" s="179" customFormat="1">
      <c r="A542" s="179">
        <v>573</v>
      </c>
      <c r="F542" s="259"/>
      <c r="H542" s="259"/>
      <c r="I542" s="271"/>
      <c r="K542" s="259"/>
      <c r="L542" s="271"/>
      <c r="O542" s="259"/>
      <c r="Q542" s="259"/>
      <c r="R542" s="271"/>
      <c r="T542" s="259"/>
      <c r="U542" s="271"/>
      <c r="W542" s="259"/>
      <c r="X542" s="271"/>
      <c r="Z542" s="259"/>
      <c r="AA542" s="271"/>
      <c r="AC542" s="259"/>
      <c r="AD542" s="271"/>
      <c r="AF542" s="259"/>
      <c r="AG542" s="271"/>
      <c r="AI542" s="259"/>
      <c r="AJ542" s="271"/>
      <c r="AL542" s="259"/>
      <c r="AM542" s="271"/>
      <c r="AO542" s="272"/>
    </row>
    <row r="543" spans="1:41" s="179" customFormat="1">
      <c r="A543" s="179">
        <v>574</v>
      </c>
      <c r="F543" s="259"/>
      <c r="H543" s="259"/>
      <c r="I543" s="271"/>
      <c r="K543" s="259"/>
      <c r="L543" s="271"/>
      <c r="O543" s="259"/>
      <c r="Q543" s="259"/>
      <c r="R543" s="271"/>
      <c r="T543" s="259"/>
      <c r="U543" s="271"/>
      <c r="W543" s="259"/>
      <c r="X543" s="271"/>
      <c r="Z543" s="259"/>
      <c r="AA543" s="271"/>
      <c r="AC543" s="259"/>
      <c r="AD543" s="271"/>
      <c r="AF543" s="259"/>
      <c r="AG543" s="271"/>
      <c r="AI543" s="259"/>
      <c r="AJ543" s="271"/>
      <c r="AL543" s="259"/>
      <c r="AM543" s="271"/>
      <c r="AO543" s="272"/>
    </row>
    <row r="544" spans="1:41" s="179" customFormat="1">
      <c r="A544" s="179">
        <v>575</v>
      </c>
      <c r="F544" s="259"/>
      <c r="H544" s="259"/>
      <c r="I544" s="271"/>
      <c r="K544" s="259"/>
      <c r="L544" s="271"/>
      <c r="O544" s="259"/>
      <c r="Q544" s="259"/>
      <c r="R544" s="271"/>
      <c r="T544" s="259"/>
      <c r="U544" s="271"/>
      <c r="W544" s="259"/>
      <c r="X544" s="271"/>
      <c r="Z544" s="259"/>
      <c r="AA544" s="271"/>
      <c r="AC544" s="259"/>
      <c r="AD544" s="271"/>
      <c r="AF544" s="259"/>
      <c r="AG544" s="271"/>
      <c r="AI544" s="259"/>
      <c r="AJ544" s="271"/>
      <c r="AL544" s="259"/>
      <c r="AM544" s="271"/>
      <c r="AO544" s="272"/>
    </row>
    <row r="545" spans="1:41" s="179" customFormat="1">
      <c r="A545" s="179">
        <v>576</v>
      </c>
      <c r="F545" s="259"/>
      <c r="H545" s="259"/>
      <c r="I545" s="271"/>
      <c r="K545" s="259"/>
      <c r="L545" s="271"/>
      <c r="O545" s="259"/>
      <c r="Q545" s="259"/>
      <c r="R545" s="271"/>
      <c r="T545" s="259"/>
      <c r="U545" s="271"/>
      <c r="W545" s="259"/>
      <c r="X545" s="271"/>
      <c r="Z545" s="259"/>
      <c r="AA545" s="271"/>
      <c r="AC545" s="259"/>
      <c r="AD545" s="271"/>
      <c r="AF545" s="259"/>
      <c r="AG545" s="271"/>
      <c r="AI545" s="259"/>
      <c r="AJ545" s="271"/>
      <c r="AL545" s="259"/>
      <c r="AM545" s="271"/>
      <c r="AO545" s="272"/>
    </row>
    <row r="546" spans="1:41" s="179" customFormat="1">
      <c r="A546" s="179">
        <v>577</v>
      </c>
      <c r="F546" s="259"/>
      <c r="H546" s="259"/>
      <c r="I546" s="271"/>
      <c r="K546" s="259"/>
      <c r="L546" s="271"/>
      <c r="O546" s="259"/>
      <c r="Q546" s="259"/>
      <c r="R546" s="271"/>
      <c r="T546" s="259"/>
      <c r="U546" s="271"/>
      <c r="W546" s="259"/>
      <c r="X546" s="271"/>
      <c r="Z546" s="259"/>
      <c r="AA546" s="271"/>
      <c r="AC546" s="259"/>
      <c r="AD546" s="271"/>
      <c r="AF546" s="259"/>
      <c r="AG546" s="271"/>
      <c r="AI546" s="259"/>
      <c r="AJ546" s="271"/>
      <c r="AL546" s="259"/>
      <c r="AM546" s="271"/>
      <c r="AO546" s="272"/>
    </row>
    <row r="547" spans="1:41" s="179" customFormat="1">
      <c r="A547" s="179">
        <v>578</v>
      </c>
      <c r="F547" s="259"/>
      <c r="H547" s="259"/>
      <c r="I547" s="271"/>
      <c r="K547" s="259"/>
      <c r="L547" s="271"/>
      <c r="O547" s="259"/>
      <c r="Q547" s="259"/>
      <c r="R547" s="271"/>
      <c r="T547" s="259"/>
      <c r="U547" s="271"/>
      <c r="W547" s="259"/>
      <c r="X547" s="271"/>
      <c r="Z547" s="259"/>
      <c r="AA547" s="271"/>
      <c r="AC547" s="259"/>
      <c r="AD547" s="271"/>
      <c r="AF547" s="259"/>
      <c r="AG547" s="271"/>
      <c r="AI547" s="259"/>
      <c r="AJ547" s="271"/>
      <c r="AL547" s="259"/>
      <c r="AM547" s="271"/>
      <c r="AO547" s="272"/>
    </row>
    <row r="548" spans="1:41" s="179" customFormat="1">
      <c r="A548" s="179">
        <v>579</v>
      </c>
      <c r="F548" s="259"/>
      <c r="H548" s="259"/>
      <c r="I548" s="271"/>
      <c r="K548" s="259"/>
      <c r="L548" s="271"/>
      <c r="O548" s="259"/>
      <c r="Q548" s="259"/>
      <c r="R548" s="271"/>
      <c r="T548" s="259"/>
      <c r="U548" s="271"/>
      <c r="W548" s="259"/>
      <c r="X548" s="271"/>
      <c r="Z548" s="259"/>
      <c r="AA548" s="271"/>
      <c r="AC548" s="259"/>
      <c r="AD548" s="271"/>
      <c r="AF548" s="259"/>
      <c r="AG548" s="271"/>
      <c r="AI548" s="259"/>
      <c r="AJ548" s="271"/>
      <c r="AL548" s="259"/>
      <c r="AM548" s="271"/>
      <c r="AO548" s="272"/>
    </row>
    <row r="549" spans="1:41" s="179" customFormat="1">
      <c r="A549" s="179">
        <v>580</v>
      </c>
      <c r="F549" s="259"/>
      <c r="H549" s="259"/>
      <c r="I549" s="271"/>
      <c r="K549" s="259"/>
      <c r="L549" s="271"/>
      <c r="O549" s="259"/>
      <c r="Q549" s="259"/>
      <c r="R549" s="271"/>
      <c r="T549" s="259"/>
      <c r="U549" s="271"/>
      <c r="W549" s="259"/>
      <c r="X549" s="271"/>
      <c r="Z549" s="259"/>
      <c r="AA549" s="271"/>
      <c r="AC549" s="259"/>
      <c r="AD549" s="271"/>
      <c r="AF549" s="259"/>
      <c r="AG549" s="271"/>
      <c r="AI549" s="259"/>
      <c r="AJ549" s="271"/>
      <c r="AL549" s="259"/>
      <c r="AM549" s="271"/>
      <c r="AO549" s="272"/>
    </row>
    <row r="550" spans="1:41" s="179" customFormat="1">
      <c r="A550" s="179">
        <v>581</v>
      </c>
      <c r="F550" s="259"/>
      <c r="H550" s="259"/>
      <c r="I550" s="271"/>
      <c r="K550" s="259"/>
      <c r="L550" s="271"/>
      <c r="O550" s="259"/>
      <c r="Q550" s="259"/>
      <c r="R550" s="271"/>
      <c r="T550" s="259"/>
      <c r="U550" s="271"/>
      <c r="W550" s="259"/>
      <c r="X550" s="271"/>
      <c r="Z550" s="259"/>
      <c r="AA550" s="271"/>
      <c r="AC550" s="259"/>
      <c r="AD550" s="271"/>
      <c r="AF550" s="259"/>
      <c r="AG550" s="271"/>
      <c r="AI550" s="259"/>
      <c r="AJ550" s="271"/>
      <c r="AL550" s="259"/>
      <c r="AM550" s="271"/>
      <c r="AO550" s="272"/>
    </row>
    <row r="551" spans="1:41" s="179" customFormat="1">
      <c r="A551" s="179">
        <v>582</v>
      </c>
      <c r="F551" s="259"/>
      <c r="H551" s="259"/>
      <c r="I551" s="271"/>
      <c r="K551" s="259"/>
      <c r="L551" s="271"/>
      <c r="O551" s="259"/>
      <c r="Q551" s="259"/>
      <c r="R551" s="271"/>
      <c r="T551" s="259"/>
      <c r="U551" s="271"/>
      <c r="W551" s="259"/>
      <c r="X551" s="271"/>
      <c r="Z551" s="259"/>
      <c r="AA551" s="271"/>
      <c r="AC551" s="259"/>
      <c r="AD551" s="271"/>
      <c r="AF551" s="259"/>
      <c r="AG551" s="271"/>
      <c r="AI551" s="259"/>
      <c r="AJ551" s="271"/>
      <c r="AL551" s="259"/>
      <c r="AM551" s="271"/>
      <c r="AO551" s="272"/>
    </row>
    <row r="552" spans="1:41" s="179" customFormat="1">
      <c r="A552" s="179">
        <v>583</v>
      </c>
      <c r="F552" s="259"/>
      <c r="H552" s="259"/>
      <c r="I552" s="271"/>
      <c r="K552" s="259"/>
      <c r="L552" s="271"/>
      <c r="O552" s="259"/>
      <c r="Q552" s="259"/>
      <c r="R552" s="271"/>
      <c r="T552" s="259"/>
      <c r="U552" s="271"/>
      <c r="W552" s="259"/>
      <c r="X552" s="271"/>
      <c r="Z552" s="259"/>
      <c r="AA552" s="271"/>
      <c r="AC552" s="259"/>
      <c r="AD552" s="271"/>
      <c r="AF552" s="259"/>
      <c r="AG552" s="271"/>
      <c r="AI552" s="259"/>
      <c r="AJ552" s="271"/>
      <c r="AL552" s="259"/>
      <c r="AM552" s="271"/>
      <c r="AO552" s="272"/>
    </row>
    <row r="553" spans="1:41" s="179" customFormat="1">
      <c r="A553" s="179">
        <v>584</v>
      </c>
      <c r="F553" s="259"/>
      <c r="H553" s="259"/>
      <c r="I553" s="271"/>
      <c r="K553" s="259"/>
      <c r="L553" s="271"/>
      <c r="O553" s="259"/>
      <c r="Q553" s="259"/>
      <c r="R553" s="271"/>
      <c r="T553" s="259"/>
      <c r="U553" s="271"/>
      <c r="W553" s="259"/>
      <c r="X553" s="271"/>
      <c r="Z553" s="259"/>
      <c r="AA553" s="271"/>
      <c r="AC553" s="259"/>
      <c r="AD553" s="271"/>
      <c r="AF553" s="259"/>
      <c r="AG553" s="271"/>
      <c r="AI553" s="259"/>
      <c r="AJ553" s="271"/>
      <c r="AL553" s="259"/>
      <c r="AM553" s="271"/>
      <c r="AO553" s="272"/>
    </row>
    <row r="554" spans="1:41" s="179" customFormat="1">
      <c r="A554" s="179">
        <v>585</v>
      </c>
      <c r="F554" s="259"/>
      <c r="H554" s="259"/>
      <c r="I554" s="271"/>
      <c r="K554" s="259"/>
      <c r="L554" s="271"/>
      <c r="O554" s="259"/>
      <c r="Q554" s="259"/>
      <c r="R554" s="271"/>
      <c r="T554" s="259"/>
      <c r="U554" s="271"/>
      <c r="W554" s="259"/>
      <c r="X554" s="271"/>
      <c r="Z554" s="259"/>
      <c r="AA554" s="271"/>
      <c r="AC554" s="259"/>
      <c r="AD554" s="271"/>
      <c r="AF554" s="259"/>
      <c r="AG554" s="271"/>
      <c r="AI554" s="259"/>
      <c r="AJ554" s="271"/>
      <c r="AL554" s="259"/>
      <c r="AM554" s="271"/>
      <c r="AO554" s="272"/>
    </row>
    <row r="555" spans="1:41" s="179" customFormat="1">
      <c r="A555" s="179">
        <v>586</v>
      </c>
      <c r="F555" s="259"/>
      <c r="H555" s="259"/>
      <c r="I555" s="271"/>
      <c r="K555" s="259"/>
      <c r="L555" s="271"/>
      <c r="O555" s="259"/>
      <c r="Q555" s="259"/>
      <c r="R555" s="271"/>
      <c r="T555" s="259"/>
      <c r="U555" s="271"/>
      <c r="W555" s="259"/>
      <c r="X555" s="271"/>
      <c r="Z555" s="259"/>
      <c r="AA555" s="271"/>
      <c r="AC555" s="259"/>
      <c r="AD555" s="271"/>
      <c r="AF555" s="259"/>
      <c r="AG555" s="271"/>
      <c r="AI555" s="259"/>
      <c r="AJ555" s="271"/>
      <c r="AL555" s="259"/>
      <c r="AM555" s="271"/>
      <c r="AO555" s="272"/>
    </row>
    <row r="556" spans="1:41" s="179" customFormat="1">
      <c r="A556" s="179">
        <v>587</v>
      </c>
      <c r="F556" s="259"/>
      <c r="H556" s="259"/>
      <c r="I556" s="271"/>
      <c r="K556" s="259"/>
      <c r="L556" s="271"/>
      <c r="O556" s="259"/>
      <c r="Q556" s="259"/>
      <c r="R556" s="271"/>
      <c r="T556" s="259"/>
      <c r="U556" s="271"/>
      <c r="W556" s="259"/>
      <c r="X556" s="271"/>
      <c r="Z556" s="259"/>
      <c r="AA556" s="271"/>
      <c r="AC556" s="259"/>
      <c r="AD556" s="271"/>
      <c r="AF556" s="259"/>
      <c r="AG556" s="271"/>
      <c r="AI556" s="259"/>
      <c r="AJ556" s="271"/>
      <c r="AL556" s="259"/>
      <c r="AM556" s="271"/>
      <c r="AO556" s="272"/>
    </row>
    <row r="557" spans="1:41" s="179" customFormat="1">
      <c r="A557" s="179">
        <v>588</v>
      </c>
      <c r="F557" s="259"/>
      <c r="H557" s="259"/>
      <c r="I557" s="271"/>
      <c r="K557" s="259"/>
      <c r="L557" s="271"/>
      <c r="O557" s="259"/>
      <c r="Q557" s="259"/>
      <c r="R557" s="271"/>
      <c r="T557" s="259"/>
      <c r="U557" s="271"/>
      <c r="W557" s="259"/>
      <c r="X557" s="271"/>
      <c r="Z557" s="259"/>
      <c r="AA557" s="271"/>
      <c r="AC557" s="259"/>
      <c r="AD557" s="271"/>
      <c r="AF557" s="259"/>
      <c r="AG557" s="271"/>
      <c r="AI557" s="259"/>
      <c r="AJ557" s="271"/>
      <c r="AL557" s="259"/>
      <c r="AM557" s="271"/>
      <c r="AO557" s="272"/>
    </row>
    <row r="558" spans="1:41" s="179" customFormat="1">
      <c r="A558" s="179">
        <v>589</v>
      </c>
      <c r="F558" s="259"/>
      <c r="H558" s="259"/>
      <c r="I558" s="271"/>
      <c r="K558" s="259"/>
      <c r="L558" s="271"/>
      <c r="O558" s="259"/>
      <c r="Q558" s="259"/>
      <c r="R558" s="271"/>
      <c r="T558" s="259"/>
      <c r="U558" s="271"/>
      <c r="W558" s="259"/>
      <c r="X558" s="271"/>
      <c r="Z558" s="259"/>
      <c r="AA558" s="271"/>
      <c r="AC558" s="259"/>
      <c r="AD558" s="271"/>
      <c r="AF558" s="259"/>
      <c r="AG558" s="271"/>
      <c r="AI558" s="259"/>
      <c r="AJ558" s="271"/>
      <c r="AL558" s="259"/>
      <c r="AM558" s="271"/>
      <c r="AO558" s="272"/>
    </row>
    <row r="559" spans="1:41" s="179" customFormat="1">
      <c r="A559" s="179">
        <v>590</v>
      </c>
      <c r="F559" s="259"/>
      <c r="H559" s="259"/>
      <c r="I559" s="271"/>
      <c r="K559" s="259"/>
      <c r="L559" s="271"/>
      <c r="O559" s="259"/>
      <c r="Q559" s="259"/>
      <c r="R559" s="271"/>
      <c r="T559" s="259"/>
      <c r="U559" s="271"/>
      <c r="W559" s="259"/>
      <c r="X559" s="271"/>
      <c r="Z559" s="259"/>
      <c r="AA559" s="271"/>
      <c r="AC559" s="259"/>
      <c r="AD559" s="271"/>
      <c r="AF559" s="259"/>
      <c r="AG559" s="271"/>
      <c r="AI559" s="259"/>
      <c r="AJ559" s="271"/>
      <c r="AL559" s="259"/>
      <c r="AM559" s="271"/>
      <c r="AO559" s="272"/>
    </row>
    <row r="560" spans="1:41" s="179" customFormat="1">
      <c r="A560" s="179">
        <v>591</v>
      </c>
      <c r="F560" s="259"/>
      <c r="H560" s="259"/>
      <c r="I560" s="271"/>
      <c r="K560" s="259"/>
      <c r="L560" s="271"/>
      <c r="O560" s="259"/>
      <c r="Q560" s="259"/>
      <c r="R560" s="271"/>
      <c r="T560" s="259"/>
      <c r="U560" s="271"/>
      <c r="W560" s="259"/>
      <c r="X560" s="271"/>
      <c r="Z560" s="259"/>
      <c r="AA560" s="271"/>
      <c r="AC560" s="259"/>
      <c r="AD560" s="271"/>
      <c r="AF560" s="259"/>
      <c r="AG560" s="271"/>
      <c r="AI560" s="259"/>
      <c r="AJ560" s="271"/>
      <c r="AL560" s="259"/>
      <c r="AM560" s="271"/>
      <c r="AO560" s="272"/>
    </row>
    <row r="561" spans="1:41" s="179" customFormat="1">
      <c r="A561" s="179">
        <v>592</v>
      </c>
      <c r="F561" s="259"/>
      <c r="H561" s="259"/>
      <c r="I561" s="271"/>
      <c r="K561" s="259"/>
      <c r="L561" s="271"/>
      <c r="O561" s="259"/>
      <c r="Q561" s="259"/>
      <c r="R561" s="271"/>
      <c r="T561" s="259"/>
      <c r="U561" s="271"/>
      <c r="W561" s="259"/>
      <c r="X561" s="271"/>
      <c r="Z561" s="259"/>
      <c r="AA561" s="271"/>
      <c r="AC561" s="259"/>
      <c r="AD561" s="271"/>
      <c r="AF561" s="259"/>
      <c r="AG561" s="271"/>
      <c r="AI561" s="259"/>
      <c r="AJ561" s="271"/>
      <c r="AL561" s="259"/>
      <c r="AM561" s="271"/>
      <c r="AO561" s="272"/>
    </row>
    <row r="562" spans="1:41" s="179" customFormat="1">
      <c r="A562" s="179">
        <v>593</v>
      </c>
      <c r="F562" s="259"/>
      <c r="H562" s="259"/>
      <c r="I562" s="271"/>
      <c r="K562" s="259"/>
      <c r="L562" s="271"/>
      <c r="O562" s="259"/>
      <c r="Q562" s="259"/>
      <c r="R562" s="271"/>
      <c r="T562" s="259"/>
      <c r="U562" s="271"/>
      <c r="W562" s="259"/>
      <c r="X562" s="271"/>
      <c r="Z562" s="259"/>
      <c r="AA562" s="271"/>
      <c r="AC562" s="259"/>
      <c r="AD562" s="271"/>
      <c r="AF562" s="259"/>
      <c r="AG562" s="271"/>
      <c r="AI562" s="259"/>
      <c r="AJ562" s="271"/>
      <c r="AL562" s="259"/>
      <c r="AM562" s="271"/>
      <c r="AO562" s="272"/>
    </row>
    <row r="563" spans="1:41" s="179" customFormat="1">
      <c r="A563" s="179">
        <v>594</v>
      </c>
      <c r="F563" s="259"/>
      <c r="H563" s="259"/>
      <c r="I563" s="271"/>
      <c r="K563" s="259"/>
      <c r="L563" s="271"/>
      <c r="O563" s="259"/>
      <c r="Q563" s="259"/>
      <c r="R563" s="271"/>
      <c r="T563" s="259"/>
      <c r="U563" s="271"/>
      <c r="W563" s="259"/>
      <c r="X563" s="271"/>
      <c r="Z563" s="259"/>
      <c r="AA563" s="271"/>
      <c r="AC563" s="259"/>
      <c r="AD563" s="271"/>
      <c r="AF563" s="259"/>
      <c r="AG563" s="271"/>
      <c r="AI563" s="259"/>
      <c r="AJ563" s="271"/>
      <c r="AL563" s="259"/>
      <c r="AM563" s="271"/>
      <c r="AO563" s="272"/>
    </row>
    <row r="564" spans="1:41" s="179" customFormat="1">
      <c r="A564" s="179">
        <v>595</v>
      </c>
      <c r="F564" s="259"/>
      <c r="H564" s="259"/>
      <c r="I564" s="271"/>
      <c r="K564" s="259"/>
      <c r="L564" s="271"/>
      <c r="O564" s="259"/>
      <c r="Q564" s="259"/>
      <c r="R564" s="271"/>
      <c r="T564" s="259"/>
      <c r="U564" s="271"/>
      <c r="W564" s="259"/>
      <c r="X564" s="271"/>
      <c r="Z564" s="259"/>
      <c r="AA564" s="271"/>
      <c r="AC564" s="259"/>
      <c r="AD564" s="271"/>
      <c r="AF564" s="259"/>
      <c r="AG564" s="271"/>
      <c r="AI564" s="259"/>
      <c r="AJ564" s="271"/>
      <c r="AL564" s="259"/>
      <c r="AM564" s="271"/>
      <c r="AO564" s="272"/>
    </row>
    <row r="565" spans="1:41" s="179" customFormat="1">
      <c r="A565" s="179">
        <v>596</v>
      </c>
      <c r="F565" s="259"/>
      <c r="H565" s="259"/>
      <c r="I565" s="271"/>
      <c r="K565" s="259"/>
      <c r="L565" s="271"/>
      <c r="O565" s="259"/>
      <c r="Q565" s="259"/>
      <c r="R565" s="271"/>
      <c r="T565" s="259"/>
      <c r="U565" s="271"/>
      <c r="W565" s="259"/>
      <c r="X565" s="271"/>
      <c r="Z565" s="259"/>
      <c r="AA565" s="271"/>
      <c r="AC565" s="259"/>
      <c r="AD565" s="271"/>
      <c r="AF565" s="259"/>
      <c r="AG565" s="271"/>
      <c r="AI565" s="259"/>
      <c r="AJ565" s="271"/>
      <c r="AL565" s="259"/>
      <c r="AM565" s="271"/>
      <c r="AO565" s="272"/>
    </row>
    <row r="566" spans="1:41" s="179" customFormat="1">
      <c r="A566" s="179">
        <v>597</v>
      </c>
      <c r="F566" s="259"/>
      <c r="H566" s="259"/>
      <c r="I566" s="271"/>
      <c r="K566" s="259"/>
      <c r="L566" s="271"/>
      <c r="O566" s="259"/>
      <c r="Q566" s="259"/>
      <c r="R566" s="271"/>
      <c r="T566" s="259"/>
      <c r="U566" s="271"/>
      <c r="W566" s="259"/>
      <c r="X566" s="271"/>
      <c r="Z566" s="259"/>
      <c r="AA566" s="271"/>
      <c r="AC566" s="259"/>
      <c r="AD566" s="271"/>
      <c r="AF566" s="259"/>
      <c r="AG566" s="271"/>
      <c r="AI566" s="259"/>
      <c r="AJ566" s="271"/>
      <c r="AL566" s="259"/>
      <c r="AM566" s="271"/>
      <c r="AO566" s="272"/>
    </row>
    <row r="567" spans="1:41" s="179" customFormat="1">
      <c r="A567" s="179">
        <v>598</v>
      </c>
      <c r="F567" s="259"/>
      <c r="H567" s="259"/>
      <c r="I567" s="271"/>
      <c r="K567" s="259"/>
      <c r="L567" s="271"/>
      <c r="O567" s="259"/>
      <c r="Q567" s="259"/>
      <c r="R567" s="271"/>
      <c r="T567" s="259"/>
      <c r="U567" s="271"/>
      <c r="W567" s="259"/>
      <c r="X567" s="271"/>
      <c r="Z567" s="259"/>
      <c r="AA567" s="271"/>
      <c r="AC567" s="259"/>
      <c r="AD567" s="271"/>
      <c r="AF567" s="259"/>
      <c r="AG567" s="271"/>
      <c r="AI567" s="259"/>
      <c r="AJ567" s="271"/>
      <c r="AL567" s="259"/>
      <c r="AM567" s="271"/>
      <c r="AO567" s="272"/>
    </row>
    <row r="568" spans="1:41" s="179" customFormat="1">
      <c r="A568" s="179">
        <v>599</v>
      </c>
      <c r="F568" s="259"/>
      <c r="H568" s="259"/>
      <c r="I568" s="271"/>
      <c r="K568" s="259"/>
      <c r="L568" s="271"/>
      <c r="O568" s="259"/>
      <c r="Q568" s="259"/>
      <c r="R568" s="271"/>
      <c r="T568" s="259"/>
      <c r="U568" s="271"/>
      <c r="W568" s="259"/>
      <c r="X568" s="271"/>
      <c r="Z568" s="259"/>
      <c r="AA568" s="271"/>
      <c r="AC568" s="259"/>
      <c r="AD568" s="271"/>
      <c r="AF568" s="259"/>
      <c r="AG568" s="271"/>
      <c r="AI568" s="259"/>
      <c r="AJ568" s="271"/>
      <c r="AL568" s="259"/>
      <c r="AM568" s="271"/>
      <c r="AO568" s="272"/>
    </row>
    <row r="569" spans="1:41" s="179" customFormat="1">
      <c r="A569" s="179">
        <v>600</v>
      </c>
      <c r="F569" s="259"/>
      <c r="H569" s="259"/>
      <c r="I569" s="271"/>
      <c r="K569" s="259"/>
      <c r="L569" s="271"/>
      <c r="O569" s="259"/>
      <c r="Q569" s="259"/>
      <c r="R569" s="271"/>
      <c r="T569" s="259"/>
      <c r="U569" s="271"/>
      <c r="W569" s="259"/>
      <c r="X569" s="271"/>
      <c r="Z569" s="259"/>
      <c r="AA569" s="271"/>
      <c r="AC569" s="259"/>
      <c r="AD569" s="271"/>
      <c r="AF569" s="259"/>
      <c r="AG569" s="271"/>
      <c r="AI569" s="259"/>
      <c r="AJ569" s="271"/>
      <c r="AL569" s="259"/>
      <c r="AM569" s="271"/>
      <c r="AO569" s="272"/>
    </row>
    <row r="570" spans="1:41" s="179" customFormat="1">
      <c r="A570" s="179">
        <v>601</v>
      </c>
      <c r="F570" s="259"/>
      <c r="H570" s="259"/>
      <c r="I570" s="271"/>
      <c r="K570" s="259"/>
      <c r="L570" s="271"/>
      <c r="O570" s="259"/>
      <c r="Q570" s="259"/>
      <c r="R570" s="271"/>
      <c r="T570" s="259"/>
      <c r="U570" s="271"/>
      <c r="W570" s="259"/>
      <c r="X570" s="271"/>
      <c r="Z570" s="259"/>
      <c r="AA570" s="271"/>
      <c r="AC570" s="259"/>
      <c r="AD570" s="271"/>
      <c r="AF570" s="259"/>
      <c r="AG570" s="271"/>
      <c r="AI570" s="259"/>
      <c r="AJ570" s="271"/>
      <c r="AL570" s="259"/>
      <c r="AM570" s="271"/>
      <c r="AO570" s="272"/>
    </row>
    <row r="571" spans="1:41" s="179" customFormat="1">
      <c r="A571" s="179">
        <v>602</v>
      </c>
      <c r="F571" s="259"/>
      <c r="H571" s="259"/>
      <c r="I571" s="271"/>
      <c r="K571" s="259"/>
      <c r="L571" s="271"/>
      <c r="O571" s="259"/>
      <c r="Q571" s="259"/>
      <c r="R571" s="271"/>
      <c r="T571" s="259"/>
      <c r="U571" s="271"/>
      <c r="W571" s="259"/>
      <c r="X571" s="271"/>
      <c r="Z571" s="259"/>
      <c r="AA571" s="271"/>
      <c r="AC571" s="259"/>
      <c r="AD571" s="271"/>
      <c r="AF571" s="259"/>
      <c r="AG571" s="271"/>
      <c r="AI571" s="259"/>
      <c r="AJ571" s="271"/>
      <c r="AL571" s="259"/>
      <c r="AM571" s="271"/>
      <c r="AO571" s="272"/>
    </row>
    <row r="572" spans="1:41" s="179" customFormat="1">
      <c r="A572" s="179">
        <v>603</v>
      </c>
      <c r="F572" s="259"/>
      <c r="H572" s="259"/>
      <c r="I572" s="271"/>
      <c r="K572" s="259"/>
      <c r="L572" s="271"/>
      <c r="O572" s="259"/>
      <c r="Q572" s="259"/>
      <c r="R572" s="271"/>
      <c r="T572" s="259"/>
      <c r="U572" s="271"/>
      <c r="W572" s="259"/>
      <c r="X572" s="271"/>
      <c r="Z572" s="259"/>
      <c r="AA572" s="271"/>
      <c r="AC572" s="259"/>
      <c r="AD572" s="271"/>
      <c r="AF572" s="259"/>
      <c r="AG572" s="271"/>
      <c r="AI572" s="259"/>
      <c r="AJ572" s="271"/>
      <c r="AL572" s="259"/>
      <c r="AM572" s="271"/>
      <c r="AO572" s="272"/>
    </row>
    <row r="573" spans="1:41" s="179" customFormat="1">
      <c r="A573" s="179">
        <v>604</v>
      </c>
      <c r="F573" s="259"/>
      <c r="H573" s="259"/>
      <c r="I573" s="271"/>
      <c r="K573" s="259"/>
      <c r="L573" s="271"/>
      <c r="O573" s="259"/>
      <c r="Q573" s="259"/>
      <c r="R573" s="271"/>
      <c r="T573" s="259"/>
      <c r="U573" s="271"/>
      <c r="W573" s="259"/>
      <c r="X573" s="271"/>
      <c r="Z573" s="259"/>
      <c r="AA573" s="271"/>
      <c r="AC573" s="259"/>
      <c r="AD573" s="271"/>
      <c r="AF573" s="259"/>
      <c r="AG573" s="271"/>
      <c r="AI573" s="259"/>
      <c r="AJ573" s="271"/>
      <c r="AL573" s="259"/>
      <c r="AM573" s="271"/>
      <c r="AO573" s="272"/>
    </row>
    <row r="574" spans="1:41" s="179" customFormat="1">
      <c r="A574" s="179">
        <v>605</v>
      </c>
      <c r="F574" s="259"/>
      <c r="H574" s="259"/>
      <c r="I574" s="271"/>
      <c r="K574" s="259"/>
      <c r="L574" s="271"/>
      <c r="O574" s="259"/>
      <c r="Q574" s="259"/>
      <c r="R574" s="271"/>
      <c r="T574" s="259"/>
      <c r="U574" s="271"/>
      <c r="W574" s="259"/>
      <c r="X574" s="271"/>
      <c r="Z574" s="259"/>
      <c r="AA574" s="271"/>
      <c r="AC574" s="259"/>
      <c r="AD574" s="271"/>
      <c r="AF574" s="259"/>
      <c r="AG574" s="271"/>
      <c r="AI574" s="259"/>
      <c r="AJ574" s="271"/>
      <c r="AL574" s="259"/>
      <c r="AM574" s="271"/>
      <c r="AO574" s="272"/>
    </row>
    <row r="575" spans="1:41" s="179" customFormat="1">
      <c r="A575" s="179">
        <v>606</v>
      </c>
      <c r="F575" s="259"/>
      <c r="H575" s="259"/>
      <c r="I575" s="271"/>
      <c r="K575" s="259"/>
      <c r="L575" s="271"/>
      <c r="O575" s="259"/>
      <c r="Q575" s="259"/>
      <c r="R575" s="271"/>
      <c r="T575" s="259"/>
      <c r="U575" s="271"/>
      <c r="W575" s="259"/>
      <c r="X575" s="271"/>
      <c r="Z575" s="259"/>
      <c r="AA575" s="271"/>
      <c r="AC575" s="259"/>
      <c r="AD575" s="271"/>
      <c r="AF575" s="259"/>
      <c r="AG575" s="271"/>
      <c r="AI575" s="259"/>
      <c r="AJ575" s="271"/>
      <c r="AL575" s="259"/>
      <c r="AM575" s="271"/>
      <c r="AO575" s="272"/>
    </row>
    <row r="576" spans="1:41" s="179" customFormat="1">
      <c r="A576" s="179">
        <v>607</v>
      </c>
      <c r="F576" s="259"/>
      <c r="H576" s="259"/>
      <c r="I576" s="271"/>
      <c r="K576" s="259"/>
      <c r="L576" s="271"/>
      <c r="O576" s="259"/>
      <c r="Q576" s="259"/>
      <c r="R576" s="271"/>
      <c r="T576" s="259"/>
      <c r="U576" s="271"/>
      <c r="W576" s="259"/>
      <c r="X576" s="271"/>
      <c r="Z576" s="259"/>
      <c r="AA576" s="271"/>
      <c r="AC576" s="259"/>
      <c r="AD576" s="271"/>
      <c r="AF576" s="259"/>
      <c r="AG576" s="271"/>
      <c r="AI576" s="259"/>
      <c r="AJ576" s="271"/>
      <c r="AL576" s="259"/>
      <c r="AM576" s="271"/>
      <c r="AO576" s="272"/>
    </row>
    <row r="577" spans="1:41" s="179" customFormat="1">
      <c r="A577" s="179">
        <v>608</v>
      </c>
      <c r="F577" s="259"/>
      <c r="H577" s="259"/>
      <c r="I577" s="271"/>
      <c r="K577" s="259"/>
      <c r="L577" s="271"/>
      <c r="O577" s="259"/>
      <c r="Q577" s="259"/>
      <c r="R577" s="271"/>
      <c r="T577" s="259"/>
      <c r="U577" s="271"/>
      <c r="W577" s="259"/>
      <c r="X577" s="271"/>
      <c r="Z577" s="259"/>
      <c r="AA577" s="271"/>
      <c r="AC577" s="259"/>
      <c r="AD577" s="271"/>
      <c r="AF577" s="259"/>
      <c r="AG577" s="271"/>
      <c r="AI577" s="259"/>
      <c r="AJ577" s="271"/>
      <c r="AL577" s="259"/>
      <c r="AM577" s="271"/>
      <c r="AO577" s="272"/>
    </row>
    <row r="578" spans="1:41" s="179" customFormat="1">
      <c r="A578" s="179">
        <v>609</v>
      </c>
      <c r="F578" s="259"/>
      <c r="H578" s="259"/>
      <c r="I578" s="271"/>
      <c r="K578" s="259"/>
      <c r="L578" s="271"/>
      <c r="O578" s="259"/>
      <c r="Q578" s="259"/>
      <c r="R578" s="271"/>
      <c r="T578" s="259"/>
      <c r="U578" s="271"/>
      <c r="W578" s="259"/>
      <c r="X578" s="271"/>
      <c r="Z578" s="259"/>
      <c r="AA578" s="271"/>
      <c r="AC578" s="259"/>
      <c r="AD578" s="271"/>
      <c r="AF578" s="259"/>
      <c r="AG578" s="271"/>
      <c r="AI578" s="259"/>
      <c r="AJ578" s="271"/>
      <c r="AL578" s="259"/>
      <c r="AM578" s="271"/>
      <c r="AO578" s="272"/>
    </row>
    <row r="579" spans="1:41" s="179" customFormat="1">
      <c r="A579" s="179">
        <v>610</v>
      </c>
      <c r="F579" s="259"/>
      <c r="H579" s="259"/>
      <c r="I579" s="271"/>
      <c r="K579" s="259"/>
      <c r="L579" s="271"/>
      <c r="O579" s="259"/>
      <c r="Q579" s="259"/>
      <c r="R579" s="271"/>
      <c r="T579" s="259"/>
      <c r="U579" s="271"/>
      <c r="W579" s="259"/>
      <c r="X579" s="271"/>
      <c r="Z579" s="259"/>
      <c r="AA579" s="271"/>
      <c r="AC579" s="259"/>
      <c r="AD579" s="271"/>
      <c r="AF579" s="259"/>
      <c r="AG579" s="271"/>
      <c r="AI579" s="259"/>
      <c r="AJ579" s="271"/>
      <c r="AL579" s="259"/>
      <c r="AM579" s="271"/>
      <c r="AO579" s="272"/>
    </row>
    <row r="580" spans="1:41" s="179" customFormat="1">
      <c r="A580" s="179">
        <v>611</v>
      </c>
      <c r="F580" s="259"/>
      <c r="H580" s="259"/>
      <c r="I580" s="271"/>
      <c r="K580" s="259"/>
      <c r="L580" s="271"/>
      <c r="O580" s="259"/>
      <c r="Q580" s="259"/>
      <c r="R580" s="271"/>
      <c r="T580" s="259"/>
      <c r="U580" s="271"/>
      <c r="W580" s="259"/>
      <c r="X580" s="271"/>
      <c r="Z580" s="259"/>
      <c r="AA580" s="271"/>
      <c r="AC580" s="259"/>
      <c r="AD580" s="271"/>
      <c r="AF580" s="259"/>
      <c r="AG580" s="271"/>
      <c r="AI580" s="259"/>
      <c r="AJ580" s="271"/>
      <c r="AL580" s="259"/>
      <c r="AM580" s="271"/>
      <c r="AO580" s="272"/>
    </row>
    <row r="581" spans="1:41" s="179" customFormat="1">
      <c r="A581" s="179">
        <v>612</v>
      </c>
      <c r="F581" s="259"/>
      <c r="H581" s="259"/>
      <c r="I581" s="271"/>
      <c r="K581" s="259"/>
      <c r="L581" s="271"/>
      <c r="O581" s="259"/>
      <c r="Q581" s="259"/>
      <c r="R581" s="271"/>
      <c r="T581" s="259"/>
      <c r="U581" s="271"/>
      <c r="W581" s="259"/>
      <c r="X581" s="271"/>
      <c r="Z581" s="259"/>
      <c r="AA581" s="271"/>
      <c r="AC581" s="259"/>
      <c r="AD581" s="271"/>
      <c r="AF581" s="259"/>
      <c r="AG581" s="271"/>
      <c r="AI581" s="259"/>
      <c r="AJ581" s="271"/>
      <c r="AL581" s="259"/>
      <c r="AM581" s="271"/>
      <c r="AO581" s="272"/>
    </row>
    <row r="582" spans="1:41" s="179" customFormat="1">
      <c r="A582" s="179">
        <v>613</v>
      </c>
      <c r="F582" s="259"/>
      <c r="H582" s="259"/>
      <c r="I582" s="271"/>
      <c r="K582" s="259"/>
      <c r="L582" s="271"/>
      <c r="O582" s="259"/>
      <c r="Q582" s="259"/>
      <c r="R582" s="271"/>
      <c r="T582" s="259"/>
      <c r="U582" s="271"/>
      <c r="W582" s="259"/>
      <c r="X582" s="271"/>
      <c r="Z582" s="259"/>
      <c r="AA582" s="271"/>
      <c r="AC582" s="259"/>
      <c r="AD582" s="271"/>
      <c r="AF582" s="259"/>
      <c r="AG582" s="271"/>
      <c r="AI582" s="259"/>
      <c r="AJ582" s="271"/>
      <c r="AL582" s="259"/>
      <c r="AM582" s="271"/>
      <c r="AO582" s="272"/>
    </row>
    <row r="583" spans="1:41" s="179" customFormat="1">
      <c r="A583" s="179">
        <v>614</v>
      </c>
      <c r="F583" s="259"/>
      <c r="H583" s="259"/>
      <c r="I583" s="271"/>
      <c r="K583" s="259"/>
      <c r="L583" s="271"/>
      <c r="O583" s="259"/>
      <c r="Q583" s="259"/>
      <c r="R583" s="271"/>
      <c r="T583" s="259"/>
      <c r="U583" s="271"/>
      <c r="W583" s="259"/>
      <c r="X583" s="271"/>
      <c r="Z583" s="259"/>
      <c r="AA583" s="271"/>
      <c r="AC583" s="259"/>
      <c r="AD583" s="271"/>
      <c r="AF583" s="259"/>
      <c r="AG583" s="271"/>
      <c r="AI583" s="259"/>
      <c r="AJ583" s="271"/>
      <c r="AL583" s="259"/>
      <c r="AM583" s="271"/>
      <c r="AO583" s="272"/>
    </row>
    <row r="584" spans="1:41" s="179" customFormat="1">
      <c r="A584" s="179">
        <v>615</v>
      </c>
      <c r="F584" s="259"/>
      <c r="H584" s="259"/>
      <c r="I584" s="271"/>
      <c r="K584" s="259"/>
      <c r="L584" s="271"/>
      <c r="O584" s="259"/>
      <c r="Q584" s="259"/>
      <c r="R584" s="271"/>
      <c r="T584" s="259"/>
      <c r="U584" s="271"/>
      <c r="W584" s="259"/>
      <c r="X584" s="271"/>
      <c r="Z584" s="259"/>
      <c r="AA584" s="271"/>
      <c r="AC584" s="259"/>
      <c r="AD584" s="271"/>
      <c r="AF584" s="259"/>
      <c r="AG584" s="271"/>
      <c r="AI584" s="259"/>
      <c r="AJ584" s="271"/>
      <c r="AL584" s="259"/>
      <c r="AM584" s="271"/>
      <c r="AO584" s="272"/>
    </row>
    <row r="585" spans="1:41" s="179" customFormat="1">
      <c r="A585" s="179">
        <v>616</v>
      </c>
      <c r="F585" s="259"/>
      <c r="H585" s="259"/>
      <c r="I585" s="271"/>
      <c r="K585" s="259"/>
      <c r="L585" s="271"/>
      <c r="O585" s="259"/>
      <c r="Q585" s="259"/>
      <c r="R585" s="271"/>
      <c r="T585" s="259"/>
      <c r="U585" s="271"/>
      <c r="W585" s="259"/>
      <c r="X585" s="271"/>
      <c r="Z585" s="259"/>
      <c r="AA585" s="271"/>
      <c r="AC585" s="259"/>
      <c r="AD585" s="271"/>
      <c r="AF585" s="259"/>
      <c r="AG585" s="271"/>
      <c r="AI585" s="259"/>
      <c r="AJ585" s="271"/>
      <c r="AL585" s="259"/>
      <c r="AM585" s="271"/>
      <c r="AO585" s="272"/>
    </row>
    <row r="586" spans="1:41" s="179" customFormat="1">
      <c r="A586" s="179">
        <v>617</v>
      </c>
      <c r="F586" s="259"/>
      <c r="H586" s="259"/>
      <c r="I586" s="271"/>
      <c r="K586" s="259"/>
      <c r="L586" s="271"/>
      <c r="O586" s="259"/>
      <c r="Q586" s="259"/>
      <c r="R586" s="271"/>
      <c r="T586" s="259"/>
      <c r="U586" s="271"/>
      <c r="W586" s="259"/>
      <c r="X586" s="271"/>
      <c r="Z586" s="259"/>
      <c r="AA586" s="271"/>
      <c r="AC586" s="259"/>
      <c r="AD586" s="271"/>
      <c r="AF586" s="259"/>
      <c r="AG586" s="271"/>
      <c r="AI586" s="259"/>
      <c r="AJ586" s="271"/>
      <c r="AL586" s="259"/>
      <c r="AM586" s="271"/>
      <c r="AO586" s="272"/>
    </row>
    <row r="587" spans="1:41" s="179" customFormat="1" ht="6.6" customHeight="1">
      <c r="F587" s="259"/>
      <c r="H587" s="259"/>
      <c r="I587" s="271"/>
      <c r="K587" s="259"/>
      <c r="L587" s="271"/>
      <c r="O587" s="259"/>
      <c r="Q587" s="259"/>
      <c r="R587" s="271"/>
      <c r="T587" s="259"/>
      <c r="U587" s="271"/>
      <c r="W587" s="259"/>
      <c r="X587" s="271"/>
      <c r="Z587" s="259"/>
      <c r="AA587" s="271"/>
      <c r="AC587" s="259"/>
      <c r="AD587" s="271"/>
      <c r="AF587" s="259"/>
      <c r="AG587" s="271"/>
      <c r="AI587" s="259"/>
      <c r="AJ587" s="271"/>
      <c r="AL587" s="259"/>
      <c r="AM587" s="271"/>
      <c r="AO587" s="272"/>
    </row>
    <row r="588" spans="1:41" s="179" customFormat="1">
      <c r="F588" s="259"/>
      <c r="H588" s="259"/>
      <c r="I588" s="271"/>
      <c r="K588" s="259"/>
      <c r="L588" s="271"/>
      <c r="O588" s="259"/>
      <c r="Q588" s="259"/>
      <c r="R588" s="271"/>
      <c r="T588" s="259"/>
      <c r="U588" s="271"/>
      <c r="W588" s="259"/>
      <c r="X588" s="271"/>
      <c r="Z588" s="259"/>
      <c r="AA588" s="271"/>
      <c r="AC588" s="259"/>
      <c r="AD588" s="271"/>
      <c r="AF588" s="259"/>
      <c r="AG588" s="271"/>
      <c r="AI588" s="259"/>
      <c r="AJ588" s="271"/>
      <c r="AL588" s="259"/>
      <c r="AM588" s="271"/>
      <c r="AO588" s="272"/>
    </row>
    <row r="589" spans="1:41" s="179" customFormat="1">
      <c r="F589" s="259"/>
      <c r="H589" s="259"/>
      <c r="I589" s="271"/>
      <c r="K589" s="259"/>
      <c r="L589" s="271"/>
      <c r="O589" s="259"/>
      <c r="Q589" s="259"/>
      <c r="R589" s="271"/>
      <c r="T589" s="259"/>
      <c r="U589" s="271"/>
      <c r="W589" s="259"/>
      <c r="X589" s="271"/>
      <c r="Z589" s="259"/>
      <c r="AA589" s="271"/>
      <c r="AC589" s="259"/>
      <c r="AD589" s="271"/>
      <c r="AF589" s="259"/>
      <c r="AG589" s="271"/>
      <c r="AI589" s="259"/>
      <c r="AJ589" s="271"/>
      <c r="AL589" s="259"/>
      <c r="AM589" s="271"/>
      <c r="AO589" s="272"/>
    </row>
    <row r="590" spans="1:41" s="179" customFormat="1">
      <c r="F590" s="259"/>
      <c r="H590" s="259"/>
      <c r="I590" s="271"/>
      <c r="K590" s="259"/>
      <c r="L590" s="271"/>
      <c r="O590" s="259"/>
      <c r="Q590" s="259"/>
      <c r="R590" s="271"/>
      <c r="T590" s="259"/>
      <c r="U590" s="271"/>
      <c r="W590" s="259"/>
      <c r="X590" s="271"/>
      <c r="Z590" s="259"/>
      <c r="AA590" s="271"/>
      <c r="AC590" s="259"/>
      <c r="AD590" s="271"/>
      <c r="AF590" s="259"/>
      <c r="AG590" s="271"/>
      <c r="AI590" s="259"/>
      <c r="AJ590" s="271"/>
      <c r="AL590" s="259"/>
      <c r="AM590" s="271"/>
      <c r="AO590" s="272"/>
    </row>
    <row r="591" spans="1:41" s="179" customFormat="1">
      <c r="F591" s="259"/>
      <c r="H591" s="259"/>
      <c r="I591" s="271"/>
      <c r="K591" s="259"/>
      <c r="L591" s="271"/>
      <c r="O591" s="259"/>
      <c r="Q591" s="259"/>
      <c r="R591" s="271"/>
      <c r="T591" s="259"/>
      <c r="U591" s="271"/>
      <c r="W591" s="259"/>
      <c r="X591" s="271"/>
      <c r="Z591" s="259"/>
      <c r="AA591" s="271"/>
      <c r="AC591" s="259"/>
      <c r="AD591" s="271"/>
      <c r="AF591" s="259"/>
      <c r="AG591" s="271"/>
      <c r="AI591" s="259"/>
      <c r="AJ591" s="271"/>
      <c r="AL591" s="259"/>
      <c r="AM591" s="271"/>
      <c r="AO591" s="272"/>
    </row>
    <row r="592" spans="1:41" s="179" customFormat="1">
      <c r="F592" s="259"/>
      <c r="H592" s="259"/>
      <c r="I592" s="271"/>
      <c r="K592" s="259"/>
      <c r="L592" s="271"/>
      <c r="O592" s="259"/>
      <c r="Q592" s="259"/>
      <c r="R592" s="271"/>
      <c r="T592" s="259"/>
      <c r="U592" s="271"/>
      <c r="W592" s="259"/>
      <c r="X592" s="271"/>
      <c r="Z592" s="259"/>
      <c r="AA592" s="271"/>
      <c r="AC592" s="259"/>
      <c r="AD592" s="271"/>
      <c r="AF592" s="259"/>
      <c r="AG592" s="271"/>
      <c r="AI592" s="259"/>
      <c r="AJ592" s="271"/>
      <c r="AL592" s="259"/>
      <c r="AM592" s="271"/>
      <c r="AO592" s="272"/>
    </row>
    <row r="593" spans="6:41" s="179" customFormat="1">
      <c r="F593" s="259"/>
      <c r="H593" s="259"/>
      <c r="I593" s="271"/>
      <c r="K593" s="259"/>
      <c r="L593" s="271"/>
      <c r="O593" s="259"/>
      <c r="Q593" s="259"/>
      <c r="R593" s="271"/>
      <c r="T593" s="259"/>
      <c r="U593" s="271"/>
      <c r="W593" s="259"/>
      <c r="X593" s="271"/>
      <c r="Z593" s="259"/>
      <c r="AA593" s="271"/>
      <c r="AC593" s="259"/>
      <c r="AD593" s="271"/>
      <c r="AF593" s="259"/>
      <c r="AG593" s="271"/>
      <c r="AI593" s="259"/>
      <c r="AJ593" s="271"/>
      <c r="AL593" s="259"/>
      <c r="AM593" s="271"/>
      <c r="AO593" s="272"/>
    </row>
    <row r="594" spans="6:41" s="179" customFormat="1">
      <c r="F594" s="259"/>
      <c r="H594" s="259"/>
      <c r="I594" s="271"/>
      <c r="K594" s="259"/>
      <c r="L594" s="271"/>
      <c r="O594" s="259"/>
      <c r="Q594" s="259"/>
      <c r="R594" s="271"/>
      <c r="T594" s="259"/>
      <c r="U594" s="271"/>
      <c r="W594" s="259"/>
      <c r="X594" s="271"/>
      <c r="Z594" s="259"/>
      <c r="AA594" s="271"/>
      <c r="AC594" s="259"/>
      <c r="AD594" s="271"/>
      <c r="AF594" s="259"/>
      <c r="AG594" s="271"/>
      <c r="AI594" s="259"/>
      <c r="AJ594" s="271"/>
      <c r="AL594" s="259"/>
      <c r="AM594" s="271"/>
      <c r="AO594" s="272"/>
    </row>
    <row r="595" spans="6:41" s="179" customFormat="1">
      <c r="F595" s="259"/>
      <c r="H595" s="259"/>
      <c r="I595" s="271"/>
      <c r="K595" s="259"/>
      <c r="L595" s="271"/>
      <c r="O595" s="259"/>
      <c r="Q595" s="259"/>
      <c r="R595" s="271"/>
      <c r="T595" s="259"/>
      <c r="U595" s="271"/>
      <c r="W595" s="259"/>
      <c r="X595" s="271"/>
      <c r="Z595" s="259"/>
      <c r="AA595" s="271"/>
      <c r="AC595" s="259"/>
      <c r="AD595" s="271"/>
      <c r="AF595" s="259"/>
      <c r="AG595" s="271"/>
      <c r="AI595" s="259"/>
      <c r="AJ595" s="271"/>
      <c r="AL595" s="259"/>
      <c r="AM595" s="271"/>
      <c r="AO595" s="272"/>
    </row>
    <row r="596" spans="6:41" s="179" customFormat="1">
      <c r="F596" s="259"/>
      <c r="H596" s="259"/>
      <c r="I596" s="271"/>
      <c r="K596" s="259"/>
      <c r="L596" s="271"/>
      <c r="O596" s="259"/>
      <c r="Q596" s="259"/>
      <c r="R596" s="271"/>
      <c r="T596" s="259"/>
      <c r="U596" s="271"/>
      <c r="W596" s="259"/>
      <c r="X596" s="271"/>
      <c r="Z596" s="259"/>
      <c r="AA596" s="271"/>
      <c r="AC596" s="259"/>
      <c r="AD596" s="271"/>
      <c r="AF596" s="259"/>
      <c r="AG596" s="271"/>
      <c r="AI596" s="259"/>
      <c r="AJ596" s="271"/>
      <c r="AL596" s="259"/>
      <c r="AM596" s="271"/>
      <c r="AO596" s="272"/>
    </row>
    <row r="597" spans="6:41" s="179" customFormat="1">
      <c r="F597" s="259"/>
      <c r="H597" s="259"/>
      <c r="I597" s="271"/>
      <c r="K597" s="259"/>
      <c r="L597" s="271"/>
      <c r="O597" s="259"/>
      <c r="Q597" s="259"/>
      <c r="R597" s="271"/>
      <c r="T597" s="259"/>
      <c r="U597" s="271"/>
      <c r="W597" s="259"/>
      <c r="X597" s="271"/>
      <c r="Z597" s="259"/>
      <c r="AA597" s="271"/>
      <c r="AC597" s="259"/>
      <c r="AD597" s="271"/>
      <c r="AF597" s="259"/>
      <c r="AG597" s="271"/>
      <c r="AI597" s="259"/>
      <c r="AJ597" s="271"/>
      <c r="AL597" s="259"/>
      <c r="AM597" s="271"/>
      <c r="AO597" s="272"/>
    </row>
    <row r="598" spans="6:41" s="179" customFormat="1">
      <c r="F598" s="259"/>
      <c r="H598" s="259"/>
      <c r="I598" s="271"/>
      <c r="K598" s="259"/>
      <c r="L598" s="271"/>
      <c r="O598" s="259"/>
      <c r="Q598" s="259"/>
      <c r="R598" s="271"/>
      <c r="T598" s="259"/>
      <c r="U598" s="271"/>
      <c r="W598" s="259"/>
      <c r="X598" s="271"/>
      <c r="Z598" s="259"/>
      <c r="AA598" s="271"/>
      <c r="AC598" s="259"/>
      <c r="AD598" s="271"/>
      <c r="AF598" s="259"/>
      <c r="AG598" s="271"/>
      <c r="AI598" s="259"/>
      <c r="AJ598" s="271"/>
      <c r="AL598" s="259"/>
      <c r="AM598" s="271"/>
      <c r="AO598" s="272"/>
    </row>
    <row r="599" spans="6:41" s="179" customFormat="1">
      <c r="F599" s="259"/>
      <c r="H599" s="259"/>
      <c r="I599" s="271"/>
      <c r="K599" s="259"/>
      <c r="L599" s="271"/>
      <c r="O599" s="259"/>
      <c r="Q599" s="259"/>
      <c r="R599" s="271"/>
      <c r="T599" s="259"/>
      <c r="U599" s="271"/>
      <c r="W599" s="259"/>
      <c r="X599" s="271"/>
      <c r="Z599" s="259"/>
      <c r="AA599" s="271"/>
      <c r="AC599" s="259"/>
      <c r="AD599" s="271"/>
      <c r="AF599" s="259"/>
      <c r="AG599" s="271"/>
      <c r="AI599" s="259"/>
      <c r="AJ599" s="271"/>
      <c r="AL599" s="259"/>
      <c r="AM599" s="271"/>
      <c r="AO599" s="272"/>
    </row>
    <row r="600" spans="6:41" s="179" customFormat="1">
      <c r="F600" s="259"/>
      <c r="H600" s="259"/>
      <c r="I600" s="271"/>
      <c r="K600" s="259"/>
      <c r="L600" s="271"/>
      <c r="O600" s="259"/>
      <c r="Q600" s="259"/>
      <c r="R600" s="271"/>
      <c r="T600" s="259"/>
      <c r="U600" s="271"/>
      <c r="W600" s="259"/>
      <c r="X600" s="271"/>
      <c r="Z600" s="259"/>
      <c r="AA600" s="271"/>
      <c r="AC600" s="259"/>
      <c r="AD600" s="271"/>
      <c r="AF600" s="259"/>
      <c r="AG600" s="271"/>
      <c r="AI600" s="259"/>
      <c r="AJ600" s="271"/>
      <c r="AL600" s="259"/>
      <c r="AM600" s="271"/>
      <c r="AO600" s="272"/>
    </row>
    <row r="601" spans="6:41" s="179" customFormat="1">
      <c r="F601" s="259"/>
      <c r="H601" s="259"/>
      <c r="I601" s="271"/>
      <c r="K601" s="259"/>
      <c r="L601" s="271"/>
      <c r="O601" s="259"/>
      <c r="Q601" s="259"/>
      <c r="R601" s="271"/>
      <c r="T601" s="259"/>
      <c r="U601" s="271"/>
      <c r="W601" s="259"/>
      <c r="X601" s="271"/>
      <c r="Z601" s="259"/>
      <c r="AA601" s="271"/>
      <c r="AC601" s="259"/>
      <c r="AD601" s="271"/>
      <c r="AF601" s="259"/>
      <c r="AG601" s="271"/>
      <c r="AI601" s="259"/>
      <c r="AJ601" s="271"/>
      <c r="AL601" s="259"/>
      <c r="AM601" s="271"/>
      <c r="AO601" s="272"/>
    </row>
    <row r="602" spans="6:41" s="179" customFormat="1">
      <c r="F602" s="259"/>
      <c r="H602" s="259"/>
      <c r="I602" s="271"/>
      <c r="K602" s="259"/>
      <c r="L602" s="271"/>
      <c r="O602" s="259"/>
      <c r="Q602" s="259"/>
      <c r="R602" s="271"/>
      <c r="T602" s="259"/>
      <c r="U602" s="271"/>
      <c r="W602" s="259"/>
      <c r="X602" s="271"/>
      <c r="Z602" s="259"/>
      <c r="AA602" s="271"/>
      <c r="AC602" s="259"/>
      <c r="AD602" s="271"/>
      <c r="AF602" s="259"/>
      <c r="AG602" s="271"/>
      <c r="AI602" s="259"/>
      <c r="AJ602" s="271"/>
      <c r="AL602" s="259"/>
      <c r="AM602" s="271"/>
      <c r="AO602" s="272"/>
    </row>
    <row r="603" spans="6:41" s="179" customFormat="1">
      <c r="F603" s="259"/>
      <c r="H603" s="259"/>
      <c r="I603" s="271"/>
      <c r="K603" s="259"/>
      <c r="L603" s="271"/>
      <c r="O603" s="259"/>
      <c r="Q603" s="259"/>
      <c r="R603" s="271"/>
      <c r="T603" s="259"/>
      <c r="U603" s="271"/>
      <c r="W603" s="259"/>
      <c r="X603" s="271"/>
      <c r="Z603" s="259"/>
      <c r="AA603" s="271"/>
      <c r="AC603" s="259"/>
      <c r="AD603" s="271"/>
      <c r="AF603" s="259"/>
      <c r="AG603" s="271"/>
      <c r="AI603" s="259"/>
      <c r="AJ603" s="271"/>
      <c r="AL603" s="259"/>
      <c r="AM603" s="271"/>
      <c r="AO603" s="272"/>
    </row>
    <row r="604" spans="6:41" s="179" customFormat="1">
      <c r="F604" s="259"/>
      <c r="H604" s="259"/>
      <c r="I604" s="271"/>
      <c r="K604" s="259"/>
      <c r="L604" s="271"/>
      <c r="O604" s="259"/>
      <c r="Q604" s="259"/>
      <c r="R604" s="271"/>
      <c r="T604" s="259"/>
      <c r="U604" s="271"/>
      <c r="W604" s="259"/>
      <c r="X604" s="271"/>
      <c r="Z604" s="259"/>
      <c r="AA604" s="271"/>
      <c r="AC604" s="259"/>
      <c r="AD604" s="271"/>
      <c r="AF604" s="259"/>
      <c r="AG604" s="271"/>
      <c r="AI604" s="259"/>
      <c r="AJ604" s="271"/>
      <c r="AL604" s="259"/>
      <c r="AM604" s="271"/>
      <c r="AO604" s="272"/>
    </row>
    <row r="605" spans="6:41" s="179" customFormat="1">
      <c r="F605" s="259"/>
      <c r="H605" s="259"/>
      <c r="I605" s="271"/>
      <c r="K605" s="259"/>
      <c r="L605" s="271"/>
      <c r="O605" s="259"/>
      <c r="Q605" s="259"/>
      <c r="R605" s="271"/>
      <c r="T605" s="259"/>
      <c r="U605" s="271"/>
      <c r="W605" s="259"/>
      <c r="X605" s="271"/>
      <c r="Z605" s="259"/>
      <c r="AA605" s="271"/>
      <c r="AC605" s="259"/>
      <c r="AD605" s="271"/>
      <c r="AF605" s="259"/>
      <c r="AG605" s="271"/>
      <c r="AI605" s="259"/>
      <c r="AJ605" s="271"/>
      <c r="AL605" s="259"/>
      <c r="AM605" s="271"/>
      <c r="AO605" s="272"/>
    </row>
    <row r="606" spans="6:41" s="179" customFormat="1">
      <c r="F606" s="259"/>
      <c r="H606" s="259"/>
      <c r="I606" s="271"/>
      <c r="K606" s="259"/>
      <c r="L606" s="271"/>
      <c r="O606" s="259"/>
      <c r="Q606" s="259"/>
      <c r="R606" s="271"/>
      <c r="T606" s="259"/>
      <c r="U606" s="271"/>
      <c r="W606" s="259"/>
      <c r="X606" s="271"/>
      <c r="Z606" s="259"/>
      <c r="AA606" s="271"/>
      <c r="AC606" s="259"/>
      <c r="AD606" s="271"/>
      <c r="AF606" s="259"/>
      <c r="AG606" s="271"/>
      <c r="AI606" s="259"/>
      <c r="AJ606" s="271"/>
      <c r="AL606" s="259"/>
      <c r="AM606" s="271"/>
      <c r="AO606" s="272"/>
    </row>
    <row r="607" spans="6:41" s="179" customFormat="1">
      <c r="F607" s="259"/>
      <c r="H607" s="259"/>
      <c r="I607" s="271"/>
      <c r="K607" s="259"/>
      <c r="L607" s="271"/>
      <c r="O607" s="259"/>
      <c r="Q607" s="259"/>
      <c r="R607" s="271"/>
      <c r="T607" s="259"/>
      <c r="U607" s="271"/>
      <c r="W607" s="259"/>
      <c r="X607" s="271"/>
      <c r="Z607" s="259"/>
      <c r="AA607" s="271"/>
      <c r="AC607" s="259"/>
      <c r="AD607" s="271"/>
      <c r="AF607" s="259"/>
      <c r="AG607" s="271"/>
      <c r="AI607" s="259"/>
      <c r="AJ607" s="271"/>
      <c r="AL607" s="259"/>
      <c r="AM607" s="271"/>
      <c r="AO607" s="272"/>
    </row>
    <row r="608" spans="6:41" s="179" customFormat="1">
      <c r="F608" s="259"/>
      <c r="H608" s="259"/>
      <c r="I608" s="271"/>
      <c r="K608" s="259"/>
      <c r="L608" s="271"/>
      <c r="O608" s="259"/>
      <c r="Q608" s="259"/>
      <c r="R608" s="271"/>
      <c r="T608" s="259"/>
      <c r="U608" s="271"/>
      <c r="W608" s="259"/>
      <c r="X608" s="271"/>
      <c r="Z608" s="259"/>
      <c r="AA608" s="271"/>
      <c r="AC608" s="259"/>
      <c r="AD608" s="271"/>
      <c r="AF608" s="259"/>
      <c r="AG608" s="271"/>
      <c r="AI608" s="259"/>
      <c r="AJ608" s="271"/>
      <c r="AL608" s="259"/>
      <c r="AM608" s="271"/>
      <c r="AO608" s="272"/>
    </row>
    <row r="609" spans="6:41" s="179" customFormat="1">
      <c r="F609" s="259"/>
      <c r="H609" s="259"/>
      <c r="I609" s="271"/>
      <c r="K609" s="259"/>
      <c r="L609" s="271"/>
      <c r="O609" s="259"/>
      <c r="Q609" s="259"/>
      <c r="R609" s="271"/>
      <c r="T609" s="259"/>
      <c r="U609" s="271"/>
      <c r="W609" s="259"/>
      <c r="X609" s="271"/>
      <c r="Z609" s="259"/>
      <c r="AA609" s="271"/>
      <c r="AC609" s="259"/>
      <c r="AD609" s="271"/>
      <c r="AF609" s="259"/>
      <c r="AG609" s="271"/>
      <c r="AI609" s="259"/>
      <c r="AJ609" s="271"/>
      <c r="AL609" s="259"/>
      <c r="AM609" s="271"/>
      <c r="AO609" s="272"/>
    </row>
    <row r="610" spans="6:41" s="179" customFormat="1">
      <c r="F610" s="259"/>
      <c r="H610" s="259"/>
      <c r="I610" s="271"/>
      <c r="K610" s="259"/>
      <c r="L610" s="271"/>
      <c r="O610" s="259"/>
      <c r="Q610" s="259"/>
      <c r="R610" s="271"/>
      <c r="T610" s="259"/>
      <c r="U610" s="271"/>
      <c r="W610" s="259"/>
      <c r="X610" s="271"/>
      <c r="Z610" s="259"/>
      <c r="AA610" s="271"/>
      <c r="AC610" s="259"/>
      <c r="AD610" s="271"/>
      <c r="AF610" s="259"/>
      <c r="AG610" s="271"/>
      <c r="AI610" s="259"/>
      <c r="AJ610" s="271"/>
      <c r="AL610" s="259"/>
      <c r="AM610" s="271"/>
      <c r="AO610" s="272"/>
    </row>
    <row r="611" spans="6:41" s="179" customFormat="1">
      <c r="F611" s="259"/>
      <c r="H611" s="259"/>
      <c r="I611" s="271"/>
      <c r="K611" s="259"/>
      <c r="L611" s="271"/>
      <c r="O611" s="259"/>
      <c r="Q611" s="259"/>
      <c r="R611" s="271"/>
      <c r="T611" s="259"/>
      <c r="U611" s="271"/>
      <c r="W611" s="259"/>
      <c r="X611" s="271"/>
      <c r="Z611" s="259"/>
      <c r="AA611" s="271"/>
      <c r="AC611" s="259"/>
      <c r="AD611" s="271"/>
      <c r="AF611" s="259"/>
      <c r="AG611" s="271"/>
      <c r="AI611" s="259"/>
      <c r="AJ611" s="271"/>
      <c r="AL611" s="259"/>
      <c r="AM611" s="271"/>
      <c r="AO611" s="272"/>
    </row>
    <row r="612" spans="6:41" s="179" customFormat="1">
      <c r="F612" s="259"/>
      <c r="H612" s="259"/>
      <c r="I612" s="271"/>
      <c r="K612" s="259"/>
      <c r="L612" s="271"/>
      <c r="O612" s="259"/>
      <c r="Q612" s="259"/>
      <c r="R612" s="271"/>
      <c r="T612" s="259"/>
      <c r="U612" s="271"/>
      <c r="W612" s="259"/>
      <c r="X612" s="271"/>
      <c r="Z612" s="259"/>
      <c r="AA612" s="271"/>
      <c r="AC612" s="259"/>
      <c r="AD612" s="271"/>
      <c r="AF612" s="259"/>
      <c r="AG612" s="271"/>
      <c r="AI612" s="259"/>
      <c r="AJ612" s="271"/>
      <c r="AL612" s="259"/>
      <c r="AM612" s="271"/>
      <c r="AO612" s="272"/>
    </row>
    <row r="613" spans="6:41" s="179" customFormat="1">
      <c r="F613" s="259"/>
      <c r="H613" s="259"/>
      <c r="I613" s="271"/>
      <c r="K613" s="259"/>
      <c r="L613" s="271"/>
      <c r="O613" s="259"/>
      <c r="Q613" s="259"/>
      <c r="R613" s="271"/>
      <c r="T613" s="259"/>
      <c r="U613" s="271"/>
      <c r="W613" s="259"/>
      <c r="X613" s="271"/>
      <c r="Z613" s="259"/>
      <c r="AA613" s="271"/>
      <c r="AC613" s="259"/>
      <c r="AD613" s="271"/>
      <c r="AF613" s="259"/>
      <c r="AG613" s="271"/>
      <c r="AI613" s="259"/>
      <c r="AJ613" s="271"/>
      <c r="AL613" s="259"/>
      <c r="AM613" s="271"/>
      <c r="AO613" s="272"/>
    </row>
    <row r="614" spans="6:41" s="179" customFormat="1">
      <c r="F614" s="259"/>
      <c r="H614" s="259"/>
      <c r="I614" s="271"/>
      <c r="K614" s="259"/>
      <c r="L614" s="271"/>
      <c r="O614" s="259"/>
      <c r="Q614" s="259"/>
      <c r="R614" s="271"/>
      <c r="T614" s="259"/>
      <c r="U614" s="271"/>
      <c r="W614" s="259"/>
      <c r="X614" s="271"/>
      <c r="Z614" s="259"/>
      <c r="AA614" s="271"/>
      <c r="AC614" s="259"/>
      <c r="AD614" s="271"/>
      <c r="AF614" s="259"/>
      <c r="AG614" s="271"/>
      <c r="AI614" s="259"/>
      <c r="AJ614" s="271"/>
      <c r="AL614" s="259"/>
      <c r="AM614" s="271"/>
      <c r="AO614" s="272"/>
    </row>
    <row r="615" spans="6:41" s="179" customFormat="1">
      <c r="F615" s="259"/>
      <c r="H615" s="259"/>
      <c r="I615" s="271"/>
      <c r="K615" s="259"/>
      <c r="L615" s="271"/>
      <c r="O615" s="259"/>
      <c r="Q615" s="259"/>
      <c r="R615" s="271"/>
      <c r="T615" s="259"/>
      <c r="U615" s="271"/>
      <c r="W615" s="259"/>
      <c r="X615" s="271"/>
      <c r="Z615" s="259"/>
      <c r="AA615" s="271"/>
      <c r="AC615" s="259"/>
      <c r="AD615" s="271"/>
      <c r="AF615" s="259"/>
      <c r="AG615" s="271"/>
      <c r="AI615" s="259"/>
      <c r="AJ615" s="271"/>
      <c r="AL615" s="259"/>
      <c r="AM615" s="271"/>
      <c r="AO615" s="272"/>
    </row>
    <row r="616" spans="6:41" s="179" customFormat="1">
      <c r="F616" s="259"/>
      <c r="H616" s="259"/>
      <c r="I616" s="271"/>
      <c r="K616" s="259"/>
      <c r="L616" s="271"/>
      <c r="O616" s="259"/>
      <c r="Q616" s="259"/>
      <c r="R616" s="271"/>
      <c r="T616" s="259"/>
      <c r="U616" s="271"/>
      <c r="W616" s="259"/>
      <c r="X616" s="271"/>
      <c r="Z616" s="259"/>
      <c r="AA616" s="271"/>
      <c r="AC616" s="259"/>
      <c r="AD616" s="271"/>
      <c r="AF616" s="259"/>
      <c r="AG616" s="271"/>
      <c r="AI616" s="259"/>
      <c r="AJ616" s="271"/>
      <c r="AL616" s="259"/>
      <c r="AM616" s="271"/>
      <c r="AO616" s="272"/>
    </row>
    <row r="617" spans="6:41" s="179" customFormat="1">
      <c r="F617" s="259"/>
      <c r="H617" s="259"/>
      <c r="I617" s="271"/>
      <c r="K617" s="259"/>
      <c r="L617" s="271"/>
      <c r="O617" s="259"/>
      <c r="Q617" s="259"/>
      <c r="R617" s="271"/>
      <c r="T617" s="259"/>
      <c r="U617" s="271"/>
      <c r="W617" s="259"/>
      <c r="X617" s="271"/>
      <c r="Z617" s="259"/>
      <c r="AA617" s="271"/>
      <c r="AC617" s="259"/>
      <c r="AD617" s="271"/>
      <c r="AF617" s="259"/>
      <c r="AG617" s="271"/>
      <c r="AI617" s="259"/>
      <c r="AJ617" s="271"/>
      <c r="AL617" s="259"/>
      <c r="AM617" s="271"/>
      <c r="AO617" s="272"/>
    </row>
    <row r="618" spans="6:41" s="179" customFormat="1">
      <c r="F618" s="259"/>
      <c r="H618" s="259"/>
      <c r="I618" s="271"/>
      <c r="K618" s="259"/>
      <c r="L618" s="271"/>
      <c r="O618" s="259"/>
      <c r="Q618" s="259"/>
      <c r="R618" s="271"/>
      <c r="T618" s="259"/>
      <c r="U618" s="271"/>
      <c r="W618" s="259"/>
      <c r="X618" s="271"/>
      <c r="Z618" s="259"/>
      <c r="AA618" s="271"/>
      <c r="AC618" s="259"/>
      <c r="AD618" s="271"/>
      <c r="AF618" s="259"/>
      <c r="AG618" s="271"/>
      <c r="AI618" s="259"/>
      <c r="AJ618" s="271"/>
      <c r="AL618" s="259"/>
      <c r="AM618" s="271"/>
      <c r="AO618" s="272"/>
    </row>
    <row r="619" spans="6:41" s="179" customFormat="1">
      <c r="F619" s="259"/>
      <c r="H619" s="259"/>
      <c r="I619" s="271"/>
      <c r="K619" s="259"/>
      <c r="L619" s="271"/>
      <c r="O619" s="259"/>
      <c r="Q619" s="259"/>
      <c r="R619" s="271"/>
      <c r="T619" s="259"/>
      <c r="U619" s="271"/>
      <c r="W619" s="259"/>
      <c r="X619" s="271"/>
      <c r="Z619" s="259"/>
      <c r="AA619" s="271"/>
      <c r="AC619" s="259"/>
      <c r="AD619" s="271"/>
      <c r="AF619" s="259"/>
      <c r="AG619" s="271"/>
      <c r="AI619" s="259"/>
      <c r="AJ619" s="271"/>
      <c r="AL619" s="259"/>
      <c r="AM619" s="271"/>
      <c r="AO619" s="272"/>
    </row>
    <row r="620" spans="6:41" s="179" customFormat="1">
      <c r="F620" s="259"/>
      <c r="H620" s="259"/>
      <c r="I620" s="271"/>
      <c r="K620" s="259"/>
      <c r="L620" s="271"/>
      <c r="O620" s="259"/>
      <c r="Q620" s="259"/>
      <c r="R620" s="271"/>
      <c r="T620" s="259"/>
      <c r="U620" s="271"/>
      <c r="W620" s="259"/>
      <c r="X620" s="271"/>
      <c r="Z620" s="259"/>
      <c r="AA620" s="271"/>
      <c r="AC620" s="259"/>
      <c r="AD620" s="271"/>
      <c r="AF620" s="259"/>
      <c r="AG620" s="271"/>
      <c r="AI620" s="259"/>
      <c r="AJ620" s="271"/>
      <c r="AL620" s="259"/>
      <c r="AM620" s="271"/>
      <c r="AO620" s="272"/>
    </row>
    <row r="621" spans="6:41" s="179" customFormat="1">
      <c r="F621" s="259"/>
      <c r="H621" s="259"/>
      <c r="I621" s="271"/>
      <c r="K621" s="259"/>
      <c r="L621" s="271"/>
      <c r="O621" s="259"/>
      <c r="Q621" s="259"/>
      <c r="R621" s="271"/>
      <c r="T621" s="259"/>
      <c r="U621" s="271"/>
      <c r="W621" s="259"/>
      <c r="X621" s="271"/>
      <c r="Z621" s="259"/>
      <c r="AA621" s="271"/>
      <c r="AC621" s="259"/>
      <c r="AD621" s="271"/>
      <c r="AF621" s="259"/>
      <c r="AG621" s="271"/>
      <c r="AI621" s="259"/>
      <c r="AJ621" s="271"/>
      <c r="AL621" s="259"/>
      <c r="AM621" s="271"/>
      <c r="AO621" s="272"/>
    </row>
    <row r="622" spans="6:41" s="179" customFormat="1">
      <c r="F622" s="259"/>
      <c r="H622" s="259"/>
      <c r="I622" s="271"/>
      <c r="K622" s="259"/>
      <c r="L622" s="271"/>
      <c r="O622" s="259"/>
      <c r="Q622" s="259"/>
      <c r="R622" s="271"/>
      <c r="T622" s="259"/>
      <c r="U622" s="271"/>
      <c r="W622" s="259"/>
      <c r="X622" s="271"/>
      <c r="Z622" s="259"/>
      <c r="AA622" s="271"/>
      <c r="AC622" s="259"/>
      <c r="AD622" s="271"/>
      <c r="AF622" s="259"/>
      <c r="AG622" s="271"/>
      <c r="AI622" s="259"/>
      <c r="AJ622" s="271"/>
      <c r="AL622" s="259"/>
      <c r="AM622" s="271"/>
      <c r="AO622" s="272"/>
    </row>
    <row r="623" spans="6:41" s="179" customFormat="1">
      <c r="F623" s="259"/>
      <c r="H623" s="259"/>
      <c r="I623" s="271"/>
      <c r="K623" s="259"/>
      <c r="L623" s="271"/>
      <c r="O623" s="259"/>
      <c r="Q623" s="259"/>
      <c r="R623" s="271"/>
      <c r="T623" s="259"/>
      <c r="U623" s="271"/>
      <c r="W623" s="259"/>
      <c r="X623" s="271"/>
      <c r="Z623" s="259"/>
      <c r="AA623" s="271"/>
      <c r="AC623" s="259"/>
      <c r="AD623" s="271"/>
      <c r="AF623" s="259"/>
      <c r="AG623" s="271"/>
      <c r="AI623" s="259"/>
      <c r="AJ623" s="271"/>
      <c r="AL623" s="259"/>
      <c r="AM623" s="271"/>
      <c r="AO623" s="272"/>
    </row>
    <row r="624" spans="6:41" s="179" customFormat="1">
      <c r="F624" s="259"/>
      <c r="H624" s="259"/>
      <c r="I624" s="271"/>
      <c r="K624" s="259"/>
      <c r="L624" s="271"/>
      <c r="O624" s="259"/>
      <c r="Q624" s="259"/>
      <c r="R624" s="271"/>
      <c r="T624" s="259"/>
      <c r="U624" s="271"/>
      <c r="W624" s="259"/>
      <c r="X624" s="271"/>
      <c r="Z624" s="259"/>
      <c r="AA624" s="271"/>
      <c r="AC624" s="259"/>
      <c r="AD624" s="271"/>
      <c r="AF624" s="259"/>
      <c r="AG624" s="271"/>
      <c r="AI624" s="259"/>
      <c r="AJ624" s="271"/>
      <c r="AL624" s="259"/>
      <c r="AM624" s="271"/>
      <c r="AO624" s="272"/>
    </row>
    <row r="625" spans="6:41" s="179" customFormat="1">
      <c r="F625" s="259"/>
      <c r="H625" s="259"/>
      <c r="I625" s="271"/>
      <c r="K625" s="259"/>
      <c r="L625" s="271"/>
      <c r="O625" s="259"/>
      <c r="Q625" s="259"/>
      <c r="R625" s="271"/>
      <c r="T625" s="259"/>
      <c r="U625" s="271"/>
      <c r="W625" s="259"/>
      <c r="X625" s="271"/>
      <c r="Z625" s="259"/>
      <c r="AA625" s="271"/>
      <c r="AC625" s="259"/>
      <c r="AD625" s="271"/>
      <c r="AF625" s="259"/>
      <c r="AG625" s="271"/>
      <c r="AI625" s="259"/>
      <c r="AJ625" s="271"/>
      <c r="AL625" s="259"/>
      <c r="AM625" s="271"/>
      <c r="AO625" s="272"/>
    </row>
    <row r="626" spans="6:41" s="179" customFormat="1">
      <c r="F626" s="259"/>
      <c r="H626" s="259"/>
      <c r="I626" s="271"/>
      <c r="K626" s="259"/>
      <c r="L626" s="271"/>
      <c r="O626" s="259"/>
      <c r="Q626" s="259"/>
      <c r="R626" s="271"/>
      <c r="T626" s="259"/>
      <c r="U626" s="271"/>
      <c r="W626" s="259"/>
      <c r="X626" s="271"/>
      <c r="Z626" s="259"/>
      <c r="AA626" s="271"/>
      <c r="AC626" s="259"/>
      <c r="AD626" s="271"/>
      <c r="AF626" s="259"/>
      <c r="AG626" s="271"/>
      <c r="AI626" s="259"/>
      <c r="AJ626" s="271"/>
      <c r="AL626" s="259"/>
      <c r="AM626" s="271"/>
      <c r="AO626" s="272"/>
    </row>
    <row r="627" spans="6:41" s="179" customFormat="1">
      <c r="F627" s="259"/>
      <c r="H627" s="259"/>
      <c r="I627" s="271"/>
      <c r="K627" s="259"/>
      <c r="L627" s="271"/>
      <c r="O627" s="259"/>
      <c r="Q627" s="259"/>
      <c r="R627" s="271"/>
      <c r="T627" s="259"/>
      <c r="U627" s="271"/>
      <c r="W627" s="259"/>
      <c r="X627" s="271"/>
      <c r="Z627" s="259"/>
      <c r="AA627" s="271"/>
      <c r="AC627" s="259"/>
      <c r="AD627" s="271"/>
      <c r="AF627" s="259"/>
      <c r="AG627" s="271"/>
      <c r="AI627" s="259"/>
      <c r="AJ627" s="271"/>
      <c r="AL627" s="259"/>
      <c r="AM627" s="271"/>
      <c r="AO627" s="272"/>
    </row>
    <row r="628" spans="6:41" s="179" customFormat="1">
      <c r="F628" s="259"/>
      <c r="H628" s="259"/>
      <c r="I628" s="271"/>
      <c r="K628" s="259"/>
      <c r="L628" s="271"/>
      <c r="O628" s="259"/>
      <c r="Q628" s="259"/>
      <c r="R628" s="271"/>
      <c r="T628" s="259"/>
      <c r="U628" s="271"/>
      <c r="W628" s="259"/>
      <c r="X628" s="271"/>
      <c r="Z628" s="259"/>
      <c r="AA628" s="271"/>
      <c r="AC628" s="259"/>
      <c r="AD628" s="271"/>
      <c r="AF628" s="259"/>
      <c r="AG628" s="271"/>
      <c r="AI628" s="259"/>
      <c r="AJ628" s="271"/>
      <c r="AL628" s="259"/>
      <c r="AM628" s="271"/>
      <c r="AO628" s="272"/>
    </row>
    <row r="629" spans="6:41" s="179" customFormat="1">
      <c r="F629" s="259"/>
      <c r="H629" s="259"/>
      <c r="I629" s="271"/>
      <c r="K629" s="259"/>
      <c r="L629" s="271"/>
      <c r="O629" s="259"/>
      <c r="Q629" s="259"/>
      <c r="R629" s="271"/>
      <c r="T629" s="259"/>
      <c r="U629" s="271"/>
      <c r="W629" s="259"/>
      <c r="X629" s="271"/>
      <c r="Z629" s="259"/>
      <c r="AA629" s="271"/>
      <c r="AC629" s="259"/>
      <c r="AD629" s="271"/>
      <c r="AF629" s="259"/>
      <c r="AG629" s="271"/>
      <c r="AI629" s="259"/>
      <c r="AJ629" s="271"/>
      <c r="AL629" s="259"/>
      <c r="AM629" s="271"/>
      <c r="AO629" s="272"/>
    </row>
    <row r="630" spans="6:41" s="179" customFormat="1">
      <c r="F630" s="259"/>
      <c r="H630" s="259"/>
      <c r="I630" s="271"/>
      <c r="K630" s="259"/>
      <c r="L630" s="271"/>
      <c r="O630" s="259"/>
      <c r="Q630" s="259"/>
      <c r="R630" s="271"/>
      <c r="T630" s="259"/>
      <c r="U630" s="271"/>
      <c r="W630" s="259"/>
      <c r="X630" s="271"/>
      <c r="Z630" s="259"/>
      <c r="AA630" s="271"/>
      <c r="AC630" s="259"/>
      <c r="AD630" s="271"/>
      <c r="AF630" s="259"/>
      <c r="AG630" s="271"/>
      <c r="AI630" s="259"/>
      <c r="AJ630" s="271"/>
      <c r="AL630" s="259"/>
      <c r="AM630" s="271"/>
      <c r="AO630" s="272"/>
    </row>
    <row r="631" spans="6:41" s="179" customFormat="1">
      <c r="F631" s="259"/>
      <c r="H631" s="259"/>
      <c r="I631" s="271"/>
      <c r="K631" s="259"/>
      <c r="L631" s="271"/>
      <c r="O631" s="259"/>
      <c r="Q631" s="259"/>
      <c r="R631" s="271"/>
      <c r="T631" s="259"/>
      <c r="U631" s="271"/>
      <c r="W631" s="259"/>
      <c r="X631" s="271"/>
      <c r="Z631" s="259"/>
      <c r="AA631" s="271"/>
      <c r="AC631" s="259"/>
      <c r="AD631" s="271"/>
      <c r="AF631" s="259"/>
      <c r="AG631" s="271"/>
      <c r="AI631" s="259"/>
      <c r="AJ631" s="271"/>
      <c r="AL631" s="259"/>
      <c r="AM631" s="271"/>
      <c r="AO631" s="272"/>
    </row>
    <row r="632" spans="6:41" s="179" customFormat="1">
      <c r="F632" s="259"/>
      <c r="H632" s="259"/>
      <c r="I632" s="271"/>
      <c r="K632" s="259"/>
      <c r="L632" s="271"/>
      <c r="O632" s="259"/>
      <c r="Q632" s="259"/>
      <c r="R632" s="271"/>
      <c r="T632" s="259"/>
      <c r="U632" s="271"/>
      <c r="W632" s="259"/>
      <c r="X632" s="271"/>
      <c r="Z632" s="259"/>
      <c r="AA632" s="271"/>
      <c r="AC632" s="259"/>
      <c r="AD632" s="271"/>
      <c r="AF632" s="259"/>
      <c r="AG632" s="271"/>
      <c r="AI632" s="259"/>
      <c r="AJ632" s="271"/>
      <c r="AL632" s="259"/>
      <c r="AM632" s="271"/>
      <c r="AO632" s="272"/>
    </row>
    <row r="633" spans="6:41" s="179" customFormat="1">
      <c r="F633" s="259"/>
      <c r="H633" s="259"/>
      <c r="I633" s="271"/>
      <c r="K633" s="259"/>
      <c r="L633" s="271"/>
      <c r="O633" s="259"/>
      <c r="Q633" s="259"/>
      <c r="R633" s="271"/>
      <c r="T633" s="259"/>
      <c r="U633" s="271"/>
      <c r="W633" s="259"/>
      <c r="X633" s="271"/>
      <c r="Z633" s="259"/>
      <c r="AA633" s="271"/>
      <c r="AC633" s="259"/>
      <c r="AD633" s="271"/>
      <c r="AF633" s="259"/>
      <c r="AG633" s="271"/>
      <c r="AI633" s="259"/>
      <c r="AJ633" s="271"/>
      <c r="AL633" s="259"/>
      <c r="AM633" s="271"/>
      <c r="AO633" s="272"/>
    </row>
    <row r="634" spans="6:41" s="179" customFormat="1">
      <c r="F634" s="259"/>
      <c r="H634" s="259"/>
      <c r="I634" s="271"/>
      <c r="K634" s="259"/>
      <c r="L634" s="271"/>
      <c r="O634" s="259"/>
      <c r="Q634" s="259"/>
      <c r="R634" s="271"/>
      <c r="T634" s="259"/>
      <c r="U634" s="271"/>
      <c r="W634" s="259"/>
      <c r="X634" s="271"/>
      <c r="Z634" s="259"/>
      <c r="AA634" s="271"/>
      <c r="AC634" s="259"/>
      <c r="AD634" s="271"/>
      <c r="AF634" s="259"/>
      <c r="AG634" s="271"/>
      <c r="AI634" s="259"/>
      <c r="AJ634" s="271"/>
      <c r="AL634" s="259"/>
      <c r="AM634" s="271"/>
      <c r="AO634" s="272"/>
    </row>
    <row r="635" spans="6:41" s="179" customFormat="1">
      <c r="F635" s="259"/>
      <c r="H635" s="259"/>
      <c r="I635" s="271"/>
      <c r="K635" s="259"/>
      <c r="L635" s="271"/>
      <c r="O635" s="259"/>
      <c r="Q635" s="259"/>
      <c r="R635" s="271"/>
      <c r="T635" s="259"/>
      <c r="U635" s="271"/>
      <c r="W635" s="259"/>
      <c r="X635" s="271"/>
      <c r="Z635" s="259"/>
      <c r="AA635" s="271"/>
      <c r="AC635" s="259"/>
      <c r="AD635" s="271"/>
      <c r="AF635" s="259"/>
      <c r="AG635" s="271"/>
      <c r="AI635" s="259"/>
      <c r="AJ635" s="271"/>
      <c r="AL635" s="259"/>
      <c r="AM635" s="271"/>
      <c r="AO635" s="272"/>
    </row>
    <row r="636" spans="6:41" s="179" customFormat="1">
      <c r="F636" s="259"/>
      <c r="H636" s="259"/>
      <c r="I636" s="271"/>
      <c r="K636" s="259"/>
      <c r="L636" s="271"/>
      <c r="O636" s="259"/>
      <c r="Q636" s="259"/>
      <c r="R636" s="271"/>
      <c r="T636" s="259"/>
      <c r="U636" s="271"/>
      <c r="W636" s="259"/>
      <c r="X636" s="271"/>
      <c r="Z636" s="259"/>
      <c r="AA636" s="271"/>
      <c r="AC636" s="259"/>
      <c r="AD636" s="271"/>
      <c r="AF636" s="259"/>
      <c r="AG636" s="271"/>
      <c r="AI636" s="259"/>
      <c r="AJ636" s="271"/>
      <c r="AL636" s="259"/>
      <c r="AM636" s="271"/>
      <c r="AO636" s="272"/>
    </row>
    <row r="637" spans="6:41" s="179" customFormat="1">
      <c r="F637" s="259"/>
      <c r="H637" s="259"/>
      <c r="I637" s="271"/>
      <c r="K637" s="259"/>
      <c r="L637" s="271"/>
      <c r="O637" s="259"/>
      <c r="Q637" s="259"/>
      <c r="R637" s="271"/>
      <c r="T637" s="259"/>
      <c r="U637" s="271"/>
      <c r="W637" s="259"/>
      <c r="X637" s="271"/>
      <c r="Z637" s="259"/>
      <c r="AA637" s="271"/>
      <c r="AC637" s="259"/>
      <c r="AD637" s="271"/>
      <c r="AF637" s="259"/>
      <c r="AG637" s="271"/>
      <c r="AI637" s="259"/>
      <c r="AJ637" s="271"/>
      <c r="AL637" s="259"/>
      <c r="AM637" s="271"/>
      <c r="AO637" s="272"/>
    </row>
    <row r="638" spans="6:41" s="179" customFormat="1">
      <c r="F638" s="259"/>
      <c r="H638" s="259"/>
      <c r="I638" s="271"/>
      <c r="K638" s="259"/>
      <c r="L638" s="271"/>
      <c r="O638" s="259"/>
      <c r="Q638" s="259"/>
      <c r="R638" s="271"/>
      <c r="T638" s="259"/>
      <c r="U638" s="271"/>
      <c r="W638" s="259"/>
      <c r="X638" s="271"/>
      <c r="Z638" s="259"/>
      <c r="AA638" s="271"/>
      <c r="AC638" s="259"/>
      <c r="AD638" s="271"/>
      <c r="AF638" s="259"/>
      <c r="AG638" s="271"/>
      <c r="AI638" s="259"/>
      <c r="AJ638" s="271"/>
      <c r="AL638" s="259"/>
      <c r="AM638" s="271"/>
      <c r="AO638" s="272"/>
    </row>
    <row r="639" spans="6:41" s="179" customFormat="1">
      <c r="F639" s="259"/>
      <c r="H639" s="259"/>
      <c r="I639" s="271"/>
      <c r="K639" s="259"/>
      <c r="L639" s="271"/>
      <c r="O639" s="259"/>
      <c r="Q639" s="259"/>
      <c r="R639" s="271"/>
      <c r="T639" s="259"/>
      <c r="U639" s="271"/>
      <c r="W639" s="259"/>
      <c r="X639" s="271"/>
      <c r="Z639" s="259"/>
      <c r="AA639" s="271"/>
      <c r="AC639" s="259"/>
      <c r="AD639" s="271"/>
      <c r="AF639" s="259"/>
      <c r="AG639" s="271"/>
      <c r="AI639" s="259"/>
      <c r="AJ639" s="271"/>
      <c r="AL639" s="259"/>
      <c r="AM639" s="271"/>
      <c r="AO639" s="272"/>
    </row>
    <row r="640" spans="6:41" s="179" customFormat="1">
      <c r="F640" s="259"/>
      <c r="H640" s="259"/>
      <c r="I640" s="271"/>
      <c r="K640" s="259"/>
      <c r="L640" s="271"/>
      <c r="O640" s="259"/>
      <c r="Q640" s="259"/>
      <c r="R640" s="271"/>
      <c r="T640" s="259"/>
      <c r="U640" s="271"/>
      <c r="W640" s="259"/>
      <c r="X640" s="271"/>
      <c r="Z640" s="259"/>
      <c r="AA640" s="271"/>
      <c r="AC640" s="259"/>
      <c r="AD640" s="271"/>
      <c r="AF640" s="259"/>
      <c r="AG640" s="271"/>
      <c r="AI640" s="259"/>
      <c r="AJ640" s="271"/>
      <c r="AL640" s="259"/>
      <c r="AM640" s="271"/>
      <c r="AO640" s="272"/>
    </row>
    <row r="641" spans="6:41" s="179" customFormat="1">
      <c r="F641" s="259"/>
      <c r="H641" s="259"/>
      <c r="I641" s="271"/>
      <c r="K641" s="259"/>
      <c r="L641" s="271"/>
      <c r="O641" s="259"/>
      <c r="Q641" s="259"/>
      <c r="R641" s="271"/>
      <c r="T641" s="259"/>
      <c r="U641" s="271"/>
      <c r="W641" s="259"/>
      <c r="X641" s="271"/>
      <c r="Z641" s="259"/>
      <c r="AA641" s="271"/>
      <c r="AC641" s="259"/>
      <c r="AD641" s="271"/>
      <c r="AF641" s="259"/>
      <c r="AG641" s="271"/>
      <c r="AI641" s="259"/>
      <c r="AJ641" s="271"/>
      <c r="AL641" s="259"/>
      <c r="AM641" s="271"/>
      <c r="AO641" s="272"/>
    </row>
    <row r="642" spans="6:41" s="179" customFormat="1">
      <c r="F642" s="259"/>
      <c r="H642" s="259"/>
      <c r="I642" s="271"/>
      <c r="K642" s="259"/>
      <c r="L642" s="271"/>
      <c r="O642" s="259"/>
      <c r="Q642" s="259"/>
      <c r="R642" s="271"/>
      <c r="T642" s="259"/>
      <c r="U642" s="271"/>
      <c r="W642" s="259"/>
      <c r="X642" s="271"/>
      <c r="Z642" s="259"/>
      <c r="AA642" s="271"/>
      <c r="AC642" s="259"/>
      <c r="AD642" s="271"/>
      <c r="AF642" s="259"/>
      <c r="AG642" s="271"/>
      <c r="AI642" s="259"/>
      <c r="AJ642" s="271"/>
      <c r="AL642" s="259"/>
      <c r="AM642" s="271"/>
      <c r="AO642" s="272"/>
    </row>
    <row r="643" spans="6:41" s="179" customFormat="1">
      <c r="F643" s="259"/>
      <c r="H643" s="259"/>
      <c r="I643" s="271"/>
      <c r="K643" s="259"/>
      <c r="L643" s="271"/>
      <c r="O643" s="259"/>
      <c r="Q643" s="259"/>
      <c r="R643" s="271"/>
      <c r="T643" s="259"/>
      <c r="U643" s="271"/>
      <c r="W643" s="259"/>
      <c r="X643" s="271"/>
      <c r="Z643" s="259"/>
      <c r="AA643" s="271"/>
      <c r="AC643" s="259"/>
      <c r="AD643" s="271"/>
      <c r="AF643" s="259"/>
      <c r="AG643" s="271"/>
      <c r="AI643" s="259"/>
      <c r="AJ643" s="271"/>
      <c r="AL643" s="259"/>
      <c r="AM643" s="271"/>
      <c r="AO643" s="272"/>
    </row>
    <row r="644" spans="6:41" s="179" customFormat="1">
      <c r="F644" s="259"/>
      <c r="H644" s="259"/>
      <c r="I644" s="271"/>
      <c r="K644" s="259"/>
      <c r="L644" s="271"/>
      <c r="O644" s="259"/>
      <c r="Q644" s="259"/>
      <c r="R644" s="271"/>
      <c r="T644" s="259"/>
      <c r="U644" s="271"/>
      <c r="W644" s="259"/>
      <c r="X644" s="271"/>
      <c r="Z644" s="259"/>
      <c r="AA644" s="271"/>
      <c r="AC644" s="259"/>
      <c r="AD644" s="271"/>
      <c r="AF644" s="259"/>
      <c r="AG644" s="271"/>
      <c r="AI644" s="259"/>
      <c r="AJ644" s="271"/>
      <c r="AL644" s="259"/>
      <c r="AM644" s="271"/>
      <c r="AO644" s="272"/>
    </row>
    <row r="645" spans="6:41" s="179" customFormat="1">
      <c r="F645" s="259"/>
      <c r="H645" s="259"/>
      <c r="I645" s="271"/>
      <c r="K645" s="259"/>
      <c r="L645" s="271"/>
      <c r="O645" s="259"/>
      <c r="Q645" s="259"/>
      <c r="R645" s="271"/>
      <c r="T645" s="259"/>
      <c r="U645" s="271"/>
      <c r="W645" s="259"/>
      <c r="X645" s="271"/>
      <c r="Z645" s="259"/>
      <c r="AA645" s="271"/>
      <c r="AC645" s="259"/>
      <c r="AD645" s="271"/>
      <c r="AF645" s="259"/>
      <c r="AG645" s="271"/>
      <c r="AI645" s="259"/>
      <c r="AJ645" s="271"/>
      <c r="AL645" s="259"/>
      <c r="AM645" s="271"/>
      <c r="AO645" s="272"/>
    </row>
    <row r="646" spans="6:41" s="179" customFormat="1">
      <c r="F646" s="259"/>
      <c r="H646" s="259"/>
      <c r="I646" s="271"/>
      <c r="K646" s="259"/>
      <c r="L646" s="271"/>
      <c r="O646" s="259"/>
      <c r="Q646" s="259"/>
      <c r="R646" s="271"/>
      <c r="T646" s="259"/>
      <c r="U646" s="271"/>
      <c r="W646" s="259"/>
      <c r="X646" s="271"/>
      <c r="Z646" s="259"/>
      <c r="AA646" s="271"/>
      <c r="AC646" s="259"/>
      <c r="AD646" s="271"/>
      <c r="AF646" s="259"/>
      <c r="AG646" s="271"/>
      <c r="AI646" s="259"/>
      <c r="AJ646" s="271"/>
      <c r="AL646" s="259"/>
      <c r="AM646" s="271"/>
      <c r="AO646" s="272"/>
    </row>
    <row r="647" spans="6:41" s="179" customFormat="1">
      <c r="F647" s="259"/>
      <c r="H647" s="259"/>
      <c r="I647" s="271"/>
      <c r="K647" s="259"/>
      <c r="L647" s="271"/>
      <c r="O647" s="259"/>
      <c r="Q647" s="259"/>
      <c r="R647" s="271"/>
      <c r="T647" s="259"/>
      <c r="U647" s="271"/>
      <c r="W647" s="259"/>
      <c r="X647" s="271"/>
      <c r="Z647" s="259"/>
      <c r="AA647" s="271"/>
      <c r="AC647" s="259"/>
      <c r="AD647" s="271"/>
      <c r="AF647" s="259"/>
      <c r="AG647" s="271"/>
      <c r="AI647" s="259"/>
      <c r="AJ647" s="271"/>
      <c r="AL647" s="259"/>
      <c r="AM647" s="271"/>
      <c r="AO647" s="272"/>
    </row>
    <row r="648" spans="6:41" s="179" customFormat="1">
      <c r="F648" s="259"/>
      <c r="H648" s="259"/>
      <c r="I648" s="271"/>
      <c r="K648" s="259"/>
      <c r="L648" s="271"/>
      <c r="O648" s="259"/>
      <c r="Q648" s="259"/>
      <c r="R648" s="271"/>
      <c r="T648" s="259"/>
      <c r="U648" s="271"/>
      <c r="W648" s="259"/>
      <c r="X648" s="271"/>
      <c r="Z648" s="259"/>
      <c r="AA648" s="271"/>
      <c r="AC648" s="259"/>
      <c r="AD648" s="271"/>
      <c r="AF648" s="259"/>
      <c r="AG648" s="271"/>
      <c r="AI648" s="259"/>
      <c r="AJ648" s="271"/>
      <c r="AL648" s="259"/>
      <c r="AM648" s="271"/>
      <c r="AO648" s="272"/>
    </row>
    <row r="649" spans="6:41" s="179" customFormat="1">
      <c r="F649" s="259"/>
      <c r="H649" s="259"/>
      <c r="I649" s="271"/>
      <c r="K649" s="259"/>
      <c r="L649" s="271"/>
      <c r="O649" s="259"/>
      <c r="Q649" s="259"/>
      <c r="R649" s="271"/>
      <c r="T649" s="259"/>
      <c r="U649" s="271"/>
      <c r="W649" s="259"/>
      <c r="X649" s="271"/>
      <c r="Z649" s="259"/>
      <c r="AA649" s="271"/>
      <c r="AC649" s="259"/>
      <c r="AD649" s="271"/>
      <c r="AF649" s="259"/>
      <c r="AG649" s="271"/>
      <c r="AI649" s="259"/>
      <c r="AJ649" s="271"/>
      <c r="AL649" s="259"/>
      <c r="AM649" s="271"/>
      <c r="AO649" s="272"/>
    </row>
    <row r="650" spans="6:41" s="179" customFormat="1">
      <c r="F650" s="259"/>
      <c r="H650" s="259"/>
      <c r="I650" s="271"/>
      <c r="K650" s="259"/>
      <c r="L650" s="271"/>
      <c r="O650" s="259"/>
      <c r="Q650" s="259"/>
      <c r="R650" s="271"/>
      <c r="T650" s="259"/>
      <c r="U650" s="271"/>
      <c r="W650" s="259"/>
      <c r="X650" s="271"/>
      <c r="Z650" s="259"/>
      <c r="AA650" s="271"/>
      <c r="AC650" s="259"/>
      <c r="AD650" s="271"/>
      <c r="AF650" s="259"/>
      <c r="AG650" s="271"/>
      <c r="AI650" s="259"/>
      <c r="AJ650" s="271"/>
      <c r="AL650" s="259"/>
      <c r="AM650" s="271"/>
      <c r="AO650" s="272"/>
    </row>
    <row r="651" spans="6:41" s="179" customFormat="1">
      <c r="F651" s="259"/>
      <c r="H651" s="259"/>
      <c r="I651" s="271"/>
      <c r="K651" s="259"/>
      <c r="L651" s="271"/>
      <c r="O651" s="259"/>
      <c r="Q651" s="259"/>
      <c r="R651" s="271"/>
      <c r="T651" s="259"/>
      <c r="U651" s="271"/>
      <c r="W651" s="259"/>
      <c r="X651" s="271"/>
      <c r="Z651" s="259"/>
      <c r="AA651" s="271"/>
      <c r="AC651" s="259"/>
      <c r="AD651" s="271"/>
      <c r="AF651" s="259"/>
      <c r="AG651" s="271"/>
      <c r="AI651" s="259"/>
      <c r="AJ651" s="271"/>
      <c r="AL651" s="259"/>
      <c r="AM651" s="271"/>
      <c r="AO651" s="272"/>
    </row>
    <row r="652" spans="6:41" s="179" customFormat="1">
      <c r="F652" s="259"/>
      <c r="H652" s="259"/>
      <c r="I652" s="271"/>
      <c r="K652" s="259"/>
      <c r="L652" s="271"/>
      <c r="O652" s="259"/>
      <c r="Q652" s="259"/>
      <c r="R652" s="271"/>
      <c r="T652" s="259"/>
      <c r="U652" s="271"/>
      <c r="W652" s="259"/>
      <c r="X652" s="271"/>
      <c r="Z652" s="259"/>
      <c r="AA652" s="271"/>
      <c r="AC652" s="259"/>
      <c r="AD652" s="271"/>
      <c r="AF652" s="259"/>
      <c r="AG652" s="271"/>
      <c r="AI652" s="259"/>
      <c r="AJ652" s="271"/>
      <c r="AL652" s="259"/>
      <c r="AM652" s="271"/>
      <c r="AO652" s="272"/>
    </row>
    <row r="653" spans="6:41" s="179" customFormat="1">
      <c r="F653" s="259"/>
      <c r="H653" s="259"/>
      <c r="I653" s="271"/>
      <c r="K653" s="259"/>
      <c r="L653" s="271"/>
      <c r="O653" s="259"/>
      <c r="Q653" s="259"/>
      <c r="R653" s="271"/>
      <c r="T653" s="259"/>
      <c r="U653" s="271"/>
      <c r="W653" s="259"/>
      <c r="X653" s="271"/>
      <c r="Z653" s="259"/>
      <c r="AA653" s="271"/>
      <c r="AC653" s="259"/>
      <c r="AD653" s="271"/>
      <c r="AF653" s="259"/>
      <c r="AG653" s="271"/>
      <c r="AI653" s="259"/>
      <c r="AJ653" s="271"/>
      <c r="AL653" s="259"/>
      <c r="AM653" s="271"/>
      <c r="AO653" s="272"/>
    </row>
    <row r="654" spans="6:41" s="179" customFormat="1">
      <c r="F654" s="259"/>
      <c r="H654" s="259"/>
      <c r="I654" s="271"/>
      <c r="K654" s="259"/>
      <c r="L654" s="271"/>
      <c r="O654" s="259"/>
      <c r="Q654" s="259"/>
      <c r="R654" s="271"/>
      <c r="T654" s="259"/>
      <c r="U654" s="271"/>
      <c r="W654" s="259"/>
      <c r="X654" s="271"/>
      <c r="Z654" s="259"/>
      <c r="AA654" s="271"/>
      <c r="AC654" s="259"/>
      <c r="AD654" s="271"/>
      <c r="AF654" s="259"/>
      <c r="AG654" s="271"/>
      <c r="AI654" s="259"/>
      <c r="AJ654" s="271"/>
      <c r="AL654" s="259"/>
      <c r="AM654" s="271"/>
      <c r="AO654" s="272"/>
    </row>
    <row r="655" spans="6:41" s="179" customFormat="1">
      <c r="F655" s="259"/>
      <c r="H655" s="259"/>
      <c r="I655" s="271"/>
      <c r="K655" s="259"/>
      <c r="L655" s="271"/>
      <c r="O655" s="259"/>
      <c r="Q655" s="259"/>
      <c r="R655" s="271"/>
      <c r="T655" s="259"/>
      <c r="U655" s="271"/>
      <c r="W655" s="259"/>
      <c r="X655" s="271"/>
      <c r="Z655" s="259"/>
      <c r="AA655" s="271"/>
      <c r="AC655" s="259"/>
      <c r="AD655" s="271"/>
      <c r="AF655" s="259"/>
      <c r="AG655" s="271"/>
      <c r="AI655" s="259"/>
      <c r="AJ655" s="271"/>
      <c r="AL655" s="259"/>
      <c r="AM655" s="271"/>
      <c r="AO655" s="272"/>
    </row>
    <row r="656" spans="6:41" s="179" customFormat="1">
      <c r="F656" s="259"/>
      <c r="H656" s="259"/>
      <c r="I656" s="271"/>
      <c r="K656" s="259"/>
      <c r="L656" s="271"/>
      <c r="O656" s="259"/>
      <c r="Q656" s="259"/>
      <c r="R656" s="271"/>
      <c r="T656" s="259"/>
      <c r="U656" s="271"/>
      <c r="W656" s="259"/>
      <c r="X656" s="271"/>
      <c r="Z656" s="259"/>
      <c r="AA656" s="271"/>
      <c r="AC656" s="259"/>
      <c r="AD656" s="271"/>
      <c r="AF656" s="259"/>
      <c r="AG656" s="271"/>
      <c r="AI656" s="259"/>
      <c r="AJ656" s="271"/>
      <c r="AL656" s="259"/>
      <c r="AM656" s="271"/>
      <c r="AO656" s="272"/>
    </row>
    <row r="657" spans="6:41" s="179" customFormat="1">
      <c r="F657" s="259"/>
      <c r="H657" s="259"/>
      <c r="I657" s="271"/>
      <c r="K657" s="259"/>
      <c r="L657" s="271"/>
      <c r="O657" s="259"/>
      <c r="Q657" s="259"/>
      <c r="R657" s="271"/>
      <c r="T657" s="259"/>
      <c r="U657" s="271"/>
      <c r="W657" s="259"/>
      <c r="X657" s="271"/>
      <c r="Z657" s="259"/>
      <c r="AA657" s="271"/>
      <c r="AC657" s="259"/>
      <c r="AD657" s="271"/>
      <c r="AF657" s="259"/>
      <c r="AG657" s="271"/>
      <c r="AI657" s="259"/>
      <c r="AJ657" s="271"/>
      <c r="AL657" s="259"/>
      <c r="AM657" s="271"/>
      <c r="AO657" s="272"/>
    </row>
    <row r="658" spans="6:41" s="179" customFormat="1">
      <c r="F658" s="259"/>
      <c r="H658" s="259"/>
      <c r="I658" s="271"/>
      <c r="K658" s="259"/>
      <c r="L658" s="271"/>
      <c r="O658" s="259"/>
      <c r="Q658" s="259"/>
      <c r="R658" s="271"/>
      <c r="T658" s="259"/>
      <c r="U658" s="271"/>
      <c r="W658" s="259"/>
      <c r="X658" s="271"/>
      <c r="Z658" s="259"/>
      <c r="AA658" s="271"/>
      <c r="AC658" s="259"/>
      <c r="AD658" s="271"/>
      <c r="AF658" s="259"/>
      <c r="AG658" s="271"/>
      <c r="AI658" s="259"/>
      <c r="AJ658" s="271"/>
      <c r="AL658" s="259"/>
      <c r="AM658" s="271"/>
      <c r="AO658" s="272"/>
    </row>
    <row r="659" spans="6:41" s="179" customFormat="1">
      <c r="F659" s="259"/>
      <c r="H659" s="259"/>
      <c r="I659" s="271"/>
      <c r="K659" s="259"/>
      <c r="L659" s="271"/>
      <c r="O659" s="259"/>
      <c r="Q659" s="259"/>
      <c r="R659" s="271"/>
      <c r="T659" s="259"/>
      <c r="U659" s="271"/>
      <c r="W659" s="259"/>
      <c r="X659" s="271"/>
      <c r="Z659" s="259"/>
      <c r="AA659" s="271"/>
      <c r="AC659" s="259"/>
      <c r="AD659" s="271"/>
      <c r="AF659" s="259"/>
      <c r="AG659" s="271"/>
      <c r="AI659" s="259"/>
      <c r="AJ659" s="271"/>
      <c r="AL659" s="259"/>
      <c r="AM659" s="271"/>
      <c r="AO659" s="272"/>
    </row>
    <row r="660" spans="6:41" s="179" customFormat="1">
      <c r="F660" s="259"/>
      <c r="H660" s="259"/>
      <c r="I660" s="271"/>
      <c r="K660" s="259"/>
      <c r="L660" s="271"/>
      <c r="O660" s="259"/>
      <c r="Q660" s="259"/>
      <c r="R660" s="271"/>
      <c r="T660" s="259"/>
      <c r="U660" s="271"/>
      <c r="W660" s="259"/>
      <c r="X660" s="271"/>
      <c r="Z660" s="259"/>
      <c r="AA660" s="271"/>
      <c r="AC660" s="259"/>
      <c r="AD660" s="271"/>
      <c r="AF660" s="259"/>
      <c r="AG660" s="271"/>
      <c r="AI660" s="259"/>
      <c r="AJ660" s="271"/>
      <c r="AL660" s="259"/>
      <c r="AM660" s="271"/>
      <c r="AO660" s="272"/>
    </row>
    <row r="661" spans="6:41" s="179" customFormat="1">
      <c r="F661" s="259"/>
      <c r="H661" s="259"/>
      <c r="I661" s="271"/>
      <c r="K661" s="259"/>
      <c r="L661" s="271"/>
      <c r="O661" s="259"/>
      <c r="Q661" s="259"/>
      <c r="R661" s="271"/>
      <c r="T661" s="259"/>
      <c r="U661" s="271"/>
      <c r="W661" s="259"/>
      <c r="X661" s="271"/>
      <c r="Z661" s="259"/>
      <c r="AA661" s="271"/>
      <c r="AC661" s="259"/>
      <c r="AD661" s="271"/>
      <c r="AF661" s="259"/>
      <c r="AG661" s="271"/>
      <c r="AI661" s="259"/>
      <c r="AJ661" s="271"/>
      <c r="AL661" s="259"/>
      <c r="AM661" s="271"/>
      <c r="AO661" s="272"/>
    </row>
    <row r="662" spans="6:41" s="179" customFormat="1">
      <c r="F662" s="259"/>
      <c r="H662" s="259"/>
      <c r="I662" s="271"/>
      <c r="K662" s="259"/>
      <c r="L662" s="271"/>
      <c r="O662" s="259"/>
      <c r="Q662" s="259"/>
      <c r="R662" s="271"/>
      <c r="T662" s="259"/>
      <c r="U662" s="271"/>
      <c r="W662" s="259"/>
      <c r="X662" s="271"/>
      <c r="Z662" s="259"/>
      <c r="AA662" s="271"/>
      <c r="AC662" s="259"/>
      <c r="AD662" s="271"/>
      <c r="AF662" s="259"/>
      <c r="AG662" s="271"/>
      <c r="AI662" s="259"/>
      <c r="AJ662" s="271"/>
      <c r="AL662" s="259"/>
      <c r="AM662" s="271"/>
      <c r="AO662" s="272"/>
    </row>
    <row r="663" spans="6:41" s="179" customFormat="1">
      <c r="F663" s="259"/>
      <c r="H663" s="259"/>
      <c r="I663" s="271"/>
      <c r="K663" s="259"/>
      <c r="L663" s="271"/>
      <c r="O663" s="259"/>
      <c r="Q663" s="259"/>
      <c r="R663" s="271"/>
      <c r="T663" s="259"/>
      <c r="U663" s="271"/>
      <c r="W663" s="259"/>
      <c r="X663" s="271"/>
      <c r="Z663" s="259"/>
      <c r="AA663" s="271"/>
      <c r="AC663" s="259"/>
      <c r="AD663" s="271"/>
      <c r="AF663" s="259"/>
      <c r="AG663" s="271"/>
      <c r="AI663" s="259"/>
      <c r="AJ663" s="271"/>
      <c r="AL663" s="259"/>
      <c r="AM663" s="271"/>
      <c r="AO663" s="272"/>
    </row>
    <row r="664" spans="6:41" s="179" customFormat="1">
      <c r="F664" s="259"/>
      <c r="H664" s="259"/>
      <c r="I664" s="271"/>
      <c r="K664" s="259"/>
      <c r="L664" s="271"/>
      <c r="O664" s="259"/>
      <c r="Q664" s="259"/>
      <c r="R664" s="271"/>
      <c r="T664" s="259"/>
      <c r="U664" s="271"/>
      <c r="W664" s="259"/>
      <c r="X664" s="271"/>
      <c r="Z664" s="259"/>
      <c r="AA664" s="271"/>
      <c r="AC664" s="259"/>
      <c r="AD664" s="271"/>
      <c r="AF664" s="259"/>
      <c r="AG664" s="271"/>
      <c r="AI664" s="259"/>
      <c r="AJ664" s="271"/>
      <c r="AL664" s="259"/>
      <c r="AM664" s="271"/>
      <c r="AO664" s="272"/>
    </row>
    <row r="665" spans="6:41" s="179" customFormat="1">
      <c r="F665" s="259"/>
      <c r="H665" s="259"/>
      <c r="I665" s="271"/>
      <c r="K665" s="259"/>
      <c r="L665" s="271"/>
      <c r="O665" s="259"/>
      <c r="Q665" s="259"/>
      <c r="R665" s="271"/>
      <c r="T665" s="259"/>
      <c r="U665" s="271"/>
      <c r="W665" s="259"/>
      <c r="X665" s="271"/>
      <c r="Z665" s="259"/>
      <c r="AA665" s="271"/>
      <c r="AC665" s="259"/>
      <c r="AD665" s="271"/>
      <c r="AF665" s="259"/>
      <c r="AG665" s="271"/>
      <c r="AI665" s="259"/>
      <c r="AJ665" s="271"/>
      <c r="AL665" s="259"/>
      <c r="AM665" s="271"/>
      <c r="AO665" s="272"/>
    </row>
    <row r="666" spans="6:41" s="179" customFormat="1">
      <c r="F666" s="259"/>
      <c r="H666" s="259"/>
      <c r="I666" s="271"/>
      <c r="K666" s="259"/>
      <c r="L666" s="271"/>
      <c r="O666" s="259"/>
      <c r="Q666" s="259"/>
      <c r="R666" s="271"/>
      <c r="T666" s="259"/>
      <c r="U666" s="271"/>
      <c r="W666" s="259"/>
      <c r="X666" s="271"/>
      <c r="Z666" s="259"/>
      <c r="AA666" s="271"/>
      <c r="AC666" s="259"/>
      <c r="AD666" s="271"/>
      <c r="AF666" s="259"/>
      <c r="AG666" s="271"/>
      <c r="AI666" s="259"/>
      <c r="AJ666" s="271"/>
      <c r="AL666" s="259"/>
      <c r="AM666" s="271"/>
      <c r="AO666" s="272"/>
    </row>
    <row r="667" spans="6:41" s="179" customFormat="1">
      <c r="F667" s="259"/>
      <c r="H667" s="259"/>
      <c r="I667" s="271"/>
      <c r="K667" s="259"/>
      <c r="L667" s="271"/>
      <c r="O667" s="259"/>
      <c r="Q667" s="259"/>
      <c r="R667" s="271"/>
      <c r="T667" s="259"/>
      <c r="U667" s="271"/>
      <c r="W667" s="259"/>
      <c r="X667" s="271"/>
      <c r="Z667" s="259"/>
      <c r="AA667" s="271"/>
      <c r="AC667" s="259"/>
      <c r="AD667" s="271"/>
      <c r="AF667" s="259"/>
      <c r="AG667" s="271"/>
      <c r="AI667" s="259"/>
      <c r="AJ667" s="271"/>
      <c r="AL667" s="259"/>
      <c r="AM667" s="271"/>
      <c r="AO667" s="272"/>
    </row>
    <row r="668" spans="6:41" s="179" customFormat="1">
      <c r="F668" s="259"/>
      <c r="H668" s="259"/>
      <c r="I668" s="271"/>
      <c r="K668" s="259"/>
      <c r="L668" s="271"/>
      <c r="O668" s="259"/>
      <c r="Q668" s="259"/>
      <c r="R668" s="271"/>
      <c r="T668" s="259"/>
      <c r="U668" s="271"/>
      <c r="W668" s="259"/>
      <c r="X668" s="271"/>
      <c r="Z668" s="259"/>
      <c r="AA668" s="271"/>
      <c r="AC668" s="259"/>
      <c r="AD668" s="271"/>
      <c r="AF668" s="259"/>
      <c r="AG668" s="271"/>
      <c r="AI668" s="259"/>
      <c r="AJ668" s="271"/>
      <c r="AL668" s="259"/>
      <c r="AM668" s="271"/>
      <c r="AO668" s="272"/>
    </row>
    <row r="669" spans="6:41" s="179" customFormat="1">
      <c r="F669" s="259"/>
      <c r="H669" s="259"/>
      <c r="I669" s="271"/>
      <c r="K669" s="259"/>
      <c r="L669" s="271"/>
      <c r="O669" s="259"/>
      <c r="Q669" s="259"/>
      <c r="R669" s="271"/>
      <c r="T669" s="259"/>
      <c r="U669" s="271"/>
      <c r="W669" s="259"/>
      <c r="X669" s="271"/>
      <c r="Z669" s="259"/>
      <c r="AA669" s="271"/>
      <c r="AC669" s="259"/>
      <c r="AD669" s="271"/>
      <c r="AF669" s="259"/>
      <c r="AG669" s="271"/>
      <c r="AI669" s="259"/>
      <c r="AJ669" s="271"/>
      <c r="AL669" s="259"/>
      <c r="AM669" s="271"/>
      <c r="AO669" s="272"/>
    </row>
    <row r="670" spans="6:41" s="179" customFormat="1">
      <c r="F670" s="259"/>
      <c r="H670" s="259"/>
      <c r="I670" s="271"/>
      <c r="K670" s="259"/>
      <c r="L670" s="271"/>
      <c r="O670" s="259"/>
      <c r="Q670" s="259"/>
      <c r="R670" s="271"/>
      <c r="T670" s="259"/>
      <c r="U670" s="271"/>
      <c r="W670" s="259"/>
      <c r="X670" s="271"/>
      <c r="Z670" s="259"/>
      <c r="AA670" s="271"/>
      <c r="AC670" s="259"/>
      <c r="AD670" s="271"/>
      <c r="AF670" s="259"/>
      <c r="AG670" s="271"/>
      <c r="AI670" s="259"/>
      <c r="AJ670" s="271"/>
      <c r="AL670" s="259"/>
      <c r="AM670" s="271"/>
      <c r="AO670" s="272"/>
    </row>
    <row r="671" spans="6:41" s="179" customFormat="1">
      <c r="F671" s="259"/>
      <c r="H671" s="259"/>
      <c r="I671" s="271"/>
      <c r="K671" s="259"/>
      <c r="L671" s="271"/>
      <c r="O671" s="259"/>
      <c r="Q671" s="259"/>
      <c r="R671" s="271"/>
      <c r="T671" s="259"/>
      <c r="U671" s="271"/>
      <c r="W671" s="259"/>
      <c r="X671" s="271"/>
      <c r="Z671" s="259"/>
      <c r="AA671" s="271"/>
      <c r="AC671" s="259"/>
      <c r="AD671" s="271"/>
      <c r="AF671" s="259"/>
      <c r="AG671" s="271"/>
      <c r="AI671" s="259"/>
      <c r="AJ671" s="271"/>
      <c r="AL671" s="259"/>
      <c r="AM671" s="271"/>
      <c r="AO671" s="272"/>
    </row>
    <row r="672" spans="6:41" s="179" customFormat="1">
      <c r="F672" s="259"/>
      <c r="H672" s="259"/>
      <c r="I672" s="271"/>
      <c r="K672" s="259"/>
      <c r="L672" s="271"/>
      <c r="O672" s="259"/>
      <c r="Q672" s="259"/>
      <c r="R672" s="271"/>
      <c r="T672" s="259"/>
      <c r="U672" s="271"/>
      <c r="W672" s="259"/>
      <c r="X672" s="271"/>
      <c r="Z672" s="259"/>
      <c r="AA672" s="271"/>
      <c r="AC672" s="259"/>
      <c r="AD672" s="271"/>
      <c r="AF672" s="259"/>
      <c r="AG672" s="271"/>
      <c r="AI672" s="259"/>
      <c r="AJ672" s="271"/>
      <c r="AL672" s="259"/>
      <c r="AM672" s="271"/>
      <c r="AO672" s="272"/>
    </row>
    <row r="673" spans="6:41" s="179" customFormat="1">
      <c r="F673" s="259"/>
      <c r="H673" s="259"/>
      <c r="I673" s="271"/>
      <c r="K673" s="259"/>
      <c r="L673" s="271"/>
      <c r="O673" s="259"/>
      <c r="Q673" s="259"/>
      <c r="R673" s="271"/>
      <c r="T673" s="259"/>
      <c r="U673" s="271"/>
      <c r="W673" s="259"/>
      <c r="X673" s="271"/>
      <c r="Z673" s="259"/>
      <c r="AA673" s="271"/>
      <c r="AC673" s="259"/>
      <c r="AD673" s="271"/>
      <c r="AF673" s="259"/>
      <c r="AG673" s="271"/>
      <c r="AI673" s="259"/>
      <c r="AJ673" s="271"/>
      <c r="AL673" s="259"/>
      <c r="AM673" s="271"/>
      <c r="AO673" s="272"/>
    </row>
    <row r="674" spans="6:41" s="179" customFormat="1">
      <c r="F674" s="259"/>
      <c r="H674" s="259"/>
      <c r="I674" s="271"/>
      <c r="K674" s="259"/>
      <c r="L674" s="271"/>
      <c r="O674" s="259"/>
      <c r="Q674" s="259"/>
      <c r="R674" s="271"/>
      <c r="T674" s="259"/>
      <c r="U674" s="271"/>
      <c r="W674" s="259"/>
      <c r="X674" s="271"/>
      <c r="Z674" s="259"/>
      <c r="AA674" s="271"/>
      <c r="AC674" s="259"/>
      <c r="AD674" s="271"/>
      <c r="AF674" s="259"/>
      <c r="AG674" s="271"/>
      <c r="AI674" s="259"/>
      <c r="AJ674" s="271"/>
      <c r="AL674" s="259"/>
      <c r="AM674" s="271"/>
      <c r="AO674" s="272"/>
    </row>
    <row r="675" spans="6:41" s="179" customFormat="1">
      <c r="F675" s="259"/>
      <c r="H675" s="259"/>
      <c r="I675" s="271"/>
      <c r="K675" s="259"/>
      <c r="L675" s="271"/>
      <c r="O675" s="259"/>
      <c r="Q675" s="259"/>
      <c r="R675" s="271"/>
      <c r="T675" s="259"/>
      <c r="U675" s="271"/>
      <c r="W675" s="259"/>
      <c r="X675" s="271"/>
      <c r="Z675" s="259"/>
      <c r="AA675" s="271"/>
      <c r="AC675" s="259"/>
      <c r="AD675" s="271"/>
      <c r="AF675" s="259"/>
      <c r="AG675" s="271"/>
      <c r="AI675" s="259"/>
      <c r="AJ675" s="271"/>
      <c r="AL675" s="259"/>
      <c r="AM675" s="271"/>
      <c r="AO675" s="272"/>
    </row>
    <row r="676" spans="6:41" s="179" customFormat="1">
      <c r="F676" s="259"/>
      <c r="H676" s="259"/>
      <c r="I676" s="271"/>
      <c r="K676" s="259"/>
      <c r="L676" s="271"/>
      <c r="O676" s="259"/>
      <c r="Q676" s="259"/>
      <c r="R676" s="271"/>
      <c r="T676" s="259"/>
      <c r="U676" s="271"/>
      <c r="W676" s="259"/>
      <c r="X676" s="271"/>
      <c r="Z676" s="259"/>
      <c r="AA676" s="271"/>
      <c r="AC676" s="259"/>
      <c r="AD676" s="271"/>
      <c r="AF676" s="259"/>
      <c r="AG676" s="271"/>
      <c r="AI676" s="259"/>
      <c r="AJ676" s="271"/>
      <c r="AL676" s="259"/>
      <c r="AM676" s="271"/>
      <c r="AO676" s="272"/>
    </row>
    <row r="677" spans="6:41" s="179" customFormat="1">
      <c r="F677" s="259"/>
      <c r="H677" s="259"/>
      <c r="I677" s="271"/>
      <c r="K677" s="259"/>
      <c r="L677" s="271"/>
      <c r="O677" s="259"/>
      <c r="Q677" s="259"/>
      <c r="R677" s="271"/>
      <c r="T677" s="259"/>
      <c r="U677" s="271"/>
      <c r="W677" s="259"/>
      <c r="X677" s="271"/>
      <c r="Z677" s="259"/>
      <c r="AA677" s="271"/>
      <c r="AC677" s="259"/>
      <c r="AD677" s="271"/>
      <c r="AF677" s="259"/>
      <c r="AG677" s="271"/>
      <c r="AI677" s="259"/>
      <c r="AJ677" s="271"/>
      <c r="AL677" s="259"/>
      <c r="AM677" s="271"/>
      <c r="AO677" s="272"/>
    </row>
    <row r="678" spans="6:41" s="179" customFormat="1">
      <c r="F678" s="259"/>
      <c r="H678" s="259"/>
      <c r="I678" s="271"/>
      <c r="K678" s="259"/>
      <c r="L678" s="271"/>
      <c r="O678" s="259"/>
      <c r="Q678" s="259"/>
      <c r="R678" s="271"/>
      <c r="T678" s="259"/>
      <c r="U678" s="271"/>
      <c r="W678" s="259"/>
      <c r="X678" s="271"/>
      <c r="Z678" s="259"/>
      <c r="AA678" s="271"/>
      <c r="AC678" s="259"/>
      <c r="AD678" s="271"/>
      <c r="AF678" s="259"/>
      <c r="AG678" s="271"/>
      <c r="AI678" s="259"/>
      <c r="AJ678" s="271"/>
      <c r="AL678" s="259"/>
      <c r="AM678" s="271"/>
      <c r="AO678" s="272"/>
    </row>
    <row r="679" spans="6:41" s="179" customFormat="1">
      <c r="F679" s="259"/>
      <c r="H679" s="259"/>
      <c r="I679" s="271"/>
      <c r="K679" s="259"/>
      <c r="L679" s="271"/>
      <c r="O679" s="259"/>
      <c r="Q679" s="259"/>
      <c r="R679" s="271"/>
      <c r="T679" s="259"/>
      <c r="U679" s="271"/>
      <c r="W679" s="259"/>
      <c r="X679" s="271"/>
      <c r="Z679" s="259"/>
      <c r="AA679" s="271"/>
      <c r="AC679" s="259"/>
      <c r="AD679" s="271"/>
      <c r="AF679" s="259"/>
      <c r="AG679" s="271"/>
      <c r="AI679" s="259"/>
      <c r="AJ679" s="271"/>
      <c r="AL679" s="259"/>
      <c r="AM679" s="271"/>
      <c r="AO679" s="272"/>
    </row>
    <row r="680" spans="6:41" s="179" customFormat="1">
      <c r="F680" s="259"/>
      <c r="H680" s="259"/>
      <c r="I680" s="271"/>
      <c r="K680" s="259"/>
      <c r="L680" s="271"/>
      <c r="O680" s="259"/>
      <c r="Q680" s="259"/>
      <c r="R680" s="271"/>
      <c r="T680" s="259"/>
      <c r="U680" s="271"/>
      <c r="W680" s="259"/>
      <c r="X680" s="271"/>
      <c r="Z680" s="259"/>
      <c r="AA680" s="271"/>
      <c r="AC680" s="259"/>
      <c r="AD680" s="271"/>
      <c r="AF680" s="259"/>
      <c r="AG680" s="271"/>
      <c r="AI680" s="259"/>
      <c r="AJ680" s="271"/>
      <c r="AL680" s="259"/>
      <c r="AM680" s="271"/>
      <c r="AO680" s="272"/>
    </row>
    <row r="681" spans="6:41" s="179" customFormat="1">
      <c r="F681" s="259"/>
      <c r="H681" s="259"/>
      <c r="I681" s="271"/>
      <c r="K681" s="259"/>
      <c r="L681" s="271"/>
      <c r="O681" s="259"/>
      <c r="Q681" s="259"/>
      <c r="R681" s="271"/>
      <c r="T681" s="259"/>
      <c r="U681" s="271"/>
      <c r="W681" s="259"/>
      <c r="X681" s="271"/>
      <c r="Z681" s="259"/>
      <c r="AA681" s="271"/>
      <c r="AC681" s="259"/>
      <c r="AD681" s="271"/>
      <c r="AF681" s="259"/>
      <c r="AG681" s="271"/>
      <c r="AI681" s="259"/>
      <c r="AJ681" s="271"/>
      <c r="AL681" s="259"/>
      <c r="AM681" s="271"/>
      <c r="AO681" s="272"/>
    </row>
    <row r="682" spans="6:41" s="179" customFormat="1">
      <c r="F682" s="259"/>
      <c r="H682" s="259"/>
      <c r="I682" s="271"/>
      <c r="K682" s="259"/>
      <c r="L682" s="271"/>
      <c r="O682" s="259"/>
      <c r="Q682" s="259"/>
      <c r="R682" s="271"/>
      <c r="T682" s="259"/>
      <c r="U682" s="271"/>
      <c r="W682" s="259"/>
      <c r="X682" s="271"/>
      <c r="Z682" s="259"/>
      <c r="AA682" s="271"/>
      <c r="AC682" s="259"/>
      <c r="AD682" s="271"/>
      <c r="AF682" s="259"/>
      <c r="AG682" s="271"/>
      <c r="AI682" s="259"/>
      <c r="AJ682" s="271"/>
      <c r="AL682" s="259"/>
      <c r="AM682" s="271"/>
      <c r="AO682" s="272"/>
    </row>
    <row r="683" spans="6:41" s="179" customFormat="1">
      <c r="F683" s="259"/>
      <c r="H683" s="259"/>
      <c r="I683" s="271"/>
      <c r="K683" s="259"/>
      <c r="L683" s="271"/>
      <c r="O683" s="259"/>
      <c r="Q683" s="259"/>
      <c r="R683" s="271"/>
      <c r="T683" s="259"/>
      <c r="U683" s="271"/>
      <c r="W683" s="259"/>
      <c r="X683" s="271"/>
      <c r="Z683" s="259"/>
      <c r="AA683" s="271"/>
      <c r="AC683" s="259"/>
      <c r="AD683" s="271"/>
      <c r="AF683" s="259"/>
      <c r="AG683" s="271"/>
      <c r="AI683" s="259"/>
      <c r="AJ683" s="271"/>
      <c r="AL683" s="259"/>
      <c r="AM683" s="271"/>
      <c r="AO683" s="272"/>
    </row>
    <row r="684" spans="6:41" s="179" customFormat="1">
      <c r="F684" s="259"/>
      <c r="H684" s="259"/>
      <c r="I684" s="271"/>
      <c r="K684" s="259"/>
      <c r="L684" s="271"/>
      <c r="O684" s="259"/>
      <c r="Q684" s="259"/>
      <c r="R684" s="271"/>
      <c r="T684" s="259"/>
      <c r="U684" s="271"/>
      <c r="W684" s="259"/>
      <c r="X684" s="271"/>
      <c r="Z684" s="259"/>
      <c r="AA684" s="271"/>
      <c r="AC684" s="259"/>
      <c r="AD684" s="271"/>
      <c r="AF684" s="259"/>
      <c r="AG684" s="271"/>
      <c r="AI684" s="259"/>
      <c r="AJ684" s="271"/>
      <c r="AL684" s="259"/>
      <c r="AM684" s="271"/>
      <c r="AO684" s="272"/>
    </row>
    <row r="685" spans="6:41" s="179" customFormat="1">
      <c r="F685" s="259"/>
      <c r="H685" s="259"/>
      <c r="I685" s="271"/>
      <c r="K685" s="259"/>
      <c r="L685" s="271"/>
      <c r="O685" s="259"/>
      <c r="Q685" s="259"/>
      <c r="R685" s="271"/>
      <c r="T685" s="259"/>
      <c r="U685" s="271"/>
      <c r="W685" s="259"/>
      <c r="X685" s="271"/>
      <c r="Z685" s="259"/>
      <c r="AA685" s="271"/>
      <c r="AC685" s="259"/>
      <c r="AD685" s="271"/>
      <c r="AF685" s="259"/>
      <c r="AG685" s="271"/>
      <c r="AI685" s="259"/>
      <c r="AJ685" s="271"/>
      <c r="AL685" s="259"/>
      <c r="AM685" s="271"/>
      <c r="AO685" s="272"/>
    </row>
    <row r="686" spans="6:41" s="179" customFormat="1">
      <c r="F686" s="259"/>
      <c r="H686" s="259"/>
      <c r="I686" s="271"/>
      <c r="K686" s="259"/>
      <c r="L686" s="271"/>
      <c r="O686" s="259"/>
      <c r="Q686" s="259"/>
      <c r="R686" s="271"/>
      <c r="T686" s="259"/>
      <c r="U686" s="271"/>
      <c r="W686" s="259"/>
      <c r="X686" s="271"/>
      <c r="Z686" s="259"/>
      <c r="AA686" s="271"/>
      <c r="AC686" s="259"/>
      <c r="AD686" s="271"/>
      <c r="AF686" s="259"/>
      <c r="AG686" s="271"/>
      <c r="AI686" s="259"/>
      <c r="AJ686" s="271"/>
      <c r="AL686" s="259"/>
      <c r="AM686" s="271"/>
      <c r="AO686" s="272"/>
    </row>
    <row r="687" spans="6:41" s="179" customFormat="1">
      <c r="F687" s="259"/>
      <c r="H687" s="259"/>
      <c r="I687" s="271"/>
      <c r="K687" s="259"/>
      <c r="L687" s="271"/>
      <c r="O687" s="259"/>
      <c r="Q687" s="259"/>
      <c r="R687" s="271"/>
      <c r="T687" s="259"/>
      <c r="U687" s="271"/>
      <c r="W687" s="259"/>
      <c r="X687" s="271"/>
      <c r="Z687" s="259"/>
      <c r="AA687" s="271"/>
      <c r="AC687" s="259"/>
      <c r="AD687" s="271"/>
      <c r="AF687" s="259"/>
      <c r="AG687" s="271"/>
      <c r="AI687" s="259"/>
      <c r="AJ687" s="271"/>
      <c r="AL687" s="259"/>
      <c r="AM687" s="271"/>
      <c r="AO687" s="272"/>
    </row>
    <row r="688" spans="6:41" s="179" customFormat="1">
      <c r="F688" s="259"/>
      <c r="H688" s="259"/>
      <c r="I688" s="271"/>
      <c r="K688" s="259"/>
      <c r="L688" s="271"/>
      <c r="O688" s="259"/>
      <c r="Q688" s="259"/>
      <c r="R688" s="271"/>
      <c r="T688" s="259"/>
      <c r="U688" s="271"/>
      <c r="W688" s="259"/>
      <c r="X688" s="271"/>
      <c r="Z688" s="259"/>
      <c r="AA688" s="271"/>
      <c r="AC688" s="259"/>
      <c r="AD688" s="271"/>
      <c r="AF688" s="259"/>
      <c r="AG688" s="271"/>
      <c r="AI688" s="259"/>
      <c r="AJ688" s="271"/>
      <c r="AL688" s="259"/>
      <c r="AM688" s="271"/>
      <c r="AO688" s="272"/>
    </row>
    <row r="689" spans="6:41" s="179" customFormat="1">
      <c r="F689" s="259"/>
      <c r="H689" s="259"/>
      <c r="I689" s="271"/>
      <c r="K689" s="259"/>
      <c r="L689" s="271"/>
      <c r="O689" s="259"/>
      <c r="Q689" s="259"/>
      <c r="R689" s="271"/>
      <c r="T689" s="259"/>
      <c r="U689" s="271"/>
      <c r="W689" s="259"/>
      <c r="X689" s="271"/>
      <c r="Z689" s="259"/>
      <c r="AA689" s="271"/>
      <c r="AC689" s="259"/>
      <c r="AD689" s="271"/>
      <c r="AF689" s="259"/>
      <c r="AG689" s="271"/>
      <c r="AI689" s="259"/>
      <c r="AJ689" s="271"/>
      <c r="AL689" s="259"/>
      <c r="AM689" s="271"/>
      <c r="AO689" s="272"/>
    </row>
    <row r="690" spans="6:41" s="179" customFormat="1">
      <c r="F690" s="259"/>
      <c r="H690" s="259"/>
      <c r="I690" s="271"/>
      <c r="K690" s="259"/>
      <c r="L690" s="271"/>
      <c r="O690" s="259"/>
      <c r="Q690" s="259"/>
      <c r="R690" s="271"/>
      <c r="T690" s="259"/>
      <c r="U690" s="271"/>
      <c r="W690" s="259"/>
      <c r="X690" s="271"/>
      <c r="Z690" s="259"/>
      <c r="AA690" s="271"/>
      <c r="AC690" s="259"/>
      <c r="AD690" s="271"/>
      <c r="AF690" s="259"/>
      <c r="AG690" s="271"/>
      <c r="AI690" s="259"/>
      <c r="AJ690" s="271"/>
      <c r="AL690" s="259"/>
      <c r="AM690" s="271"/>
      <c r="AO690" s="272"/>
    </row>
    <row r="691" spans="6:41" s="179" customFormat="1">
      <c r="F691" s="259"/>
      <c r="H691" s="259"/>
      <c r="I691" s="271"/>
      <c r="K691" s="259"/>
      <c r="L691" s="271"/>
      <c r="O691" s="259"/>
      <c r="Q691" s="259"/>
      <c r="R691" s="271"/>
      <c r="T691" s="259"/>
      <c r="U691" s="271"/>
      <c r="W691" s="259"/>
      <c r="X691" s="271"/>
      <c r="Z691" s="259"/>
      <c r="AA691" s="271"/>
      <c r="AC691" s="259"/>
      <c r="AD691" s="271"/>
      <c r="AF691" s="259"/>
      <c r="AG691" s="271"/>
      <c r="AI691" s="259"/>
      <c r="AJ691" s="271"/>
      <c r="AL691" s="259"/>
      <c r="AM691" s="271"/>
      <c r="AO691" s="272"/>
    </row>
    <row r="692" spans="6:41" s="179" customFormat="1">
      <c r="F692" s="259"/>
      <c r="H692" s="259"/>
      <c r="I692" s="271"/>
      <c r="K692" s="259"/>
      <c r="L692" s="271"/>
      <c r="O692" s="259"/>
      <c r="Q692" s="259"/>
      <c r="R692" s="271"/>
      <c r="T692" s="259"/>
      <c r="U692" s="271"/>
      <c r="W692" s="259"/>
      <c r="X692" s="271"/>
      <c r="Z692" s="259"/>
      <c r="AA692" s="271"/>
      <c r="AC692" s="259"/>
      <c r="AD692" s="271"/>
      <c r="AF692" s="259"/>
      <c r="AG692" s="271"/>
      <c r="AI692" s="259"/>
      <c r="AJ692" s="271"/>
      <c r="AL692" s="259"/>
      <c r="AM692" s="271"/>
      <c r="AO692" s="272"/>
    </row>
    <row r="693" spans="6:41" s="179" customFormat="1">
      <c r="F693" s="259"/>
      <c r="H693" s="259"/>
      <c r="I693" s="271"/>
      <c r="K693" s="259"/>
      <c r="L693" s="271"/>
      <c r="O693" s="259"/>
      <c r="Q693" s="259"/>
      <c r="R693" s="271"/>
      <c r="T693" s="259"/>
      <c r="U693" s="271"/>
      <c r="W693" s="259"/>
      <c r="X693" s="271"/>
      <c r="Z693" s="259"/>
      <c r="AA693" s="271"/>
      <c r="AC693" s="259"/>
      <c r="AD693" s="271"/>
      <c r="AF693" s="259"/>
      <c r="AG693" s="271"/>
      <c r="AI693" s="259"/>
      <c r="AJ693" s="271"/>
      <c r="AL693" s="259"/>
      <c r="AM693" s="271"/>
      <c r="AO693" s="272"/>
    </row>
    <row r="694" spans="6:41" s="179" customFormat="1">
      <c r="F694" s="259"/>
      <c r="H694" s="259"/>
      <c r="I694" s="271"/>
      <c r="K694" s="259"/>
      <c r="L694" s="271"/>
      <c r="O694" s="259"/>
      <c r="Q694" s="259"/>
      <c r="R694" s="271"/>
      <c r="T694" s="259"/>
      <c r="U694" s="271"/>
      <c r="W694" s="259"/>
      <c r="X694" s="271"/>
      <c r="Z694" s="259"/>
      <c r="AA694" s="271"/>
      <c r="AC694" s="259"/>
      <c r="AD694" s="271"/>
      <c r="AF694" s="259"/>
      <c r="AG694" s="271"/>
      <c r="AI694" s="259"/>
      <c r="AJ694" s="271"/>
      <c r="AL694" s="259"/>
      <c r="AM694" s="271"/>
      <c r="AO694" s="272"/>
    </row>
    <row r="695" spans="6:41" s="179" customFormat="1">
      <c r="F695" s="259"/>
      <c r="H695" s="259"/>
      <c r="I695" s="271"/>
      <c r="K695" s="259"/>
      <c r="L695" s="271"/>
      <c r="O695" s="259"/>
      <c r="Q695" s="259"/>
      <c r="R695" s="271"/>
      <c r="T695" s="259"/>
      <c r="U695" s="271"/>
      <c r="W695" s="259"/>
      <c r="X695" s="271"/>
      <c r="Z695" s="259"/>
      <c r="AA695" s="271"/>
      <c r="AC695" s="259"/>
      <c r="AD695" s="271"/>
      <c r="AF695" s="259"/>
      <c r="AG695" s="271"/>
      <c r="AI695" s="259"/>
      <c r="AJ695" s="271"/>
      <c r="AL695" s="259"/>
      <c r="AM695" s="271"/>
      <c r="AO695" s="272"/>
    </row>
    <row r="696" spans="6:41" s="179" customFormat="1">
      <c r="F696" s="259"/>
      <c r="H696" s="259"/>
      <c r="I696" s="271"/>
      <c r="K696" s="259"/>
      <c r="L696" s="271"/>
      <c r="O696" s="259"/>
      <c r="Q696" s="259"/>
      <c r="R696" s="271"/>
      <c r="T696" s="259"/>
      <c r="U696" s="271"/>
      <c r="W696" s="259"/>
      <c r="X696" s="271"/>
      <c r="Z696" s="259"/>
      <c r="AA696" s="271"/>
      <c r="AC696" s="259"/>
      <c r="AD696" s="271"/>
      <c r="AF696" s="259"/>
      <c r="AG696" s="271"/>
      <c r="AI696" s="259"/>
      <c r="AJ696" s="271"/>
      <c r="AL696" s="259"/>
      <c r="AM696" s="271"/>
      <c r="AO696" s="272"/>
    </row>
    <row r="697" spans="6:41" s="179" customFormat="1">
      <c r="F697" s="259"/>
      <c r="H697" s="259"/>
      <c r="I697" s="271"/>
      <c r="K697" s="259"/>
      <c r="L697" s="271"/>
      <c r="O697" s="259"/>
      <c r="Q697" s="259"/>
      <c r="R697" s="271"/>
      <c r="T697" s="259"/>
      <c r="U697" s="271"/>
      <c r="W697" s="259"/>
      <c r="X697" s="271"/>
      <c r="Z697" s="259"/>
      <c r="AA697" s="271"/>
      <c r="AC697" s="259"/>
      <c r="AD697" s="271"/>
      <c r="AF697" s="259"/>
      <c r="AG697" s="271"/>
      <c r="AI697" s="259"/>
      <c r="AJ697" s="271"/>
      <c r="AL697" s="259"/>
      <c r="AM697" s="271"/>
      <c r="AO697" s="272"/>
    </row>
    <row r="698" spans="6:41" s="179" customFormat="1">
      <c r="F698" s="259"/>
      <c r="H698" s="259"/>
      <c r="I698" s="271"/>
      <c r="K698" s="259"/>
      <c r="L698" s="271"/>
      <c r="O698" s="259"/>
      <c r="Q698" s="259"/>
      <c r="R698" s="271"/>
      <c r="T698" s="259"/>
      <c r="U698" s="271"/>
      <c r="W698" s="259"/>
      <c r="X698" s="271"/>
      <c r="Z698" s="259"/>
      <c r="AA698" s="271"/>
      <c r="AC698" s="259"/>
      <c r="AD698" s="271"/>
      <c r="AF698" s="259"/>
      <c r="AG698" s="271"/>
      <c r="AI698" s="259"/>
      <c r="AJ698" s="271"/>
      <c r="AL698" s="259"/>
      <c r="AM698" s="271"/>
      <c r="AO698" s="272"/>
    </row>
    <row r="699" spans="6:41" s="179" customFormat="1">
      <c r="F699" s="259"/>
      <c r="H699" s="259"/>
      <c r="I699" s="271"/>
      <c r="K699" s="259"/>
      <c r="L699" s="271"/>
      <c r="O699" s="259"/>
      <c r="Q699" s="259"/>
      <c r="R699" s="271"/>
      <c r="T699" s="259"/>
      <c r="U699" s="271"/>
      <c r="W699" s="259"/>
      <c r="X699" s="271"/>
      <c r="Z699" s="259"/>
      <c r="AA699" s="271"/>
      <c r="AC699" s="259"/>
      <c r="AD699" s="271"/>
      <c r="AF699" s="259"/>
      <c r="AG699" s="271"/>
      <c r="AI699" s="259"/>
      <c r="AJ699" s="271"/>
      <c r="AL699" s="259"/>
      <c r="AM699" s="271"/>
      <c r="AO699" s="272"/>
    </row>
    <row r="700" spans="6:41" s="179" customFormat="1">
      <c r="F700" s="259"/>
      <c r="H700" s="259"/>
      <c r="I700" s="271"/>
      <c r="K700" s="259"/>
      <c r="L700" s="271"/>
      <c r="O700" s="259"/>
      <c r="Q700" s="259"/>
      <c r="R700" s="271"/>
      <c r="T700" s="259"/>
      <c r="U700" s="271"/>
      <c r="W700" s="259"/>
      <c r="X700" s="271"/>
      <c r="Z700" s="259"/>
      <c r="AA700" s="271"/>
      <c r="AC700" s="259"/>
      <c r="AD700" s="271"/>
      <c r="AF700" s="259"/>
      <c r="AG700" s="271"/>
      <c r="AI700" s="259"/>
      <c r="AJ700" s="271"/>
      <c r="AL700" s="259"/>
      <c r="AM700" s="271"/>
      <c r="AO700" s="272"/>
    </row>
    <row r="701" spans="6:41" s="179" customFormat="1">
      <c r="F701" s="259"/>
      <c r="H701" s="259"/>
      <c r="I701" s="271"/>
      <c r="K701" s="259"/>
      <c r="L701" s="271"/>
      <c r="O701" s="259"/>
      <c r="Q701" s="259"/>
      <c r="R701" s="271"/>
      <c r="T701" s="259"/>
      <c r="U701" s="271"/>
      <c r="W701" s="259"/>
      <c r="X701" s="271"/>
      <c r="Z701" s="259"/>
      <c r="AA701" s="271"/>
      <c r="AC701" s="259"/>
      <c r="AD701" s="271"/>
      <c r="AF701" s="259"/>
      <c r="AG701" s="271"/>
      <c r="AI701" s="259"/>
      <c r="AJ701" s="271"/>
      <c r="AL701" s="259"/>
      <c r="AM701" s="271"/>
      <c r="AO701" s="272"/>
    </row>
    <row r="702" spans="6:41" s="179" customFormat="1">
      <c r="F702" s="259"/>
      <c r="H702" s="259"/>
      <c r="I702" s="271"/>
      <c r="K702" s="259"/>
      <c r="L702" s="271"/>
      <c r="O702" s="259"/>
      <c r="Q702" s="259"/>
      <c r="R702" s="271"/>
      <c r="T702" s="259"/>
      <c r="U702" s="271"/>
      <c r="W702" s="259"/>
      <c r="X702" s="271"/>
      <c r="Z702" s="259"/>
      <c r="AA702" s="271"/>
      <c r="AC702" s="259"/>
      <c r="AD702" s="271"/>
      <c r="AF702" s="259"/>
      <c r="AG702" s="271"/>
      <c r="AI702" s="259"/>
      <c r="AJ702" s="271"/>
      <c r="AL702" s="259"/>
      <c r="AM702" s="271"/>
      <c r="AO702" s="272"/>
    </row>
    <row r="703" spans="6:41" s="179" customFormat="1">
      <c r="F703" s="259"/>
      <c r="H703" s="259"/>
      <c r="I703" s="271"/>
      <c r="K703" s="259"/>
      <c r="L703" s="271"/>
      <c r="O703" s="259"/>
      <c r="Q703" s="259"/>
      <c r="R703" s="271"/>
      <c r="T703" s="259"/>
      <c r="U703" s="271"/>
      <c r="W703" s="259"/>
      <c r="X703" s="271"/>
      <c r="Z703" s="259"/>
      <c r="AA703" s="271"/>
      <c r="AC703" s="259"/>
      <c r="AD703" s="271"/>
      <c r="AF703" s="259"/>
      <c r="AG703" s="271"/>
      <c r="AI703" s="259"/>
      <c r="AJ703" s="271"/>
      <c r="AL703" s="259"/>
      <c r="AM703" s="271"/>
      <c r="AO703" s="272"/>
    </row>
    <row r="704" spans="6:41" s="179" customFormat="1">
      <c r="F704" s="259"/>
      <c r="H704" s="259"/>
      <c r="I704" s="271"/>
      <c r="K704" s="259"/>
      <c r="L704" s="271"/>
      <c r="O704" s="259"/>
      <c r="Q704" s="259"/>
      <c r="R704" s="271"/>
      <c r="T704" s="259"/>
      <c r="U704" s="271"/>
      <c r="W704" s="259"/>
      <c r="X704" s="271"/>
      <c r="Z704" s="259"/>
      <c r="AA704" s="271"/>
      <c r="AC704" s="259"/>
      <c r="AD704" s="271"/>
      <c r="AF704" s="259"/>
      <c r="AG704" s="271"/>
      <c r="AI704" s="259"/>
      <c r="AJ704" s="271"/>
      <c r="AL704" s="259"/>
      <c r="AM704" s="271"/>
      <c r="AO704" s="272"/>
    </row>
    <row r="705" spans="6:41" s="179" customFormat="1">
      <c r="F705" s="259"/>
      <c r="H705" s="259"/>
      <c r="I705" s="271"/>
      <c r="K705" s="259"/>
      <c r="L705" s="271"/>
      <c r="O705" s="259"/>
      <c r="Q705" s="259"/>
      <c r="R705" s="271"/>
      <c r="T705" s="259"/>
      <c r="U705" s="271"/>
      <c r="W705" s="259"/>
      <c r="X705" s="271"/>
      <c r="Z705" s="259"/>
      <c r="AA705" s="271"/>
      <c r="AC705" s="259"/>
      <c r="AD705" s="271"/>
      <c r="AF705" s="259"/>
      <c r="AG705" s="271"/>
      <c r="AI705" s="259"/>
      <c r="AJ705" s="271"/>
      <c r="AL705" s="259"/>
      <c r="AM705" s="271"/>
      <c r="AO705" s="272"/>
    </row>
    <row r="706" spans="6:41" s="179" customFormat="1">
      <c r="F706" s="259"/>
      <c r="H706" s="259"/>
      <c r="I706" s="271"/>
      <c r="K706" s="259"/>
      <c r="L706" s="271"/>
      <c r="O706" s="259"/>
      <c r="Q706" s="259"/>
      <c r="R706" s="271"/>
      <c r="T706" s="259"/>
      <c r="U706" s="271"/>
      <c r="W706" s="259"/>
      <c r="X706" s="271"/>
      <c r="Z706" s="259"/>
      <c r="AA706" s="271"/>
      <c r="AC706" s="259"/>
      <c r="AD706" s="271"/>
      <c r="AF706" s="259"/>
      <c r="AG706" s="271"/>
      <c r="AI706" s="259"/>
      <c r="AJ706" s="271"/>
      <c r="AL706" s="259"/>
      <c r="AM706" s="271"/>
      <c r="AO706" s="272"/>
    </row>
    <row r="707" spans="6:41" s="179" customFormat="1">
      <c r="F707" s="259"/>
      <c r="H707" s="259"/>
      <c r="I707" s="271"/>
      <c r="K707" s="259"/>
      <c r="L707" s="271"/>
      <c r="O707" s="259"/>
      <c r="Q707" s="259"/>
      <c r="R707" s="271"/>
      <c r="T707" s="259"/>
      <c r="U707" s="271"/>
      <c r="W707" s="259"/>
      <c r="X707" s="271"/>
      <c r="Z707" s="259"/>
      <c r="AA707" s="271"/>
      <c r="AC707" s="259"/>
      <c r="AD707" s="271"/>
      <c r="AF707" s="259"/>
      <c r="AG707" s="271"/>
      <c r="AI707" s="259"/>
      <c r="AJ707" s="271"/>
      <c r="AL707" s="259"/>
      <c r="AM707" s="271"/>
      <c r="AO707" s="272"/>
    </row>
    <row r="708" spans="6:41" s="179" customFormat="1">
      <c r="F708" s="259"/>
      <c r="H708" s="259"/>
      <c r="I708" s="271"/>
      <c r="K708" s="259"/>
      <c r="L708" s="271"/>
      <c r="O708" s="259"/>
      <c r="Q708" s="259"/>
      <c r="R708" s="271"/>
      <c r="T708" s="259"/>
      <c r="U708" s="271"/>
      <c r="W708" s="259"/>
      <c r="X708" s="271"/>
      <c r="Z708" s="259"/>
      <c r="AA708" s="271"/>
      <c r="AC708" s="259"/>
      <c r="AD708" s="271"/>
      <c r="AF708" s="259"/>
      <c r="AG708" s="271"/>
      <c r="AI708" s="259"/>
      <c r="AJ708" s="271"/>
      <c r="AL708" s="259"/>
      <c r="AM708" s="271"/>
      <c r="AO708" s="272"/>
    </row>
    <row r="709" spans="6:41" s="179" customFormat="1">
      <c r="F709" s="259"/>
      <c r="H709" s="259"/>
      <c r="I709" s="271"/>
      <c r="K709" s="259"/>
      <c r="L709" s="271"/>
      <c r="O709" s="259"/>
      <c r="Q709" s="259"/>
      <c r="R709" s="271"/>
      <c r="T709" s="259"/>
      <c r="U709" s="271"/>
      <c r="W709" s="259"/>
      <c r="X709" s="271"/>
      <c r="Z709" s="259"/>
      <c r="AA709" s="271"/>
      <c r="AC709" s="259"/>
      <c r="AD709" s="271"/>
      <c r="AF709" s="259"/>
      <c r="AG709" s="271"/>
      <c r="AI709" s="259"/>
      <c r="AJ709" s="271"/>
      <c r="AL709" s="259"/>
      <c r="AM709" s="271"/>
      <c r="AO709" s="272"/>
    </row>
    <row r="710" spans="6:41" s="179" customFormat="1">
      <c r="F710" s="259"/>
      <c r="H710" s="259"/>
      <c r="I710" s="271"/>
      <c r="K710" s="259"/>
      <c r="L710" s="271"/>
      <c r="O710" s="259"/>
      <c r="Q710" s="259"/>
      <c r="R710" s="271"/>
      <c r="T710" s="259"/>
      <c r="U710" s="271"/>
      <c r="W710" s="259"/>
      <c r="X710" s="271"/>
      <c r="Z710" s="259"/>
      <c r="AA710" s="271"/>
      <c r="AC710" s="259"/>
      <c r="AD710" s="271"/>
      <c r="AF710" s="259"/>
      <c r="AG710" s="271"/>
      <c r="AI710" s="259"/>
      <c r="AJ710" s="271"/>
      <c r="AL710" s="259"/>
      <c r="AM710" s="271"/>
      <c r="AO710" s="272"/>
    </row>
    <row r="711" spans="6:41" s="179" customFormat="1">
      <c r="F711" s="259"/>
      <c r="H711" s="259"/>
      <c r="I711" s="271"/>
      <c r="K711" s="259"/>
      <c r="L711" s="271"/>
      <c r="O711" s="259"/>
      <c r="Q711" s="259"/>
      <c r="R711" s="271"/>
      <c r="T711" s="259"/>
      <c r="U711" s="271"/>
      <c r="W711" s="259"/>
      <c r="X711" s="271"/>
      <c r="Z711" s="259"/>
      <c r="AA711" s="271"/>
      <c r="AC711" s="259"/>
      <c r="AD711" s="271"/>
      <c r="AF711" s="259"/>
      <c r="AG711" s="271"/>
      <c r="AI711" s="259"/>
      <c r="AJ711" s="271"/>
      <c r="AL711" s="259"/>
      <c r="AM711" s="271"/>
      <c r="AO711" s="272"/>
    </row>
    <row r="712" spans="6:41" s="179" customFormat="1">
      <c r="F712" s="259"/>
      <c r="H712" s="259"/>
      <c r="I712" s="271"/>
      <c r="K712" s="259"/>
      <c r="L712" s="271"/>
      <c r="O712" s="259"/>
      <c r="Q712" s="259"/>
      <c r="R712" s="271"/>
      <c r="T712" s="259"/>
      <c r="U712" s="271"/>
      <c r="W712" s="259"/>
      <c r="X712" s="271"/>
      <c r="Z712" s="259"/>
      <c r="AA712" s="271"/>
      <c r="AC712" s="259"/>
      <c r="AD712" s="271"/>
      <c r="AF712" s="259"/>
      <c r="AG712" s="271"/>
      <c r="AI712" s="259"/>
      <c r="AJ712" s="271"/>
      <c r="AL712" s="259"/>
      <c r="AM712" s="271"/>
      <c r="AO712" s="272"/>
    </row>
    <row r="713" spans="6:41" s="179" customFormat="1">
      <c r="F713" s="259"/>
      <c r="H713" s="259"/>
      <c r="I713" s="271"/>
      <c r="K713" s="259"/>
      <c r="L713" s="271"/>
      <c r="O713" s="259"/>
      <c r="Q713" s="259"/>
      <c r="R713" s="271"/>
      <c r="T713" s="259"/>
      <c r="U713" s="271"/>
      <c r="W713" s="259"/>
      <c r="X713" s="271"/>
      <c r="Z713" s="259"/>
      <c r="AA713" s="271"/>
      <c r="AC713" s="259"/>
      <c r="AD713" s="271"/>
      <c r="AF713" s="259"/>
      <c r="AG713" s="271"/>
      <c r="AI713" s="259"/>
      <c r="AJ713" s="271"/>
      <c r="AL713" s="259"/>
      <c r="AM713" s="271"/>
      <c r="AO713" s="272"/>
    </row>
    <row r="714" spans="6:41" s="179" customFormat="1">
      <c r="F714" s="259"/>
      <c r="H714" s="259"/>
      <c r="I714" s="271"/>
      <c r="K714" s="259"/>
      <c r="L714" s="271"/>
      <c r="O714" s="259"/>
      <c r="Q714" s="259"/>
      <c r="R714" s="271"/>
      <c r="T714" s="259"/>
      <c r="U714" s="271"/>
      <c r="W714" s="259"/>
      <c r="X714" s="271"/>
      <c r="Z714" s="259"/>
      <c r="AA714" s="271"/>
      <c r="AC714" s="259"/>
      <c r="AD714" s="271"/>
      <c r="AF714" s="259"/>
      <c r="AG714" s="271"/>
      <c r="AI714" s="259"/>
      <c r="AJ714" s="271"/>
      <c r="AL714" s="259"/>
      <c r="AM714" s="271"/>
      <c r="AO714" s="272"/>
    </row>
    <row r="715" spans="6:41" s="179" customFormat="1">
      <c r="F715" s="259"/>
      <c r="H715" s="259"/>
      <c r="I715" s="271"/>
      <c r="K715" s="259"/>
      <c r="L715" s="271"/>
      <c r="O715" s="259"/>
      <c r="Q715" s="259"/>
      <c r="R715" s="271"/>
      <c r="T715" s="259"/>
      <c r="U715" s="271"/>
      <c r="W715" s="259"/>
      <c r="X715" s="271"/>
      <c r="Z715" s="259"/>
      <c r="AA715" s="271"/>
      <c r="AC715" s="259"/>
      <c r="AD715" s="271"/>
      <c r="AF715" s="259"/>
      <c r="AG715" s="271"/>
      <c r="AI715" s="259"/>
      <c r="AJ715" s="271"/>
      <c r="AL715" s="259"/>
      <c r="AM715" s="271"/>
      <c r="AO715" s="272"/>
    </row>
    <row r="716" spans="6:41" s="179" customFormat="1">
      <c r="F716" s="259"/>
      <c r="H716" s="259"/>
      <c r="I716" s="271"/>
      <c r="K716" s="259"/>
      <c r="L716" s="271"/>
      <c r="O716" s="259"/>
      <c r="Q716" s="259"/>
      <c r="R716" s="271"/>
      <c r="T716" s="259"/>
      <c r="U716" s="271"/>
      <c r="W716" s="259"/>
      <c r="X716" s="271"/>
      <c r="Z716" s="259"/>
      <c r="AA716" s="271"/>
      <c r="AC716" s="259"/>
      <c r="AD716" s="271"/>
      <c r="AF716" s="259"/>
      <c r="AG716" s="271"/>
      <c r="AI716" s="259"/>
      <c r="AJ716" s="271"/>
      <c r="AL716" s="259"/>
      <c r="AM716" s="271"/>
      <c r="AO716" s="272"/>
    </row>
    <row r="717" spans="6:41" s="179" customFormat="1">
      <c r="F717" s="259"/>
      <c r="H717" s="259"/>
      <c r="I717" s="271"/>
      <c r="K717" s="259"/>
      <c r="L717" s="271"/>
      <c r="O717" s="259"/>
      <c r="Q717" s="259"/>
      <c r="R717" s="271"/>
      <c r="T717" s="259"/>
      <c r="U717" s="271"/>
      <c r="W717" s="259"/>
      <c r="X717" s="271"/>
      <c r="Z717" s="259"/>
      <c r="AA717" s="271"/>
      <c r="AC717" s="259"/>
      <c r="AD717" s="271"/>
      <c r="AF717" s="259"/>
      <c r="AG717" s="271"/>
      <c r="AI717" s="259"/>
      <c r="AJ717" s="271"/>
      <c r="AL717" s="259"/>
      <c r="AM717" s="271"/>
      <c r="AO717" s="272"/>
    </row>
    <row r="718" spans="6:41" s="179" customFormat="1">
      <c r="F718" s="259"/>
      <c r="H718" s="259"/>
      <c r="I718" s="271"/>
      <c r="K718" s="259"/>
      <c r="L718" s="271"/>
      <c r="O718" s="259"/>
      <c r="Q718" s="259"/>
      <c r="R718" s="271"/>
      <c r="T718" s="259"/>
      <c r="U718" s="271"/>
      <c r="W718" s="259"/>
      <c r="X718" s="271"/>
      <c r="Z718" s="259"/>
      <c r="AA718" s="271"/>
      <c r="AC718" s="259"/>
      <c r="AD718" s="271"/>
      <c r="AF718" s="259"/>
      <c r="AG718" s="271"/>
      <c r="AI718" s="259"/>
      <c r="AJ718" s="271"/>
      <c r="AL718" s="259"/>
      <c r="AM718" s="271"/>
      <c r="AO718" s="272"/>
    </row>
    <row r="719" spans="6:41" s="179" customFormat="1">
      <c r="F719" s="259"/>
      <c r="H719" s="259"/>
      <c r="I719" s="271"/>
      <c r="K719" s="259"/>
      <c r="L719" s="271"/>
      <c r="O719" s="259"/>
      <c r="Q719" s="259"/>
      <c r="R719" s="271"/>
      <c r="T719" s="259"/>
      <c r="U719" s="271"/>
      <c r="W719" s="259"/>
      <c r="X719" s="271"/>
      <c r="Z719" s="259"/>
      <c r="AA719" s="271"/>
      <c r="AC719" s="259"/>
      <c r="AD719" s="271"/>
      <c r="AF719" s="259"/>
      <c r="AG719" s="271"/>
      <c r="AI719" s="259"/>
      <c r="AJ719" s="271"/>
      <c r="AL719" s="259"/>
      <c r="AM719" s="271"/>
      <c r="AO719" s="272"/>
    </row>
    <row r="720" spans="6:41" s="179" customFormat="1">
      <c r="F720" s="259"/>
      <c r="H720" s="259"/>
      <c r="I720" s="271"/>
      <c r="K720" s="259"/>
      <c r="L720" s="271"/>
      <c r="O720" s="259"/>
      <c r="Q720" s="259"/>
      <c r="R720" s="271"/>
      <c r="T720" s="259"/>
      <c r="U720" s="271"/>
      <c r="W720" s="259"/>
      <c r="X720" s="271"/>
      <c r="Z720" s="259"/>
      <c r="AA720" s="271"/>
      <c r="AC720" s="259"/>
      <c r="AD720" s="271"/>
      <c r="AF720" s="259"/>
      <c r="AG720" s="271"/>
      <c r="AI720" s="259"/>
      <c r="AJ720" s="271"/>
      <c r="AL720" s="259"/>
      <c r="AM720" s="271"/>
      <c r="AO720" s="272"/>
    </row>
    <row r="721" spans="6:41" s="179" customFormat="1">
      <c r="F721" s="259"/>
      <c r="H721" s="259"/>
      <c r="I721" s="271"/>
      <c r="K721" s="259"/>
      <c r="L721" s="271"/>
      <c r="O721" s="259"/>
      <c r="Q721" s="259"/>
      <c r="R721" s="271"/>
      <c r="T721" s="259"/>
      <c r="U721" s="271"/>
      <c r="W721" s="259"/>
      <c r="X721" s="271"/>
      <c r="Z721" s="259"/>
      <c r="AA721" s="271"/>
      <c r="AC721" s="259"/>
      <c r="AD721" s="271"/>
      <c r="AF721" s="259"/>
      <c r="AG721" s="271"/>
      <c r="AI721" s="259"/>
      <c r="AJ721" s="271"/>
      <c r="AL721" s="259"/>
      <c r="AM721" s="271"/>
      <c r="AO721" s="272"/>
    </row>
    <row r="722" spans="6:41" s="179" customFormat="1">
      <c r="F722" s="259"/>
      <c r="H722" s="259"/>
      <c r="I722" s="271"/>
      <c r="K722" s="259"/>
      <c r="L722" s="271"/>
      <c r="O722" s="259"/>
      <c r="Q722" s="259"/>
      <c r="R722" s="271"/>
      <c r="T722" s="259"/>
      <c r="U722" s="271"/>
      <c r="W722" s="259"/>
      <c r="X722" s="271"/>
      <c r="Z722" s="259"/>
      <c r="AA722" s="271"/>
      <c r="AC722" s="259"/>
      <c r="AD722" s="271"/>
      <c r="AF722" s="259"/>
      <c r="AG722" s="271"/>
      <c r="AI722" s="259"/>
      <c r="AJ722" s="271"/>
      <c r="AL722" s="259"/>
      <c r="AM722" s="271"/>
      <c r="AO722" s="272"/>
    </row>
    <row r="723" spans="6:41" s="179" customFormat="1">
      <c r="F723" s="259"/>
      <c r="H723" s="259"/>
      <c r="I723" s="271"/>
      <c r="K723" s="259"/>
      <c r="L723" s="271"/>
      <c r="O723" s="259"/>
      <c r="Q723" s="259"/>
      <c r="R723" s="271"/>
      <c r="T723" s="259"/>
      <c r="U723" s="271"/>
      <c r="W723" s="259"/>
      <c r="X723" s="271"/>
      <c r="Z723" s="259"/>
      <c r="AA723" s="271"/>
      <c r="AC723" s="259"/>
      <c r="AD723" s="271"/>
      <c r="AF723" s="259"/>
      <c r="AG723" s="271"/>
      <c r="AI723" s="259"/>
      <c r="AJ723" s="271"/>
      <c r="AL723" s="259"/>
      <c r="AM723" s="271"/>
      <c r="AO723" s="272"/>
    </row>
    <row r="724" spans="6:41" s="179" customFormat="1">
      <c r="F724" s="259"/>
      <c r="H724" s="259"/>
      <c r="I724" s="271"/>
      <c r="K724" s="259"/>
      <c r="L724" s="271"/>
      <c r="O724" s="259"/>
      <c r="Q724" s="259"/>
      <c r="R724" s="271"/>
      <c r="T724" s="259"/>
      <c r="U724" s="271"/>
      <c r="W724" s="259"/>
      <c r="X724" s="271"/>
      <c r="Z724" s="259"/>
      <c r="AA724" s="271"/>
      <c r="AC724" s="259"/>
      <c r="AD724" s="271"/>
      <c r="AF724" s="259"/>
      <c r="AG724" s="271"/>
      <c r="AI724" s="259"/>
      <c r="AJ724" s="271"/>
      <c r="AL724" s="259"/>
      <c r="AM724" s="271"/>
      <c r="AO724" s="272"/>
    </row>
    <row r="725" spans="6:41" s="179" customFormat="1">
      <c r="F725" s="259"/>
      <c r="H725" s="259"/>
      <c r="I725" s="271"/>
      <c r="K725" s="259"/>
      <c r="L725" s="271"/>
      <c r="O725" s="259"/>
      <c r="Q725" s="259"/>
      <c r="R725" s="271"/>
      <c r="T725" s="259"/>
      <c r="U725" s="271"/>
      <c r="W725" s="259"/>
      <c r="X725" s="271"/>
      <c r="Z725" s="259"/>
      <c r="AA725" s="271"/>
      <c r="AC725" s="259"/>
      <c r="AD725" s="271"/>
      <c r="AF725" s="259"/>
      <c r="AG725" s="271"/>
      <c r="AI725" s="259"/>
      <c r="AJ725" s="271"/>
      <c r="AL725" s="259"/>
      <c r="AM725" s="271"/>
      <c r="AO725" s="272"/>
    </row>
    <row r="726" spans="6:41" s="179" customFormat="1">
      <c r="F726" s="259"/>
      <c r="H726" s="259"/>
      <c r="I726" s="271"/>
      <c r="K726" s="259"/>
      <c r="L726" s="271"/>
      <c r="O726" s="259"/>
      <c r="Q726" s="259"/>
      <c r="R726" s="271"/>
      <c r="T726" s="259"/>
      <c r="U726" s="271"/>
      <c r="W726" s="259"/>
      <c r="X726" s="271"/>
      <c r="Z726" s="259"/>
      <c r="AA726" s="271"/>
      <c r="AC726" s="259"/>
      <c r="AD726" s="271"/>
      <c r="AF726" s="259"/>
      <c r="AG726" s="271"/>
      <c r="AI726" s="259"/>
      <c r="AJ726" s="271"/>
      <c r="AL726" s="259"/>
      <c r="AM726" s="271"/>
      <c r="AO726" s="272"/>
    </row>
    <row r="727" spans="6:41" s="179" customFormat="1">
      <c r="F727" s="259"/>
      <c r="H727" s="259"/>
      <c r="I727" s="271"/>
      <c r="K727" s="259"/>
      <c r="L727" s="271"/>
      <c r="O727" s="259"/>
      <c r="Q727" s="259"/>
      <c r="R727" s="271"/>
      <c r="T727" s="259"/>
      <c r="U727" s="271"/>
      <c r="W727" s="259"/>
      <c r="X727" s="271"/>
      <c r="Z727" s="259"/>
      <c r="AA727" s="271"/>
      <c r="AC727" s="259"/>
      <c r="AD727" s="271"/>
      <c r="AF727" s="259"/>
      <c r="AG727" s="271"/>
      <c r="AI727" s="259"/>
      <c r="AJ727" s="271"/>
      <c r="AL727" s="259"/>
      <c r="AM727" s="271"/>
      <c r="AO727" s="272"/>
    </row>
    <row r="728" spans="6:41" s="179" customFormat="1">
      <c r="F728" s="259"/>
      <c r="H728" s="259"/>
      <c r="I728" s="271"/>
      <c r="K728" s="259"/>
      <c r="L728" s="271"/>
      <c r="O728" s="259"/>
      <c r="Q728" s="259"/>
      <c r="R728" s="271"/>
      <c r="T728" s="259"/>
      <c r="U728" s="271"/>
      <c r="W728" s="259"/>
      <c r="X728" s="271"/>
      <c r="Z728" s="259"/>
      <c r="AA728" s="271"/>
      <c r="AC728" s="259"/>
      <c r="AD728" s="271"/>
      <c r="AF728" s="259"/>
      <c r="AG728" s="271"/>
      <c r="AI728" s="259"/>
      <c r="AJ728" s="271"/>
      <c r="AL728" s="259"/>
      <c r="AM728" s="271"/>
      <c r="AO728" s="272"/>
    </row>
    <row r="729" spans="6:41" s="179" customFormat="1">
      <c r="F729" s="259"/>
      <c r="H729" s="259"/>
      <c r="I729" s="271"/>
      <c r="K729" s="259"/>
      <c r="L729" s="271"/>
      <c r="O729" s="259"/>
      <c r="Q729" s="259"/>
      <c r="R729" s="271"/>
      <c r="T729" s="259"/>
      <c r="U729" s="271"/>
      <c r="W729" s="259"/>
      <c r="X729" s="271"/>
      <c r="Z729" s="259"/>
      <c r="AA729" s="271"/>
      <c r="AC729" s="259"/>
      <c r="AD729" s="271"/>
      <c r="AF729" s="259"/>
      <c r="AG729" s="271"/>
      <c r="AI729" s="259"/>
      <c r="AJ729" s="271"/>
      <c r="AL729" s="259"/>
      <c r="AM729" s="271"/>
      <c r="AO729" s="272"/>
    </row>
    <row r="730" spans="6:41" s="179" customFormat="1">
      <c r="F730" s="259"/>
      <c r="H730" s="259"/>
      <c r="I730" s="271"/>
      <c r="K730" s="259"/>
      <c r="L730" s="271"/>
      <c r="O730" s="259"/>
      <c r="Q730" s="259"/>
      <c r="R730" s="271"/>
      <c r="T730" s="259"/>
      <c r="U730" s="271"/>
      <c r="W730" s="259"/>
      <c r="X730" s="271"/>
      <c r="Z730" s="259"/>
      <c r="AA730" s="271"/>
      <c r="AC730" s="259"/>
      <c r="AD730" s="271"/>
      <c r="AF730" s="259"/>
      <c r="AG730" s="271"/>
      <c r="AI730" s="259"/>
      <c r="AJ730" s="271"/>
      <c r="AL730" s="259"/>
      <c r="AM730" s="271"/>
      <c r="AO730" s="272"/>
    </row>
    <row r="731" spans="6:41" s="179" customFormat="1">
      <c r="F731" s="259"/>
      <c r="H731" s="259"/>
      <c r="I731" s="271"/>
      <c r="K731" s="259"/>
      <c r="L731" s="271"/>
      <c r="O731" s="259"/>
      <c r="Q731" s="259"/>
      <c r="R731" s="271"/>
      <c r="T731" s="259"/>
      <c r="U731" s="271"/>
      <c r="W731" s="259"/>
      <c r="X731" s="271"/>
      <c r="Z731" s="259"/>
      <c r="AA731" s="271"/>
      <c r="AC731" s="259"/>
      <c r="AD731" s="271"/>
      <c r="AF731" s="259"/>
      <c r="AG731" s="271"/>
      <c r="AI731" s="259"/>
      <c r="AJ731" s="271"/>
      <c r="AL731" s="259"/>
      <c r="AM731" s="271"/>
      <c r="AO731" s="272"/>
    </row>
    <row r="732" spans="6:41" s="179" customFormat="1">
      <c r="F732" s="259"/>
      <c r="H732" s="259"/>
      <c r="I732" s="271"/>
      <c r="K732" s="259"/>
      <c r="L732" s="271"/>
      <c r="O732" s="259"/>
      <c r="Q732" s="259"/>
      <c r="R732" s="271"/>
      <c r="T732" s="259"/>
      <c r="U732" s="271"/>
      <c r="W732" s="259"/>
      <c r="X732" s="271"/>
      <c r="Z732" s="259"/>
      <c r="AA732" s="271"/>
      <c r="AC732" s="259"/>
      <c r="AD732" s="271"/>
      <c r="AF732" s="259"/>
      <c r="AG732" s="271"/>
      <c r="AI732" s="259"/>
      <c r="AJ732" s="271"/>
      <c r="AL732" s="259"/>
      <c r="AM732" s="271"/>
      <c r="AO732" s="272"/>
    </row>
    <row r="733" spans="6:41" s="179" customFormat="1">
      <c r="F733" s="259"/>
      <c r="H733" s="259"/>
      <c r="I733" s="271"/>
      <c r="K733" s="259"/>
      <c r="L733" s="271"/>
      <c r="O733" s="259"/>
      <c r="Q733" s="259"/>
      <c r="R733" s="271"/>
      <c r="T733" s="259"/>
      <c r="U733" s="271"/>
      <c r="W733" s="259"/>
      <c r="X733" s="271"/>
      <c r="Z733" s="259"/>
      <c r="AA733" s="271"/>
      <c r="AC733" s="259"/>
      <c r="AD733" s="271"/>
      <c r="AF733" s="259"/>
      <c r="AG733" s="271"/>
      <c r="AI733" s="259"/>
      <c r="AJ733" s="271"/>
      <c r="AL733" s="259"/>
      <c r="AM733" s="271"/>
      <c r="AO733" s="272"/>
    </row>
    <row r="734" spans="6:41" s="179" customFormat="1">
      <c r="F734" s="259"/>
      <c r="H734" s="259"/>
      <c r="I734" s="271"/>
      <c r="K734" s="259"/>
      <c r="L734" s="271"/>
      <c r="O734" s="259"/>
      <c r="Q734" s="259"/>
      <c r="R734" s="271"/>
      <c r="T734" s="259"/>
      <c r="U734" s="271"/>
      <c r="W734" s="259"/>
      <c r="X734" s="271"/>
      <c r="Z734" s="259"/>
      <c r="AA734" s="271"/>
      <c r="AC734" s="259"/>
      <c r="AD734" s="271"/>
      <c r="AF734" s="259"/>
      <c r="AG734" s="271"/>
      <c r="AI734" s="259"/>
      <c r="AJ734" s="271"/>
      <c r="AL734" s="259"/>
      <c r="AM734" s="271"/>
      <c r="AO734" s="272"/>
    </row>
    <row r="735" spans="6:41" s="179" customFormat="1">
      <c r="F735" s="259"/>
      <c r="H735" s="259"/>
      <c r="I735" s="271"/>
      <c r="K735" s="259"/>
      <c r="L735" s="271"/>
      <c r="O735" s="259"/>
      <c r="Q735" s="259"/>
      <c r="R735" s="271"/>
      <c r="T735" s="259"/>
      <c r="U735" s="271"/>
      <c r="W735" s="259"/>
      <c r="X735" s="271"/>
      <c r="Z735" s="259"/>
      <c r="AA735" s="271"/>
      <c r="AC735" s="259"/>
      <c r="AD735" s="271"/>
      <c r="AF735" s="259"/>
      <c r="AG735" s="271"/>
      <c r="AI735" s="259"/>
      <c r="AJ735" s="271"/>
      <c r="AL735" s="259"/>
      <c r="AM735" s="271"/>
      <c r="AO735" s="272"/>
    </row>
    <row r="736" spans="6:41" s="179" customFormat="1">
      <c r="F736" s="259"/>
      <c r="H736" s="259"/>
      <c r="I736" s="271"/>
      <c r="K736" s="259"/>
      <c r="L736" s="271"/>
      <c r="O736" s="259"/>
      <c r="Q736" s="259"/>
      <c r="R736" s="271"/>
      <c r="T736" s="259"/>
      <c r="U736" s="271"/>
      <c r="W736" s="259"/>
      <c r="X736" s="271"/>
      <c r="Z736" s="259"/>
      <c r="AA736" s="271"/>
      <c r="AC736" s="259"/>
      <c r="AD736" s="271"/>
      <c r="AF736" s="259"/>
      <c r="AG736" s="271"/>
      <c r="AI736" s="259"/>
      <c r="AJ736" s="271"/>
      <c r="AL736" s="259"/>
      <c r="AM736" s="271"/>
      <c r="AO736" s="272"/>
    </row>
    <row r="737" spans="6:41" s="179" customFormat="1">
      <c r="F737" s="259"/>
      <c r="H737" s="259"/>
      <c r="I737" s="271"/>
      <c r="K737" s="259"/>
      <c r="L737" s="271"/>
      <c r="O737" s="259"/>
      <c r="Q737" s="259"/>
      <c r="R737" s="271"/>
      <c r="T737" s="259"/>
      <c r="U737" s="271"/>
      <c r="W737" s="259"/>
      <c r="X737" s="271"/>
      <c r="Z737" s="259"/>
      <c r="AA737" s="271"/>
      <c r="AC737" s="259"/>
      <c r="AD737" s="271"/>
      <c r="AF737" s="259"/>
      <c r="AG737" s="271"/>
      <c r="AI737" s="259"/>
      <c r="AJ737" s="271"/>
      <c r="AL737" s="259"/>
      <c r="AM737" s="271"/>
      <c r="AO737" s="272"/>
    </row>
    <row r="738" spans="6:41" s="179" customFormat="1">
      <c r="F738" s="259"/>
      <c r="H738" s="259"/>
      <c r="I738" s="271"/>
      <c r="K738" s="259"/>
      <c r="L738" s="271"/>
      <c r="O738" s="259"/>
      <c r="Q738" s="259"/>
      <c r="R738" s="271"/>
      <c r="T738" s="259"/>
      <c r="U738" s="271"/>
      <c r="W738" s="259"/>
      <c r="X738" s="271"/>
      <c r="Z738" s="259"/>
      <c r="AA738" s="271"/>
      <c r="AC738" s="259"/>
      <c r="AD738" s="271"/>
      <c r="AF738" s="259"/>
      <c r="AG738" s="271"/>
      <c r="AI738" s="259"/>
      <c r="AJ738" s="271"/>
      <c r="AL738" s="259"/>
      <c r="AM738" s="271"/>
      <c r="AO738" s="272"/>
    </row>
    <row r="739" spans="6:41" s="179" customFormat="1">
      <c r="F739" s="259"/>
      <c r="H739" s="259"/>
      <c r="I739" s="271"/>
      <c r="K739" s="259"/>
      <c r="L739" s="271"/>
      <c r="O739" s="259"/>
      <c r="Q739" s="259"/>
      <c r="R739" s="271"/>
      <c r="T739" s="259"/>
      <c r="U739" s="271"/>
      <c r="W739" s="259"/>
      <c r="X739" s="271"/>
      <c r="Z739" s="259"/>
      <c r="AA739" s="271"/>
      <c r="AC739" s="259"/>
      <c r="AD739" s="271"/>
      <c r="AF739" s="259"/>
      <c r="AG739" s="271"/>
      <c r="AI739" s="259"/>
      <c r="AJ739" s="271"/>
      <c r="AL739" s="259"/>
      <c r="AM739" s="271"/>
      <c r="AO739" s="272"/>
    </row>
    <row r="740" spans="6:41" s="179" customFormat="1">
      <c r="F740" s="259"/>
      <c r="H740" s="259"/>
      <c r="I740" s="271"/>
      <c r="K740" s="259"/>
      <c r="L740" s="271"/>
      <c r="O740" s="259"/>
      <c r="Q740" s="259"/>
      <c r="R740" s="271"/>
      <c r="T740" s="259"/>
      <c r="U740" s="271"/>
      <c r="W740" s="259"/>
      <c r="X740" s="271"/>
      <c r="Z740" s="259"/>
      <c r="AA740" s="271"/>
      <c r="AC740" s="259"/>
      <c r="AD740" s="271"/>
      <c r="AF740" s="259"/>
      <c r="AG740" s="271"/>
      <c r="AI740" s="259"/>
      <c r="AJ740" s="271"/>
      <c r="AL740" s="259"/>
      <c r="AM740" s="271"/>
      <c r="AO740" s="272"/>
    </row>
    <row r="741" spans="6:41" s="179" customFormat="1">
      <c r="F741" s="259"/>
      <c r="H741" s="259"/>
      <c r="I741" s="271"/>
      <c r="K741" s="259"/>
      <c r="L741" s="271"/>
      <c r="O741" s="259"/>
      <c r="Q741" s="259"/>
      <c r="R741" s="271"/>
      <c r="T741" s="259"/>
      <c r="U741" s="271"/>
      <c r="W741" s="259"/>
      <c r="X741" s="271"/>
      <c r="Z741" s="259"/>
      <c r="AA741" s="271"/>
      <c r="AC741" s="259"/>
      <c r="AD741" s="271"/>
      <c r="AF741" s="259"/>
      <c r="AG741" s="271"/>
      <c r="AI741" s="259"/>
      <c r="AJ741" s="271"/>
      <c r="AL741" s="259"/>
      <c r="AM741" s="271"/>
      <c r="AO741" s="272"/>
    </row>
    <row r="742" spans="6:41" s="179" customFormat="1">
      <c r="F742" s="259"/>
      <c r="H742" s="259"/>
      <c r="I742" s="271"/>
      <c r="K742" s="259"/>
      <c r="L742" s="271"/>
      <c r="O742" s="259"/>
      <c r="Q742" s="259"/>
      <c r="R742" s="271"/>
      <c r="T742" s="259"/>
      <c r="U742" s="271"/>
      <c r="W742" s="259"/>
      <c r="X742" s="271"/>
      <c r="Z742" s="259"/>
      <c r="AA742" s="271"/>
      <c r="AC742" s="259"/>
      <c r="AD742" s="271"/>
      <c r="AF742" s="259"/>
      <c r="AG742" s="271"/>
      <c r="AI742" s="259"/>
      <c r="AJ742" s="271"/>
      <c r="AL742" s="259"/>
      <c r="AM742" s="271"/>
      <c r="AO742" s="272"/>
    </row>
    <row r="743" spans="6:41" s="179" customFormat="1">
      <c r="F743" s="259"/>
      <c r="H743" s="259"/>
      <c r="I743" s="271"/>
      <c r="K743" s="259"/>
      <c r="L743" s="271"/>
      <c r="O743" s="259"/>
      <c r="Q743" s="259"/>
      <c r="R743" s="271"/>
      <c r="T743" s="259"/>
      <c r="U743" s="271"/>
      <c r="W743" s="259"/>
      <c r="X743" s="271"/>
      <c r="Z743" s="259"/>
      <c r="AA743" s="271"/>
      <c r="AC743" s="259"/>
      <c r="AD743" s="271"/>
      <c r="AF743" s="259"/>
      <c r="AG743" s="271"/>
      <c r="AI743" s="259"/>
      <c r="AJ743" s="271"/>
      <c r="AL743" s="259"/>
      <c r="AM743" s="271"/>
      <c r="AO743" s="272"/>
    </row>
    <row r="744" spans="6:41" s="179" customFormat="1">
      <c r="F744" s="259"/>
      <c r="H744" s="259"/>
      <c r="I744" s="271"/>
      <c r="K744" s="259"/>
      <c r="L744" s="271"/>
      <c r="O744" s="259"/>
      <c r="Q744" s="259"/>
      <c r="R744" s="271"/>
      <c r="T744" s="259"/>
      <c r="U744" s="271"/>
      <c r="W744" s="259"/>
      <c r="X744" s="271"/>
      <c r="Z744" s="259"/>
      <c r="AA744" s="271"/>
      <c r="AC744" s="259"/>
      <c r="AD744" s="271"/>
      <c r="AF744" s="259"/>
      <c r="AG744" s="271"/>
      <c r="AI744" s="259"/>
      <c r="AJ744" s="271"/>
      <c r="AL744" s="259"/>
      <c r="AM744" s="271"/>
      <c r="AO744" s="272"/>
    </row>
    <row r="745" spans="6:41" s="179" customFormat="1">
      <c r="F745" s="259"/>
      <c r="H745" s="259"/>
      <c r="I745" s="271"/>
      <c r="K745" s="259"/>
      <c r="L745" s="271"/>
      <c r="O745" s="259"/>
      <c r="Q745" s="259"/>
      <c r="R745" s="271"/>
      <c r="T745" s="259"/>
      <c r="U745" s="271"/>
      <c r="W745" s="259"/>
      <c r="X745" s="271"/>
      <c r="Z745" s="259"/>
      <c r="AA745" s="271"/>
      <c r="AC745" s="259"/>
      <c r="AD745" s="271"/>
      <c r="AF745" s="259"/>
      <c r="AG745" s="271"/>
      <c r="AI745" s="259"/>
      <c r="AJ745" s="271"/>
      <c r="AL745" s="259"/>
      <c r="AM745" s="271"/>
      <c r="AO745" s="272"/>
    </row>
    <row r="746" spans="6:41" s="179" customFormat="1">
      <c r="F746" s="259"/>
      <c r="H746" s="259"/>
      <c r="I746" s="271"/>
      <c r="K746" s="259"/>
      <c r="L746" s="271"/>
      <c r="O746" s="259"/>
      <c r="Q746" s="259"/>
      <c r="R746" s="271"/>
      <c r="T746" s="259"/>
      <c r="U746" s="271"/>
      <c r="W746" s="259"/>
      <c r="X746" s="271"/>
      <c r="Z746" s="259"/>
      <c r="AA746" s="271"/>
      <c r="AC746" s="259"/>
      <c r="AD746" s="271"/>
      <c r="AF746" s="259"/>
      <c r="AG746" s="271"/>
      <c r="AI746" s="259"/>
      <c r="AJ746" s="271"/>
      <c r="AL746" s="259"/>
      <c r="AM746" s="271"/>
      <c r="AO746" s="272"/>
    </row>
    <row r="747" spans="6:41" s="179" customFormat="1">
      <c r="F747" s="259"/>
      <c r="H747" s="259"/>
      <c r="I747" s="271"/>
      <c r="K747" s="259"/>
      <c r="L747" s="271"/>
      <c r="O747" s="259"/>
      <c r="Q747" s="259"/>
      <c r="R747" s="271"/>
      <c r="T747" s="259"/>
      <c r="U747" s="271"/>
      <c r="W747" s="259"/>
      <c r="X747" s="271"/>
      <c r="Z747" s="259"/>
      <c r="AA747" s="271"/>
      <c r="AC747" s="259"/>
      <c r="AD747" s="271"/>
      <c r="AF747" s="259"/>
      <c r="AG747" s="271"/>
      <c r="AI747" s="259"/>
      <c r="AJ747" s="271"/>
      <c r="AL747" s="259"/>
      <c r="AM747" s="271"/>
      <c r="AO747" s="272"/>
    </row>
    <row r="748" spans="6:41" s="179" customFormat="1">
      <c r="F748" s="259"/>
      <c r="H748" s="259"/>
      <c r="I748" s="271"/>
      <c r="K748" s="259"/>
      <c r="L748" s="271"/>
      <c r="O748" s="259"/>
      <c r="Q748" s="259"/>
      <c r="R748" s="271"/>
      <c r="T748" s="259"/>
      <c r="U748" s="271"/>
      <c r="W748" s="259"/>
      <c r="X748" s="271"/>
      <c r="Z748" s="259"/>
      <c r="AA748" s="271"/>
      <c r="AC748" s="259"/>
      <c r="AD748" s="271"/>
      <c r="AF748" s="259"/>
      <c r="AG748" s="271"/>
      <c r="AI748" s="259"/>
      <c r="AJ748" s="271"/>
      <c r="AL748" s="259"/>
      <c r="AM748" s="271"/>
      <c r="AO748" s="272"/>
    </row>
    <row r="749" spans="6:41" s="179" customFormat="1">
      <c r="F749" s="259"/>
      <c r="H749" s="259"/>
      <c r="I749" s="271"/>
      <c r="K749" s="259"/>
      <c r="L749" s="271"/>
      <c r="O749" s="259"/>
      <c r="Q749" s="259"/>
      <c r="R749" s="271"/>
      <c r="T749" s="259"/>
      <c r="U749" s="271"/>
      <c r="W749" s="259"/>
      <c r="X749" s="271"/>
      <c r="Z749" s="259"/>
      <c r="AA749" s="271"/>
      <c r="AC749" s="259"/>
      <c r="AD749" s="271"/>
      <c r="AF749" s="259"/>
      <c r="AG749" s="271"/>
      <c r="AI749" s="259"/>
      <c r="AJ749" s="271"/>
      <c r="AL749" s="259"/>
      <c r="AM749" s="271"/>
      <c r="AO749" s="272"/>
    </row>
    <row r="750" spans="6:41" s="179" customFormat="1">
      <c r="F750" s="259"/>
      <c r="H750" s="259"/>
      <c r="I750" s="271"/>
      <c r="K750" s="259"/>
      <c r="L750" s="271"/>
      <c r="O750" s="259"/>
      <c r="Q750" s="259"/>
      <c r="R750" s="271"/>
      <c r="T750" s="259"/>
      <c r="U750" s="271"/>
      <c r="W750" s="259"/>
      <c r="X750" s="271"/>
      <c r="Z750" s="259"/>
      <c r="AA750" s="271"/>
      <c r="AC750" s="259"/>
      <c r="AD750" s="271"/>
      <c r="AF750" s="259"/>
      <c r="AG750" s="271"/>
      <c r="AI750" s="259"/>
      <c r="AJ750" s="271"/>
      <c r="AL750" s="259"/>
      <c r="AM750" s="271"/>
      <c r="AO750" s="272"/>
    </row>
    <row r="751" spans="6:41" s="179" customFormat="1">
      <c r="F751" s="259"/>
      <c r="H751" s="259"/>
      <c r="I751" s="271"/>
      <c r="K751" s="259"/>
      <c r="L751" s="271"/>
      <c r="O751" s="259"/>
      <c r="Q751" s="259"/>
      <c r="R751" s="271"/>
      <c r="T751" s="259"/>
      <c r="U751" s="271"/>
      <c r="W751" s="259"/>
      <c r="X751" s="271"/>
      <c r="Z751" s="259"/>
      <c r="AA751" s="271"/>
      <c r="AC751" s="259"/>
      <c r="AD751" s="271"/>
      <c r="AF751" s="259"/>
      <c r="AG751" s="271"/>
      <c r="AI751" s="259"/>
      <c r="AJ751" s="271"/>
      <c r="AL751" s="259"/>
      <c r="AM751" s="271"/>
      <c r="AO751" s="272"/>
    </row>
    <row r="752" spans="6:41" s="179" customFormat="1">
      <c r="F752" s="259"/>
      <c r="H752" s="259"/>
      <c r="I752" s="271"/>
      <c r="K752" s="259"/>
      <c r="L752" s="271"/>
      <c r="O752" s="259"/>
      <c r="Q752" s="259"/>
      <c r="R752" s="271"/>
      <c r="T752" s="259"/>
      <c r="U752" s="271"/>
      <c r="W752" s="259"/>
      <c r="X752" s="271"/>
      <c r="Z752" s="259"/>
      <c r="AA752" s="271"/>
      <c r="AC752" s="259"/>
      <c r="AD752" s="271"/>
      <c r="AF752" s="259"/>
      <c r="AG752" s="271"/>
      <c r="AI752" s="259"/>
      <c r="AJ752" s="271"/>
      <c r="AL752" s="259"/>
      <c r="AM752" s="271"/>
      <c r="AO752" s="272"/>
    </row>
    <row r="753" spans="6:41" s="179" customFormat="1">
      <c r="F753" s="259"/>
      <c r="H753" s="259"/>
      <c r="I753" s="271"/>
      <c r="K753" s="259"/>
      <c r="L753" s="271"/>
      <c r="O753" s="259"/>
      <c r="Q753" s="259"/>
      <c r="R753" s="271"/>
      <c r="T753" s="259"/>
      <c r="U753" s="271"/>
      <c r="W753" s="259"/>
      <c r="X753" s="271"/>
      <c r="Z753" s="259"/>
      <c r="AA753" s="271"/>
      <c r="AC753" s="259"/>
      <c r="AD753" s="271"/>
      <c r="AF753" s="259"/>
      <c r="AG753" s="271"/>
      <c r="AI753" s="259"/>
      <c r="AJ753" s="271"/>
      <c r="AL753" s="259"/>
      <c r="AM753" s="271"/>
      <c r="AO753" s="272"/>
    </row>
    <row r="754" spans="6:41" s="179" customFormat="1">
      <c r="F754" s="259"/>
      <c r="H754" s="259"/>
      <c r="I754" s="271"/>
      <c r="K754" s="259"/>
      <c r="L754" s="271"/>
      <c r="O754" s="259"/>
      <c r="Q754" s="259"/>
      <c r="R754" s="271"/>
      <c r="T754" s="259"/>
      <c r="U754" s="271"/>
      <c r="W754" s="259"/>
      <c r="X754" s="271"/>
      <c r="Z754" s="259"/>
      <c r="AA754" s="271"/>
      <c r="AC754" s="259"/>
      <c r="AD754" s="271"/>
      <c r="AF754" s="259"/>
      <c r="AG754" s="271"/>
      <c r="AI754" s="259"/>
      <c r="AJ754" s="271"/>
      <c r="AL754" s="259"/>
      <c r="AM754" s="271"/>
      <c r="AO754" s="272"/>
    </row>
    <row r="755" spans="6:41" s="179" customFormat="1">
      <c r="F755" s="259"/>
      <c r="H755" s="259"/>
      <c r="I755" s="271"/>
      <c r="K755" s="259"/>
      <c r="L755" s="271"/>
      <c r="O755" s="259"/>
      <c r="Q755" s="259"/>
      <c r="R755" s="271"/>
      <c r="T755" s="259"/>
      <c r="U755" s="271"/>
      <c r="W755" s="259"/>
      <c r="X755" s="271"/>
      <c r="Z755" s="259"/>
      <c r="AA755" s="271"/>
      <c r="AC755" s="259"/>
      <c r="AD755" s="271"/>
      <c r="AF755" s="259"/>
      <c r="AG755" s="271"/>
      <c r="AI755" s="259"/>
      <c r="AJ755" s="271"/>
      <c r="AL755" s="259"/>
      <c r="AM755" s="271"/>
      <c r="AO755" s="272"/>
    </row>
    <row r="756" spans="6:41" s="179" customFormat="1">
      <c r="F756" s="259"/>
      <c r="H756" s="259"/>
      <c r="I756" s="271"/>
      <c r="K756" s="259"/>
      <c r="L756" s="271"/>
      <c r="O756" s="259"/>
      <c r="Q756" s="259"/>
      <c r="R756" s="271"/>
      <c r="T756" s="259"/>
      <c r="U756" s="271"/>
      <c r="W756" s="259"/>
      <c r="X756" s="271"/>
      <c r="Z756" s="259"/>
      <c r="AA756" s="271"/>
      <c r="AC756" s="259"/>
      <c r="AD756" s="271"/>
      <c r="AF756" s="259"/>
      <c r="AG756" s="271"/>
      <c r="AI756" s="259"/>
      <c r="AJ756" s="271"/>
      <c r="AL756" s="259"/>
      <c r="AM756" s="271"/>
      <c r="AO756" s="272"/>
    </row>
    <row r="757" spans="6:41" s="179" customFormat="1">
      <c r="F757" s="259"/>
      <c r="H757" s="259"/>
      <c r="I757" s="271"/>
      <c r="K757" s="259"/>
      <c r="L757" s="271"/>
      <c r="O757" s="259"/>
      <c r="Q757" s="259"/>
      <c r="R757" s="271"/>
      <c r="T757" s="259"/>
      <c r="U757" s="271"/>
      <c r="W757" s="259"/>
      <c r="X757" s="271"/>
      <c r="Z757" s="259"/>
      <c r="AA757" s="271"/>
      <c r="AC757" s="259"/>
      <c r="AD757" s="271"/>
      <c r="AF757" s="259"/>
      <c r="AG757" s="271"/>
      <c r="AI757" s="259"/>
      <c r="AJ757" s="271"/>
      <c r="AL757" s="259"/>
      <c r="AM757" s="271"/>
      <c r="AO757" s="272"/>
    </row>
    <row r="758" spans="6:41" s="179" customFormat="1">
      <c r="F758" s="259"/>
      <c r="H758" s="259"/>
      <c r="I758" s="271"/>
      <c r="K758" s="259"/>
      <c r="L758" s="271"/>
      <c r="O758" s="259"/>
      <c r="Q758" s="259"/>
      <c r="R758" s="271"/>
      <c r="T758" s="259"/>
      <c r="U758" s="271"/>
      <c r="W758" s="259"/>
      <c r="X758" s="271"/>
      <c r="Z758" s="259"/>
      <c r="AA758" s="271"/>
      <c r="AC758" s="259"/>
      <c r="AD758" s="271"/>
      <c r="AF758" s="259"/>
      <c r="AG758" s="271"/>
      <c r="AI758" s="259"/>
      <c r="AJ758" s="271"/>
      <c r="AL758" s="259"/>
      <c r="AM758" s="271"/>
      <c r="AO758" s="272"/>
    </row>
    <row r="759" spans="6:41" s="179" customFormat="1">
      <c r="F759" s="259"/>
      <c r="H759" s="259"/>
      <c r="I759" s="271"/>
      <c r="K759" s="259"/>
      <c r="L759" s="271"/>
      <c r="O759" s="259"/>
      <c r="Q759" s="259"/>
      <c r="R759" s="271"/>
      <c r="T759" s="259"/>
      <c r="U759" s="271"/>
      <c r="W759" s="259"/>
      <c r="X759" s="271"/>
      <c r="Z759" s="259"/>
      <c r="AA759" s="271"/>
      <c r="AC759" s="259"/>
      <c r="AD759" s="271"/>
      <c r="AF759" s="259"/>
      <c r="AG759" s="271"/>
      <c r="AI759" s="259"/>
      <c r="AJ759" s="271"/>
      <c r="AL759" s="259"/>
      <c r="AM759" s="271"/>
      <c r="AO759" s="272"/>
    </row>
    <row r="760" spans="6:41" s="179" customFormat="1">
      <c r="F760" s="259"/>
      <c r="H760" s="259"/>
      <c r="I760" s="271"/>
      <c r="K760" s="259"/>
      <c r="L760" s="271"/>
      <c r="O760" s="259"/>
      <c r="Q760" s="259"/>
      <c r="R760" s="271"/>
      <c r="T760" s="259"/>
      <c r="U760" s="271"/>
      <c r="W760" s="259"/>
      <c r="X760" s="271"/>
      <c r="Z760" s="259"/>
      <c r="AA760" s="271"/>
      <c r="AC760" s="259"/>
      <c r="AD760" s="271"/>
      <c r="AF760" s="259"/>
      <c r="AG760" s="271"/>
      <c r="AI760" s="259"/>
      <c r="AJ760" s="271"/>
      <c r="AL760" s="259"/>
      <c r="AM760" s="271"/>
      <c r="AO760" s="272"/>
    </row>
    <row r="761" spans="6:41" s="179" customFormat="1">
      <c r="F761" s="259"/>
      <c r="H761" s="259"/>
      <c r="I761" s="271"/>
      <c r="K761" s="259"/>
      <c r="L761" s="271"/>
      <c r="O761" s="259"/>
      <c r="Q761" s="259"/>
      <c r="R761" s="271"/>
      <c r="T761" s="259"/>
      <c r="U761" s="271"/>
      <c r="W761" s="259"/>
      <c r="X761" s="271"/>
      <c r="Z761" s="259"/>
      <c r="AA761" s="271"/>
      <c r="AC761" s="259"/>
      <c r="AD761" s="271"/>
      <c r="AF761" s="259"/>
      <c r="AG761" s="271"/>
      <c r="AI761" s="259"/>
      <c r="AJ761" s="271"/>
      <c r="AL761" s="259"/>
      <c r="AM761" s="271"/>
      <c r="AO761" s="272"/>
    </row>
    <row r="762" spans="6:41" s="179" customFormat="1">
      <c r="F762" s="259"/>
      <c r="H762" s="259"/>
      <c r="I762" s="271"/>
      <c r="K762" s="259"/>
      <c r="L762" s="271"/>
      <c r="O762" s="259"/>
      <c r="Q762" s="259"/>
      <c r="R762" s="271"/>
      <c r="T762" s="259"/>
      <c r="U762" s="271"/>
      <c r="W762" s="259"/>
      <c r="X762" s="271"/>
      <c r="Z762" s="259"/>
      <c r="AA762" s="271"/>
      <c r="AC762" s="259"/>
      <c r="AD762" s="271"/>
      <c r="AF762" s="259"/>
      <c r="AG762" s="271"/>
      <c r="AI762" s="259"/>
      <c r="AJ762" s="271"/>
      <c r="AL762" s="259"/>
      <c r="AM762" s="271"/>
      <c r="AO762" s="272"/>
    </row>
    <row r="763" spans="6:41" s="179" customFormat="1">
      <c r="F763" s="259"/>
      <c r="H763" s="259"/>
      <c r="I763" s="271"/>
      <c r="K763" s="259"/>
      <c r="L763" s="271"/>
      <c r="O763" s="259"/>
      <c r="Q763" s="259"/>
      <c r="R763" s="271"/>
      <c r="T763" s="259"/>
      <c r="U763" s="271"/>
      <c r="W763" s="259"/>
      <c r="X763" s="271"/>
      <c r="Z763" s="259"/>
      <c r="AA763" s="271"/>
      <c r="AC763" s="259"/>
      <c r="AD763" s="271"/>
      <c r="AF763" s="259"/>
      <c r="AG763" s="271"/>
      <c r="AI763" s="259"/>
      <c r="AJ763" s="271"/>
      <c r="AL763" s="259"/>
      <c r="AM763" s="271"/>
      <c r="AO763" s="272"/>
    </row>
    <row r="764" spans="6:41" s="179" customFormat="1">
      <c r="F764" s="259"/>
      <c r="H764" s="259"/>
      <c r="I764" s="271"/>
      <c r="K764" s="259"/>
      <c r="L764" s="271"/>
      <c r="O764" s="259"/>
      <c r="Q764" s="259"/>
      <c r="R764" s="271"/>
      <c r="T764" s="259"/>
      <c r="U764" s="271"/>
      <c r="W764" s="259"/>
      <c r="X764" s="271"/>
      <c r="Z764" s="259"/>
      <c r="AA764" s="271"/>
      <c r="AC764" s="259"/>
      <c r="AD764" s="271"/>
      <c r="AF764" s="259"/>
      <c r="AG764" s="271"/>
      <c r="AI764" s="259"/>
      <c r="AJ764" s="271"/>
      <c r="AL764" s="259"/>
      <c r="AM764" s="271"/>
      <c r="AO764" s="272"/>
    </row>
    <row r="765" spans="6:41" s="179" customFormat="1">
      <c r="F765" s="259"/>
      <c r="H765" s="259"/>
      <c r="I765" s="271"/>
      <c r="K765" s="259"/>
      <c r="L765" s="271"/>
      <c r="O765" s="259"/>
      <c r="Q765" s="259"/>
      <c r="R765" s="271"/>
      <c r="T765" s="259"/>
      <c r="U765" s="271"/>
      <c r="W765" s="259"/>
      <c r="X765" s="271"/>
      <c r="Z765" s="259"/>
      <c r="AA765" s="271"/>
      <c r="AC765" s="259"/>
      <c r="AD765" s="271"/>
      <c r="AF765" s="259"/>
      <c r="AG765" s="271"/>
      <c r="AI765" s="259"/>
      <c r="AJ765" s="271"/>
      <c r="AL765" s="259"/>
      <c r="AM765" s="271"/>
      <c r="AO765" s="272"/>
    </row>
    <row r="766" spans="6:41" s="179" customFormat="1">
      <c r="F766" s="259"/>
      <c r="H766" s="259"/>
      <c r="I766" s="271"/>
      <c r="K766" s="259"/>
      <c r="L766" s="271"/>
      <c r="O766" s="259"/>
      <c r="Q766" s="259"/>
      <c r="R766" s="271"/>
      <c r="T766" s="259"/>
      <c r="U766" s="271"/>
      <c r="W766" s="259"/>
      <c r="X766" s="271"/>
      <c r="Z766" s="259"/>
      <c r="AA766" s="271"/>
      <c r="AC766" s="259"/>
      <c r="AD766" s="271"/>
      <c r="AF766" s="259"/>
      <c r="AG766" s="271"/>
      <c r="AI766" s="259"/>
      <c r="AJ766" s="271"/>
      <c r="AL766" s="259"/>
      <c r="AM766" s="271"/>
      <c r="AO766" s="272"/>
    </row>
    <row r="767" spans="6:41" s="179" customFormat="1">
      <c r="F767" s="259"/>
      <c r="H767" s="259"/>
      <c r="I767" s="271"/>
      <c r="K767" s="259"/>
      <c r="L767" s="271"/>
      <c r="O767" s="259"/>
      <c r="Q767" s="259"/>
      <c r="R767" s="271"/>
      <c r="T767" s="259"/>
      <c r="U767" s="271"/>
      <c r="W767" s="259"/>
      <c r="X767" s="271"/>
      <c r="Z767" s="259"/>
      <c r="AA767" s="271"/>
      <c r="AC767" s="259"/>
      <c r="AD767" s="271"/>
      <c r="AF767" s="259"/>
      <c r="AG767" s="271"/>
      <c r="AI767" s="259"/>
      <c r="AJ767" s="271"/>
      <c r="AL767" s="259"/>
      <c r="AM767" s="271"/>
      <c r="AO767" s="272"/>
    </row>
    <row r="768" spans="6:41" s="179" customFormat="1">
      <c r="F768" s="259"/>
      <c r="H768" s="259"/>
      <c r="I768" s="271"/>
      <c r="K768" s="259"/>
      <c r="L768" s="271"/>
      <c r="O768" s="259"/>
      <c r="Q768" s="259"/>
      <c r="R768" s="271"/>
      <c r="T768" s="259"/>
      <c r="U768" s="271"/>
      <c r="W768" s="259"/>
      <c r="X768" s="271"/>
      <c r="Z768" s="259"/>
      <c r="AA768" s="271"/>
      <c r="AC768" s="259"/>
      <c r="AD768" s="271"/>
      <c r="AF768" s="259"/>
      <c r="AG768" s="271"/>
      <c r="AI768" s="259"/>
      <c r="AJ768" s="271"/>
      <c r="AL768" s="259"/>
      <c r="AM768" s="271"/>
      <c r="AO768" s="272"/>
    </row>
    <row r="769" spans="6:41" s="179" customFormat="1">
      <c r="F769" s="259"/>
      <c r="H769" s="259"/>
      <c r="I769" s="271"/>
      <c r="K769" s="259"/>
      <c r="L769" s="271"/>
      <c r="O769" s="259"/>
      <c r="Q769" s="259"/>
      <c r="R769" s="271"/>
      <c r="T769" s="259"/>
      <c r="U769" s="271"/>
      <c r="W769" s="259"/>
      <c r="X769" s="271"/>
      <c r="Z769" s="259"/>
      <c r="AA769" s="271"/>
      <c r="AC769" s="259"/>
      <c r="AD769" s="271"/>
      <c r="AF769" s="259"/>
      <c r="AG769" s="271"/>
      <c r="AI769" s="259"/>
      <c r="AJ769" s="271"/>
      <c r="AL769" s="259"/>
      <c r="AM769" s="271"/>
      <c r="AO769" s="272"/>
    </row>
    <row r="770" spans="6:41" s="179" customFormat="1">
      <c r="F770" s="259"/>
      <c r="H770" s="259"/>
      <c r="I770" s="271"/>
      <c r="K770" s="259"/>
      <c r="L770" s="271"/>
      <c r="O770" s="259"/>
      <c r="Q770" s="259"/>
      <c r="R770" s="271"/>
      <c r="T770" s="259"/>
      <c r="U770" s="271"/>
      <c r="W770" s="259"/>
      <c r="X770" s="271"/>
      <c r="Z770" s="259"/>
      <c r="AA770" s="271"/>
      <c r="AC770" s="259"/>
      <c r="AD770" s="271"/>
      <c r="AF770" s="259"/>
      <c r="AG770" s="271"/>
      <c r="AI770" s="259"/>
      <c r="AJ770" s="271"/>
      <c r="AL770" s="259"/>
      <c r="AM770" s="271"/>
      <c r="AO770" s="272"/>
    </row>
    <row r="771" spans="6:41" s="179" customFormat="1">
      <c r="F771" s="259"/>
      <c r="H771" s="259"/>
      <c r="I771" s="271"/>
      <c r="K771" s="259"/>
      <c r="L771" s="271"/>
      <c r="O771" s="259"/>
      <c r="Q771" s="259"/>
      <c r="R771" s="271"/>
      <c r="T771" s="259"/>
      <c r="U771" s="271"/>
      <c r="W771" s="259"/>
      <c r="X771" s="271"/>
      <c r="Z771" s="259"/>
      <c r="AA771" s="271"/>
      <c r="AC771" s="259"/>
      <c r="AD771" s="271"/>
      <c r="AF771" s="259"/>
      <c r="AG771" s="271"/>
      <c r="AI771" s="259"/>
      <c r="AJ771" s="271"/>
      <c r="AL771" s="259"/>
      <c r="AM771" s="271"/>
      <c r="AO771" s="272"/>
    </row>
    <row r="772" spans="6:41" s="179" customFormat="1">
      <c r="F772" s="259"/>
      <c r="H772" s="259"/>
      <c r="I772" s="271"/>
      <c r="K772" s="259"/>
      <c r="L772" s="271"/>
      <c r="O772" s="259"/>
      <c r="Q772" s="259"/>
      <c r="R772" s="271"/>
      <c r="T772" s="259"/>
      <c r="U772" s="271"/>
      <c r="W772" s="259"/>
      <c r="X772" s="271"/>
      <c r="Z772" s="259"/>
      <c r="AA772" s="271"/>
      <c r="AC772" s="259"/>
      <c r="AD772" s="271"/>
      <c r="AF772" s="259"/>
      <c r="AG772" s="271"/>
      <c r="AI772" s="259"/>
      <c r="AJ772" s="271"/>
      <c r="AL772" s="259"/>
      <c r="AM772" s="271"/>
      <c r="AO772" s="272"/>
    </row>
    <row r="773" spans="6:41" s="179" customFormat="1">
      <c r="F773" s="259"/>
      <c r="H773" s="259"/>
      <c r="I773" s="271"/>
      <c r="K773" s="259"/>
      <c r="L773" s="271"/>
      <c r="O773" s="259"/>
      <c r="Q773" s="259"/>
      <c r="R773" s="271"/>
      <c r="T773" s="259"/>
      <c r="U773" s="271"/>
      <c r="W773" s="259"/>
      <c r="X773" s="271"/>
      <c r="Z773" s="259"/>
      <c r="AA773" s="271"/>
      <c r="AC773" s="259"/>
      <c r="AD773" s="271"/>
      <c r="AF773" s="259"/>
      <c r="AG773" s="271"/>
      <c r="AI773" s="259"/>
      <c r="AJ773" s="271"/>
      <c r="AL773" s="259"/>
      <c r="AM773" s="271"/>
      <c r="AO773" s="272"/>
    </row>
    <row r="774" spans="6:41" s="179" customFormat="1">
      <c r="F774" s="259"/>
      <c r="H774" s="259"/>
      <c r="I774" s="271"/>
      <c r="K774" s="259"/>
      <c r="L774" s="271"/>
      <c r="O774" s="259"/>
      <c r="Q774" s="259"/>
      <c r="R774" s="271"/>
      <c r="T774" s="259"/>
      <c r="U774" s="271"/>
      <c r="W774" s="259"/>
      <c r="X774" s="271"/>
      <c r="Z774" s="259"/>
      <c r="AA774" s="271"/>
      <c r="AC774" s="259"/>
      <c r="AD774" s="271"/>
      <c r="AF774" s="259"/>
      <c r="AG774" s="271"/>
      <c r="AI774" s="259"/>
      <c r="AJ774" s="271"/>
      <c r="AL774" s="259"/>
      <c r="AM774" s="271"/>
      <c r="AO774" s="272"/>
    </row>
    <row r="775" spans="6:41" s="179" customFormat="1">
      <c r="F775" s="259"/>
      <c r="H775" s="259"/>
      <c r="I775" s="271"/>
      <c r="K775" s="259"/>
      <c r="L775" s="271"/>
      <c r="O775" s="259"/>
      <c r="Q775" s="259"/>
      <c r="R775" s="271"/>
      <c r="T775" s="259"/>
      <c r="U775" s="271"/>
      <c r="W775" s="259"/>
      <c r="X775" s="271"/>
      <c r="Z775" s="259"/>
      <c r="AA775" s="271"/>
      <c r="AC775" s="259"/>
      <c r="AD775" s="271"/>
      <c r="AF775" s="259"/>
      <c r="AG775" s="271"/>
      <c r="AI775" s="259"/>
      <c r="AJ775" s="271"/>
      <c r="AL775" s="259"/>
      <c r="AM775" s="271"/>
      <c r="AO775" s="272"/>
    </row>
    <row r="776" spans="6:41" s="179" customFormat="1">
      <c r="F776" s="259"/>
      <c r="H776" s="259"/>
      <c r="I776" s="271"/>
      <c r="K776" s="259"/>
      <c r="L776" s="271"/>
      <c r="O776" s="259"/>
      <c r="Q776" s="259"/>
      <c r="R776" s="271"/>
      <c r="T776" s="259"/>
      <c r="U776" s="271"/>
      <c r="W776" s="259"/>
      <c r="X776" s="271"/>
      <c r="Z776" s="259"/>
      <c r="AA776" s="271"/>
      <c r="AC776" s="259"/>
      <c r="AD776" s="271"/>
      <c r="AF776" s="259"/>
      <c r="AG776" s="271"/>
      <c r="AI776" s="259"/>
      <c r="AJ776" s="271"/>
      <c r="AL776" s="259"/>
      <c r="AM776" s="271"/>
      <c r="AO776" s="272"/>
    </row>
    <row r="777" spans="6:41" s="179" customFormat="1">
      <c r="F777" s="259"/>
      <c r="H777" s="259"/>
      <c r="I777" s="271"/>
      <c r="K777" s="259"/>
      <c r="L777" s="271"/>
      <c r="O777" s="259"/>
      <c r="Q777" s="259"/>
      <c r="R777" s="271"/>
      <c r="T777" s="259"/>
      <c r="U777" s="271"/>
      <c r="W777" s="259"/>
      <c r="X777" s="271"/>
      <c r="Z777" s="259"/>
      <c r="AA777" s="271"/>
      <c r="AC777" s="259"/>
      <c r="AD777" s="271"/>
      <c r="AF777" s="259"/>
      <c r="AG777" s="271"/>
      <c r="AI777" s="259"/>
      <c r="AJ777" s="271"/>
      <c r="AL777" s="259"/>
      <c r="AM777" s="271"/>
      <c r="AO777" s="272"/>
    </row>
    <row r="778" spans="6:41" s="179" customFormat="1">
      <c r="F778" s="259"/>
      <c r="H778" s="259"/>
      <c r="I778" s="271"/>
      <c r="K778" s="259"/>
      <c r="L778" s="271"/>
      <c r="O778" s="259"/>
      <c r="Q778" s="259"/>
      <c r="R778" s="271"/>
      <c r="T778" s="259"/>
      <c r="U778" s="271"/>
      <c r="W778" s="259"/>
      <c r="X778" s="271"/>
      <c r="Z778" s="259"/>
      <c r="AA778" s="271"/>
      <c r="AC778" s="259"/>
      <c r="AD778" s="271"/>
      <c r="AF778" s="259"/>
      <c r="AG778" s="271"/>
      <c r="AI778" s="259"/>
      <c r="AJ778" s="271"/>
      <c r="AL778" s="259"/>
      <c r="AM778" s="271"/>
      <c r="AO778" s="272"/>
    </row>
    <row r="779" spans="6:41" s="179" customFormat="1">
      <c r="F779" s="259"/>
      <c r="H779" s="259"/>
      <c r="I779" s="271"/>
      <c r="K779" s="259"/>
      <c r="L779" s="271"/>
      <c r="O779" s="259"/>
      <c r="Q779" s="259"/>
      <c r="R779" s="271"/>
      <c r="T779" s="259"/>
      <c r="U779" s="271"/>
      <c r="W779" s="259"/>
      <c r="X779" s="271"/>
      <c r="Z779" s="259"/>
      <c r="AA779" s="271"/>
      <c r="AC779" s="259"/>
      <c r="AD779" s="271"/>
      <c r="AF779" s="259"/>
      <c r="AG779" s="271"/>
      <c r="AI779" s="259"/>
      <c r="AJ779" s="271"/>
      <c r="AL779" s="259"/>
      <c r="AM779" s="271"/>
      <c r="AO779" s="272"/>
    </row>
    <row r="780" spans="6:41" s="179" customFormat="1">
      <c r="F780" s="259"/>
      <c r="H780" s="259"/>
      <c r="I780" s="271"/>
      <c r="K780" s="259"/>
      <c r="L780" s="271"/>
      <c r="O780" s="259"/>
      <c r="Q780" s="259"/>
      <c r="R780" s="271"/>
      <c r="T780" s="259"/>
      <c r="U780" s="271"/>
      <c r="W780" s="259"/>
      <c r="X780" s="271"/>
      <c r="Z780" s="259"/>
      <c r="AA780" s="271"/>
      <c r="AC780" s="259"/>
      <c r="AD780" s="271"/>
      <c r="AF780" s="259"/>
      <c r="AG780" s="271"/>
      <c r="AI780" s="259"/>
      <c r="AJ780" s="271"/>
      <c r="AL780" s="259"/>
      <c r="AM780" s="271"/>
      <c r="AO780" s="272"/>
    </row>
    <row r="781" spans="6:41" s="179" customFormat="1">
      <c r="F781" s="259"/>
      <c r="H781" s="259"/>
      <c r="I781" s="271"/>
      <c r="K781" s="259"/>
      <c r="L781" s="271"/>
      <c r="O781" s="259"/>
      <c r="Q781" s="259"/>
      <c r="R781" s="271"/>
      <c r="T781" s="259"/>
      <c r="U781" s="271"/>
      <c r="W781" s="259"/>
      <c r="X781" s="271"/>
      <c r="Z781" s="259"/>
      <c r="AA781" s="271"/>
      <c r="AC781" s="259"/>
      <c r="AD781" s="271"/>
      <c r="AF781" s="259"/>
      <c r="AG781" s="271"/>
      <c r="AI781" s="259"/>
      <c r="AJ781" s="271"/>
      <c r="AL781" s="259"/>
      <c r="AM781" s="271"/>
      <c r="AO781" s="272"/>
    </row>
    <row r="782" spans="6:41" s="179" customFormat="1">
      <c r="F782" s="259"/>
      <c r="H782" s="259"/>
      <c r="I782" s="271"/>
      <c r="K782" s="259"/>
      <c r="L782" s="271"/>
      <c r="O782" s="259"/>
      <c r="Q782" s="259"/>
      <c r="R782" s="271"/>
      <c r="T782" s="259"/>
      <c r="U782" s="271"/>
      <c r="W782" s="259"/>
      <c r="X782" s="271"/>
      <c r="Z782" s="259"/>
      <c r="AA782" s="271"/>
      <c r="AC782" s="259"/>
      <c r="AD782" s="271"/>
      <c r="AF782" s="259"/>
      <c r="AG782" s="271"/>
      <c r="AI782" s="259"/>
      <c r="AJ782" s="271"/>
      <c r="AL782" s="259"/>
      <c r="AM782" s="271"/>
      <c r="AO782" s="272"/>
    </row>
    <row r="783" spans="6:41" s="179" customFormat="1">
      <c r="F783" s="259"/>
      <c r="H783" s="259"/>
      <c r="I783" s="271"/>
      <c r="K783" s="259"/>
      <c r="L783" s="271"/>
      <c r="O783" s="259"/>
      <c r="Q783" s="259"/>
      <c r="R783" s="271"/>
      <c r="T783" s="259"/>
      <c r="U783" s="271"/>
      <c r="W783" s="259"/>
      <c r="X783" s="271"/>
      <c r="Z783" s="259"/>
      <c r="AA783" s="271"/>
      <c r="AC783" s="259"/>
      <c r="AD783" s="271"/>
      <c r="AF783" s="259"/>
      <c r="AG783" s="271"/>
      <c r="AI783" s="259"/>
      <c r="AJ783" s="271"/>
      <c r="AL783" s="259"/>
      <c r="AM783" s="271"/>
      <c r="AO783" s="272"/>
    </row>
    <row r="784" spans="6:41" s="179" customFormat="1">
      <c r="F784" s="259"/>
      <c r="H784" s="259"/>
      <c r="I784" s="271"/>
      <c r="K784" s="259"/>
      <c r="L784" s="271"/>
      <c r="O784" s="259"/>
      <c r="Q784" s="259"/>
      <c r="R784" s="271"/>
      <c r="T784" s="259"/>
      <c r="U784" s="271"/>
      <c r="W784" s="259"/>
      <c r="X784" s="271"/>
      <c r="Z784" s="259"/>
      <c r="AA784" s="271"/>
      <c r="AC784" s="259"/>
      <c r="AD784" s="271"/>
      <c r="AF784" s="259"/>
      <c r="AG784" s="271"/>
      <c r="AI784" s="259"/>
      <c r="AJ784" s="271"/>
      <c r="AL784" s="259"/>
      <c r="AM784" s="271"/>
      <c r="AO784" s="272"/>
    </row>
    <row r="785" spans="6:41" s="179" customFormat="1">
      <c r="F785" s="259"/>
      <c r="H785" s="259"/>
      <c r="I785" s="271"/>
      <c r="K785" s="259"/>
      <c r="L785" s="271"/>
      <c r="O785" s="259"/>
      <c r="Q785" s="259"/>
      <c r="R785" s="271"/>
      <c r="T785" s="259"/>
      <c r="U785" s="271"/>
      <c r="W785" s="259"/>
      <c r="X785" s="271"/>
      <c r="Z785" s="259"/>
      <c r="AA785" s="271"/>
      <c r="AC785" s="259"/>
      <c r="AD785" s="271"/>
      <c r="AF785" s="259"/>
      <c r="AG785" s="271"/>
      <c r="AI785" s="259"/>
      <c r="AJ785" s="271"/>
      <c r="AL785" s="259"/>
      <c r="AM785" s="271"/>
      <c r="AO785" s="272"/>
    </row>
    <row r="786" spans="6:41" s="179" customFormat="1">
      <c r="F786" s="259"/>
      <c r="H786" s="259"/>
      <c r="I786" s="271"/>
      <c r="K786" s="259"/>
      <c r="L786" s="271"/>
      <c r="O786" s="259"/>
      <c r="Q786" s="259"/>
      <c r="R786" s="271"/>
      <c r="T786" s="259"/>
      <c r="U786" s="271"/>
      <c r="W786" s="259"/>
      <c r="X786" s="271"/>
      <c r="Z786" s="259"/>
      <c r="AA786" s="271"/>
      <c r="AC786" s="259"/>
      <c r="AD786" s="271"/>
      <c r="AF786" s="259"/>
      <c r="AG786" s="271"/>
      <c r="AI786" s="259"/>
      <c r="AJ786" s="271"/>
      <c r="AL786" s="259"/>
      <c r="AM786" s="271"/>
      <c r="AO786" s="272"/>
    </row>
    <row r="787" spans="6:41" s="179" customFormat="1">
      <c r="F787" s="259"/>
      <c r="H787" s="259"/>
      <c r="I787" s="271"/>
      <c r="K787" s="259"/>
      <c r="L787" s="271"/>
      <c r="O787" s="259"/>
      <c r="Q787" s="259"/>
      <c r="R787" s="271"/>
      <c r="T787" s="259"/>
      <c r="U787" s="271"/>
      <c r="W787" s="259"/>
      <c r="X787" s="271"/>
      <c r="Z787" s="259"/>
      <c r="AA787" s="271"/>
      <c r="AC787" s="259"/>
      <c r="AD787" s="271"/>
      <c r="AF787" s="259"/>
      <c r="AG787" s="271"/>
      <c r="AI787" s="259"/>
      <c r="AJ787" s="271"/>
      <c r="AL787" s="259"/>
      <c r="AM787" s="271"/>
      <c r="AO787" s="272"/>
    </row>
    <row r="788" spans="6:41" s="179" customFormat="1">
      <c r="F788" s="259"/>
      <c r="H788" s="259"/>
      <c r="I788" s="271"/>
      <c r="K788" s="259"/>
      <c r="L788" s="271"/>
      <c r="O788" s="259"/>
      <c r="Q788" s="259"/>
      <c r="R788" s="271"/>
      <c r="T788" s="259"/>
      <c r="U788" s="271"/>
      <c r="W788" s="259"/>
      <c r="X788" s="271"/>
      <c r="Z788" s="259"/>
      <c r="AA788" s="271"/>
      <c r="AC788" s="259"/>
      <c r="AD788" s="271"/>
      <c r="AF788" s="259"/>
      <c r="AG788" s="271"/>
      <c r="AI788" s="259"/>
      <c r="AJ788" s="271"/>
      <c r="AL788" s="259"/>
      <c r="AM788" s="271"/>
      <c r="AO788" s="272"/>
    </row>
    <row r="789" spans="6:41" s="179" customFormat="1">
      <c r="F789" s="259"/>
      <c r="H789" s="259"/>
      <c r="I789" s="271"/>
      <c r="K789" s="259"/>
      <c r="L789" s="271"/>
      <c r="O789" s="259"/>
      <c r="Q789" s="259"/>
      <c r="R789" s="271"/>
      <c r="T789" s="259"/>
      <c r="U789" s="271"/>
      <c r="W789" s="259"/>
      <c r="X789" s="271"/>
      <c r="Z789" s="259"/>
      <c r="AA789" s="271"/>
      <c r="AC789" s="259"/>
      <c r="AD789" s="271"/>
      <c r="AF789" s="259"/>
      <c r="AG789" s="271"/>
      <c r="AI789" s="259"/>
      <c r="AJ789" s="271"/>
      <c r="AL789" s="259"/>
      <c r="AM789" s="271"/>
      <c r="AO789" s="272"/>
    </row>
    <row r="790" spans="6:41" s="179" customFormat="1">
      <c r="F790" s="259"/>
      <c r="H790" s="259"/>
      <c r="I790" s="271"/>
      <c r="K790" s="259"/>
      <c r="L790" s="271"/>
      <c r="O790" s="259"/>
      <c r="Q790" s="259"/>
      <c r="R790" s="271"/>
      <c r="T790" s="259"/>
      <c r="U790" s="271"/>
      <c r="W790" s="259"/>
      <c r="X790" s="271"/>
      <c r="Z790" s="259"/>
      <c r="AA790" s="271"/>
      <c r="AC790" s="259"/>
      <c r="AD790" s="271"/>
      <c r="AF790" s="259"/>
      <c r="AG790" s="271"/>
      <c r="AI790" s="259"/>
      <c r="AJ790" s="271"/>
      <c r="AL790" s="259"/>
      <c r="AM790" s="271"/>
      <c r="AO790" s="272"/>
    </row>
    <row r="791" spans="6:41" s="179" customFormat="1">
      <c r="F791" s="259"/>
      <c r="H791" s="259"/>
      <c r="I791" s="271"/>
      <c r="K791" s="259"/>
      <c r="L791" s="271"/>
      <c r="O791" s="259"/>
      <c r="Q791" s="259"/>
      <c r="R791" s="271"/>
      <c r="T791" s="259"/>
      <c r="U791" s="271"/>
      <c r="W791" s="259"/>
      <c r="X791" s="271"/>
      <c r="Z791" s="259"/>
      <c r="AA791" s="271"/>
      <c r="AC791" s="259"/>
      <c r="AD791" s="271"/>
      <c r="AF791" s="259"/>
      <c r="AG791" s="271"/>
      <c r="AI791" s="259"/>
      <c r="AJ791" s="271"/>
      <c r="AL791" s="259"/>
      <c r="AM791" s="271"/>
      <c r="AO791" s="272"/>
    </row>
    <row r="792" spans="6:41" s="179" customFormat="1">
      <c r="F792" s="259"/>
      <c r="H792" s="259"/>
      <c r="I792" s="271"/>
      <c r="K792" s="259"/>
      <c r="L792" s="271"/>
      <c r="O792" s="259"/>
      <c r="Q792" s="259"/>
      <c r="R792" s="271"/>
      <c r="T792" s="259"/>
      <c r="U792" s="271"/>
      <c r="W792" s="259"/>
      <c r="X792" s="271"/>
      <c r="Z792" s="259"/>
      <c r="AA792" s="271"/>
      <c r="AC792" s="259"/>
      <c r="AD792" s="271"/>
      <c r="AF792" s="259"/>
      <c r="AG792" s="271"/>
      <c r="AI792" s="259"/>
      <c r="AJ792" s="271"/>
      <c r="AL792" s="259"/>
      <c r="AM792" s="271"/>
      <c r="AO792" s="272"/>
    </row>
    <row r="793" spans="6:41" s="179" customFormat="1">
      <c r="F793" s="259"/>
      <c r="H793" s="259"/>
      <c r="I793" s="271"/>
      <c r="K793" s="259"/>
      <c r="L793" s="271"/>
      <c r="O793" s="259"/>
      <c r="Q793" s="259"/>
      <c r="R793" s="271"/>
      <c r="T793" s="259"/>
      <c r="U793" s="271"/>
      <c r="W793" s="259"/>
      <c r="X793" s="271"/>
      <c r="Z793" s="259"/>
      <c r="AA793" s="271"/>
      <c r="AC793" s="259"/>
      <c r="AD793" s="271"/>
      <c r="AF793" s="259"/>
      <c r="AG793" s="271"/>
      <c r="AI793" s="259"/>
      <c r="AJ793" s="271"/>
      <c r="AL793" s="259"/>
      <c r="AM793" s="271"/>
      <c r="AO793" s="272"/>
    </row>
    <row r="794" spans="6:41" s="179" customFormat="1">
      <c r="F794" s="259"/>
      <c r="H794" s="259"/>
      <c r="I794" s="271"/>
      <c r="K794" s="259"/>
      <c r="L794" s="271"/>
      <c r="O794" s="259"/>
      <c r="Q794" s="259"/>
      <c r="R794" s="271"/>
      <c r="T794" s="259"/>
      <c r="U794" s="271"/>
      <c r="W794" s="259"/>
      <c r="X794" s="271"/>
      <c r="Z794" s="259"/>
      <c r="AA794" s="271"/>
      <c r="AC794" s="259"/>
      <c r="AD794" s="271"/>
      <c r="AF794" s="259"/>
      <c r="AG794" s="271"/>
      <c r="AI794" s="259"/>
      <c r="AJ794" s="271"/>
      <c r="AL794" s="259"/>
      <c r="AM794" s="271"/>
      <c r="AO794" s="272"/>
    </row>
    <row r="795" spans="6:41" s="179" customFormat="1">
      <c r="F795" s="259"/>
      <c r="H795" s="259"/>
      <c r="I795" s="271"/>
      <c r="K795" s="259"/>
      <c r="L795" s="271"/>
      <c r="O795" s="259"/>
      <c r="Q795" s="259"/>
      <c r="R795" s="271"/>
      <c r="T795" s="259"/>
      <c r="U795" s="271"/>
      <c r="W795" s="259"/>
      <c r="X795" s="271"/>
      <c r="Z795" s="259"/>
      <c r="AA795" s="271"/>
      <c r="AC795" s="259"/>
      <c r="AD795" s="271"/>
      <c r="AF795" s="259"/>
      <c r="AG795" s="271"/>
      <c r="AI795" s="259"/>
      <c r="AJ795" s="271"/>
      <c r="AL795" s="259"/>
      <c r="AM795" s="271"/>
      <c r="AO795" s="272"/>
    </row>
    <row r="796" spans="6:41" s="179" customFormat="1">
      <c r="F796" s="259"/>
      <c r="H796" s="259"/>
      <c r="I796" s="271"/>
      <c r="K796" s="259"/>
      <c r="L796" s="271"/>
      <c r="O796" s="259"/>
      <c r="Q796" s="259"/>
      <c r="R796" s="271"/>
      <c r="T796" s="259"/>
      <c r="U796" s="271"/>
      <c r="W796" s="259"/>
      <c r="X796" s="271"/>
      <c r="Z796" s="259"/>
      <c r="AA796" s="271"/>
      <c r="AC796" s="259"/>
      <c r="AD796" s="271"/>
      <c r="AF796" s="259"/>
      <c r="AG796" s="271"/>
      <c r="AI796" s="259"/>
      <c r="AJ796" s="271"/>
      <c r="AL796" s="259"/>
      <c r="AM796" s="271"/>
      <c r="AO796" s="272"/>
    </row>
    <row r="797" spans="6:41" s="179" customFormat="1">
      <c r="F797" s="259"/>
      <c r="H797" s="259"/>
      <c r="I797" s="271"/>
      <c r="K797" s="259"/>
      <c r="L797" s="271"/>
      <c r="O797" s="259"/>
      <c r="Q797" s="259"/>
      <c r="R797" s="271"/>
      <c r="T797" s="259"/>
      <c r="U797" s="271"/>
      <c r="W797" s="259"/>
      <c r="X797" s="271"/>
      <c r="Z797" s="259"/>
      <c r="AA797" s="271"/>
      <c r="AC797" s="259"/>
      <c r="AD797" s="271"/>
      <c r="AF797" s="259"/>
      <c r="AG797" s="271"/>
      <c r="AI797" s="259"/>
      <c r="AJ797" s="271"/>
      <c r="AL797" s="259"/>
      <c r="AM797" s="271"/>
      <c r="AO797" s="272"/>
    </row>
    <row r="798" spans="6:41" s="179" customFormat="1">
      <c r="F798" s="259"/>
      <c r="H798" s="259"/>
      <c r="I798" s="271"/>
      <c r="K798" s="259"/>
      <c r="L798" s="271"/>
      <c r="O798" s="259"/>
      <c r="Q798" s="259"/>
      <c r="R798" s="271"/>
      <c r="T798" s="259"/>
      <c r="U798" s="271"/>
      <c r="W798" s="259"/>
      <c r="X798" s="271"/>
      <c r="Z798" s="259"/>
      <c r="AA798" s="271"/>
      <c r="AC798" s="259"/>
      <c r="AD798" s="271"/>
      <c r="AF798" s="259"/>
      <c r="AG798" s="271"/>
      <c r="AI798" s="259"/>
      <c r="AJ798" s="271"/>
      <c r="AL798" s="259"/>
      <c r="AM798" s="271"/>
      <c r="AO798" s="272"/>
    </row>
    <row r="799" spans="6:41" s="179" customFormat="1">
      <c r="F799" s="259"/>
      <c r="H799" s="259"/>
      <c r="I799" s="271"/>
      <c r="K799" s="259"/>
      <c r="L799" s="271"/>
      <c r="O799" s="259"/>
      <c r="Q799" s="259"/>
      <c r="R799" s="271"/>
      <c r="T799" s="259"/>
      <c r="U799" s="271"/>
      <c r="W799" s="259"/>
      <c r="X799" s="271"/>
      <c r="Z799" s="259"/>
      <c r="AA799" s="271"/>
      <c r="AC799" s="259"/>
      <c r="AD799" s="271"/>
      <c r="AF799" s="259"/>
      <c r="AG799" s="271"/>
      <c r="AI799" s="259"/>
      <c r="AJ799" s="271"/>
      <c r="AL799" s="259"/>
      <c r="AM799" s="271"/>
      <c r="AO799" s="272"/>
    </row>
    <row r="800" spans="6:41" s="179" customFormat="1">
      <c r="F800" s="259"/>
      <c r="H800" s="259"/>
      <c r="I800" s="271"/>
      <c r="K800" s="259"/>
      <c r="L800" s="271"/>
      <c r="O800" s="259"/>
      <c r="Q800" s="259"/>
      <c r="R800" s="271"/>
      <c r="T800" s="259"/>
      <c r="U800" s="271"/>
      <c r="W800" s="259"/>
      <c r="X800" s="271"/>
      <c r="Z800" s="259"/>
      <c r="AA800" s="271"/>
      <c r="AC800" s="259"/>
      <c r="AD800" s="271"/>
      <c r="AF800" s="259"/>
      <c r="AG800" s="271"/>
      <c r="AI800" s="259"/>
      <c r="AJ800" s="271"/>
      <c r="AL800" s="259"/>
      <c r="AM800" s="271"/>
      <c r="AO800" s="272"/>
    </row>
    <row r="801" spans="6:41" s="179" customFormat="1">
      <c r="F801" s="259"/>
      <c r="H801" s="259"/>
      <c r="I801" s="271"/>
      <c r="K801" s="259"/>
      <c r="L801" s="271"/>
      <c r="O801" s="259"/>
      <c r="Q801" s="259"/>
      <c r="R801" s="271"/>
      <c r="T801" s="259"/>
      <c r="U801" s="271"/>
      <c r="W801" s="259"/>
      <c r="X801" s="271"/>
      <c r="Z801" s="259"/>
      <c r="AA801" s="271"/>
      <c r="AC801" s="259"/>
      <c r="AD801" s="271"/>
      <c r="AF801" s="259"/>
      <c r="AG801" s="271"/>
      <c r="AI801" s="259"/>
      <c r="AJ801" s="271"/>
      <c r="AL801" s="259"/>
      <c r="AM801" s="271"/>
      <c r="AO801" s="272"/>
    </row>
    <row r="802" spans="6:41" s="179" customFormat="1">
      <c r="F802" s="259"/>
      <c r="H802" s="259"/>
      <c r="I802" s="271"/>
      <c r="K802" s="259"/>
      <c r="L802" s="271"/>
      <c r="O802" s="259"/>
      <c r="Q802" s="259"/>
      <c r="R802" s="271"/>
      <c r="T802" s="259"/>
      <c r="U802" s="271"/>
      <c r="W802" s="259"/>
      <c r="X802" s="271"/>
      <c r="Z802" s="259"/>
      <c r="AA802" s="271"/>
      <c r="AC802" s="259"/>
      <c r="AD802" s="271"/>
      <c r="AF802" s="259"/>
      <c r="AG802" s="271"/>
      <c r="AI802" s="259"/>
      <c r="AJ802" s="271"/>
      <c r="AL802" s="259"/>
      <c r="AM802" s="271"/>
      <c r="AO802" s="272"/>
    </row>
    <row r="803" spans="6:41" s="179" customFormat="1">
      <c r="F803" s="259"/>
      <c r="H803" s="259"/>
      <c r="I803" s="271"/>
      <c r="K803" s="259"/>
      <c r="L803" s="271"/>
      <c r="O803" s="259"/>
      <c r="Q803" s="259"/>
      <c r="R803" s="271"/>
      <c r="T803" s="259"/>
      <c r="U803" s="271"/>
      <c r="W803" s="259"/>
      <c r="X803" s="271"/>
      <c r="Z803" s="259"/>
      <c r="AA803" s="271"/>
      <c r="AC803" s="259"/>
      <c r="AD803" s="271"/>
      <c r="AF803" s="259"/>
      <c r="AG803" s="271"/>
      <c r="AI803" s="259"/>
      <c r="AJ803" s="271"/>
      <c r="AL803" s="259"/>
      <c r="AM803" s="271"/>
      <c r="AO803" s="272"/>
    </row>
    <row r="804" spans="6:41" s="179" customFormat="1">
      <c r="F804" s="259"/>
      <c r="H804" s="259"/>
      <c r="I804" s="271"/>
      <c r="K804" s="259"/>
      <c r="L804" s="271"/>
      <c r="O804" s="259"/>
      <c r="Q804" s="259"/>
      <c r="R804" s="271"/>
      <c r="T804" s="259"/>
      <c r="U804" s="271"/>
      <c r="W804" s="259"/>
      <c r="X804" s="271"/>
      <c r="Z804" s="259"/>
      <c r="AA804" s="271"/>
      <c r="AC804" s="259"/>
      <c r="AD804" s="271"/>
      <c r="AF804" s="259"/>
      <c r="AG804" s="271"/>
      <c r="AI804" s="259"/>
      <c r="AJ804" s="271"/>
      <c r="AL804" s="259"/>
      <c r="AM804" s="271"/>
      <c r="AO804" s="272"/>
    </row>
    <row r="805" spans="6:41" s="179" customFormat="1">
      <c r="F805" s="259"/>
      <c r="H805" s="259"/>
      <c r="I805" s="271"/>
      <c r="K805" s="259"/>
      <c r="L805" s="271"/>
      <c r="O805" s="259"/>
      <c r="Q805" s="259"/>
      <c r="R805" s="271"/>
      <c r="T805" s="259"/>
      <c r="U805" s="271"/>
      <c r="W805" s="259"/>
      <c r="X805" s="271"/>
      <c r="Z805" s="259"/>
      <c r="AA805" s="271"/>
      <c r="AC805" s="259"/>
      <c r="AD805" s="271"/>
      <c r="AF805" s="259"/>
      <c r="AG805" s="271"/>
      <c r="AI805" s="259"/>
      <c r="AJ805" s="271"/>
      <c r="AL805" s="259"/>
      <c r="AM805" s="271"/>
      <c r="AO805" s="272"/>
    </row>
    <row r="806" spans="6:41" s="179" customFormat="1">
      <c r="F806" s="259"/>
      <c r="H806" s="259"/>
      <c r="I806" s="271"/>
      <c r="K806" s="259"/>
      <c r="L806" s="271"/>
      <c r="O806" s="259"/>
      <c r="Q806" s="259"/>
      <c r="R806" s="271"/>
      <c r="T806" s="259"/>
      <c r="U806" s="271"/>
      <c r="W806" s="259"/>
      <c r="X806" s="271"/>
      <c r="Z806" s="259"/>
      <c r="AA806" s="271"/>
      <c r="AC806" s="259"/>
      <c r="AD806" s="271"/>
      <c r="AF806" s="259"/>
      <c r="AG806" s="271"/>
      <c r="AI806" s="259"/>
      <c r="AJ806" s="271"/>
      <c r="AL806" s="259"/>
      <c r="AM806" s="271"/>
      <c r="AO806" s="272"/>
    </row>
    <row r="807" spans="6:41" s="179" customFormat="1">
      <c r="F807" s="259"/>
      <c r="H807" s="259"/>
      <c r="I807" s="271"/>
      <c r="K807" s="259"/>
      <c r="L807" s="271"/>
      <c r="O807" s="259"/>
      <c r="Q807" s="259"/>
      <c r="R807" s="271"/>
      <c r="T807" s="259"/>
      <c r="U807" s="271"/>
      <c r="W807" s="259"/>
      <c r="X807" s="271"/>
      <c r="Z807" s="259"/>
      <c r="AA807" s="271"/>
      <c r="AC807" s="259"/>
      <c r="AD807" s="271"/>
      <c r="AF807" s="259"/>
      <c r="AG807" s="271"/>
      <c r="AI807" s="259"/>
      <c r="AJ807" s="271"/>
      <c r="AL807" s="259"/>
      <c r="AM807" s="271"/>
      <c r="AO807" s="272"/>
    </row>
    <row r="808" spans="6:41" s="179" customFormat="1">
      <c r="F808" s="259"/>
      <c r="H808" s="259"/>
      <c r="I808" s="271"/>
      <c r="K808" s="259"/>
      <c r="L808" s="271"/>
      <c r="O808" s="259"/>
      <c r="Q808" s="259"/>
      <c r="R808" s="271"/>
      <c r="T808" s="259"/>
      <c r="U808" s="271"/>
      <c r="W808" s="259"/>
      <c r="X808" s="271"/>
      <c r="Z808" s="259"/>
      <c r="AA808" s="271"/>
      <c r="AC808" s="259"/>
      <c r="AD808" s="271"/>
      <c r="AF808" s="259"/>
      <c r="AG808" s="271"/>
      <c r="AI808" s="259"/>
      <c r="AJ808" s="271"/>
      <c r="AL808" s="259"/>
      <c r="AM808" s="271"/>
      <c r="AO808" s="272"/>
    </row>
    <row r="809" spans="6:41" s="179" customFormat="1">
      <c r="F809" s="259"/>
      <c r="H809" s="259"/>
      <c r="I809" s="271"/>
      <c r="K809" s="259"/>
      <c r="L809" s="271"/>
      <c r="O809" s="259"/>
      <c r="Q809" s="259"/>
      <c r="R809" s="271"/>
      <c r="T809" s="259"/>
      <c r="U809" s="271"/>
      <c r="W809" s="259"/>
      <c r="X809" s="271"/>
      <c r="Z809" s="259"/>
      <c r="AA809" s="271"/>
      <c r="AC809" s="259"/>
      <c r="AD809" s="271"/>
      <c r="AF809" s="259"/>
      <c r="AG809" s="271"/>
      <c r="AI809" s="259"/>
      <c r="AJ809" s="271"/>
      <c r="AL809" s="259"/>
      <c r="AM809" s="271"/>
      <c r="AO809" s="272"/>
    </row>
    <row r="810" spans="6:41" s="179" customFormat="1">
      <c r="F810" s="259"/>
      <c r="H810" s="259"/>
      <c r="I810" s="271"/>
      <c r="K810" s="259"/>
      <c r="L810" s="271"/>
      <c r="O810" s="259"/>
      <c r="Q810" s="259"/>
      <c r="R810" s="271"/>
      <c r="T810" s="259"/>
      <c r="U810" s="271"/>
      <c r="W810" s="259"/>
      <c r="X810" s="271"/>
      <c r="Z810" s="259"/>
      <c r="AA810" s="271"/>
      <c r="AC810" s="259"/>
      <c r="AD810" s="271"/>
      <c r="AF810" s="259"/>
      <c r="AG810" s="271"/>
      <c r="AI810" s="259"/>
      <c r="AJ810" s="271"/>
      <c r="AL810" s="259"/>
      <c r="AM810" s="271"/>
      <c r="AO810" s="272"/>
    </row>
    <row r="811" spans="6:41" s="179" customFormat="1">
      <c r="F811" s="259"/>
      <c r="H811" s="259"/>
      <c r="I811" s="271"/>
      <c r="K811" s="259"/>
      <c r="L811" s="271"/>
      <c r="O811" s="259"/>
      <c r="Q811" s="259"/>
      <c r="R811" s="271"/>
      <c r="T811" s="259"/>
      <c r="U811" s="271"/>
      <c r="W811" s="259"/>
      <c r="X811" s="271"/>
      <c r="Z811" s="259"/>
      <c r="AA811" s="271"/>
      <c r="AC811" s="259"/>
      <c r="AD811" s="271"/>
      <c r="AF811" s="259"/>
      <c r="AG811" s="271"/>
      <c r="AI811" s="259"/>
      <c r="AJ811" s="271"/>
      <c r="AL811" s="259"/>
      <c r="AM811" s="271"/>
      <c r="AO811" s="272"/>
    </row>
    <row r="812" spans="6:41" s="179" customFormat="1">
      <c r="F812" s="259"/>
      <c r="H812" s="259"/>
      <c r="I812" s="271"/>
      <c r="K812" s="259"/>
      <c r="L812" s="271"/>
      <c r="O812" s="259"/>
      <c r="Q812" s="259"/>
      <c r="R812" s="271"/>
      <c r="T812" s="259"/>
      <c r="U812" s="271"/>
      <c r="W812" s="259"/>
      <c r="X812" s="271"/>
      <c r="Z812" s="259"/>
      <c r="AA812" s="271"/>
      <c r="AC812" s="259"/>
      <c r="AD812" s="271"/>
      <c r="AF812" s="259"/>
      <c r="AG812" s="271"/>
      <c r="AI812" s="259"/>
      <c r="AJ812" s="271"/>
      <c r="AL812" s="259"/>
      <c r="AM812" s="271"/>
      <c r="AO812" s="272"/>
    </row>
    <row r="813" spans="6:41" s="179" customFormat="1">
      <c r="F813" s="259"/>
      <c r="H813" s="259"/>
      <c r="I813" s="271"/>
      <c r="K813" s="259"/>
      <c r="L813" s="271"/>
      <c r="O813" s="259"/>
      <c r="Q813" s="259"/>
      <c r="R813" s="271"/>
      <c r="T813" s="259"/>
      <c r="U813" s="271"/>
      <c r="W813" s="259"/>
      <c r="X813" s="271"/>
      <c r="Z813" s="259"/>
      <c r="AA813" s="271"/>
      <c r="AC813" s="259"/>
      <c r="AD813" s="271"/>
      <c r="AF813" s="259"/>
      <c r="AG813" s="271"/>
      <c r="AI813" s="259"/>
      <c r="AJ813" s="271"/>
      <c r="AL813" s="259"/>
      <c r="AM813" s="271"/>
      <c r="AO813" s="272"/>
    </row>
    <row r="814" spans="6:41" s="179" customFormat="1">
      <c r="F814" s="259"/>
      <c r="H814" s="259"/>
      <c r="I814" s="271"/>
      <c r="K814" s="259"/>
      <c r="L814" s="271"/>
      <c r="O814" s="259"/>
      <c r="Q814" s="259"/>
      <c r="R814" s="271"/>
      <c r="T814" s="259"/>
      <c r="U814" s="271"/>
      <c r="W814" s="259"/>
      <c r="X814" s="271"/>
      <c r="Z814" s="259"/>
      <c r="AA814" s="271"/>
      <c r="AC814" s="259"/>
      <c r="AD814" s="271"/>
      <c r="AF814" s="259"/>
      <c r="AG814" s="271"/>
      <c r="AI814" s="259"/>
      <c r="AJ814" s="271"/>
      <c r="AL814" s="259"/>
      <c r="AM814" s="271"/>
      <c r="AO814" s="272"/>
    </row>
    <row r="815" spans="6:41" s="179" customFormat="1">
      <c r="F815" s="259"/>
      <c r="H815" s="259"/>
      <c r="I815" s="271"/>
      <c r="K815" s="259"/>
      <c r="L815" s="271"/>
      <c r="O815" s="259"/>
      <c r="Q815" s="259"/>
      <c r="R815" s="271"/>
      <c r="T815" s="259"/>
      <c r="U815" s="271"/>
      <c r="W815" s="259"/>
      <c r="X815" s="271"/>
      <c r="Z815" s="259"/>
      <c r="AA815" s="271"/>
      <c r="AC815" s="259"/>
      <c r="AD815" s="271"/>
      <c r="AF815" s="259"/>
      <c r="AG815" s="271"/>
      <c r="AI815" s="259"/>
      <c r="AJ815" s="271"/>
      <c r="AL815" s="259"/>
      <c r="AM815" s="271"/>
      <c r="AO815" s="272"/>
    </row>
    <row r="816" spans="6:41" s="179" customFormat="1">
      <c r="F816" s="259"/>
      <c r="H816" s="259"/>
      <c r="I816" s="271"/>
      <c r="K816" s="259"/>
      <c r="L816" s="271"/>
      <c r="O816" s="259"/>
      <c r="Q816" s="259"/>
      <c r="R816" s="271"/>
      <c r="T816" s="259"/>
      <c r="U816" s="271"/>
      <c r="W816" s="259"/>
      <c r="X816" s="271"/>
      <c r="Z816" s="259"/>
      <c r="AA816" s="271"/>
      <c r="AC816" s="259"/>
      <c r="AD816" s="271"/>
      <c r="AF816" s="259"/>
      <c r="AG816" s="271"/>
      <c r="AI816" s="259"/>
      <c r="AJ816" s="271"/>
      <c r="AL816" s="259"/>
      <c r="AM816" s="271"/>
      <c r="AO816" s="272"/>
    </row>
    <row r="817" spans="6:41" s="179" customFormat="1">
      <c r="F817" s="259"/>
      <c r="H817" s="259"/>
      <c r="I817" s="271"/>
      <c r="K817" s="259"/>
      <c r="L817" s="271"/>
      <c r="O817" s="259"/>
      <c r="Q817" s="259"/>
      <c r="R817" s="271"/>
      <c r="T817" s="259"/>
      <c r="U817" s="271"/>
      <c r="W817" s="259"/>
      <c r="X817" s="271"/>
      <c r="Z817" s="259"/>
      <c r="AA817" s="271"/>
      <c r="AC817" s="259"/>
      <c r="AD817" s="271"/>
      <c r="AF817" s="259"/>
      <c r="AG817" s="271"/>
      <c r="AI817" s="259"/>
      <c r="AJ817" s="271"/>
      <c r="AL817" s="259"/>
      <c r="AM817" s="271"/>
      <c r="AO817" s="272"/>
    </row>
    <row r="818" spans="6:41" s="179" customFormat="1">
      <c r="F818" s="259"/>
      <c r="H818" s="259"/>
      <c r="I818" s="271"/>
      <c r="K818" s="259"/>
      <c r="L818" s="271"/>
      <c r="O818" s="259"/>
      <c r="Q818" s="259"/>
      <c r="R818" s="271"/>
      <c r="T818" s="259"/>
      <c r="U818" s="271"/>
      <c r="W818" s="259"/>
      <c r="X818" s="271"/>
      <c r="Z818" s="259"/>
      <c r="AA818" s="271"/>
      <c r="AC818" s="259"/>
      <c r="AD818" s="271"/>
      <c r="AF818" s="259"/>
      <c r="AG818" s="271"/>
      <c r="AI818" s="259"/>
      <c r="AJ818" s="271"/>
      <c r="AL818" s="259"/>
      <c r="AM818" s="271"/>
      <c r="AO818" s="272"/>
    </row>
    <row r="819" spans="6:41" s="179" customFormat="1">
      <c r="F819" s="259"/>
      <c r="H819" s="259"/>
      <c r="I819" s="271"/>
      <c r="K819" s="259"/>
      <c r="L819" s="271"/>
      <c r="O819" s="259"/>
      <c r="Q819" s="259"/>
      <c r="R819" s="271"/>
      <c r="T819" s="259"/>
      <c r="U819" s="271"/>
      <c r="W819" s="259"/>
      <c r="X819" s="271"/>
      <c r="Z819" s="259"/>
      <c r="AA819" s="271"/>
      <c r="AC819" s="259"/>
      <c r="AD819" s="271"/>
      <c r="AF819" s="259"/>
      <c r="AG819" s="271"/>
      <c r="AI819" s="259"/>
      <c r="AJ819" s="271"/>
      <c r="AL819" s="259"/>
      <c r="AM819" s="271"/>
      <c r="AO819" s="272"/>
    </row>
    <row r="820" spans="6:41" s="179" customFormat="1">
      <c r="F820" s="259"/>
      <c r="H820" s="259"/>
      <c r="I820" s="271"/>
      <c r="K820" s="259"/>
      <c r="L820" s="271"/>
      <c r="O820" s="259"/>
      <c r="Q820" s="259"/>
      <c r="R820" s="271"/>
      <c r="T820" s="259"/>
      <c r="U820" s="271"/>
      <c r="W820" s="259"/>
      <c r="X820" s="271"/>
      <c r="Z820" s="259"/>
      <c r="AA820" s="271"/>
      <c r="AC820" s="259"/>
      <c r="AD820" s="271"/>
      <c r="AF820" s="259"/>
      <c r="AG820" s="271"/>
      <c r="AI820" s="259"/>
      <c r="AJ820" s="271"/>
      <c r="AL820" s="259"/>
      <c r="AM820" s="271"/>
      <c r="AO820" s="272"/>
    </row>
    <row r="821" spans="6:41" s="179" customFormat="1">
      <c r="F821" s="259"/>
      <c r="H821" s="259"/>
      <c r="I821" s="271"/>
      <c r="K821" s="259"/>
      <c r="L821" s="271"/>
      <c r="O821" s="259"/>
      <c r="Q821" s="259"/>
      <c r="R821" s="271"/>
      <c r="T821" s="259"/>
      <c r="U821" s="271"/>
      <c r="W821" s="259"/>
      <c r="X821" s="271"/>
      <c r="Z821" s="259"/>
      <c r="AA821" s="271"/>
      <c r="AC821" s="259"/>
      <c r="AD821" s="271"/>
      <c r="AF821" s="259"/>
      <c r="AG821" s="271"/>
      <c r="AI821" s="259"/>
      <c r="AJ821" s="271"/>
      <c r="AL821" s="259"/>
      <c r="AM821" s="271"/>
      <c r="AO821" s="272"/>
    </row>
    <row r="822" spans="6:41" s="179" customFormat="1">
      <c r="F822" s="259"/>
      <c r="H822" s="259"/>
      <c r="I822" s="271"/>
      <c r="K822" s="259"/>
      <c r="L822" s="271"/>
      <c r="O822" s="259"/>
      <c r="Q822" s="259"/>
      <c r="R822" s="271"/>
      <c r="T822" s="259"/>
      <c r="U822" s="271"/>
      <c r="W822" s="259"/>
      <c r="X822" s="271"/>
      <c r="Z822" s="259"/>
      <c r="AA822" s="271"/>
      <c r="AC822" s="259"/>
      <c r="AD822" s="271"/>
      <c r="AF822" s="259"/>
      <c r="AG822" s="271"/>
      <c r="AI822" s="259"/>
      <c r="AJ822" s="271"/>
      <c r="AL822" s="259"/>
      <c r="AM822" s="271"/>
      <c r="AO822" s="272"/>
    </row>
    <row r="823" spans="6:41" s="179" customFormat="1">
      <c r="F823" s="259"/>
      <c r="H823" s="259"/>
      <c r="I823" s="271"/>
      <c r="K823" s="259"/>
      <c r="L823" s="271"/>
      <c r="O823" s="259"/>
      <c r="Q823" s="259"/>
      <c r="R823" s="271"/>
      <c r="T823" s="259"/>
      <c r="U823" s="271"/>
      <c r="W823" s="259"/>
      <c r="X823" s="271"/>
      <c r="Z823" s="259"/>
      <c r="AA823" s="271"/>
      <c r="AC823" s="259"/>
      <c r="AD823" s="271"/>
      <c r="AF823" s="259"/>
      <c r="AG823" s="271"/>
      <c r="AI823" s="259"/>
      <c r="AJ823" s="271"/>
      <c r="AL823" s="259"/>
      <c r="AM823" s="271"/>
      <c r="AO823" s="272"/>
    </row>
    <row r="824" spans="6:41" s="179" customFormat="1">
      <c r="F824" s="259"/>
      <c r="H824" s="259"/>
      <c r="I824" s="271"/>
      <c r="K824" s="259"/>
      <c r="L824" s="271"/>
      <c r="O824" s="259"/>
      <c r="Q824" s="259"/>
      <c r="R824" s="271"/>
      <c r="T824" s="259"/>
      <c r="U824" s="271"/>
      <c r="W824" s="259"/>
      <c r="X824" s="271"/>
      <c r="Z824" s="259"/>
      <c r="AA824" s="271"/>
      <c r="AC824" s="259"/>
      <c r="AD824" s="271"/>
      <c r="AF824" s="259"/>
      <c r="AG824" s="271"/>
      <c r="AI824" s="259"/>
      <c r="AJ824" s="271"/>
      <c r="AL824" s="259"/>
      <c r="AM824" s="271"/>
      <c r="AO824" s="272"/>
    </row>
    <row r="825" spans="6:41" s="179" customFormat="1">
      <c r="F825" s="259"/>
      <c r="H825" s="259"/>
      <c r="I825" s="271"/>
      <c r="K825" s="259"/>
      <c r="L825" s="271"/>
      <c r="O825" s="259"/>
      <c r="Q825" s="259"/>
      <c r="R825" s="271"/>
      <c r="T825" s="259"/>
      <c r="U825" s="271"/>
      <c r="W825" s="259"/>
      <c r="X825" s="271"/>
      <c r="Z825" s="259"/>
      <c r="AA825" s="271"/>
      <c r="AC825" s="259"/>
      <c r="AD825" s="271"/>
      <c r="AF825" s="259"/>
      <c r="AG825" s="271"/>
      <c r="AI825" s="259"/>
      <c r="AJ825" s="271"/>
      <c r="AL825" s="259"/>
      <c r="AM825" s="271"/>
      <c r="AO825" s="272"/>
    </row>
    <row r="826" spans="6:41" s="179" customFormat="1">
      <c r="F826" s="259"/>
      <c r="H826" s="259"/>
      <c r="I826" s="271"/>
      <c r="K826" s="259"/>
      <c r="L826" s="271"/>
      <c r="O826" s="259"/>
      <c r="Q826" s="259"/>
      <c r="R826" s="271"/>
      <c r="T826" s="259"/>
      <c r="U826" s="271"/>
      <c r="W826" s="259"/>
      <c r="X826" s="271"/>
      <c r="Z826" s="259"/>
      <c r="AA826" s="271"/>
      <c r="AC826" s="259"/>
      <c r="AD826" s="271"/>
      <c r="AF826" s="259"/>
      <c r="AG826" s="271"/>
      <c r="AI826" s="259"/>
      <c r="AJ826" s="271"/>
      <c r="AL826" s="259"/>
      <c r="AM826" s="271"/>
      <c r="AO826" s="272"/>
    </row>
    <row r="827" spans="6:41" s="179" customFormat="1">
      <c r="F827" s="259"/>
      <c r="H827" s="259"/>
      <c r="I827" s="271"/>
      <c r="K827" s="259"/>
      <c r="L827" s="271"/>
      <c r="O827" s="259"/>
      <c r="Q827" s="259"/>
      <c r="R827" s="271"/>
      <c r="T827" s="259"/>
      <c r="U827" s="271"/>
      <c r="W827" s="259"/>
      <c r="X827" s="271"/>
      <c r="Z827" s="259"/>
      <c r="AA827" s="271"/>
      <c r="AC827" s="259"/>
      <c r="AD827" s="271"/>
      <c r="AF827" s="259"/>
      <c r="AG827" s="271"/>
      <c r="AI827" s="259"/>
      <c r="AJ827" s="271"/>
      <c r="AL827" s="259"/>
      <c r="AM827" s="271"/>
      <c r="AO827" s="272"/>
    </row>
    <row r="828" spans="6:41" s="179" customFormat="1">
      <c r="F828" s="259"/>
      <c r="H828" s="259"/>
      <c r="I828" s="271"/>
      <c r="K828" s="259"/>
      <c r="L828" s="271"/>
      <c r="O828" s="259"/>
      <c r="Q828" s="259"/>
      <c r="R828" s="271"/>
      <c r="T828" s="259"/>
      <c r="U828" s="271"/>
      <c r="W828" s="259"/>
      <c r="X828" s="271"/>
      <c r="Z828" s="259"/>
      <c r="AA828" s="271"/>
      <c r="AC828" s="259"/>
      <c r="AD828" s="271"/>
      <c r="AF828" s="259"/>
      <c r="AG828" s="271"/>
      <c r="AI828" s="259"/>
      <c r="AJ828" s="271"/>
      <c r="AL828" s="259"/>
      <c r="AM828" s="271"/>
      <c r="AO828" s="272"/>
    </row>
    <row r="829" spans="6:41" s="179" customFormat="1">
      <c r="F829" s="259"/>
      <c r="H829" s="259"/>
      <c r="I829" s="271"/>
      <c r="K829" s="259"/>
      <c r="L829" s="271"/>
      <c r="O829" s="259"/>
      <c r="Q829" s="259"/>
      <c r="R829" s="271"/>
      <c r="T829" s="259"/>
      <c r="U829" s="271"/>
      <c r="W829" s="259"/>
      <c r="X829" s="271"/>
      <c r="Z829" s="259"/>
      <c r="AA829" s="271"/>
      <c r="AC829" s="259"/>
      <c r="AD829" s="271"/>
      <c r="AF829" s="259"/>
      <c r="AG829" s="271"/>
      <c r="AI829" s="259"/>
      <c r="AJ829" s="271"/>
      <c r="AL829" s="259"/>
      <c r="AM829" s="271"/>
      <c r="AO829" s="272"/>
    </row>
    <row r="830" spans="6:41" s="179" customFormat="1">
      <c r="F830" s="259"/>
      <c r="H830" s="259"/>
      <c r="I830" s="271"/>
      <c r="K830" s="259"/>
      <c r="L830" s="271"/>
      <c r="O830" s="259"/>
      <c r="Q830" s="259"/>
      <c r="R830" s="271"/>
      <c r="T830" s="259"/>
      <c r="U830" s="271"/>
      <c r="W830" s="259"/>
      <c r="X830" s="271"/>
      <c r="Z830" s="259"/>
      <c r="AA830" s="271"/>
      <c r="AC830" s="259"/>
      <c r="AD830" s="271"/>
      <c r="AF830" s="259"/>
      <c r="AG830" s="271"/>
      <c r="AI830" s="259"/>
      <c r="AJ830" s="271"/>
      <c r="AL830" s="259"/>
      <c r="AM830" s="271"/>
      <c r="AO830" s="272"/>
    </row>
    <row r="831" spans="6:41" s="179" customFormat="1">
      <c r="F831" s="259"/>
      <c r="H831" s="259"/>
      <c r="I831" s="271"/>
      <c r="K831" s="259"/>
      <c r="L831" s="271"/>
      <c r="O831" s="259"/>
      <c r="Q831" s="259"/>
      <c r="R831" s="271"/>
      <c r="T831" s="259"/>
      <c r="U831" s="271"/>
      <c r="W831" s="259"/>
      <c r="X831" s="271"/>
      <c r="Z831" s="259"/>
      <c r="AA831" s="271"/>
      <c r="AC831" s="259"/>
      <c r="AD831" s="271"/>
      <c r="AF831" s="259"/>
      <c r="AG831" s="271"/>
      <c r="AI831" s="259"/>
      <c r="AJ831" s="271"/>
      <c r="AL831" s="259"/>
      <c r="AM831" s="271"/>
      <c r="AO831" s="272"/>
    </row>
    <row r="832" spans="6:41" s="179" customFormat="1">
      <c r="F832" s="259"/>
      <c r="H832" s="259"/>
      <c r="I832" s="271"/>
      <c r="K832" s="259"/>
      <c r="L832" s="271"/>
      <c r="O832" s="259"/>
      <c r="Q832" s="259"/>
      <c r="R832" s="271"/>
      <c r="T832" s="259"/>
      <c r="U832" s="271"/>
      <c r="W832" s="259"/>
      <c r="X832" s="271"/>
      <c r="Z832" s="259"/>
      <c r="AA832" s="271"/>
      <c r="AC832" s="259"/>
      <c r="AD832" s="271"/>
      <c r="AF832" s="259"/>
      <c r="AG832" s="271"/>
      <c r="AI832" s="259"/>
      <c r="AJ832" s="271"/>
      <c r="AL832" s="259"/>
      <c r="AM832" s="271"/>
      <c r="AO832" s="272"/>
    </row>
    <row r="833" spans="6:41" s="179" customFormat="1">
      <c r="F833" s="259"/>
      <c r="H833" s="259"/>
      <c r="I833" s="271"/>
      <c r="K833" s="259"/>
      <c r="L833" s="271"/>
      <c r="O833" s="259"/>
      <c r="Q833" s="259"/>
      <c r="R833" s="271"/>
      <c r="T833" s="259"/>
      <c r="U833" s="271"/>
      <c r="W833" s="259"/>
      <c r="X833" s="271"/>
      <c r="Z833" s="259"/>
      <c r="AA833" s="271"/>
      <c r="AC833" s="259"/>
      <c r="AD833" s="271"/>
      <c r="AF833" s="259"/>
      <c r="AG833" s="271"/>
      <c r="AI833" s="259"/>
      <c r="AJ833" s="271"/>
      <c r="AL833" s="259"/>
      <c r="AM833" s="271"/>
      <c r="AO833" s="272"/>
    </row>
    <row r="834" spans="6:41" s="179" customFormat="1">
      <c r="F834" s="259"/>
      <c r="H834" s="259"/>
      <c r="I834" s="271"/>
      <c r="K834" s="259"/>
      <c r="L834" s="271"/>
      <c r="O834" s="259"/>
      <c r="Q834" s="259"/>
      <c r="R834" s="271"/>
      <c r="T834" s="259"/>
      <c r="U834" s="271"/>
      <c r="W834" s="259"/>
      <c r="X834" s="271"/>
      <c r="Z834" s="259"/>
      <c r="AA834" s="271"/>
      <c r="AC834" s="259"/>
      <c r="AD834" s="271"/>
      <c r="AF834" s="259"/>
      <c r="AG834" s="271"/>
      <c r="AI834" s="259"/>
      <c r="AJ834" s="271"/>
      <c r="AL834" s="259"/>
      <c r="AM834" s="271"/>
      <c r="AO834" s="272"/>
    </row>
    <row r="835" spans="6:41" s="179" customFormat="1">
      <c r="F835" s="259"/>
      <c r="H835" s="259"/>
      <c r="I835" s="271"/>
      <c r="K835" s="259"/>
      <c r="L835" s="271"/>
      <c r="O835" s="259"/>
      <c r="Q835" s="259"/>
      <c r="R835" s="271"/>
      <c r="T835" s="259"/>
      <c r="U835" s="271"/>
      <c r="W835" s="259"/>
      <c r="X835" s="271"/>
      <c r="Z835" s="259"/>
      <c r="AA835" s="271"/>
      <c r="AC835" s="259"/>
      <c r="AD835" s="271"/>
      <c r="AF835" s="259"/>
      <c r="AG835" s="271"/>
      <c r="AI835" s="259"/>
      <c r="AJ835" s="271"/>
      <c r="AL835" s="259"/>
      <c r="AM835" s="271"/>
      <c r="AO835" s="272"/>
    </row>
    <row r="836" spans="6:41" s="179" customFormat="1">
      <c r="F836" s="259"/>
      <c r="H836" s="259"/>
      <c r="I836" s="271"/>
      <c r="K836" s="259"/>
      <c r="L836" s="271"/>
      <c r="O836" s="259"/>
      <c r="Q836" s="259"/>
      <c r="R836" s="271"/>
      <c r="T836" s="259"/>
      <c r="U836" s="271"/>
      <c r="W836" s="259"/>
      <c r="X836" s="271"/>
      <c r="Z836" s="259"/>
      <c r="AA836" s="271"/>
      <c r="AC836" s="259"/>
      <c r="AD836" s="271"/>
      <c r="AF836" s="259"/>
      <c r="AG836" s="271"/>
      <c r="AI836" s="259"/>
      <c r="AJ836" s="271"/>
      <c r="AL836" s="259"/>
      <c r="AM836" s="271"/>
      <c r="AO836" s="272"/>
    </row>
    <row r="837" spans="6:41" s="179" customFormat="1">
      <c r="F837" s="259"/>
      <c r="H837" s="259"/>
      <c r="I837" s="271"/>
      <c r="K837" s="259"/>
      <c r="L837" s="271"/>
      <c r="O837" s="259"/>
      <c r="Q837" s="259"/>
      <c r="R837" s="271"/>
      <c r="T837" s="259"/>
      <c r="U837" s="271"/>
      <c r="W837" s="259"/>
      <c r="X837" s="271"/>
      <c r="Z837" s="259"/>
      <c r="AA837" s="271"/>
      <c r="AC837" s="259"/>
      <c r="AD837" s="271"/>
      <c r="AF837" s="259"/>
      <c r="AG837" s="271"/>
      <c r="AI837" s="259"/>
      <c r="AJ837" s="271"/>
      <c r="AL837" s="259"/>
      <c r="AM837" s="271"/>
      <c r="AO837" s="272"/>
    </row>
    <row r="838" spans="6:41" s="179" customFormat="1">
      <c r="F838" s="259"/>
      <c r="H838" s="259"/>
      <c r="I838" s="271"/>
      <c r="K838" s="259"/>
      <c r="L838" s="271"/>
      <c r="O838" s="259"/>
      <c r="Q838" s="259"/>
      <c r="R838" s="271"/>
      <c r="T838" s="259"/>
      <c r="U838" s="271"/>
      <c r="W838" s="259"/>
      <c r="X838" s="271"/>
      <c r="Z838" s="259"/>
      <c r="AA838" s="271"/>
      <c r="AC838" s="259"/>
      <c r="AD838" s="271"/>
      <c r="AF838" s="259"/>
      <c r="AG838" s="271"/>
      <c r="AI838" s="259"/>
      <c r="AJ838" s="271"/>
      <c r="AL838" s="259"/>
      <c r="AM838" s="271"/>
      <c r="AO838" s="272"/>
    </row>
    <row r="839" spans="6:41" s="179" customFormat="1">
      <c r="F839" s="259"/>
      <c r="H839" s="259"/>
      <c r="I839" s="271"/>
      <c r="K839" s="259"/>
      <c r="L839" s="271"/>
      <c r="O839" s="259"/>
      <c r="Q839" s="259"/>
      <c r="R839" s="271"/>
      <c r="T839" s="259"/>
      <c r="U839" s="271"/>
      <c r="W839" s="259"/>
      <c r="X839" s="271"/>
      <c r="Z839" s="259"/>
      <c r="AA839" s="271"/>
      <c r="AC839" s="259"/>
      <c r="AD839" s="271"/>
      <c r="AF839" s="259"/>
      <c r="AG839" s="271"/>
      <c r="AI839" s="259"/>
      <c r="AJ839" s="271"/>
      <c r="AL839" s="259"/>
      <c r="AM839" s="271"/>
      <c r="AO839" s="272"/>
    </row>
    <row r="840" spans="6:41" s="179" customFormat="1">
      <c r="F840" s="259"/>
      <c r="H840" s="259"/>
      <c r="I840" s="271"/>
      <c r="K840" s="259"/>
      <c r="L840" s="271"/>
      <c r="O840" s="259"/>
      <c r="Q840" s="259"/>
      <c r="R840" s="271"/>
      <c r="T840" s="259"/>
      <c r="U840" s="271"/>
      <c r="W840" s="259"/>
      <c r="X840" s="271"/>
      <c r="Z840" s="259"/>
      <c r="AA840" s="271"/>
      <c r="AC840" s="259"/>
      <c r="AD840" s="271"/>
      <c r="AF840" s="259"/>
      <c r="AG840" s="271"/>
      <c r="AI840" s="259"/>
      <c r="AJ840" s="271"/>
      <c r="AL840" s="259"/>
      <c r="AM840" s="271"/>
      <c r="AO840" s="272"/>
    </row>
    <row r="841" spans="6:41" s="179" customFormat="1">
      <c r="F841" s="259"/>
      <c r="H841" s="259"/>
      <c r="I841" s="271"/>
      <c r="K841" s="259"/>
      <c r="L841" s="271"/>
      <c r="O841" s="259"/>
      <c r="Q841" s="259"/>
      <c r="R841" s="271"/>
      <c r="T841" s="259"/>
      <c r="U841" s="271"/>
      <c r="W841" s="259"/>
      <c r="X841" s="271"/>
      <c r="Z841" s="259"/>
      <c r="AA841" s="271"/>
      <c r="AC841" s="259"/>
      <c r="AD841" s="271"/>
      <c r="AF841" s="259"/>
      <c r="AG841" s="271"/>
      <c r="AI841" s="259"/>
      <c r="AJ841" s="271"/>
      <c r="AL841" s="259"/>
      <c r="AM841" s="271"/>
      <c r="AO841" s="272"/>
    </row>
    <row r="842" spans="6:41" s="179" customFormat="1">
      <c r="F842" s="259"/>
      <c r="H842" s="259"/>
      <c r="I842" s="271"/>
      <c r="K842" s="259"/>
      <c r="L842" s="271"/>
      <c r="O842" s="259"/>
      <c r="Q842" s="259"/>
      <c r="R842" s="271"/>
      <c r="T842" s="259"/>
      <c r="U842" s="271"/>
      <c r="W842" s="259"/>
      <c r="X842" s="271"/>
      <c r="Z842" s="259"/>
      <c r="AA842" s="271"/>
      <c r="AC842" s="259"/>
      <c r="AD842" s="271"/>
      <c r="AF842" s="259"/>
      <c r="AG842" s="271"/>
      <c r="AI842" s="259"/>
      <c r="AJ842" s="271"/>
      <c r="AL842" s="259"/>
      <c r="AM842" s="271"/>
      <c r="AO842" s="272"/>
    </row>
    <row r="843" spans="6:41" s="179" customFormat="1">
      <c r="F843" s="259"/>
      <c r="H843" s="259"/>
      <c r="I843" s="271"/>
      <c r="K843" s="259"/>
      <c r="L843" s="271"/>
      <c r="O843" s="259"/>
      <c r="Q843" s="259"/>
      <c r="R843" s="271"/>
      <c r="T843" s="259"/>
      <c r="U843" s="271"/>
      <c r="W843" s="259"/>
      <c r="X843" s="271"/>
      <c r="Z843" s="259"/>
      <c r="AA843" s="271"/>
      <c r="AC843" s="259"/>
      <c r="AD843" s="271"/>
      <c r="AF843" s="259"/>
      <c r="AG843" s="271"/>
      <c r="AI843" s="259"/>
      <c r="AJ843" s="271"/>
      <c r="AL843" s="259"/>
      <c r="AM843" s="271"/>
      <c r="AO843" s="272"/>
    </row>
    <row r="844" spans="6:41" s="179" customFormat="1">
      <c r="F844" s="259"/>
      <c r="H844" s="259"/>
      <c r="I844" s="271"/>
      <c r="K844" s="259"/>
      <c r="L844" s="271"/>
      <c r="O844" s="259"/>
      <c r="Q844" s="259"/>
      <c r="R844" s="271"/>
      <c r="T844" s="259"/>
      <c r="U844" s="271"/>
      <c r="W844" s="259"/>
      <c r="X844" s="271"/>
      <c r="Z844" s="259"/>
      <c r="AA844" s="271"/>
      <c r="AC844" s="259"/>
      <c r="AD844" s="271"/>
      <c r="AF844" s="259"/>
      <c r="AG844" s="271"/>
      <c r="AI844" s="259"/>
      <c r="AJ844" s="271"/>
      <c r="AL844" s="259"/>
      <c r="AM844" s="271"/>
      <c r="AO844" s="272"/>
    </row>
    <row r="845" spans="6:41" s="179" customFormat="1">
      <c r="F845" s="259"/>
      <c r="H845" s="259"/>
      <c r="I845" s="271"/>
      <c r="K845" s="259"/>
      <c r="L845" s="271"/>
      <c r="O845" s="259"/>
      <c r="Q845" s="259"/>
      <c r="R845" s="271"/>
      <c r="T845" s="259"/>
      <c r="U845" s="271"/>
      <c r="W845" s="259"/>
      <c r="X845" s="271"/>
      <c r="Z845" s="259"/>
      <c r="AA845" s="271"/>
      <c r="AC845" s="259"/>
      <c r="AD845" s="271"/>
      <c r="AF845" s="259"/>
      <c r="AG845" s="271"/>
      <c r="AI845" s="259"/>
      <c r="AJ845" s="271"/>
      <c r="AL845" s="259"/>
      <c r="AM845" s="271"/>
      <c r="AO845" s="272"/>
    </row>
    <row r="846" spans="6:41" s="179" customFormat="1">
      <c r="F846" s="259"/>
      <c r="H846" s="259"/>
      <c r="I846" s="271"/>
      <c r="K846" s="259"/>
      <c r="L846" s="271"/>
      <c r="O846" s="259"/>
      <c r="Q846" s="259"/>
      <c r="R846" s="271"/>
      <c r="T846" s="259"/>
      <c r="U846" s="271"/>
      <c r="W846" s="259"/>
      <c r="X846" s="271"/>
      <c r="Z846" s="259"/>
      <c r="AA846" s="271"/>
      <c r="AC846" s="259"/>
      <c r="AD846" s="271"/>
      <c r="AF846" s="259"/>
      <c r="AG846" s="271"/>
      <c r="AI846" s="259"/>
      <c r="AJ846" s="271"/>
      <c r="AL846" s="259"/>
      <c r="AM846" s="271"/>
      <c r="AO846" s="272"/>
    </row>
    <row r="847" spans="6:41" s="179" customFormat="1">
      <c r="F847" s="259"/>
      <c r="H847" s="259"/>
      <c r="I847" s="271"/>
      <c r="K847" s="259"/>
      <c r="L847" s="271"/>
      <c r="O847" s="259"/>
      <c r="Q847" s="259"/>
      <c r="R847" s="271"/>
      <c r="T847" s="259"/>
      <c r="U847" s="271"/>
      <c r="W847" s="259"/>
      <c r="X847" s="271"/>
      <c r="Z847" s="259"/>
      <c r="AA847" s="271"/>
      <c r="AC847" s="259"/>
      <c r="AD847" s="271"/>
      <c r="AF847" s="259"/>
      <c r="AG847" s="271"/>
      <c r="AI847" s="259"/>
      <c r="AJ847" s="271"/>
      <c r="AL847" s="259"/>
      <c r="AM847" s="271"/>
      <c r="AO847" s="272"/>
    </row>
    <row r="848" spans="6:41" s="179" customFormat="1">
      <c r="F848" s="259"/>
      <c r="H848" s="259"/>
      <c r="I848" s="271"/>
      <c r="K848" s="259"/>
      <c r="L848" s="271"/>
      <c r="O848" s="259"/>
      <c r="Q848" s="259"/>
      <c r="R848" s="271"/>
      <c r="T848" s="259"/>
      <c r="U848" s="271"/>
      <c r="W848" s="259"/>
      <c r="X848" s="271"/>
      <c r="Z848" s="259"/>
      <c r="AA848" s="271"/>
      <c r="AC848" s="259"/>
      <c r="AD848" s="271"/>
      <c r="AF848" s="259"/>
      <c r="AG848" s="271"/>
      <c r="AI848" s="259"/>
      <c r="AJ848" s="271"/>
      <c r="AL848" s="259"/>
      <c r="AM848" s="271"/>
      <c r="AO848" s="272"/>
    </row>
    <row r="849" spans="6:41" s="179" customFormat="1">
      <c r="F849" s="259"/>
      <c r="H849" s="259"/>
      <c r="I849" s="271"/>
      <c r="K849" s="259"/>
      <c r="L849" s="271"/>
      <c r="O849" s="259"/>
      <c r="Q849" s="259"/>
      <c r="R849" s="271"/>
      <c r="T849" s="259"/>
      <c r="U849" s="271"/>
      <c r="W849" s="259"/>
      <c r="X849" s="271"/>
      <c r="Z849" s="259"/>
      <c r="AA849" s="271"/>
      <c r="AC849" s="259"/>
      <c r="AD849" s="271"/>
      <c r="AF849" s="259"/>
      <c r="AG849" s="271"/>
      <c r="AI849" s="259"/>
      <c r="AJ849" s="271"/>
      <c r="AL849" s="259"/>
      <c r="AM849" s="271"/>
      <c r="AO849" s="272"/>
    </row>
    <row r="850" spans="6:41" s="179" customFormat="1">
      <c r="F850" s="259"/>
      <c r="H850" s="259"/>
      <c r="I850" s="271"/>
      <c r="K850" s="259"/>
      <c r="L850" s="271"/>
      <c r="O850" s="259"/>
      <c r="Q850" s="259"/>
      <c r="R850" s="271"/>
      <c r="T850" s="259"/>
      <c r="U850" s="271"/>
      <c r="W850" s="259"/>
      <c r="X850" s="271"/>
      <c r="Z850" s="259"/>
      <c r="AA850" s="271"/>
      <c r="AC850" s="259"/>
      <c r="AD850" s="271"/>
      <c r="AF850" s="259"/>
      <c r="AG850" s="271"/>
      <c r="AI850" s="259"/>
      <c r="AJ850" s="271"/>
      <c r="AL850" s="259"/>
      <c r="AM850" s="271"/>
      <c r="AO850" s="272"/>
    </row>
    <row r="851" spans="6:41" s="179" customFormat="1">
      <c r="F851" s="259"/>
      <c r="H851" s="259"/>
      <c r="I851" s="271"/>
      <c r="K851" s="259"/>
      <c r="L851" s="271"/>
      <c r="O851" s="259"/>
      <c r="Q851" s="259"/>
      <c r="R851" s="271"/>
      <c r="T851" s="259"/>
      <c r="U851" s="271"/>
      <c r="W851" s="259"/>
      <c r="X851" s="271"/>
      <c r="Z851" s="259"/>
      <c r="AA851" s="271"/>
      <c r="AC851" s="259"/>
      <c r="AD851" s="271"/>
      <c r="AF851" s="259"/>
      <c r="AG851" s="271"/>
      <c r="AI851" s="259"/>
      <c r="AJ851" s="271"/>
      <c r="AL851" s="259"/>
      <c r="AM851" s="271"/>
      <c r="AO851" s="272"/>
    </row>
    <row r="852" spans="6:41" s="179" customFormat="1">
      <c r="F852" s="259"/>
      <c r="H852" s="259"/>
      <c r="I852" s="271"/>
      <c r="K852" s="259"/>
      <c r="L852" s="271"/>
      <c r="O852" s="259"/>
      <c r="Q852" s="259"/>
      <c r="R852" s="271"/>
      <c r="T852" s="259"/>
      <c r="U852" s="271"/>
      <c r="W852" s="259"/>
      <c r="X852" s="271"/>
      <c r="Z852" s="259"/>
      <c r="AA852" s="271"/>
      <c r="AC852" s="259"/>
      <c r="AD852" s="271"/>
      <c r="AF852" s="259"/>
      <c r="AG852" s="271"/>
      <c r="AI852" s="259"/>
      <c r="AJ852" s="271"/>
      <c r="AL852" s="259"/>
      <c r="AM852" s="271"/>
      <c r="AO852" s="272"/>
    </row>
    <row r="853" spans="6:41" s="179" customFormat="1">
      <c r="F853" s="259"/>
      <c r="H853" s="259"/>
      <c r="I853" s="271"/>
      <c r="K853" s="259"/>
      <c r="L853" s="271"/>
      <c r="O853" s="259"/>
      <c r="Q853" s="259"/>
      <c r="R853" s="271"/>
      <c r="T853" s="259"/>
      <c r="U853" s="271"/>
      <c r="W853" s="259"/>
      <c r="X853" s="271"/>
      <c r="Z853" s="259"/>
      <c r="AA853" s="271"/>
      <c r="AC853" s="259"/>
      <c r="AD853" s="271"/>
      <c r="AF853" s="259"/>
      <c r="AG853" s="271"/>
      <c r="AI853" s="259"/>
      <c r="AJ853" s="271"/>
      <c r="AL853" s="259"/>
      <c r="AM853" s="271"/>
      <c r="AO853" s="272"/>
    </row>
    <row r="854" spans="6:41" s="179" customFormat="1">
      <c r="F854" s="259"/>
      <c r="H854" s="259"/>
      <c r="I854" s="271"/>
      <c r="K854" s="259"/>
      <c r="L854" s="271"/>
      <c r="O854" s="259"/>
      <c r="Q854" s="259"/>
      <c r="R854" s="271"/>
      <c r="T854" s="259"/>
      <c r="U854" s="271"/>
      <c r="W854" s="259"/>
      <c r="X854" s="271"/>
      <c r="Z854" s="259"/>
      <c r="AA854" s="271"/>
      <c r="AC854" s="259"/>
      <c r="AD854" s="271"/>
      <c r="AF854" s="259"/>
      <c r="AG854" s="271"/>
      <c r="AI854" s="259"/>
      <c r="AJ854" s="271"/>
      <c r="AL854" s="259"/>
      <c r="AM854" s="271"/>
      <c r="AO854" s="272"/>
    </row>
    <row r="855" spans="6:41" s="179" customFormat="1">
      <c r="F855" s="259"/>
      <c r="H855" s="259"/>
      <c r="I855" s="271"/>
      <c r="K855" s="259"/>
      <c r="L855" s="271"/>
      <c r="O855" s="259"/>
      <c r="Q855" s="259"/>
      <c r="R855" s="271"/>
      <c r="T855" s="259"/>
      <c r="U855" s="271"/>
      <c r="W855" s="259"/>
      <c r="X855" s="271"/>
      <c r="Z855" s="259"/>
      <c r="AA855" s="271"/>
      <c r="AC855" s="259"/>
      <c r="AD855" s="271"/>
      <c r="AF855" s="259"/>
      <c r="AG855" s="271"/>
      <c r="AI855" s="259"/>
      <c r="AJ855" s="271"/>
      <c r="AL855" s="259"/>
      <c r="AM855" s="271"/>
      <c r="AO855" s="272"/>
    </row>
    <row r="856" spans="6:41" s="179" customFormat="1">
      <c r="F856" s="259"/>
      <c r="H856" s="259"/>
      <c r="I856" s="271"/>
      <c r="K856" s="259"/>
      <c r="L856" s="271"/>
      <c r="O856" s="259"/>
      <c r="Q856" s="259"/>
      <c r="R856" s="271"/>
      <c r="T856" s="259"/>
      <c r="U856" s="271"/>
      <c r="W856" s="259"/>
      <c r="X856" s="271"/>
      <c r="Z856" s="259"/>
      <c r="AA856" s="271"/>
      <c r="AC856" s="259"/>
      <c r="AD856" s="271"/>
      <c r="AF856" s="259"/>
      <c r="AG856" s="271"/>
      <c r="AI856" s="259"/>
      <c r="AJ856" s="271"/>
      <c r="AL856" s="259"/>
      <c r="AM856" s="271"/>
      <c r="AO856" s="272"/>
    </row>
    <row r="857" spans="6:41" s="179" customFormat="1">
      <c r="F857" s="259"/>
      <c r="H857" s="259"/>
      <c r="I857" s="271"/>
      <c r="K857" s="259"/>
      <c r="L857" s="271"/>
      <c r="O857" s="259"/>
      <c r="Q857" s="259"/>
      <c r="R857" s="271"/>
      <c r="T857" s="259"/>
      <c r="U857" s="271"/>
      <c r="W857" s="259"/>
      <c r="X857" s="271"/>
      <c r="Z857" s="259"/>
      <c r="AA857" s="271"/>
      <c r="AC857" s="259"/>
      <c r="AD857" s="271"/>
      <c r="AF857" s="259"/>
      <c r="AG857" s="271"/>
      <c r="AI857" s="259"/>
      <c r="AJ857" s="271"/>
      <c r="AL857" s="259"/>
      <c r="AM857" s="271"/>
      <c r="AO857" s="272"/>
    </row>
    <row r="858" spans="6:41" s="179" customFormat="1">
      <c r="F858" s="259"/>
      <c r="H858" s="259"/>
      <c r="I858" s="271"/>
      <c r="K858" s="259"/>
      <c r="L858" s="271"/>
      <c r="O858" s="259"/>
      <c r="Q858" s="259"/>
      <c r="R858" s="271"/>
      <c r="T858" s="259"/>
      <c r="U858" s="271"/>
      <c r="W858" s="259"/>
      <c r="X858" s="271"/>
      <c r="Z858" s="259"/>
      <c r="AA858" s="271"/>
      <c r="AC858" s="259"/>
      <c r="AD858" s="271"/>
      <c r="AF858" s="259"/>
      <c r="AG858" s="271"/>
      <c r="AI858" s="259"/>
      <c r="AJ858" s="271"/>
      <c r="AL858" s="259"/>
      <c r="AM858" s="271"/>
      <c r="AO858" s="272"/>
    </row>
    <row r="859" spans="6:41" s="179" customFormat="1">
      <c r="F859" s="259"/>
      <c r="H859" s="259"/>
      <c r="I859" s="271"/>
      <c r="K859" s="259"/>
      <c r="L859" s="271"/>
      <c r="O859" s="259"/>
      <c r="Q859" s="259"/>
      <c r="R859" s="271"/>
      <c r="T859" s="259"/>
      <c r="U859" s="271"/>
      <c r="W859" s="259"/>
      <c r="X859" s="271"/>
      <c r="Z859" s="259"/>
      <c r="AA859" s="271"/>
      <c r="AC859" s="259"/>
      <c r="AD859" s="271"/>
      <c r="AF859" s="259"/>
      <c r="AG859" s="271"/>
      <c r="AI859" s="259"/>
      <c r="AJ859" s="271"/>
      <c r="AL859" s="259"/>
      <c r="AM859" s="271"/>
      <c r="AO859" s="272"/>
    </row>
    <row r="860" spans="6:41" s="179" customFormat="1">
      <c r="F860" s="259"/>
      <c r="H860" s="259"/>
      <c r="I860" s="271"/>
      <c r="K860" s="259"/>
      <c r="L860" s="271"/>
      <c r="O860" s="259"/>
      <c r="Q860" s="259"/>
      <c r="R860" s="271"/>
      <c r="T860" s="259"/>
      <c r="U860" s="271"/>
      <c r="W860" s="259"/>
      <c r="X860" s="271"/>
      <c r="Z860" s="259"/>
      <c r="AA860" s="271"/>
      <c r="AC860" s="259"/>
      <c r="AD860" s="271"/>
      <c r="AF860" s="259"/>
      <c r="AG860" s="271"/>
      <c r="AI860" s="259"/>
      <c r="AJ860" s="271"/>
      <c r="AL860" s="259"/>
      <c r="AM860" s="271"/>
      <c r="AO860" s="272"/>
    </row>
    <row r="861" spans="6:41" s="179" customFormat="1">
      <c r="F861" s="259"/>
      <c r="H861" s="259"/>
      <c r="I861" s="271"/>
      <c r="K861" s="259"/>
      <c r="L861" s="271"/>
      <c r="O861" s="259"/>
      <c r="Q861" s="259"/>
      <c r="R861" s="271"/>
      <c r="T861" s="259"/>
      <c r="U861" s="271"/>
      <c r="W861" s="259"/>
      <c r="X861" s="271"/>
      <c r="Z861" s="259"/>
      <c r="AA861" s="271"/>
      <c r="AC861" s="259"/>
      <c r="AD861" s="271"/>
      <c r="AF861" s="259"/>
      <c r="AG861" s="271"/>
      <c r="AI861" s="259"/>
      <c r="AJ861" s="271"/>
      <c r="AL861" s="259"/>
      <c r="AM861" s="271"/>
      <c r="AO861" s="272"/>
    </row>
    <row r="862" spans="6:41" s="179" customFormat="1">
      <c r="F862" s="259"/>
      <c r="H862" s="259"/>
      <c r="I862" s="271"/>
      <c r="K862" s="259"/>
      <c r="L862" s="271"/>
      <c r="O862" s="259"/>
      <c r="Q862" s="259"/>
      <c r="R862" s="271"/>
      <c r="T862" s="259"/>
      <c r="U862" s="271"/>
      <c r="W862" s="259"/>
      <c r="X862" s="271"/>
      <c r="Z862" s="259"/>
      <c r="AA862" s="271"/>
      <c r="AC862" s="259"/>
      <c r="AD862" s="271"/>
      <c r="AF862" s="259"/>
      <c r="AG862" s="271"/>
      <c r="AI862" s="259"/>
      <c r="AJ862" s="271"/>
      <c r="AL862" s="259"/>
      <c r="AM862" s="271"/>
      <c r="AO862" s="272"/>
    </row>
    <row r="863" spans="6:41" s="179" customFormat="1">
      <c r="F863" s="259"/>
      <c r="H863" s="259"/>
      <c r="I863" s="271"/>
      <c r="K863" s="259"/>
      <c r="L863" s="271"/>
      <c r="O863" s="259"/>
      <c r="Q863" s="259"/>
      <c r="R863" s="271"/>
      <c r="T863" s="259"/>
      <c r="U863" s="271"/>
      <c r="W863" s="259"/>
      <c r="X863" s="271"/>
      <c r="Z863" s="259"/>
      <c r="AA863" s="271"/>
      <c r="AC863" s="259"/>
      <c r="AD863" s="271"/>
      <c r="AF863" s="259"/>
      <c r="AG863" s="271"/>
      <c r="AI863" s="259"/>
      <c r="AJ863" s="271"/>
      <c r="AL863" s="259"/>
      <c r="AM863" s="271"/>
      <c r="AO863" s="272"/>
    </row>
    <row r="864" spans="6:41" s="179" customFormat="1">
      <c r="F864" s="259"/>
      <c r="H864" s="259"/>
      <c r="I864" s="271"/>
      <c r="K864" s="259"/>
      <c r="L864" s="271"/>
      <c r="O864" s="259"/>
      <c r="Q864" s="259"/>
      <c r="R864" s="271"/>
      <c r="T864" s="259"/>
      <c r="U864" s="271"/>
      <c r="W864" s="259"/>
      <c r="X864" s="271"/>
      <c r="Z864" s="259"/>
      <c r="AA864" s="271"/>
      <c r="AC864" s="259"/>
      <c r="AD864" s="271"/>
      <c r="AF864" s="259"/>
      <c r="AG864" s="271"/>
      <c r="AI864" s="259"/>
      <c r="AJ864" s="271"/>
      <c r="AL864" s="259"/>
      <c r="AM864" s="271"/>
      <c r="AO864" s="272"/>
    </row>
    <row r="865" spans="6:41" s="179" customFormat="1">
      <c r="F865" s="259"/>
      <c r="H865" s="259"/>
      <c r="I865" s="271"/>
      <c r="K865" s="259"/>
      <c r="L865" s="271"/>
      <c r="O865" s="259"/>
      <c r="Q865" s="259"/>
      <c r="R865" s="271"/>
      <c r="T865" s="259"/>
      <c r="U865" s="271"/>
      <c r="W865" s="259"/>
      <c r="X865" s="271"/>
      <c r="Z865" s="259"/>
      <c r="AA865" s="271"/>
      <c r="AC865" s="259"/>
      <c r="AD865" s="271"/>
      <c r="AF865" s="259"/>
      <c r="AG865" s="271"/>
      <c r="AI865" s="259"/>
      <c r="AJ865" s="271"/>
      <c r="AL865" s="259"/>
      <c r="AM865" s="271"/>
      <c r="AO865" s="272"/>
    </row>
    <row r="866" spans="6:41" s="179" customFormat="1">
      <c r="F866" s="259"/>
      <c r="H866" s="259"/>
      <c r="I866" s="271"/>
      <c r="K866" s="259"/>
      <c r="L866" s="271"/>
      <c r="O866" s="259"/>
      <c r="Q866" s="259"/>
      <c r="R866" s="271"/>
      <c r="T866" s="259"/>
      <c r="U866" s="271"/>
      <c r="W866" s="259"/>
      <c r="X866" s="271"/>
      <c r="Z866" s="259"/>
      <c r="AA866" s="271"/>
      <c r="AC866" s="259"/>
      <c r="AD866" s="271"/>
      <c r="AF866" s="259"/>
      <c r="AG866" s="271"/>
      <c r="AI866" s="259"/>
      <c r="AJ866" s="271"/>
      <c r="AL866" s="259"/>
      <c r="AM866" s="271"/>
      <c r="AO866" s="272"/>
    </row>
    <row r="867" spans="6:41" s="179" customFormat="1">
      <c r="F867" s="259"/>
      <c r="H867" s="259"/>
      <c r="I867" s="271"/>
      <c r="K867" s="259"/>
      <c r="L867" s="271"/>
      <c r="O867" s="259"/>
      <c r="Q867" s="259"/>
      <c r="R867" s="271"/>
      <c r="T867" s="259"/>
      <c r="U867" s="271"/>
      <c r="W867" s="259"/>
      <c r="X867" s="271"/>
      <c r="Z867" s="259"/>
      <c r="AA867" s="271"/>
      <c r="AC867" s="259"/>
      <c r="AD867" s="271"/>
      <c r="AF867" s="259"/>
      <c r="AG867" s="271"/>
      <c r="AI867" s="259"/>
      <c r="AJ867" s="271"/>
      <c r="AL867" s="259"/>
      <c r="AM867" s="271"/>
      <c r="AO867" s="272"/>
    </row>
    <row r="868" spans="6:41" s="179" customFormat="1">
      <c r="F868" s="259"/>
      <c r="H868" s="259"/>
      <c r="I868" s="271"/>
      <c r="K868" s="259"/>
      <c r="L868" s="271"/>
      <c r="O868" s="259"/>
      <c r="Q868" s="259"/>
      <c r="R868" s="271"/>
      <c r="T868" s="259"/>
      <c r="U868" s="271"/>
      <c r="W868" s="259"/>
      <c r="X868" s="271"/>
      <c r="Z868" s="259"/>
      <c r="AA868" s="271"/>
      <c r="AC868" s="259"/>
      <c r="AD868" s="271"/>
      <c r="AF868" s="259"/>
      <c r="AG868" s="271"/>
      <c r="AI868" s="259"/>
      <c r="AJ868" s="271"/>
      <c r="AL868" s="259"/>
      <c r="AM868" s="271"/>
      <c r="AO868" s="272"/>
    </row>
    <row r="869" spans="6:41" s="179" customFormat="1">
      <c r="F869" s="259"/>
      <c r="H869" s="259"/>
      <c r="I869" s="271"/>
      <c r="K869" s="259"/>
      <c r="L869" s="271"/>
      <c r="O869" s="259"/>
      <c r="Q869" s="259"/>
      <c r="R869" s="271"/>
      <c r="T869" s="259"/>
      <c r="U869" s="271"/>
      <c r="W869" s="259"/>
      <c r="X869" s="271"/>
      <c r="Z869" s="259"/>
      <c r="AA869" s="271"/>
      <c r="AC869" s="259"/>
      <c r="AD869" s="271"/>
      <c r="AF869" s="259"/>
      <c r="AG869" s="271"/>
      <c r="AI869" s="259"/>
      <c r="AJ869" s="271"/>
      <c r="AL869" s="259"/>
      <c r="AM869" s="271"/>
      <c r="AO869" s="272"/>
    </row>
    <row r="870" spans="6:41" s="179" customFormat="1">
      <c r="F870" s="259"/>
      <c r="H870" s="259"/>
      <c r="I870" s="271"/>
      <c r="K870" s="259"/>
      <c r="L870" s="271"/>
      <c r="O870" s="259"/>
      <c r="Q870" s="259"/>
      <c r="R870" s="271"/>
      <c r="T870" s="259"/>
      <c r="U870" s="271"/>
      <c r="W870" s="259"/>
      <c r="X870" s="271"/>
      <c r="Z870" s="259"/>
      <c r="AA870" s="271"/>
      <c r="AC870" s="259"/>
      <c r="AD870" s="271"/>
      <c r="AF870" s="259"/>
      <c r="AG870" s="271"/>
      <c r="AI870" s="259"/>
      <c r="AJ870" s="271"/>
      <c r="AL870" s="259"/>
      <c r="AM870" s="271"/>
      <c r="AO870" s="272"/>
    </row>
    <row r="871" spans="6:41" s="179" customFormat="1">
      <c r="F871" s="259"/>
      <c r="H871" s="259"/>
      <c r="I871" s="271"/>
      <c r="K871" s="259"/>
      <c r="L871" s="271"/>
      <c r="O871" s="259"/>
      <c r="Q871" s="259"/>
      <c r="R871" s="271"/>
      <c r="T871" s="259"/>
      <c r="U871" s="271"/>
      <c r="W871" s="259"/>
      <c r="X871" s="271"/>
      <c r="Z871" s="259"/>
      <c r="AA871" s="271"/>
      <c r="AC871" s="259"/>
      <c r="AD871" s="271"/>
      <c r="AF871" s="259"/>
      <c r="AG871" s="271"/>
      <c r="AI871" s="259"/>
      <c r="AJ871" s="271"/>
      <c r="AL871" s="259"/>
      <c r="AM871" s="271"/>
      <c r="AO871" s="272"/>
    </row>
    <row r="872" spans="6:41" s="179" customFormat="1">
      <c r="F872" s="259"/>
      <c r="H872" s="259"/>
      <c r="I872" s="271"/>
      <c r="K872" s="259"/>
      <c r="L872" s="271"/>
      <c r="O872" s="259"/>
      <c r="Q872" s="259"/>
      <c r="R872" s="271"/>
      <c r="T872" s="259"/>
      <c r="U872" s="271"/>
      <c r="W872" s="259"/>
      <c r="X872" s="271"/>
      <c r="Z872" s="259"/>
      <c r="AA872" s="271"/>
      <c r="AC872" s="259"/>
      <c r="AD872" s="271"/>
      <c r="AF872" s="259"/>
      <c r="AG872" s="271"/>
      <c r="AI872" s="259"/>
      <c r="AJ872" s="271"/>
      <c r="AL872" s="259"/>
      <c r="AM872" s="271"/>
      <c r="AO872" s="272"/>
    </row>
    <row r="873" spans="6:41" s="179" customFormat="1">
      <c r="F873" s="259"/>
      <c r="H873" s="259"/>
      <c r="I873" s="271"/>
      <c r="K873" s="259"/>
      <c r="L873" s="271"/>
      <c r="O873" s="259"/>
      <c r="Q873" s="259"/>
      <c r="R873" s="271"/>
      <c r="T873" s="259"/>
      <c r="U873" s="271"/>
      <c r="W873" s="259"/>
      <c r="X873" s="271"/>
      <c r="Z873" s="259"/>
      <c r="AA873" s="271"/>
      <c r="AC873" s="259"/>
      <c r="AD873" s="271"/>
      <c r="AF873" s="259"/>
      <c r="AG873" s="271"/>
      <c r="AI873" s="259"/>
      <c r="AJ873" s="271"/>
      <c r="AL873" s="259"/>
      <c r="AM873" s="271"/>
      <c r="AO873" s="272"/>
    </row>
    <row r="874" spans="6:41" s="179" customFormat="1">
      <c r="F874" s="259"/>
      <c r="H874" s="259"/>
      <c r="I874" s="271"/>
      <c r="K874" s="259"/>
      <c r="L874" s="271"/>
      <c r="O874" s="259"/>
      <c r="Q874" s="259"/>
      <c r="R874" s="271"/>
      <c r="T874" s="259"/>
      <c r="U874" s="271"/>
      <c r="W874" s="259"/>
      <c r="X874" s="271"/>
      <c r="Z874" s="259"/>
      <c r="AA874" s="271"/>
      <c r="AC874" s="259"/>
      <c r="AD874" s="271"/>
      <c r="AF874" s="259"/>
      <c r="AG874" s="271"/>
      <c r="AI874" s="259"/>
      <c r="AJ874" s="271"/>
      <c r="AL874" s="259"/>
      <c r="AM874" s="271"/>
      <c r="AO874" s="272"/>
    </row>
    <row r="875" spans="6:41" s="179" customFormat="1">
      <c r="F875" s="259"/>
      <c r="H875" s="259"/>
      <c r="I875" s="271"/>
      <c r="K875" s="259"/>
      <c r="L875" s="271"/>
      <c r="O875" s="259"/>
      <c r="Q875" s="259"/>
      <c r="R875" s="271"/>
      <c r="T875" s="259"/>
      <c r="U875" s="271"/>
      <c r="W875" s="259"/>
      <c r="X875" s="271"/>
      <c r="Z875" s="259"/>
      <c r="AA875" s="271"/>
      <c r="AC875" s="259"/>
      <c r="AD875" s="271"/>
      <c r="AF875" s="259"/>
      <c r="AG875" s="271"/>
      <c r="AI875" s="259"/>
      <c r="AJ875" s="271"/>
      <c r="AL875" s="259"/>
      <c r="AM875" s="271"/>
      <c r="AO875" s="272"/>
    </row>
    <row r="876" spans="6:41" s="179" customFormat="1">
      <c r="F876" s="259"/>
      <c r="H876" s="259"/>
      <c r="I876" s="271"/>
      <c r="K876" s="259"/>
      <c r="L876" s="271"/>
      <c r="O876" s="259"/>
      <c r="Q876" s="259"/>
      <c r="R876" s="271"/>
      <c r="T876" s="259"/>
      <c r="U876" s="271"/>
      <c r="W876" s="259"/>
      <c r="X876" s="271"/>
      <c r="Z876" s="259"/>
      <c r="AA876" s="271"/>
      <c r="AC876" s="259"/>
      <c r="AD876" s="271"/>
      <c r="AF876" s="259"/>
      <c r="AG876" s="271"/>
      <c r="AI876" s="259"/>
      <c r="AJ876" s="271"/>
      <c r="AL876" s="259"/>
      <c r="AM876" s="271"/>
      <c r="AO876" s="272"/>
    </row>
    <row r="877" spans="6:41" s="179" customFormat="1">
      <c r="F877" s="259"/>
      <c r="H877" s="259"/>
      <c r="I877" s="271"/>
      <c r="K877" s="259"/>
      <c r="L877" s="271"/>
      <c r="O877" s="259"/>
      <c r="Q877" s="259"/>
      <c r="R877" s="271"/>
      <c r="T877" s="259"/>
      <c r="U877" s="271"/>
      <c r="W877" s="259"/>
      <c r="X877" s="271"/>
      <c r="Z877" s="259"/>
      <c r="AA877" s="271"/>
      <c r="AC877" s="259"/>
      <c r="AD877" s="271"/>
      <c r="AF877" s="259"/>
      <c r="AG877" s="271"/>
      <c r="AI877" s="259"/>
      <c r="AJ877" s="271"/>
      <c r="AL877" s="259"/>
      <c r="AM877" s="271"/>
      <c r="AO877" s="272"/>
    </row>
    <row r="878" spans="6:41" s="179" customFormat="1">
      <c r="F878" s="259"/>
      <c r="H878" s="259"/>
      <c r="I878" s="271"/>
      <c r="K878" s="259"/>
      <c r="L878" s="271"/>
      <c r="O878" s="259"/>
      <c r="Q878" s="259"/>
      <c r="R878" s="271"/>
      <c r="T878" s="259"/>
      <c r="U878" s="271"/>
      <c r="W878" s="259"/>
      <c r="X878" s="271"/>
      <c r="Z878" s="259"/>
      <c r="AA878" s="271"/>
      <c r="AC878" s="259"/>
      <c r="AD878" s="271"/>
      <c r="AF878" s="259"/>
      <c r="AG878" s="271"/>
      <c r="AI878" s="259"/>
      <c r="AJ878" s="271"/>
      <c r="AL878" s="259"/>
      <c r="AM878" s="271"/>
      <c r="AO878" s="272"/>
    </row>
    <row r="879" spans="6:41" s="179" customFormat="1">
      <c r="F879" s="259"/>
      <c r="H879" s="259"/>
      <c r="I879" s="271"/>
      <c r="K879" s="259"/>
      <c r="L879" s="271"/>
      <c r="O879" s="259"/>
      <c r="Q879" s="259"/>
      <c r="R879" s="271"/>
      <c r="T879" s="259"/>
      <c r="U879" s="271"/>
      <c r="W879" s="259"/>
      <c r="X879" s="271"/>
      <c r="Z879" s="259"/>
      <c r="AA879" s="271"/>
      <c r="AC879" s="259"/>
      <c r="AD879" s="271"/>
      <c r="AF879" s="259"/>
      <c r="AG879" s="271"/>
      <c r="AI879" s="259"/>
      <c r="AJ879" s="271"/>
      <c r="AL879" s="259"/>
      <c r="AM879" s="271"/>
      <c r="AO879" s="272"/>
    </row>
    <row r="880" spans="6:41" s="179" customFormat="1">
      <c r="F880" s="259"/>
      <c r="H880" s="259"/>
      <c r="I880" s="271"/>
      <c r="K880" s="259"/>
      <c r="L880" s="271"/>
      <c r="O880" s="259"/>
      <c r="Q880" s="259"/>
      <c r="R880" s="271"/>
      <c r="T880" s="259"/>
      <c r="U880" s="271"/>
      <c r="W880" s="259"/>
      <c r="X880" s="271"/>
      <c r="Z880" s="259"/>
      <c r="AA880" s="271"/>
      <c r="AC880" s="259"/>
      <c r="AD880" s="271"/>
      <c r="AF880" s="259"/>
      <c r="AG880" s="271"/>
      <c r="AI880" s="259"/>
      <c r="AJ880" s="271"/>
      <c r="AL880" s="259"/>
      <c r="AM880" s="271"/>
      <c r="AO880" s="272"/>
    </row>
    <row r="881" spans="2:44" s="179" customFormat="1">
      <c r="F881" s="259"/>
      <c r="H881" s="259"/>
      <c r="I881" s="271"/>
      <c r="K881" s="259"/>
      <c r="L881" s="271"/>
      <c r="O881" s="259"/>
      <c r="Q881" s="259"/>
      <c r="R881" s="271"/>
      <c r="T881" s="259"/>
      <c r="U881" s="271"/>
      <c r="W881" s="259"/>
      <c r="X881" s="271"/>
      <c r="Z881" s="259"/>
      <c r="AA881" s="271"/>
      <c r="AC881" s="259"/>
      <c r="AD881" s="271"/>
      <c r="AF881" s="259"/>
      <c r="AG881" s="271"/>
      <c r="AI881" s="259"/>
      <c r="AJ881" s="271"/>
      <c r="AL881" s="259"/>
      <c r="AM881" s="271"/>
      <c r="AO881" s="272"/>
    </row>
    <row r="882" spans="2:44" s="179" customFormat="1">
      <c r="F882" s="259"/>
      <c r="H882" s="259"/>
      <c r="I882" s="271"/>
      <c r="K882" s="259"/>
      <c r="L882" s="271"/>
      <c r="O882" s="259"/>
      <c r="Q882" s="259"/>
      <c r="R882" s="271"/>
      <c r="T882" s="259"/>
      <c r="U882" s="271"/>
      <c r="W882" s="259"/>
      <c r="X882" s="271"/>
      <c r="Z882" s="259"/>
      <c r="AA882" s="271"/>
      <c r="AC882" s="259"/>
      <c r="AD882" s="271"/>
      <c r="AF882" s="259"/>
      <c r="AG882" s="271"/>
      <c r="AI882" s="259"/>
      <c r="AJ882" s="271"/>
      <c r="AL882" s="259"/>
      <c r="AM882" s="271"/>
      <c r="AO882" s="272"/>
    </row>
    <row r="883" spans="2:44" s="179" customFormat="1">
      <c r="F883" s="259"/>
      <c r="H883" s="259"/>
      <c r="I883" s="271"/>
      <c r="K883" s="259"/>
      <c r="L883" s="271"/>
      <c r="O883" s="259"/>
      <c r="Q883" s="259"/>
      <c r="R883" s="271"/>
      <c r="T883" s="259"/>
      <c r="U883" s="271"/>
      <c r="W883" s="259"/>
      <c r="X883" s="271"/>
      <c r="Z883" s="259"/>
      <c r="AA883" s="271"/>
      <c r="AC883" s="259"/>
      <c r="AD883" s="271"/>
      <c r="AF883" s="259"/>
      <c r="AG883" s="271"/>
      <c r="AI883" s="259"/>
      <c r="AJ883" s="271"/>
      <c r="AL883" s="259"/>
      <c r="AM883" s="271"/>
      <c r="AO883" s="272"/>
    </row>
    <row r="884" spans="2:44" s="179" customFormat="1">
      <c r="F884" s="259"/>
      <c r="H884" s="259"/>
      <c r="I884" s="271"/>
      <c r="K884" s="259"/>
      <c r="L884" s="271"/>
      <c r="O884" s="259"/>
      <c r="Q884" s="259"/>
      <c r="R884" s="271"/>
      <c r="T884" s="259"/>
      <c r="U884" s="271"/>
      <c r="W884" s="259"/>
      <c r="X884" s="271"/>
      <c r="Z884" s="259"/>
      <c r="AA884" s="271"/>
      <c r="AC884" s="259"/>
      <c r="AD884" s="271"/>
      <c r="AF884" s="259"/>
      <c r="AG884" s="271"/>
      <c r="AI884" s="259"/>
      <c r="AJ884" s="271"/>
      <c r="AL884" s="259"/>
      <c r="AM884" s="271"/>
      <c r="AO884" s="272"/>
    </row>
    <row r="885" spans="2:44" s="179" customFormat="1">
      <c r="F885" s="259"/>
      <c r="H885" s="259"/>
      <c r="I885" s="271"/>
      <c r="K885" s="259"/>
      <c r="L885" s="271"/>
      <c r="O885" s="259"/>
      <c r="Q885" s="259"/>
      <c r="R885" s="271"/>
      <c r="T885" s="259"/>
      <c r="U885" s="271"/>
      <c r="W885" s="259"/>
      <c r="X885" s="271"/>
      <c r="Z885" s="259"/>
      <c r="AA885" s="271"/>
      <c r="AC885" s="259"/>
      <c r="AD885" s="271"/>
      <c r="AF885" s="259"/>
      <c r="AG885" s="271"/>
      <c r="AI885" s="259"/>
      <c r="AJ885" s="271"/>
      <c r="AL885" s="259"/>
      <c r="AM885" s="271"/>
      <c r="AO885" s="272"/>
    </row>
    <row r="886" spans="2:44" s="179" customFormat="1">
      <c r="F886" s="259"/>
      <c r="H886" s="259"/>
      <c r="I886" s="271"/>
      <c r="K886" s="259"/>
      <c r="L886" s="271"/>
      <c r="O886" s="259"/>
      <c r="Q886" s="259"/>
      <c r="R886" s="271"/>
      <c r="T886" s="259"/>
      <c r="U886" s="271"/>
      <c r="W886" s="259"/>
      <c r="X886" s="271"/>
      <c r="Z886" s="259"/>
      <c r="AA886" s="271"/>
      <c r="AC886" s="259"/>
      <c r="AD886" s="271"/>
      <c r="AF886" s="259"/>
      <c r="AG886" s="271"/>
      <c r="AI886" s="259"/>
      <c r="AJ886" s="271"/>
      <c r="AL886" s="259"/>
      <c r="AM886" s="271"/>
      <c r="AO886" s="272"/>
    </row>
    <row r="887" spans="2:44" s="179" customFormat="1">
      <c r="F887" s="259"/>
      <c r="H887" s="259"/>
      <c r="I887" s="271"/>
      <c r="K887" s="259"/>
      <c r="L887" s="271"/>
      <c r="O887" s="259"/>
      <c r="Q887" s="259"/>
      <c r="R887" s="271"/>
      <c r="T887" s="259"/>
      <c r="U887" s="271"/>
      <c r="W887" s="259"/>
      <c r="X887" s="271"/>
      <c r="Z887" s="259"/>
      <c r="AA887" s="271"/>
      <c r="AC887" s="259"/>
      <c r="AD887" s="271"/>
      <c r="AF887" s="259"/>
      <c r="AG887" s="271"/>
      <c r="AI887" s="259"/>
      <c r="AJ887" s="271"/>
      <c r="AL887" s="259"/>
      <c r="AM887" s="271"/>
      <c r="AO887" s="272"/>
    </row>
    <row r="888" spans="2:44" s="179" customFormat="1">
      <c r="F888" s="259"/>
      <c r="H888" s="259"/>
      <c r="I888" s="271"/>
      <c r="K888" s="259"/>
      <c r="L888" s="271"/>
      <c r="O888" s="259"/>
      <c r="Q888" s="259"/>
      <c r="R888" s="271"/>
      <c r="T888" s="259"/>
      <c r="U888" s="271"/>
      <c r="W888" s="259"/>
      <c r="X888" s="271"/>
      <c r="Z888" s="259"/>
      <c r="AA888" s="271"/>
      <c r="AC888" s="259"/>
      <c r="AD888" s="271"/>
      <c r="AF888" s="259"/>
      <c r="AG888" s="271"/>
      <c r="AI888" s="259"/>
      <c r="AJ888" s="271"/>
      <c r="AL888" s="259"/>
      <c r="AM888" s="271"/>
      <c r="AO888" s="272"/>
    </row>
    <row r="889" spans="2:44" s="179" customFormat="1">
      <c r="F889" s="259"/>
      <c r="H889" s="259"/>
      <c r="I889" s="271"/>
      <c r="K889" s="259"/>
      <c r="L889" s="271"/>
      <c r="O889" s="259"/>
      <c r="Q889" s="259"/>
      <c r="R889" s="271"/>
      <c r="T889" s="259"/>
      <c r="U889" s="271"/>
      <c r="W889" s="259"/>
      <c r="X889" s="271"/>
      <c r="Z889" s="259"/>
      <c r="AA889" s="271"/>
      <c r="AC889" s="259"/>
      <c r="AD889" s="271"/>
      <c r="AF889" s="259"/>
      <c r="AG889" s="271"/>
      <c r="AI889" s="259"/>
      <c r="AJ889" s="271"/>
      <c r="AL889" s="259"/>
      <c r="AM889" s="271"/>
      <c r="AO889" s="272"/>
    </row>
    <row r="890" spans="2:44" s="179" customFormat="1">
      <c r="F890" s="259"/>
      <c r="H890" s="259"/>
      <c r="I890" s="271"/>
      <c r="K890" s="259"/>
      <c r="L890" s="271"/>
      <c r="O890" s="259"/>
      <c r="Q890" s="259"/>
      <c r="R890" s="271"/>
      <c r="T890" s="259"/>
      <c r="U890" s="271"/>
      <c r="W890" s="259"/>
      <c r="X890" s="271"/>
      <c r="Z890" s="259"/>
      <c r="AA890" s="271"/>
      <c r="AC890" s="259"/>
      <c r="AD890" s="271"/>
      <c r="AF890" s="259"/>
      <c r="AG890" s="271"/>
      <c r="AI890" s="259"/>
      <c r="AJ890" s="271"/>
      <c r="AL890" s="259"/>
      <c r="AM890" s="271"/>
      <c r="AO890" s="272"/>
    </row>
    <row r="891" spans="2:44" s="179" customFormat="1">
      <c r="F891" s="259"/>
      <c r="H891" s="259"/>
      <c r="I891" s="271"/>
      <c r="K891" s="259"/>
      <c r="L891" s="271"/>
      <c r="O891" s="259"/>
      <c r="Q891" s="259"/>
      <c r="R891" s="271"/>
      <c r="T891" s="259"/>
      <c r="U891" s="271"/>
      <c r="W891" s="259"/>
      <c r="X891" s="271"/>
      <c r="Z891" s="259"/>
      <c r="AA891" s="271"/>
      <c r="AC891" s="259"/>
      <c r="AD891" s="271"/>
      <c r="AF891" s="259"/>
      <c r="AG891" s="271"/>
      <c r="AI891" s="259"/>
      <c r="AJ891" s="271"/>
      <c r="AL891" s="259"/>
      <c r="AM891" s="271"/>
      <c r="AO891" s="272"/>
    </row>
    <row r="892" spans="2:44" s="179" customFormat="1">
      <c r="F892" s="259"/>
      <c r="H892" s="259"/>
      <c r="I892" s="271"/>
      <c r="K892" s="259"/>
      <c r="L892" s="271"/>
      <c r="O892" s="259"/>
      <c r="Q892" s="259"/>
      <c r="R892" s="271"/>
      <c r="T892" s="259"/>
      <c r="U892" s="271"/>
      <c r="W892" s="259"/>
      <c r="X892" s="271"/>
      <c r="Z892" s="259"/>
      <c r="AA892" s="271"/>
      <c r="AC892" s="259"/>
      <c r="AD892" s="271"/>
      <c r="AF892" s="259"/>
      <c r="AG892" s="271"/>
      <c r="AI892" s="259"/>
      <c r="AJ892" s="271"/>
      <c r="AL892" s="259"/>
      <c r="AM892" s="271"/>
      <c r="AO892" s="272"/>
    </row>
    <row r="893" spans="2:44" s="179" customFormat="1">
      <c r="F893" s="259"/>
      <c r="H893" s="259"/>
      <c r="I893" s="271"/>
      <c r="K893" s="259"/>
      <c r="L893" s="271"/>
      <c r="O893" s="259"/>
      <c r="Q893" s="259"/>
      <c r="R893" s="271"/>
      <c r="T893" s="259"/>
      <c r="U893" s="271"/>
      <c r="W893" s="259"/>
      <c r="X893" s="271"/>
      <c r="Z893" s="259"/>
      <c r="AA893" s="271"/>
      <c r="AC893" s="259"/>
      <c r="AD893" s="271"/>
      <c r="AF893" s="259"/>
      <c r="AG893" s="271"/>
      <c r="AI893" s="259"/>
      <c r="AJ893" s="271"/>
      <c r="AL893" s="259"/>
      <c r="AM893" s="271"/>
      <c r="AO893" s="272"/>
    </row>
    <row r="894" spans="2:44" s="179" customFormat="1">
      <c r="F894" s="259"/>
      <c r="H894" s="259"/>
      <c r="I894" s="271"/>
      <c r="K894" s="259"/>
      <c r="L894" s="271"/>
      <c r="O894" s="259"/>
      <c r="Q894" s="259"/>
      <c r="R894" s="271"/>
      <c r="T894" s="259"/>
      <c r="U894" s="271"/>
      <c r="W894" s="259"/>
      <c r="X894" s="271"/>
      <c r="Z894" s="259"/>
      <c r="AA894" s="271"/>
      <c r="AC894" s="259"/>
      <c r="AD894" s="271"/>
      <c r="AF894" s="259"/>
      <c r="AG894" s="271"/>
      <c r="AI894" s="259"/>
      <c r="AJ894" s="271"/>
      <c r="AL894" s="259"/>
      <c r="AM894" s="271"/>
      <c r="AO894" s="272"/>
    </row>
    <row r="895" spans="2:44" s="179" customFormat="1">
      <c r="F895" s="259"/>
      <c r="H895" s="259"/>
      <c r="I895" s="271"/>
      <c r="K895" s="259"/>
      <c r="L895" s="271"/>
      <c r="O895" s="259"/>
      <c r="Q895" s="259"/>
      <c r="R895" s="271"/>
      <c r="T895" s="259"/>
      <c r="U895" s="271"/>
      <c r="W895" s="259"/>
      <c r="X895" s="271"/>
      <c r="Z895" s="259"/>
      <c r="AA895" s="271"/>
      <c r="AC895" s="259"/>
      <c r="AD895" s="271"/>
      <c r="AF895" s="259"/>
      <c r="AG895" s="271"/>
      <c r="AI895" s="259"/>
      <c r="AJ895" s="271"/>
      <c r="AL895" s="259"/>
      <c r="AM895" s="271"/>
      <c r="AO895" s="272"/>
    </row>
    <row r="896" spans="2:44" s="179" customFormat="1">
      <c r="B896" s="183"/>
      <c r="C896" s="183"/>
      <c r="D896" s="183"/>
      <c r="E896" s="183"/>
      <c r="F896" s="185"/>
      <c r="G896" s="183"/>
      <c r="H896" s="185"/>
      <c r="I896" s="273"/>
      <c r="J896" s="183"/>
      <c r="K896" s="185"/>
      <c r="L896" s="273"/>
      <c r="M896" s="183"/>
      <c r="N896" s="183"/>
      <c r="O896" s="185"/>
      <c r="P896" s="183"/>
      <c r="Q896" s="185"/>
      <c r="R896" s="273"/>
      <c r="S896" s="183"/>
      <c r="T896" s="185"/>
      <c r="U896" s="273"/>
      <c r="V896" s="183"/>
      <c r="W896" s="185"/>
      <c r="X896" s="273"/>
      <c r="Y896" s="183"/>
      <c r="Z896" s="185"/>
      <c r="AA896" s="273"/>
      <c r="AB896" s="183"/>
      <c r="AC896" s="185"/>
      <c r="AD896" s="273"/>
      <c r="AE896" s="183"/>
      <c r="AF896" s="185"/>
      <c r="AG896" s="273"/>
      <c r="AH896" s="183"/>
      <c r="AI896" s="185"/>
      <c r="AJ896" s="273"/>
      <c r="AK896" s="183"/>
      <c r="AL896" s="185"/>
      <c r="AM896" s="273"/>
      <c r="AN896" s="183"/>
      <c r="AO896" s="184"/>
      <c r="AP896" s="183"/>
      <c r="AQ896" s="183"/>
      <c r="AR896" s="183"/>
    </row>
    <row r="897" spans="2:44" s="179" customFormat="1">
      <c r="B897" s="183"/>
      <c r="C897" s="183"/>
      <c r="D897" s="183"/>
      <c r="E897" s="183"/>
      <c r="F897" s="185"/>
      <c r="G897" s="183"/>
      <c r="H897" s="185"/>
      <c r="I897" s="273"/>
      <c r="J897" s="183"/>
      <c r="K897" s="185"/>
      <c r="L897" s="273"/>
      <c r="M897" s="183"/>
      <c r="N897" s="183"/>
      <c r="O897" s="185"/>
      <c r="P897" s="183"/>
      <c r="Q897" s="185"/>
      <c r="R897" s="273"/>
      <c r="S897" s="183"/>
      <c r="T897" s="185"/>
      <c r="U897" s="273"/>
      <c r="V897" s="183"/>
      <c r="W897" s="185"/>
      <c r="X897" s="273"/>
      <c r="Y897" s="183"/>
      <c r="Z897" s="185"/>
      <c r="AA897" s="273"/>
      <c r="AB897" s="183"/>
      <c r="AC897" s="185"/>
      <c r="AD897" s="273"/>
      <c r="AE897" s="183"/>
      <c r="AF897" s="185"/>
      <c r="AG897" s="273"/>
      <c r="AH897" s="183"/>
      <c r="AI897" s="185"/>
      <c r="AJ897" s="273"/>
      <c r="AK897" s="183"/>
      <c r="AL897" s="185"/>
      <c r="AM897" s="273"/>
      <c r="AN897" s="183"/>
      <c r="AO897" s="184"/>
      <c r="AP897" s="183"/>
      <c r="AQ897" s="183"/>
      <c r="AR897" s="183"/>
    </row>
    <row r="898" spans="2:44" s="179" customFormat="1">
      <c r="B898" s="127"/>
      <c r="C898" s="127"/>
      <c r="D898" s="127"/>
      <c r="E898" s="127"/>
      <c r="F898" s="182"/>
      <c r="G898" s="127"/>
      <c r="H898" s="182"/>
      <c r="I898" s="223"/>
      <c r="J898" s="127"/>
      <c r="K898" s="182"/>
      <c r="L898" s="223"/>
      <c r="M898" s="127"/>
      <c r="N898" s="127"/>
      <c r="O898" s="182"/>
      <c r="P898" s="127"/>
      <c r="Q898" s="182"/>
      <c r="R898" s="223"/>
      <c r="S898" s="127"/>
      <c r="T898" s="182"/>
      <c r="U898" s="223"/>
      <c r="V898" s="127"/>
      <c r="W898" s="182"/>
      <c r="X898" s="223"/>
      <c r="Y898" s="127"/>
      <c r="Z898" s="182"/>
      <c r="AA898" s="223"/>
      <c r="AB898" s="127"/>
      <c r="AC898" s="182"/>
      <c r="AD898" s="223"/>
      <c r="AE898" s="127"/>
      <c r="AF898" s="182"/>
      <c r="AG898" s="223"/>
      <c r="AH898" s="127"/>
      <c r="AI898" s="182"/>
      <c r="AJ898" s="223"/>
      <c r="AK898" s="127"/>
      <c r="AL898" s="182"/>
      <c r="AM898" s="223"/>
      <c r="AN898" s="127"/>
      <c r="AO898" s="126"/>
      <c r="AP898" s="127"/>
      <c r="AQ898" s="127"/>
      <c r="AR898" s="127"/>
    </row>
    <row r="899" spans="2:44" s="179" customFormat="1">
      <c r="B899" s="127"/>
      <c r="C899" s="127"/>
      <c r="D899" s="127"/>
      <c r="E899" s="127"/>
      <c r="F899" s="182"/>
      <c r="G899" s="127"/>
      <c r="H899" s="182"/>
      <c r="I899" s="223"/>
      <c r="J899" s="127"/>
      <c r="K899" s="182"/>
      <c r="L899" s="223"/>
      <c r="M899" s="127"/>
      <c r="N899" s="127"/>
      <c r="O899" s="182"/>
      <c r="P899" s="127"/>
      <c r="Q899" s="182"/>
      <c r="R899" s="223"/>
      <c r="S899" s="127"/>
      <c r="T899" s="182"/>
      <c r="U899" s="223"/>
      <c r="V899" s="127"/>
      <c r="W899" s="182"/>
      <c r="X899" s="223"/>
      <c r="Y899" s="127"/>
      <c r="Z899" s="182"/>
      <c r="AA899" s="223"/>
      <c r="AB899" s="127"/>
      <c r="AC899" s="182"/>
      <c r="AD899" s="223"/>
      <c r="AE899" s="127"/>
      <c r="AF899" s="182"/>
      <c r="AG899" s="223"/>
      <c r="AH899" s="127"/>
      <c r="AI899" s="182"/>
      <c r="AJ899" s="223"/>
      <c r="AK899" s="127"/>
      <c r="AL899" s="182"/>
      <c r="AM899" s="223"/>
      <c r="AN899" s="127"/>
      <c r="AO899" s="126"/>
      <c r="AP899" s="127"/>
      <c r="AQ899" s="127"/>
      <c r="AR899" s="127"/>
    </row>
    <row r="900" spans="2:44" s="179" customFormat="1">
      <c r="B900" s="127"/>
      <c r="C900" s="127"/>
      <c r="D900" s="127"/>
      <c r="E900" s="127"/>
      <c r="F900" s="182"/>
      <c r="G900" s="127"/>
      <c r="H900" s="182"/>
      <c r="I900" s="223"/>
      <c r="J900" s="127"/>
      <c r="K900" s="182"/>
      <c r="L900" s="223"/>
      <c r="M900" s="127"/>
      <c r="N900" s="127"/>
      <c r="O900" s="182"/>
      <c r="P900" s="127"/>
      <c r="Q900" s="182"/>
      <c r="R900" s="223"/>
      <c r="S900" s="127"/>
      <c r="T900" s="182"/>
      <c r="U900" s="223"/>
      <c r="V900" s="127"/>
      <c r="W900" s="182"/>
      <c r="X900" s="223"/>
      <c r="Y900" s="127"/>
      <c r="Z900" s="182"/>
      <c r="AA900" s="223"/>
      <c r="AB900" s="127"/>
      <c r="AC900" s="182"/>
      <c r="AD900" s="223"/>
      <c r="AE900" s="127"/>
      <c r="AF900" s="182"/>
      <c r="AG900" s="223"/>
      <c r="AH900" s="127"/>
      <c r="AI900" s="182"/>
      <c r="AJ900" s="223"/>
      <c r="AK900" s="127"/>
      <c r="AL900" s="182"/>
      <c r="AM900" s="223"/>
      <c r="AN900" s="127"/>
      <c r="AO900" s="126"/>
      <c r="AP900" s="127"/>
      <c r="AQ900" s="127"/>
      <c r="AR900" s="127"/>
    </row>
    <row r="901" spans="2:44" s="179" customFormat="1">
      <c r="B901" s="127"/>
      <c r="C901" s="127"/>
      <c r="D901" s="127"/>
      <c r="E901" s="127"/>
      <c r="F901" s="182"/>
      <c r="G901" s="127"/>
      <c r="H901" s="182"/>
      <c r="I901" s="223"/>
      <c r="J901" s="127"/>
      <c r="K901" s="182"/>
      <c r="L901" s="223"/>
      <c r="M901" s="127"/>
      <c r="N901" s="127"/>
      <c r="O901" s="182"/>
      <c r="P901" s="127"/>
      <c r="Q901" s="182"/>
      <c r="R901" s="223"/>
      <c r="S901" s="127"/>
      <c r="T901" s="182"/>
      <c r="U901" s="223"/>
      <c r="V901" s="127"/>
      <c r="W901" s="182"/>
      <c r="X901" s="223"/>
      <c r="Y901" s="127"/>
      <c r="Z901" s="182"/>
      <c r="AA901" s="223"/>
      <c r="AB901" s="127"/>
      <c r="AC901" s="182"/>
      <c r="AD901" s="223"/>
      <c r="AE901" s="127"/>
      <c r="AF901" s="182"/>
      <c r="AG901" s="223"/>
      <c r="AH901" s="127"/>
      <c r="AI901" s="182"/>
      <c r="AJ901" s="223"/>
      <c r="AK901" s="127"/>
      <c r="AL901" s="182"/>
      <c r="AM901" s="223"/>
      <c r="AN901" s="127"/>
      <c r="AO901" s="126"/>
      <c r="AP901" s="127"/>
      <c r="AQ901" s="127"/>
      <c r="AR901" s="127"/>
    </row>
    <row r="902" spans="2:44" s="179" customFormat="1">
      <c r="B902" s="127"/>
      <c r="C902" s="127"/>
      <c r="D902" s="127"/>
      <c r="E902" s="127"/>
      <c r="F902" s="182"/>
      <c r="G902" s="127"/>
      <c r="H902" s="182"/>
      <c r="I902" s="223"/>
      <c r="J902" s="127"/>
      <c r="K902" s="182"/>
      <c r="L902" s="223"/>
      <c r="M902" s="127"/>
      <c r="N902" s="127"/>
      <c r="O902" s="182"/>
      <c r="P902" s="127"/>
      <c r="Q902" s="182"/>
      <c r="R902" s="223"/>
      <c r="S902" s="127"/>
      <c r="T902" s="182"/>
      <c r="U902" s="223"/>
      <c r="V902" s="127"/>
      <c r="W902" s="182"/>
      <c r="X902" s="223"/>
      <c r="Y902" s="127"/>
      <c r="Z902" s="182"/>
      <c r="AA902" s="223"/>
      <c r="AB902" s="127"/>
      <c r="AC902" s="182"/>
      <c r="AD902" s="223"/>
      <c r="AE902" s="127"/>
      <c r="AF902" s="182"/>
      <c r="AG902" s="223"/>
      <c r="AH902" s="127"/>
      <c r="AI902" s="182"/>
      <c r="AJ902" s="223"/>
      <c r="AK902" s="127"/>
      <c r="AL902" s="182"/>
      <c r="AM902" s="223"/>
      <c r="AN902" s="127"/>
      <c r="AO902" s="126"/>
      <c r="AP902" s="127"/>
      <c r="AQ902" s="127"/>
      <c r="AR902" s="127"/>
    </row>
    <row r="903" spans="2:44" s="179" customFormat="1">
      <c r="B903" s="127"/>
      <c r="C903" s="127"/>
      <c r="D903" s="127"/>
      <c r="E903" s="127"/>
      <c r="F903" s="182"/>
      <c r="G903" s="127"/>
      <c r="H903" s="182"/>
      <c r="I903" s="223"/>
      <c r="J903" s="127"/>
      <c r="K903" s="182"/>
      <c r="L903" s="223"/>
      <c r="M903" s="127"/>
      <c r="N903" s="127"/>
      <c r="O903" s="182"/>
      <c r="P903" s="127"/>
      <c r="Q903" s="182"/>
      <c r="R903" s="223"/>
      <c r="S903" s="127"/>
      <c r="T903" s="182"/>
      <c r="U903" s="223"/>
      <c r="V903" s="127"/>
      <c r="W903" s="182"/>
      <c r="X903" s="223"/>
      <c r="Y903" s="127"/>
      <c r="Z903" s="182"/>
      <c r="AA903" s="223"/>
      <c r="AB903" s="127"/>
      <c r="AC903" s="182"/>
      <c r="AD903" s="223"/>
      <c r="AE903" s="127"/>
      <c r="AF903" s="182"/>
      <c r="AG903" s="223"/>
      <c r="AH903" s="127"/>
      <c r="AI903" s="182"/>
      <c r="AJ903" s="223"/>
      <c r="AK903" s="127"/>
      <c r="AL903" s="182"/>
      <c r="AM903" s="223"/>
      <c r="AN903" s="127"/>
      <c r="AO903" s="126"/>
      <c r="AP903" s="127"/>
      <c r="AQ903" s="127"/>
      <c r="AR903" s="127"/>
    </row>
    <row r="904" spans="2:44" s="179" customFormat="1">
      <c r="B904" s="127"/>
      <c r="C904" s="127"/>
      <c r="D904" s="127"/>
      <c r="E904" s="127"/>
      <c r="F904" s="182"/>
      <c r="G904" s="127"/>
      <c r="H904" s="182"/>
      <c r="I904" s="223"/>
      <c r="J904" s="127"/>
      <c r="K904" s="182"/>
      <c r="L904" s="223"/>
      <c r="M904" s="127"/>
      <c r="N904" s="127"/>
      <c r="O904" s="182"/>
      <c r="P904" s="127"/>
      <c r="Q904" s="182"/>
      <c r="R904" s="223"/>
      <c r="S904" s="127"/>
      <c r="T904" s="182"/>
      <c r="U904" s="223"/>
      <c r="V904" s="127"/>
      <c r="W904" s="182"/>
      <c r="X904" s="223"/>
      <c r="Y904" s="127"/>
      <c r="Z904" s="182"/>
      <c r="AA904" s="223"/>
      <c r="AB904" s="127"/>
      <c r="AC904" s="182"/>
      <c r="AD904" s="223"/>
      <c r="AE904" s="127"/>
      <c r="AF904" s="182"/>
      <c r="AG904" s="223"/>
      <c r="AH904" s="127"/>
      <c r="AI904" s="182"/>
      <c r="AJ904" s="223"/>
      <c r="AK904" s="127"/>
      <c r="AL904" s="182"/>
      <c r="AM904" s="223"/>
      <c r="AN904" s="127"/>
      <c r="AO904" s="126"/>
      <c r="AP904" s="127"/>
      <c r="AQ904" s="127"/>
      <c r="AR904" s="127"/>
    </row>
    <row r="905" spans="2:44" s="179" customFormat="1">
      <c r="B905" s="127"/>
      <c r="C905" s="127"/>
      <c r="D905" s="127"/>
      <c r="E905" s="127"/>
      <c r="F905" s="182"/>
      <c r="G905" s="127"/>
      <c r="H905" s="182"/>
      <c r="I905" s="223"/>
      <c r="J905" s="127"/>
      <c r="K905" s="182"/>
      <c r="L905" s="223"/>
      <c r="M905" s="127"/>
      <c r="N905" s="127"/>
      <c r="O905" s="182"/>
      <c r="P905" s="127"/>
      <c r="Q905" s="182"/>
      <c r="R905" s="223"/>
      <c r="S905" s="127"/>
      <c r="T905" s="182"/>
      <c r="U905" s="223"/>
      <c r="V905" s="127"/>
      <c r="W905" s="182"/>
      <c r="X905" s="223"/>
      <c r="Y905" s="127"/>
      <c r="Z905" s="182"/>
      <c r="AA905" s="223"/>
      <c r="AB905" s="127"/>
      <c r="AC905" s="182"/>
      <c r="AD905" s="223"/>
      <c r="AE905" s="127"/>
      <c r="AF905" s="182"/>
      <c r="AG905" s="223"/>
      <c r="AH905" s="127"/>
      <c r="AI905" s="182"/>
      <c r="AJ905" s="223"/>
      <c r="AK905" s="127"/>
      <c r="AL905" s="182"/>
      <c r="AM905" s="223"/>
      <c r="AN905" s="127"/>
      <c r="AO905" s="126"/>
      <c r="AP905" s="127"/>
      <c r="AQ905" s="127"/>
      <c r="AR905" s="127"/>
    </row>
    <row r="906" spans="2:44" s="179" customFormat="1">
      <c r="B906" s="127"/>
      <c r="C906" s="127"/>
      <c r="D906" s="127"/>
      <c r="E906" s="127"/>
      <c r="F906" s="182"/>
      <c r="G906" s="127"/>
      <c r="H906" s="182"/>
      <c r="I906" s="223"/>
      <c r="J906" s="127"/>
      <c r="K906" s="182"/>
      <c r="L906" s="223"/>
      <c r="M906" s="127"/>
      <c r="N906" s="127"/>
      <c r="O906" s="182"/>
      <c r="P906" s="127"/>
      <c r="Q906" s="182"/>
      <c r="R906" s="223"/>
      <c r="S906" s="127"/>
      <c r="T906" s="182"/>
      <c r="U906" s="223"/>
      <c r="V906" s="127"/>
      <c r="W906" s="182"/>
      <c r="X906" s="223"/>
      <c r="Y906" s="127"/>
      <c r="Z906" s="182"/>
      <c r="AA906" s="223"/>
      <c r="AB906" s="127"/>
      <c r="AC906" s="182"/>
      <c r="AD906" s="223"/>
      <c r="AE906" s="127"/>
      <c r="AF906" s="182"/>
      <c r="AG906" s="223"/>
      <c r="AH906" s="127"/>
      <c r="AI906" s="182"/>
      <c r="AJ906" s="223"/>
      <c r="AK906" s="127"/>
      <c r="AL906" s="182"/>
      <c r="AM906" s="223"/>
      <c r="AN906" s="127"/>
      <c r="AO906" s="126"/>
      <c r="AP906" s="127"/>
      <c r="AQ906" s="127"/>
      <c r="AR906" s="127"/>
    </row>
    <row r="907" spans="2:44" s="179" customFormat="1">
      <c r="B907" s="127"/>
      <c r="C907" s="127"/>
      <c r="D907" s="127"/>
      <c r="E907" s="127"/>
      <c r="F907" s="182"/>
      <c r="G907" s="127"/>
      <c r="H907" s="182"/>
      <c r="I907" s="223"/>
      <c r="J907" s="127"/>
      <c r="K907" s="182"/>
      <c r="L907" s="223"/>
      <c r="M907" s="127"/>
      <c r="N907" s="127"/>
      <c r="O907" s="182"/>
      <c r="P907" s="127"/>
      <c r="Q907" s="182"/>
      <c r="R907" s="223"/>
      <c r="S907" s="127"/>
      <c r="T907" s="182"/>
      <c r="U907" s="223"/>
      <c r="V907" s="127"/>
      <c r="W907" s="182"/>
      <c r="X907" s="223"/>
      <c r="Y907" s="127"/>
      <c r="Z907" s="182"/>
      <c r="AA907" s="223"/>
      <c r="AB907" s="127"/>
      <c r="AC907" s="182"/>
      <c r="AD907" s="223"/>
      <c r="AE907" s="127"/>
      <c r="AF907" s="182"/>
      <c r="AG907" s="223"/>
      <c r="AH907" s="127"/>
      <c r="AI907" s="182"/>
      <c r="AJ907" s="223"/>
      <c r="AK907" s="127"/>
      <c r="AL907" s="182"/>
      <c r="AM907" s="223"/>
      <c r="AN907" s="127"/>
      <c r="AO907" s="126"/>
      <c r="AP907" s="127"/>
      <c r="AQ907" s="127"/>
      <c r="AR907" s="127"/>
    </row>
    <row r="908" spans="2:44" s="179" customFormat="1">
      <c r="B908" s="127"/>
      <c r="C908" s="127"/>
      <c r="D908" s="127"/>
      <c r="E908" s="127"/>
      <c r="F908" s="182"/>
      <c r="G908" s="127"/>
      <c r="H908" s="182"/>
      <c r="I908" s="223"/>
      <c r="J908" s="127"/>
      <c r="K908" s="182"/>
      <c r="L908" s="223"/>
      <c r="M908" s="127"/>
      <c r="N908" s="127"/>
      <c r="O908" s="182"/>
      <c r="P908" s="127"/>
      <c r="Q908" s="182"/>
      <c r="R908" s="223"/>
      <c r="S908" s="127"/>
      <c r="T908" s="182"/>
      <c r="U908" s="223"/>
      <c r="V908" s="127"/>
      <c r="W908" s="182"/>
      <c r="X908" s="223"/>
      <c r="Y908" s="127"/>
      <c r="Z908" s="182"/>
      <c r="AA908" s="223"/>
      <c r="AB908" s="127"/>
      <c r="AC908" s="182"/>
      <c r="AD908" s="223"/>
      <c r="AE908" s="127"/>
      <c r="AF908" s="182"/>
      <c r="AG908" s="223"/>
      <c r="AH908" s="127"/>
      <c r="AI908" s="182"/>
      <c r="AJ908" s="223"/>
      <c r="AK908" s="127"/>
      <c r="AL908" s="182"/>
      <c r="AM908" s="223"/>
      <c r="AN908" s="127"/>
      <c r="AO908" s="126"/>
      <c r="AP908" s="127"/>
      <c r="AQ908" s="127"/>
      <c r="AR908" s="127"/>
    </row>
    <row r="909" spans="2:44" s="179" customFormat="1">
      <c r="B909" s="127"/>
      <c r="C909" s="127"/>
      <c r="D909" s="127"/>
      <c r="E909" s="127"/>
      <c r="F909" s="182"/>
      <c r="G909" s="127"/>
      <c r="H909" s="182"/>
      <c r="I909" s="223"/>
      <c r="J909" s="127"/>
      <c r="K909" s="182"/>
      <c r="L909" s="223"/>
      <c r="M909" s="127"/>
      <c r="N909" s="127"/>
      <c r="O909" s="182"/>
      <c r="P909" s="127"/>
      <c r="Q909" s="182"/>
      <c r="R909" s="223"/>
      <c r="S909" s="127"/>
      <c r="T909" s="182"/>
      <c r="U909" s="223"/>
      <c r="V909" s="127"/>
      <c r="W909" s="182"/>
      <c r="X909" s="223"/>
      <c r="Y909" s="127"/>
      <c r="Z909" s="182"/>
      <c r="AA909" s="223"/>
      <c r="AB909" s="127"/>
      <c r="AC909" s="182"/>
      <c r="AD909" s="223"/>
      <c r="AE909" s="127"/>
      <c r="AF909" s="182"/>
      <c r="AG909" s="223"/>
      <c r="AH909" s="127"/>
      <c r="AI909" s="182"/>
      <c r="AJ909" s="223"/>
      <c r="AK909" s="127"/>
      <c r="AL909" s="182"/>
      <c r="AM909" s="223"/>
      <c r="AN909" s="127"/>
      <c r="AO909" s="126"/>
      <c r="AP909" s="127"/>
      <c r="AQ909" s="127"/>
      <c r="AR909" s="127"/>
    </row>
    <row r="910" spans="2:44" s="179" customFormat="1">
      <c r="B910" s="127"/>
      <c r="C910" s="127"/>
      <c r="D910" s="127"/>
      <c r="E910" s="127"/>
      <c r="F910" s="182"/>
      <c r="G910" s="127"/>
      <c r="H910" s="182"/>
      <c r="I910" s="223"/>
      <c r="J910" s="127"/>
      <c r="K910" s="182"/>
      <c r="L910" s="223"/>
      <c r="M910" s="127"/>
      <c r="N910" s="127"/>
      <c r="O910" s="182"/>
      <c r="P910" s="127"/>
      <c r="Q910" s="182"/>
      <c r="R910" s="223"/>
      <c r="S910" s="127"/>
      <c r="T910" s="182"/>
      <c r="U910" s="223"/>
      <c r="V910" s="127"/>
      <c r="W910" s="182"/>
      <c r="X910" s="223"/>
      <c r="Y910" s="127"/>
      <c r="Z910" s="182"/>
      <c r="AA910" s="223"/>
      <c r="AB910" s="127"/>
      <c r="AC910" s="182"/>
      <c r="AD910" s="223"/>
      <c r="AE910" s="127"/>
      <c r="AF910" s="182"/>
      <c r="AG910" s="223"/>
      <c r="AH910" s="127"/>
      <c r="AI910" s="182"/>
      <c r="AJ910" s="223"/>
      <c r="AK910" s="127"/>
      <c r="AL910" s="182"/>
      <c r="AM910" s="223"/>
      <c r="AN910" s="127"/>
      <c r="AO910" s="126"/>
      <c r="AP910" s="127"/>
      <c r="AQ910" s="127"/>
      <c r="AR910" s="127"/>
    </row>
    <row r="911" spans="2:44" s="179" customFormat="1">
      <c r="B911" s="127"/>
      <c r="C911" s="127"/>
      <c r="D911" s="127"/>
      <c r="E911" s="127"/>
      <c r="F911" s="182"/>
      <c r="G911" s="127"/>
      <c r="H911" s="182"/>
      <c r="I911" s="223"/>
      <c r="J911" s="127"/>
      <c r="K911" s="182"/>
      <c r="L911" s="223"/>
      <c r="M911" s="127"/>
      <c r="N911" s="127"/>
      <c r="O911" s="182"/>
      <c r="P911" s="127"/>
      <c r="Q911" s="182"/>
      <c r="R911" s="223"/>
      <c r="S911" s="127"/>
      <c r="T911" s="182"/>
      <c r="U911" s="223"/>
      <c r="V911" s="127"/>
      <c r="W911" s="182"/>
      <c r="X911" s="223"/>
      <c r="Y911" s="127"/>
      <c r="Z911" s="182"/>
      <c r="AA911" s="223"/>
      <c r="AB911" s="127"/>
      <c r="AC911" s="182"/>
      <c r="AD911" s="223"/>
      <c r="AE911" s="127"/>
      <c r="AF911" s="182"/>
      <c r="AG911" s="223"/>
      <c r="AH911" s="127"/>
      <c r="AI911" s="182"/>
      <c r="AJ911" s="223"/>
      <c r="AK911" s="127"/>
      <c r="AL911" s="182"/>
      <c r="AM911" s="223"/>
      <c r="AN911" s="127"/>
      <c r="AO911" s="126"/>
      <c r="AP911" s="127"/>
      <c r="AQ911" s="127"/>
      <c r="AR911" s="127"/>
    </row>
    <row r="912" spans="2:44" s="179" customFormat="1">
      <c r="B912" s="127"/>
      <c r="C912" s="127"/>
      <c r="D912" s="127"/>
      <c r="E912" s="127"/>
      <c r="F912" s="182"/>
      <c r="G912" s="127"/>
      <c r="H912" s="182"/>
      <c r="I912" s="223"/>
      <c r="J912" s="127"/>
      <c r="K912" s="182"/>
      <c r="L912" s="223"/>
      <c r="M912" s="127"/>
      <c r="N912" s="127"/>
      <c r="O912" s="182"/>
      <c r="P912" s="127"/>
      <c r="Q912" s="182"/>
      <c r="R912" s="223"/>
      <c r="S912" s="127"/>
      <c r="T912" s="182"/>
      <c r="U912" s="223"/>
      <c r="V912" s="127"/>
      <c r="W912" s="182"/>
      <c r="X912" s="223"/>
      <c r="Y912" s="127"/>
      <c r="Z912" s="182"/>
      <c r="AA912" s="223"/>
      <c r="AB912" s="127"/>
      <c r="AC912" s="182"/>
      <c r="AD912" s="223"/>
      <c r="AE912" s="127"/>
      <c r="AF912" s="182"/>
      <c r="AG912" s="223"/>
      <c r="AH912" s="127"/>
      <c r="AI912" s="182"/>
      <c r="AJ912" s="223"/>
      <c r="AK912" s="127"/>
      <c r="AL912" s="182"/>
      <c r="AM912" s="223"/>
      <c r="AN912" s="127"/>
      <c r="AO912" s="126"/>
      <c r="AP912" s="127"/>
      <c r="AQ912" s="127"/>
      <c r="AR912" s="127"/>
    </row>
    <row r="913" spans="2:44" s="179" customFormat="1">
      <c r="B913" s="127"/>
      <c r="C913" s="127"/>
      <c r="D913" s="127"/>
      <c r="E913" s="127"/>
      <c r="F913" s="182"/>
      <c r="G913" s="127"/>
      <c r="H913" s="182"/>
      <c r="I913" s="223"/>
      <c r="J913" s="127"/>
      <c r="K913" s="182"/>
      <c r="L913" s="223"/>
      <c r="M913" s="127"/>
      <c r="N913" s="127"/>
      <c r="O913" s="182"/>
      <c r="P913" s="127"/>
      <c r="Q913" s="182"/>
      <c r="R913" s="223"/>
      <c r="S913" s="127"/>
      <c r="T913" s="182"/>
      <c r="U913" s="223"/>
      <c r="V913" s="127"/>
      <c r="W913" s="182"/>
      <c r="X913" s="223"/>
      <c r="Y913" s="127"/>
      <c r="Z913" s="182"/>
      <c r="AA913" s="223"/>
      <c r="AB913" s="127"/>
      <c r="AC913" s="182"/>
      <c r="AD913" s="223"/>
      <c r="AE913" s="127"/>
      <c r="AF913" s="182"/>
      <c r="AG913" s="223"/>
      <c r="AH913" s="127"/>
      <c r="AI913" s="182"/>
      <c r="AJ913" s="223"/>
      <c r="AK913" s="127"/>
      <c r="AL913" s="182"/>
      <c r="AM913" s="223"/>
      <c r="AN913" s="127"/>
      <c r="AO913" s="126"/>
      <c r="AP913" s="127"/>
      <c r="AQ913" s="127"/>
      <c r="AR913" s="127"/>
    </row>
    <row r="914" spans="2:44" s="179" customFormat="1">
      <c r="B914" s="127"/>
      <c r="C914" s="127"/>
      <c r="D914" s="127"/>
      <c r="E914" s="127"/>
      <c r="F914" s="182"/>
      <c r="G914" s="127"/>
      <c r="H914" s="182"/>
      <c r="I914" s="223"/>
      <c r="J914" s="127"/>
      <c r="K914" s="182"/>
      <c r="L914" s="223"/>
      <c r="M914" s="127"/>
      <c r="N914" s="127"/>
      <c r="O914" s="182"/>
      <c r="P914" s="127"/>
      <c r="Q914" s="182"/>
      <c r="R914" s="223"/>
      <c r="S914" s="127"/>
      <c r="T914" s="182"/>
      <c r="U914" s="223"/>
      <c r="V914" s="127"/>
      <c r="W914" s="182"/>
      <c r="X914" s="223"/>
      <c r="Y914" s="127"/>
      <c r="Z914" s="182"/>
      <c r="AA914" s="223"/>
      <c r="AB914" s="127"/>
      <c r="AC914" s="182"/>
      <c r="AD914" s="223"/>
      <c r="AE914" s="127"/>
      <c r="AF914" s="182"/>
      <c r="AG914" s="223"/>
      <c r="AH914" s="127"/>
      <c r="AI914" s="182"/>
      <c r="AJ914" s="223"/>
      <c r="AK914" s="127"/>
      <c r="AL914" s="182"/>
      <c r="AM914" s="223"/>
      <c r="AN914" s="127"/>
      <c r="AO914" s="126"/>
      <c r="AP914" s="127"/>
      <c r="AQ914" s="127"/>
      <c r="AR914" s="127"/>
    </row>
    <row r="915" spans="2:44" s="179" customFormat="1">
      <c r="B915" s="127"/>
      <c r="C915" s="127"/>
      <c r="D915" s="127"/>
      <c r="E915" s="127"/>
      <c r="F915" s="182"/>
      <c r="G915" s="127"/>
      <c r="H915" s="182"/>
      <c r="I915" s="223"/>
      <c r="J915" s="127"/>
      <c r="K915" s="182"/>
      <c r="L915" s="223"/>
      <c r="M915" s="127"/>
      <c r="N915" s="127"/>
      <c r="O915" s="182"/>
      <c r="P915" s="127"/>
      <c r="Q915" s="182"/>
      <c r="R915" s="223"/>
      <c r="S915" s="127"/>
      <c r="T915" s="182"/>
      <c r="U915" s="223"/>
      <c r="V915" s="127"/>
      <c r="W915" s="182"/>
      <c r="X915" s="223"/>
      <c r="Y915" s="127"/>
      <c r="Z915" s="182"/>
      <c r="AA915" s="223"/>
      <c r="AB915" s="127"/>
      <c r="AC915" s="182"/>
      <c r="AD915" s="223"/>
      <c r="AE915" s="127"/>
      <c r="AF915" s="182"/>
      <c r="AG915" s="223"/>
      <c r="AH915" s="127"/>
      <c r="AI915" s="182"/>
      <c r="AJ915" s="223"/>
      <c r="AK915" s="127"/>
      <c r="AL915" s="182"/>
      <c r="AM915" s="223"/>
      <c r="AN915" s="127"/>
      <c r="AO915" s="126"/>
      <c r="AP915" s="127"/>
      <c r="AQ915" s="127"/>
      <c r="AR915" s="127"/>
    </row>
    <row r="916" spans="2:44" s="179" customFormat="1">
      <c r="B916" s="127"/>
      <c r="C916" s="127"/>
      <c r="D916" s="127"/>
      <c r="E916" s="127"/>
      <c r="F916" s="182"/>
      <c r="G916" s="127"/>
      <c r="H916" s="182"/>
      <c r="I916" s="223"/>
      <c r="J916" s="127"/>
      <c r="K916" s="182"/>
      <c r="L916" s="223"/>
      <c r="M916" s="127"/>
      <c r="N916" s="127"/>
      <c r="O916" s="182"/>
      <c r="P916" s="127"/>
      <c r="Q916" s="182"/>
      <c r="R916" s="223"/>
      <c r="S916" s="127"/>
      <c r="T916" s="182"/>
      <c r="U916" s="223"/>
      <c r="V916" s="127"/>
      <c r="W916" s="182"/>
      <c r="X916" s="223"/>
      <c r="Y916" s="127"/>
      <c r="Z916" s="182"/>
      <c r="AA916" s="223"/>
      <c r="AB916" s="127"/>
      <c r="AC916" s="182"/>
      <c r="AD916" s="223"/>
      <c r="AE916" s="127"/>
      <c r="AF916" s="182"/>
      <c r="AG916" s="223"/>
      <c r="AH916" s="127"/>
      <c r="AI916" s="182"/>
      <c r="AJ916" s="223"/>
      <c r="AK916" s="127"/>
      <c r="AL916" s="182"/>
      <c r="AM916" s="223"/>
      <c r="AN916" s="127"/>
      <c r="AO916" s="126"/>
      <c r="AP916" s="127"/>
      <c r="AQ916" s="127"/>
      <c r="AR916" s="127"/>
    </row>
    <row r="917" spans="2:44" s="179" customFormat="1">
      <c r="B917" s="127"/>
      <c r="C917" s="127"/>
      <c r="D917" s="127"/>
      <c r="E917" s="127"/>
      <c r="F917" s="182"/>
      <c r="G917" s="127"/>
      <c r="H917" s="182"/>
      <c r="I917" s="223"/>
      <c r="J917" s="127"/>
      <c r="K917" s="182"/>
      <c r="L917" s="223"/>
      <c r="M917" s="127"/>
      <c r="N917" s="127"/>
      <c r="O917" s="182"/>
      <c r="P917" s="127"/>
      <c r="Q917" s="182"/>
      <c r="R917" s="223"/>
      <c r="S917" s="127"/>
      <c r="T917" s="182"/>
      <c r="U917" s="223"/>
      <c r="V917" s="127"/>
      <c r="W917" s="182"/>
      <c r="X917" s="223"/>
      <c r="Y917" s="127"/>
      <c r="Z917" s="182"/>
      <c r="AA917" s="223"/>
      <c r="AB917" s="127"/>
      <c r="AC917" s="182"/>
      <c r="AD917" s="223"/>
      <c r="AE917" s="127"/>
      <c r="AF917" s="182"/>
      <c r="AG917" s="223"/>
      <c r="AH917" s="127"/>
      <c r="AI917" s="182"/>
      <c r="AJ917" s="223"/>
      <c r="AK917" s="127"/>
      <c r="AL917" s="182"/>
      <c r="AM917" s="223"/>
      <c r="AN917" s="127"/>
      <c r="AO917" s="126"/>
      <c r="AP917" s="127"/>
      <c r="AQ917" s="127"/>
      <c r="AR917" s="127"/>
    </row>
    <row r="918" spans="2:44" s="179" customFormat="1">
      <c r="B918" s="127"/>
      <c r="C918" s="127"/>
      <c r="D918" s="127"/>
      <c r="E918" s="127"/>
      <c r="F918" s="182"/>
      <c r="G918" s="127"/>
      <c r="H918" s="182"/>
      <c r="I918" s="223"/>
      <c r="J918" s="127"/>
      <c r="K918" s="182"/>
      <c r="L918" s="223"/>
      <c r="M918" s="127"/>
      <c r="N918" s="127"/>
      <c r="O918" s="182"/>
      <c r="P918" s="127"/>
      <c r="Q918" s="182"/>
      <c r="R918" s="223"/>
      <c r="S918" s="127"/>
      <c r="T918" s="182"/>
      <c r="U918" s="223"/>
      <c r="V918" s="127"/>
      <c r="W918" s="182"/>
      <c r="X918" s="223"/>
      <c r="Y918" s="127"/>
      <c r="Z918" s="182"/>
      <c r="AA918" s="223"/>
      <c r="AB918" s="127"/>
      <c r="AC918" s="182"/>
      <c r="AD918" s="223"/>
      <c r="AE918" s="127"/>
      <c r="AF918" s="182"/>
      <c r="AG918" s="223"/>
      <c r="AH918" s="127"/>
      <c r="AI918" s="182"/>
      <c r="AJ918" s="223"/>
      <c r="AK918" s="127"/>
      <c r="AL918" s="182"/>
      <c r="AM918" s="223"/>
      <c r="AN918" s="127"/>
      <c r="AO918" s="126"/>
      <c r="AP918" s="127"/>
      <c r="AQ918" s="127"/>
      <c r="AR918" s="127"/>
    </row>
    <row r="919" spans="2:44" s="179" customFormat="1">
      <c r="B919" s="127"/>
      <c r="C919" s="127"/>
      <c r="D919" s="127"/>
      <c r="E919" s="127"/>
      <c r="F919" s="182"/>
      <c r="G919" s="127"/>
      <c r="H919" s="182"/>
      <c r="I919" s="223"/>
      <c r="J919" s="127"/>
      <c r="K919" s="182"/>
      <c r="L919" s="223"/>
      <c r="M919" s="127"/>
      <c r="N919" s="127"/>
      <c r="O919" s="182"/>
      <c r="P919" s="127"/>
      <c r="Q919" s="182"/>
      <c r="R919" s="223"/>
      <c r="S919" s="127"/>
      <c r="T919" s="182"/>
      <c r="U919" s="223"/>
      <c r="V919" s="127"/>
      <c r="W919" s="182"/>
      <c r="X919" s="223"/>
      <c r="Y919" s="127"/>
      <c r="Z919" s="182"/>
      <c r="AA919" s="223"/>
      <c r="AB919" s="127"/>
      <c r="AC919" s="182"/>
      <c r="AD919" s="223"/>
      <c r="AE919" s="127"/>
      <c r="AF919" s="182"/>
      <c r="AG919" s="223"/>
      <c r="AH919" s="127"/>
      <c r="AI919" s="182"/>
      <c r="AJ919" s="223"/>
      <c r="AK919" s="127"/>
      <c r="AL919" s="182"/>
      <c r="AM919" s="223"/>
      <c r="AN919" s="127"/>
      <c r="AO919" s="126"/>
      <c r="AP919" s="127"/>
      <c r="AQ919" s="127"/>
      <c r="AR919" s="127"/>
    </row>
    <row r="920" spans="2:44" s="179" customFormat="1">
      <c r="B920" s="127"/>
      <c r="C920" s="127"/>
      <c r="D920" s="127"/>
      <c r="E920" s="127"/>
      <c r="F920" s="182"/>
      <c r="G920" s="127"/>
      <c r="H920" s="182"/>
      <c r="I920" s="223"/>
      <c r="J920" s="127"/>
      <c r="K920" s="182"/>
      <c r="L920" s="223"/>
      <c r="M920" s="127"/>
      <c r="N920" s="127"/>
      <c r="O920" s="182"/>
      <c r="P920" s="127"/>
      <c r="Q920" s="182"/>
      <c r="R920" s="223"/>
      <c r="S920" s="127"/>
      <c r="T920" s="182"/>
      <c r="U920" s="223"/>
      <c r="V920" s="127"/>
      <c r="W920" s="182"/>
      <c r="X920" s="223"/>
      <c r="Y920" s="127"/>
      <c r="Z920" s="182"/>
      <c r="AA920" s="223"/>
      <c r="AB920" s="127"/>
      <c r="AC920" s="182"/>
      <c r="AD920" s="223"/>
      <c r="AE920" s="127"/>
      <c r="AF920" s="182"/>
      <c r="AG920" s="223"/>
      <c r="AH920" s="127"/>
      <c r="AI920" s="182"/>
      <c r="AJ920" s="223"/>
      <c r="AK920" s="127"/>
      <c r="AL920" s="182"/>
      <c r="AM920" s="223"/>
      <c r="AN920" s="127"/>
      <c r="AO920" s="126"/>
      <c r="AP920" s="127"/>
      <c r="AQ920" s="127"/>
      <c r="AR920" s="127"/>
    </row>
    <row r="921" spans="2:44" s="179" customFormat="1">
      <c r="B921" s="127"/>
      <c r="C921" s="127"/>
      <c r="D921" s="127"/>
      <c r="E921" s="127"/>
      <c r="F921" s="182"/>
      <c r="G921" s="127"/>
      <c r="H921" s="182"/>
      <c r="I921" s="223"/>
      <c r="J921" s="127"/>
      <c r="K921" s="182"/>
      <c r="L921" s="223"/>
      <c r="M921" s="127"/>
      <c r="N921" s="127"/>
      <c r="O921" s="182"/>
      <c r="P921" s="127"/>
      <c r="Q921" s="182"/>
      <c r="R921" s="223"/>
      <c r="S921" s="127"/>
      <c r="T921" s="182"/>
      <c r="U921" s="223"/>
      <c r="V921" s="127"/>
      <c r="W921" s="182"/>
      <c r="X921" s="223"/>
      <c r="Y921" s="127"/>
      <c r="Z921" s="182"/>
      <c r="AA921" s="223"/>
      <c r="AB921" s="127"/>
      <c r="AC921" s="182"/>
      <c r="AD921" s="223"/>
      <c r="AE921" s="127"/>
      <c r="AF921" s="182"/>
      <c r="AG921" s="223"/>
      <c r="AH921" s="127"/>
      <c r="AI921" s="182"/>
      <c r="AJ921" s="223"/>
      <c r="AK921" s="127"/>
      <c r="AL921" s="182"/>
      <c r="AM921" s="223"/>
      <c r="AN921" s="127"/>
      <c r="AO921" s="126"/>
      <c r="AP921" s="127"/>
      <c r="AQ921" s="127"/>
      <c r="AR921" s="127"/>
    </row>
    <row r="922" spans="2:44" s="179" customFormat="1">
      <c r="B922" s="127"/>
      <c r="C922" s="127"/>
      <c r="D922" s="127"/>
      <c r="E922" s="127"/>
      <c r="F922" s="182"/>
      <c r="G922" s="127"/>
      <c r="H922" s="182"/>
      <c r="I922" s="223"/>
      <c r="J922" s="127"/>
      <c r="K922" s="182"/>
      <c r="L922" s="223"/>
      <c r="M922" s="127"/>
      <c r="N922" s="127"/>
      <c r="O922" s="182"/>
      <c r="P922" s="127"/>
      <c r="Q922" s="182"/>
      <c r="R922" s="223"/>
      <c r="S922" s="127"/>
      <c r="T922" s="182"/>
      <c r="U922" s="223"/>
      <c r="V922" s="127"/>
      <c r="W922" s="182"/>
      <c r="X922" s="223"/>
      <c r="Y922" s="127"/>
      <c r="Z922" s="182"/>
      <c r="AA922" s="223"/>
      <c r="AB922" s="127"/>
      <c r="AC922" s="182"/>
      <c r="AD922" s="223"/>
      <c r="AE922" s="127"/>
      <c r="AF922" s="182"/>
      <c r="AG922" s="223"/>
      <c r="AH922" s="127"/>
      <c r="AI922" s="182"/>
      <c r="AJ922" s="223"/>
      <c r="AK922" s="127"/>
      <c r="AL922" s="182"/>
      <c r="AM922" s="223"/>
      <c r="AN922" s="127"/>
      <c r="AO922" s="126"/>
      <c r="AP922" s="127"/>
      <c r="AQ922" s="127"/>
      <c r="AR922" s="127"/>
    </row>
    <row r="923" spans="2:44" s="179" customFormat="1">
      <c r="B923" s="127"/>
      <c r="C923" s="127"/>
      <c r="D923" s="127"/>
      <c r="E923" s="127"/>
      <c r="F923" s="182"/>
      <c r="G923" s="127"/>
      <c r="H923" s="182"/>
      <c r="I923" s="223"/>
      <c r="J923" s="127"/>
      <c r="K923" s="182"/>
      <c r="L923" s="223"/>
      <c r="M923" s="127"/>
      <c r="N923" s="127"/>
      <c r="O923" s="182"/>
      <c r="P923" s="127"/>
      <c r="Q923" s="182"/>
      <c r="R923" s="223"/>
      <c r="S923" s="127"/>
      <c r="T923" s="182"/>
      <c r="U923" s="223"/>
      <c r="V923" s="127"/>
      <c r="W923" s="182"/>
      <c r="X923" s="223"/>
      <c r="Y923" s="127"/>
      <c r="Z923" s="182"/>
      <c r="AA923" s="223"/>
      <c r="AB923" s="127"/>
      <c r="AC923" s="182"/>
      <c r="AD923" s="223"/>
      <c r="AE923" s="127"/>
      <c r="AF923" s="182"/>
      <c r="AG923" s="223"/>
      <c r="AH923" s="127"/>
      <c r="AI923" s="182"/>
      <c r="AJ923" s="223"/>
      <c r="AK923" s="127"/>
      <c r="AL923" s="182"/>
      <c r="AM923" s="223"/>
      <c r="AN923" s="127"/>
      <c r="AO923" s="126"/>
      <c r="AP923" s="127"/>
      <c r="AQ923" s="127"/>
      <c r="AR923" s="127"/>
    </row>
    <row r="924" spans="2:44" s="179" customFormat="1">
      <c r="B924" s="127"/>
      <c r="C924" s="127"/>
      <c r="D924" s="127"/>
      <c r="E924" s="127"/>
      <c r="F924" s="182"/>
      <c r="G924" s="127"/>
      <c r="H924" s="182"/>
      <c r="I924" s="223"/>
      <c r="J924" s="127"/>
      <c r="K924" s="182"/>
      <c r="L924" s="223"/>
      <c r="M924" s="127"/>
      <c r="N924" s="127"/>
      <c r="O924" s="182"/>
      <c r="P924" s="127"/>
      <c r="Q924" s="182"/>
      <c r="R924" s="223"/>
      <c r="S924" s="127"/>
      <c r="T924" s="182"/>
      <c r="U924" s="223"/>
      <c r="V924" s="127"/>
      <c r="W924" s="182"/>
      <c r="X924" s="223"/>
      <c r="Y924" s="127"/>
      <c r="Z924" s="182"/>
      <c r="AA924" s="223"/>
      <c r="AB924" s="127"/>
      <c r="AC924" s="182"/>
      <c r="AD924" s="223"/>
      <c r="AE924" s="127"/>
      <c r="AF924" s="182"/>
      <c r="AG924" s="223"/>
      <c r="AH924" s="127"/>
      <c r="AI924" s="182"/>
      <c r="AJ924" s="223"/>
      <c r="AK924" s="127"/>
      <c r="AL924" s="182"/>
      <c r="AM924" s="223"/>
      <c r="AN924" s="127"/>
      <c r="AO924" s="126"/>
      <c r="AP924" s="127"/>
      <c r="AQ924" s="127"/>
      <c r="AR924" s="127"/>
    </row>
    <row r="925" spans="2:44" s="179" customFormat="1">
      <c r="B925" s="127"/>
      <c r="C925" s="127"/>
      <c r="D925" s="127"/>
      <c r="E925" s="127"/>
      <c r="F925" s="182"/>
      <c r="G925" s="127"/>
      <c r="H925" s="182"/>
      <c r="I925" s="223"/>
      <c r="J925" s="127"/>
      <c r="K925" s="182"/>
      <c r="L925" s="223"/>
      <c r="M925" s="127"/>
      <c r="N925" s="127"/>
      <c r="O925" s="182"/>
      <c r="P925" s="127"/>
      <c r="Q925" s="182"/>
      <c r="R925" s="223"/>
      <c r="S925" s="127"/>
      <c r="T925" s="182"/>
      <c r="U925" s="223"/>
      <c r="V925" s="127"/>
      <c r="W925" s="182"/>
      <c r="X925" s="223"/>
      <c r="Y925" s="127"/>
      <c r="Z925" s="182"/>
      <c r="AA925" s="223"/>
      <c r="AB925" s="127"/>
      <c r="AC925" s="182"/>
      <c r="AD925" s="223"/>
      <c r="AE925" s="127"/>
      <c r="AF925" s="182"/>
      <c r="AG925" s="223"/>
      <c r="AH925" s="127"/>
      <c r="AI925" s="182"/>
      <c r="AJ925" s="223"/>
      <c r="AK925" s="127"/>
      <c r="AL925" s="182"/>
      <c r="AM925" s="223"/>
      <c r="AN925" s="127"/>
      <c r="AO925" s="126"/>
      <c r="AP925" s="127"/>
      <c r="AQ925" s="127"/>
      <c r="AR925" s="127"/>
    </row>
    <row r="926" spans="2:44" s="179" customFormat="1">
      <c r="B926" s="127"/>
      <c r="C926" s="127"/>
      <c r="D926" s="127"/>
      <c r="E926" s="127"/>
      <c r="F926" s="182"/>
      <c r="G926" s="127"/>
      <c r="H926" s="182"/>
      <c r="I926" s="223"/>
      <c r="J926" s="127"/>
      <c r="K926" s="182"/>
      <c r="L926" s="223"/>
      <c r="M926" s="127"/>
      <c r="N926" s="127"/>
      <c r="O926" s="182"/>
      <c r="P926" s="127"/>
      <c r="Q926" s="182"/>
      <c r="R926" s="223"/>
      <c r="S926" s="127"/>
      <c r="T926" s="182"/>
      <c r="U926" s="223"/>
      <c r="V926" s="127"/>
      <c r="W926" s="182"/>
      <c r="X926" s="223"/>
      <c r="Y926" s="127"/>
      <c r="Z926" s="182"/>
      <c r="AA926" s="223"/>
      <c r="AB926" s="127"/>
      <c r="AC926" s="182"/>
      <c r="AD926" s="223"/>
      <c r="AE926" s="127"/>
      <c r="AF926" s="182"/>
      <c r="AG926" s="223"/>
      <c r="AH926" s="127"/>
      <c r="AI926" s="182"/>
      <c r="AJ926" s="223"/>
      <c r="AK926" s="127"/>
      <c r="AL926" s="182"/>
      <c r="AM926" s="223"/>
      <c r="AN926" s="127"/>
      <c r="AO926" s="126"/>
      <c r="AP926" s="127"/>
      <c r="AQ926" s="127"/>
      <c r="AR926" s="127"/>
    </row>
    <row r="927" spans="2:44" s="179" customFormat="1">
      <c r="B927" s="127"/>
      <c r="C927" s="127"/>
      <c r="D927" s="127"/>
      <c r="E927" s="127"/>
      <c r="F927" s="182"/>
      <c r="G927" s="127"/>
      <c r="H927" s="182"/>
      <c r="I927" s="223"/>
      <c r="J927" s="127"/>
      <c r="K927" s="182"/>
      <c r="L927" s="223"/>
      <c r="M927" s="127"/>
      <c r="N927" s="127"/>
      <c r="O927" s="182"/>
      <c r="P927" s="127"/>
      <c r="Q927" s="182"/>
      <c r="R927" s="223"/>
      <c r="S927" s="127"/>
      <c r="T927" s="182"/>
      <c r="U927" s="223"/>
      <c r="V927" s="127"/>
      <c r="W927" s="182"/>
      <c r="X927" s="223"/>
      <c r="Y927" s="127"/>
      <c r="Z927" s="182"/>
      <c r="AA927" s="223"/>
      <c r="AB927" s="127"/>
      <c r="AC927" s="182"/>
      <c r="AD927" s="223"/>
      <c r="AE927" s="127"/>
      <c r="AF927" s="182"/>
      <c r="AG927" s="223"/>
      <c r="AH927" s="127"/>
      <c r="AI927" s="182"/>
      <c r="AJ927" s="223"/>
      <c r="AK927" s="127"/>
      <c r="AL927" s="182"/>
      <c r="AM927" s="223"/>
      <c r="AN927" s="127"/>
      <c r="AO927" s="126"/>
      <c r="AP927" s="127"/>
      <c r="AQ927" s="127"/>
      <c r="AR927" s="127"/>
    </row>
    <row r="928" spans="2:44" s="179" customFormat="1">
      <c r="B928" s="127"/>
      <c r="C928" s="127"/>
      <c r="D928" s="127"/>
      <c r="E928" s="127"/>
      <c r="F928" s="182"/>
      <c r="G928" s="127"/>
      <c r="H928" s="182"/>
      <c r="I928" s="223"/>
      <c r="J928" s="127"/>
      <c r="K928" s="182"/>
      <c r="L928" s="223"/>
      <c r="M928" s="127"/>
      <c r="N928" s="127"/>
      <c r="O928" s="182"/>
      <c r="P928" s="127"/>
      <c r="Q928" s="182"/>
      <c r="R928" s="223"/>
      <c r="S928" s="127"/>
      <c r="T928" s="182"/>
      <c r="U928" s="223"/>
      <c r="V928" s="127"/>
      <c r="W928" s="182"/>
      <c r="X928" s="223"/>
      <c r="Y928" s="127"/>
      <c r="Z928" s="182"/>
      <c r="AA928" s="223"/>
      <c r="AB928" s="127"/>
      <c r="AC928" s="182"/>
      <c r="AD928" s="223"/>
      <c r="AE928" s="127"/>
      <c r="AF928" s="182"/>
      <c r="AG928" s="223"/>
      <c r="AH928" s="127"/>
      <c r="AI928" s="182"/>
      <c r="AJ928" s="223"/>
      <c r="AK928" s="127"/>
      <c r="AL928" s="182"/>
      <c r="AM928" s="223"/>
      <c r="AN928" s="127"/>
      <c r="AO928" s="126"/>
      <c r="AP928" s="127"/>
      <c r="AQ928" s="127"/>
      <c r="AR928" s="127"/>
    </row>
    <row r="929" spans="2:44" s="179" customFormat="1">
      <c r="B929" s="127"/>
      <c r="C929" s="127"/>
      <c r="D929" s="127"/>
      <c r="E929" s="127"/>
      <c r="F929" s="182"/>
      <c r="G929" s="127"/>
      <c r="H929" s="182"/>
      <c r="I929" s="223"/>
      <c r="J929" s="127"/>
      <c r="K929" s="182"/>
      <c r="L929" s="223"/>
      <c r="M929" s="127"/>
      <c r="N929" s="127"/>
      <c r="O929" s="182"/>
      <c r="P929" s="127"/>
      <c r="Q929" s="182"/>
      <c r="R929" s="223"/>
      <c r="S929" s="127"/>
      <c r="T929" s="182"/>
      <c r="U929" s="223"/>
      <c r="V929" s="127"/>
      <c r="W929" s="182"/>
      <c r="X929" s="223"/>
      <c r="Y929" s="127"/>
      <c r="Z929" s="182"/>
      <c r="AA929" s="223"/>
      <c r="AB929" s="127"/>
      <c r="AC929" s="182"/>
      <c r="AD929" s="223"/>
      <c r="AE929" s="127"/>
      <c r="AF929" s="182"/>
      <c r="AG929" s="223"/>
      <c r="AH929" s="127"/>
      <c r="AI929" s="182"/>
      <c r="AJ929" s="223"/>
      <c r="AK929" s="127"/>
      <c r="AL929" s="182"/>
      <c r="AM929" s="223"/>
      <c r="AN929" s="127"/>
      <c r="AO929" s="126"/>
      <c r="AP929" s="127"/>
      <c r="AQ929" s="127"/>
      <c r="AR929" s="127"/>
    </row>
    <row r="930" spans="2:44" s="179" customFormat="1">
      <c r="B930" s="127"/>
      <c r="C930" s="127"/>
      <c r="D930" s="127"/>
      <c r="E930" s="127"/>
      <c r="F930" s="182"/>
      <c r="G930" s="127"/>
      <c r="H930" s="182"/>
      <c r="I930" s="223"/>
      <c r="J930" s="127"/>
      <c r="K930" s="182"/>
      <c r="L930" s="223"/>
      <c r="M930" s="127"/>
      <c r="N930" s="127"/>
      <c r="O930" s="182"/>
      <c r="P930" s="127"/>
      <c r="Q930" s="182"/>
      <c r="R930" s="223"/>
      <c r="S930" s="127"/>
      <c r="T930" s="182"/>
      <c r="U930" s="223"/>
      <c r="V930" s="127"/>
      <c r="W930" s="182"/>
      <c r="X930" s="223"/>
      <c r="Y930" s="127"/>
      <c r="Z930" s="182"/>
      <c r="AA930" s="223"/>
      <c r="AB930" s="127"/>
      <c r="AC930" s="182"/>
      <c r="AD930" s="223"/>
      <c r="AE930" s="127"/>
      <c r="AF930" s="182"/>
      <c r="AG930" s="223"/>
      <c r="AH930" s="127"/>
      <c r="AI930" s="182"/>
      <c r="AJ930" s="223"/>
      <c r="AK930" s="127"/>
      <c r="AL930" s="182"/>
      <c r="AM930" s="223"/>
      <c r="AN930" s="127"/>
      <c r="AO930" s="126"/>
      <c r="AP930" s="127"/>
      <c r="AQ930" s="127"/>
      <c r="AR930" s="127"/>
    </row>
    <row r="931" spans="2:44" s="179" customFormat="1">
      <c r="B931" s="127"/>
      <c r="C931" s="127"/>
      <c r="D931" s="127"/>
      <c r="E931" s="127"/>
      <c r="F931" s="182"/>
      <c r="G931" s="127"/>
      <c r="H931" s="182"/>
      <c r="I931" s="223"/>
      <c r="J931" s="127"/>
      <c r="K931" s="182"/>
      <c r="L931" s="223"/>
      <c r="M931" s="127"/>
      <c r="N931" s="127"/>
      <c r="O931" s="182"/>
      <c r="P931" s="127"/>
      <c r="Q931" s="182"/>
      <c r="R931" s="223"/>
      <c r="S931" s="127"/>
      <c r="T931" s="182"/>
      <c r="U931" s="223"/>
      <c r="V931" s="127"/>
      <c r="W931" s="182"/>
      <c r="X931" s="223"/>
      <c r="Y931" s="127"/>
      <c r="Z931" s="182"/>
      <c r="AA931" s="223"/>
      <c r="AB931" s="127"/>
      <c r="AC931" s="182"/>
      <c r="AD931" s="223"/>
      <c r="AE931" s="127"/>
      <c r="AF931" s="182"/>
      <c r="AG931" s="223"/>
      <c r="AH931" s="127"/>
      <c r="AI931" s="182"/>
      <c r="AJ931" s="223"/>
      <c r="AK931" s="127"/>
      <c r="AL931" s="182"/>
      <c r="AM931" s="223"/>
      <c r="AN931" s="127"/>
      <c r="AO931" s="126"/>
      <c r="AP931" s="127"/>
      <c r="AQ931" s="127"/>
      <c r="AR931" s="127"/>
    </row>
    <row r="932" spans="2:44" s="179" customFormat="1">
      <c r="B932" s="127"/>
      <c r="C932" s="127"/>
      <c r="D932" s="127"/>
      <c r="E932" s="127"/>
      <c r="F932" s="182"/>
      <c r="G932" s="127"/>
      <c r="H932" s="182"/>
      <c r="I932" s="223"/>
      <c r="J932" s="127"/>
      <c r="K932" s="182"/>
      <c r="L932" s="223"/>
      <c r="M932" s="127"/>
      <c r="N932" s="127"/>
      <c r="O932" s="182"/>
      <c r="P932" s="127"/>
      <c r="Q932" s="182"/>
      <c r="R932" s="223"/>
      <c r="S932" s="127"/>
      <c r="T932" s="182"/>
      <c r="U932" s="223"/>
      <c r="V932" s="127"/>
      <c r="W932" s="182"/>
      <c r="X932" s="223"/>
      <c r="Y932" s="127"/>
      <c r="Z932" s="182"/>
      <c r="AA932" s="223"/>
      <c r="AB932" s="127"/>
      <c r="AC932" s="182"/>
      <c r="AD932" s="223"/>
      <c r="AE932" s="127"/>
      <c r="AF932" s="182"/>
      <c r="AG932" s="223"/>
      <c r="AH932" s="127"/>
      <c r="AI932" s="182"/>
      <c r="AJ932" s="223"/>
      <c r="AK932" s="127"/>
      <c r="AL932" s="182"/>
      <c r="AM932" s="223"/>
      <c r="AN932" s="127"/>
      <c r="AO932" s="126"/>
      <c r="AP932" s="127"/>
      <c r="AQ932" s="127"/>
      <c r="AR932" s="127"/>
    </row>
    <row r="933" spans="2:44" s="179" customFormat="1">
      <c r="B933" s="127"/>
      <c r="C933" s="127"/>
      <c r="D933" s="127"/>
      <c r="E933" s="127"/>
      <c r="F933" s="182"/>
      <c r="G933" s="127"/>
      <c r="H933" s="182"/>
      <c r="I933" s="223"/>
      <c r="J933" s="127"/>
      <c r="K933" s="182"/>
      <c r="L933" s="223"/>
      <c r="M933" s="127"/>
      <c r="N933" s="127"/>
      <c r="O933" s="182"/>
      <c r="P933" s="127"/>
      <c r="Q933" s="182"/>
      <c r="R933" s="223"/>
      <c r="S933" s="127"/>
      <c r="T933" s="182"/>
      <c r="U933" s="223"/>
      <c r="V933" s="127"/>
      <c r="W933" s="182"/>
      <c r="X933" s="223"/>
      <c r="Y933" s="127"/>
      <c r="Z933" s="182"/>
      <c r="AA933" s="223"/>
      <c r="AB933" s="127"/>
      <c r="AC933" s="182"/>
      <c r="AD933" s="223"/>
      <c r="AE933" s="127"/>
      <c r="AF933" s="182"/>
      <c r="AG933" s="223"/>
      <c r="AH933" s="127"/>
      <c r="AI933" s="182"/>
      <c r="AJ933" s="223"/>
      <c r="AK933" s="127"/>
      <c r="AL933" s="182"/>
      <c r="AM933" s="223"/>
      <c r="AN933" s="127"/>
      <c r="AO933" s="126"/>
      <c r="AP933" s="127"/>
      <c r="AQ933" s="127"/>
      <c r="AR933" s="127"/>
    </row>
    <row r="934" spans="2:44" s="179" customFormat="1">
      <c r="B934" s="127"/>
      <c r="C934" s="127"/>
      <c r="D934" s="127"/>
      <c r="E934" s="127"/>
      <c r="F934" s="182"/>
      <c r="G934" s="127"/>
      <c r="H934" s="182"/>
      <c r="I934" s="223"/>
      <c r="J934" s="127"/>
      <c r="K934" s="182"/>
      <c r="L934" s="223"/>
      <c r="M934" s="127"/>
      <c r="N934" s="127"/>
      <c r="O934" s="182"/>
      <c r="P934" s="127"/>
      <c r="Q934" s="182"/>
      <c r="R934" s="223"/>
      <c r="S934" s="127"/>
      <c r="T934" s="182"/>
      <c r="U934" s="223"/>
      <c r="V934" s="127"/>
      <c r="W934" s="182"/>
      <c r="X934" s="223"/>
      <c r="Y934" s="127"/>
      <c r="Z934" s="182"/>
      <c r="AA934" s="223"/>
      <c r="AB934" s="127"/>
      <c r="AC934" s="182"/>
      <c r="AD934" s="223"/>
      <c r="AE934" s="127"/>
      <c r="AF934" s="182"/>
      <c r="AG934" s="223"/>
      <c r="AH934" s="127"/>
      <c r="AI934" s="182"/>
      <c r="AJ934" s="223"/>
      <c r="AK934" s="127"/>
      <c r="AL934" s="182"/>
      <c r="AM934" s="223"/>
      <c r="AN934" s="127"/>
      <c r="AO934" s="126"/>
      <c r="AP934" s="127"/>
      <c r="AQ934" s="127"/>
      <c r="AR934" s="127"/>
    </row>
    <row r="935" spans="2:44" s="179" customFormat="1">
      <c r="B935" s="127"/>
      <c r="C935" s="127"/>
      <c r="D935" s="127"/>
      <c r="E935" s="127"/>
      <c r="F935" s="182"/>
      <c r="G935" s="127"/>
      <c r="H935" s="182"/>
      <c r="I935" s="223"/>
      <c r="J935" s="127"/>
      <c r="K935" s="182"/>
      <c r="L935" s="223"/>
      <c r="M935" s="127"/>
      <c r="N935" s="127"/>
      <c r="O935" s="182"/>
      <c r="P935" s="127"/>
      <c r="Q935" s="182"/>
      <c r="R935" s="223"/>
      <c r="S935" s="127"/>
      <c r="T935" s="182"/>
      <c r="U935" s="223"/>
      <c r="V935" s="127"/>
      <c r="W935" s="182"/>
      <c r="X935" s="223"/>
      <c r="Y935" s="127"/>
      <c r="Z935" s="182"/>
      <c r="AA935" s="223"/>
      <c r="AB935" s="127"/>
      <c r="AC935" s="182"/>
      <c r="AD935" s="223"/>
      <c r="AE935" s="127"/>
      <c r="AF935" s="182"/>
      <c r="AG935" s="223"/>
      <c r="AH935" s="127"/>
      <c r="AI935" s="182"/>
      <c r="AJ935" s="223"/>
      <c r="AK935" s="127"/>
      <c r="AL935" s="182"/>
      <c r="AM935" s="223"/>
      <c r="AN935" s="127"/>
      <c r="AO935" s="126"/>
      <c r="AP935" s="127"/>
      <c r="AQ935" s="127"/>
      <c r="AR935" s="127"/>
    </row>
    <row r="936" spans="2:44" s="179" customFormat="1">
      <c r="B936" s="127"/>
      <c r="C936" s="127"/>
      <c r="D936" s="127"/>
      <c r="E936" s="127"/>
      <c r="F936" s="182"/>
      <c r="G936" s="127"/>
      <c r="H936" s="182"/>
      <c r="I936" s="223"/>
      <c r="J936" s="127"/>
      <c r="K936" s="182"/>
      <c r="L936" s="223"/>
      <c r="M936" s="127"/>
      <c r="N936" s="127"/>
      <c r="O936" s="182"/>
      <c r="P936" s="127"/>
      <c r="Q936" s="182"/>
      <c r="R936" s="223"/>
      <c r="S936" s="127"/>
      <c r="T936" s="182"/>
      <c r="U936" s="223"/>
      <c r="V936" s="127"/>
      <c r="W936" s="182"/>
      <c r="X936" s="223"/>
      <c r="Y936" s="127"/>
      <c r="Z936" s="182"/>
      <c r="AA936" s="223"/>
      <c r="AB936" s="127"/>
      <c r="AC936" s="182"/>
      <c r="AD936" s="223"/>
      <c r="AE936" s="127"/>
      <c r="AF936" s="182"/>
      <c r="AG936" s="223"/>
      <c r="AH936" s="127"/>
      <c r="AI936" s="182"/>
      <c r="AJ936" s="223"/>
      <c r="AK936" s="127"/>
      <c r="AL936" s="182"/>
      <c r="AM936" s="223"/>
      <c r="AN936" s="127"/>
      <c r="AO936" s="126"/>
      <c r="AP936" s="127"/>
      <c r="AQ936" s="127"/>
      <c r="AR936" s="127"/>
    </row>
    <row r="937" spans="2:44" s="179" customFormat="1">
      <c r="B937" s="127"/>
      <c r="C937" s="127"/>
      <c r="D937" s="127"/>
      <c r="E937" s="127"/>
      <c r="F937" s="182"/>
      <c r="G937" s="127"/>
      <c r="H937" s="182"/>
      <c r="I937" s="223"/>
      <c r="J937" s="127"/>
      <c r="K937" s="182"/>
      <c r="L937" s="223"/>
      <c r="M937" s="127"/>
      <c r="N937" s="127"/>
      <c r="O937" s="182"/>
      <c r="P937" s="127"/>
      <c r="Q937" s="182"/>
      <c r="R937" s="223"/>
      <c r="S937" s="127"/>
      <c r="T937" s="182"/>
      <c r="U937" s="223"/>
      <c r="V937" s="127"/>
      <c r="W937" s="182"/>
      <c r="X937" s="223"/>
      <c r="Y937" s="127"/>
      <c r="Z937" s="182"/>
      <c r="AA937" s="223"/>
      <c r="AB937" s="127"/>
      <c r="AC937" s="182"/>
      <c r="AD937" s="223"/>
      <c r="AE937" s="127"/>
      <c r="AF937" s="182"/>
      <c r="AG937" s="223"/>
      <c r="AH937" s="127"/>
      <c r="AI937" s="182"/>
      <c r="AJ937" s="223"/>
      <c r="AK937" s="127"/>
      <c r="AL937" s="182"/>
      <c r="AM937" s="223"/>
      <c r="AN937" s="127"/>
      <c r="AO937" s="126"/>
      <c r="AP937" s="127"/>
      <c r="AQ937" s="127"/>
      <c r="AR937" s="127"/>
    </row>
    <row r="938" spans="2:44" s="179" customFormat="1">
      <c r="B938" s="127"/>
      <c r="C938" s="127"/>
      <c r="D938" s="127"/>
      <c r="E938" s="127"/>
      <c r="F938" s="182"/>
      <c r="G938" s="127"/>
      <c r="H938" s="182"/>
      <c r="I938" s="223"/>
      <c r="J938" s="127"/>
      <c r="K938" s="182"/>
      <c r="L938" s="223"/>
      <c r="M938" s="127"/>
      <c r="N938" s="127"/>
      <c r="O938" s="182"/>
      <c r="P938" s="127"/>
      <c r="Q938" s="182"/>
      <c r="R938" s="223"/>
      <c r="S938" s="127"/>
      <c r="T938" s="182"/>
      <c r="U938" s="223"/>
      <c r="V938" s="127"/>
      <c r="W938" s="182"/>
      <c r="X938" s="223"/>
      <c r="Y938" s="127"/>
      <c r="Z938" s="182"/>
      <c r="AA938" s="223"/>
      <c r="AB938" s="127"/>
      <c r="AC938" s="182"/>
      <c r="AD938" s="223"/>
      <c r="AE938" s="127"/>
      <c r="AF938" s="182"/>
      <c r="AG938" s="223"/>
      <c r="AH938" s="127"/>
      <c r="AI938" s="182"/>
      <c r="AJ938" s="223"/>
      <c r="AK938" s="127"/>
      <c r="AL938" s="182"/>
      <c r="AM938" s="223"/>
      <c r="AN938" s="127"/>
      <c r="AO938" s="126"/>
      <c r="AP938" s="127"/>
      <c r="AQ938" s="127"/>
      <c r="AR938" s="127"/>
    </row>
    <row r="939" spans="2:44" s="179" customFormat="1">
      <c r="B939" s="127"/>
      <c r="C939" s="127"/>
      <c r="D939" s="127"/>
      <c r="E939" s="127"/>
      <c r="F939" s="182"/>
      <c r="G939" s="127"/>
      <c r="H939" s="182"/>
      <c r="I939" s="223"/>
      <c r="J939" s="127"/>
      <c r="K939" s="182"/>
      <c r="L939" s="223"/>
      <c r="M939" s="127"/>
      <c r="N939" s="127"/>
      <c r="O939" s="182"/>
      <c r="P939" s="127"/>
      <c r="Q939" s="182"/>
      <c r="R939" s="223"/>
      <c r="S939" s="127"/>
      <c r="T939" s="182"/>
      <c r="U939" s="223"/>
      <c r="V939" s="127"/>
      <c r="W939" s="182"/>
      <c r="X939" s="223"/>
      <c r="Y939" s="127"/>
      <c r="Z939" s="182"/>
      <c r="AA939" s="223"/>
      <c r="AB939" s="127"/>
      <c r="AC939" s="182"/>
      <c r="AD939" s="223"/>
      <c r="AE939" s="127"/>
      <c r="AF939" s="182"/>
      <c r="AG939" s="223"/>
      <c r="AH939" s="127"/>
      <c r="AI939" s="182"/>
      <c r="AJ939" s="223"/>
      <c r="AK939" s="127"/>
      <c r="AL939" s="182"/>
      <c r="AM939" s="223"/>
      <c r="AN939" s="127"/>
      <c r="AO939" s="126"/>
      <c r="AP939" s="127"/>
      <c r="AQ939" s="127"/>
      <c r="AR939" s="127"/>
    </row>
    <row r="940" spans="2:44" s="179" customFormat="1">
      <c r="B940" s="127"/>
      <c r="C940" s="127"/>
      <c r="D940" s="127"/>
      <c r="E940" s="127"/>
      <c r="F940" s="182"/>
      <c r="G940" s="127"/>
      <c r="H940" s="182"/>
      <c r="I940" s="223"/>
      <c r="J940" s="127"/>
      <c r="K940" s="182"/>
      <c r="L940" s="223"/>
      <c r="M940" s="127"/>
      <c r="N940" s="127"/>
      <c r="O940" s="182"/>
      <c r="P940" s="127"/>
      <c r="Q940" s="182"/>
      <c r="R940" s="223"/>
      <c r="S940" s="127"/>
      <c r="T940" s="182"/>
      <c r="U940" s="223"/>
      <c r="V940" s="127"/>
      <c r="W940" s="182"/>
      <c r="X940" s="223"/>
      <c r="Y940" s="127"/>
      <c r="Z940" s="182"/>
      <c r="AA940" s="223"/>
      <c r="AB940" s="127"/>
      <c r="AC940" s="182"/>
      <c r="AD940" s="223"/>
      <c r="AE940" s="127"/>
      <c r="AF940" s="182"/>
      <c r="AG940" s="223"/>
      <c r="AH940" s="127"/>
      <c r="AI940" s="182"/>
      <c r="AJ940" s="223"/>
      <c r="AK940" s="127"/>
      <c r="AL940" s="182"/>
      <c r="AM940" s="223"/>
      <c r="AN940" s="127"/>
      <c r="AO940" s="126"/>
      <c r="AP940" s="127"/>
      <c r="AQ940" s="127"/>
      <c r="AR940" s="127"/>
    </row>
    <row r="941" spans="2:44" s="179" customFormat="1">
      <c r="B941" s="127"/>
      <c r="C941" s="127"/>
      <c r="D941" s="127"/>
      <c r="E941" s="127"/>
      <c r="F941" s="182"/>
      <c r="G941" s="127"/>
      <c r="H941" s="182"/>
      <c r="I941" s="223"/>
      <c r="J941" s="127"/>
      <c r="K941" s="182"/>
      <c r="L941" s="223"/>
      <c r="M941" s="127"/>
      <c r="N941" s="127"/>
      <c r="O941" s="182"/>
      <c r="P941" s="127"/>
      <c r="Q941" s="182"/>
      <c r="R941" s="223"/>
      <c r="S941" s="127"/>
      <c r="T941" s="182"/>
      <c r="U941" s="223"/>
      <c r="V941" s="127"/>
      <c r="W941" s="182"/>
      <c r="X941" s="223"/>
      <c r="Y941" s="127"/>
      <c r="Z941" s="182"/>
      <c r="AA941" s="223"/>
      <c r="AB941" s="127"/>
      <c r="AC941" s="182"/>
      <c r="AD941" s="223"/>
      <c r="AE941" s="127"/>
      <c r="AF941" s="182"/>
      <c r="AG941" s="223"/>
      <c r="AH941" s="127"/>
      <c r="AI941" s="182"/>
      <c r="AJ941" s="223"/>
      <c r="AK941" s="127"/>
      <c r="AL941" s="182"/>
      <c r="AM941" s="223"/>
      <c r="AN941" s="127"/>
      <c r="AO941" s="126"/>
      <c r="AP941" s="127"/>
      <c r="AQ941" s="127"/>
      <c r="AR941" s="127"/>
    </row>
    <row r="942" spans="2:44" s="179" customFormat="1">
      <c r="B942" s="127"/>
      <c r="C942" s="127"/>
      <c r="D942" s="127"/>
      <c r="E942" s="127"/>
      <c r="F942" s="182"/>
      <c r="G942" s="127"/>
      <c r="H942" s="182"/>
      <c r="I942" s="223"/>
      <c r="J942" s="127"/>
      <c r="K942" s="182"/>
      <c r="L942" s="223"/>
      <c r="M942" s="127"/>
      <c r="N942" s="127"/>
      <c r="O942" s="182"/>
      <c r="P942" s="127"/>
      <c r="Q942" s="182"/>
      <c r="R942" s="223"/>
      <c r="S942" s="127"/>
      <c r="T942" s="182"/>
      <c r="U942" s="223"/>
      <c r="V942" s="127"/>
      <c r="W942" s="182"/>
      <c r="X942" s="223"/>
      <c r="Y942" s="127"/>
      <c r="Z942" s="182"/>
      <c r="AA942" s="223"/>
      <c r="AB942" s="127"/>
      <c r="AC942" s="182"/>
      <c r="AD942" s="223"/>
      <c r="AE942" s="127"/>
      <c r="AF942" s="182"/>
      <c r="AG942" s="223"/>
      <c r="AH942" s="127"/>
      <c r="AI942" s="182"/>
      <c r="AJ942" s="223"/>
      <c r="AK942" s="127"/>
      <c r="AL942" s="182"/>
      <c r="AM942" s="223"/>
      <c r="AN942" s="127"/>
      <c r="AO942" s="126"/>
      <c r="AP942" s="127"/>
      <c r="AQ942" s="127"/>
      <c r="AR942" s="127"/>
    </row>
    <row r="943" spans="2:44" s="179" customFormat="1">
      <c r="B943" s="127"/>
      <c r="C943" s="127"/>
      <c r="D943" s="127"/>
      <c r="E943" s="127"/>
      <c r="F943" s="182"/>
      <c r="G943" s="127"/>
      <c r="H943" s="182"/>
      <c r="I943" s="223"/>
      <c r="J943" s="127"/>
      <c r="K943" s="182"/>
      <c r="L943" s="223"/>
      <c r="M943" s="127"/>
      <c r="N943" s="127"/>
      <c r="O943" s="182"/>
      <c r="P943" s="127"/>
      <c r="Q943" s="182"/>
      <c r="R943" s="223"/>
      <c r="S943" s="127"/>
      <c r="T943" s="182"/>
      <c r="U943" s="223"/>
      <c r="V943" s="127"/>
      <c r="W943" s="182"/>
      <c r="X943" s="223"/>
      <c r="Y943" s="127"/>
      <c r="Z943" s="182"/>
      <c r="AA943" s="223"/>
      <c r="AB943" s="127"/>
      <c r="AC943" s="182"/>
      <c r="AD943" s="223"/>
      <c r="AE943" s="127"/>
      <c r="AF943" s="182"/>
      <c r="AG943" s="223"/>
      <c r="AH943" s="127"/>
      <c r="AI943" s="182"/>
      <c r="AJ943" s="223"/>
      <c r="AK943" s="127"/>
      <c r="AL943" s="182"/>
      <c r="AM943" s="223"/>
      <c r="AN943" s="127"/>
      <c r="AO943" s="126"/>
      <c r="AP943" s="127"/>
      <c r="AQ943" s="127"/>
      <c r="AR943" s="127"/>
    </row>
    <row r="944" spans="2:44" s="179" customFormat="1">
      <c r="B944" s="127"/>
      <c r="C944" s="127"/>
      <c r="D944" s="127"/>
      <c r="E944" s="127"/>
      <c r="F944" s="182"/>
      <c r="G944" s="127"/>
      <c r="H944" s="182"/>
      <c r="I944" s="223"/>
      <c r="J944" s="127"/>
      <c r="K944" s="182"/>
      <c r="L944" s="223"/>
      <c r="M944" s="127"/>
      <c r="N944" s="127"/>
      <c r="O944" s="182"/>
      <c r="P944" s="127"/>
      <c r="Q944" s="182"/>
      <c r="R944" s="223"/>
      <c r="S944" s="127"/>
      <c r="T944" s="182"/>
      <c r="U944" s="223"/>
      <c r="V944" s="127"/>
      <c r="W944" s="182"/>
      <c r="X944" s="223"/>
      <c r="Y944" s="127"/>
      <c r="Z944" s="182"/>
      <c r="AA944" s="223"/>
      <c r="AB944" s="127"/>
      <c r="AC944" s="182"/>
      <c r="AD944" s="223"/>
      <c r="AE944" s="127"/>
      <c r="AF944" s="182"/>
      <c r="AG944" s="223"/>
      <c r="AH944" s="127"/>
      <c r="AI944" s="182"/>
      <c r="AJ944" s="223"/>
      <c r="AK944" s="127"/>
      <c r="AL944" s="182"/>
      <c r="AM944" s="223"/>
      <c r="AN944" s="127"/>
      <c r="AO944" s="126"/>
      <c r="AP944" s="127"/>
      <c r="AQ944" s="127"/>
      <c r="AR944" s="127"/>
    </row>
    <row r="945" spans="2:44" s="179" customFormat="1">
      <c r="B945" s="127"/>
      <c r="C945" s="127"/>
      <c r="D945" s="127"/>
      <c r="E945" s="127"/>
      <c r="F945" s="182"/>
      <c r="G945" s="127"/>
      <c r="H945" s="182"/>
      <c r="I945" s="223"/>
      <c r="J945" s="127"/>
      <c r="K945" s="182"/>
      <c r="L945" s="223"/>
      <c r="M945" s="127"/>
      <c r="N945" s="127"/>
      <c r="O945" s="182"/>
      <c r="P945" s="127"/>
      <c r="Q945" s="182"/>
      <c r="R945" s="223"/>
      <c r="S945" s="127"/>
      <c r="T945" s="182"/>
      <c r="U945" s="223"/>
      <c r="V945" s="127"/>
      <c r="W945" s="182"/>
      <c r="X945" s="223"/>
      <c r="Y945" s="127"/>
      <c r="Z945" s="182"/>
      <c r="AA945" s="223"/>
      <c r="AB945" s="127"/>
      <c r="AC945" s="182"/>
      <c r="AD945" s="223"/>
      <c r="AE945" s="127"/>
      <c r="AF945" s="182"/>
      <c r="AG945" s="223"/>
      <c r="AH945" s="127"/>
      <c r="AI945" s="182"/>
      <c r="AJ945" s="223"/>
      <c r="AK945" s="127"/>
      <c r="AL945" s="182"/>
      <c r="AM945" s="223"/>
      <c r="AN945" s="127"/>
      <c r="AO945" s="126"/>
      <c r="AP945" s="127"/>
      <c r="AQ945" s="127"/>
      <c r="AR945" s="127"/>
    </row>
    <row r="946" spans="2:44" s="179" customFormat="1">
      <c r="B946" s="127"/>
      <c r="C946" s="127"/>
      <c r="D946" s="127"/>
      <c r="E946" s="127"/>
      <c r="F946" s="182"/>
      <c r="G946" s="127"/>
      <c r="H946" s="182"/>
      <c r="I946" s="223"/>
      <c r="J946" s="127"/>
      <c r="K946" s="182"/>
      <c r="L946" s="223"/>
      <c r="M946" s="127"/>
      <c r="N946" s="127"/>
      <c r="O946" s="182"/>
      <c r="P946" s="127"/>
      <c r="Q946" s="182"/>
      <c r="R946" s="223"/>
      <c r="S946" s="127"/>
      <c r="T946" s="182"/>
      <c r="U946" s="223"/>
      <c r="V946" s="127"/>
      <c r="W946" s="182"/>
      <c r="X946" s="223"/>
      <c r="Y946" s="127"/>
      <c r="Z946" s="182"/>
      <c r="AA946" s="223"/>
      <c r="AB946" s="127"/>
      <c r="AC946" s="182"/>
      <c r="AD946" s="223"/>
      <c r="AE946" s="127"/>
      <c r="AF946" s="182"/>
      <c r="AG946" s="223"/>
      <c r="AH946" s="127"/>
      <c r="AI946" s="182"/>
      <c r="AJ946" s="223"/>
      <c r="AK946" s="127"/>
      <c r="AL946" s="182"/>
      <c r="AM946" s="223"/>
      <c r="AN946" s="127"/>
      <c r="AO946" s="126"/>
      <c r="AP946" s="127"/>
      <c r="AQ946" s="127"/>
      <c r="AR946" s="127"/>
    </row>
    <row r="947" spans="2:44" s="179" customFormat="1">
      <c r="B947" s="127"/>
      <c r="C947" s="127"/>
      <c r="D947" s="127"/>
      <c r="E947" s="127"/>
      <c r="F947" s="182"/>
      <c r="G947" s="127"/>
      <c r="H947" s="182"/>
      <c r="I947" s="223"/>
      <c r="J947" s="127"/>
      <c r="K947" s="182"/>
      <c r="L947" s="223"/>
      <c r="M947" s="127"/>
      <c r="N947" s="127"/>
      <c r="O947" s="182"/>
      <c r="P947" s="127"/>
      <c r="Q947" s="182"/>
      <c r="R947" s="223"/>
      <c r="S947" s="127"/>
      <c r="T947" s="182"/>
      <c r="U947" s="223"/>
      <c r="V947" s="127"/>
      <c r="W947" s="182"/>
      <c r="X947" s="223"/>
      <c r="Y947" s="127"/>
      <c r="Z947" s="182"/>
      <c r="AA947" s="223"/>
      <c r="AB947" s="127"/>
      <c r="AC947" s="182"/>
      <c r="AD947" s="223"/>
      <c r="AE947" s="127"/>
      <c r="AF947" s="182"/>
      <c r="AG947" s="223"/>
      <c r="AH947" s="127"/>
      <c r="AI947" s="182"/>
      <c r="AJ947" s="223"/>
      <c r="AK947" s="127"/>
      <c r="AL947" s="182"/>
      <c r="AM947" s="223"/>
      <c r="AN947" s="127"/>
      <c r="AO947" s="126"/>
      <c r="AP947" s="127"/>
      <c r="AQ947" s="127"/>
      <c r="AR947" s="127"/>
    </row>
    <row r="948" spans="2:44" s="179" customFormat="1">
      <c r="B948" s="127"/>
      <c r="C948" s="127"/>
      <c r="D948" s="127"/>
      <c r="E948" s="127"/>
      <c r="F948" s="182"/>
      <c r="G948" s="127"/>
      <c r="H948" s="182"/>
      <c r="I948" s="223"/>
      <c r="J948" s="127"/>
      <c r="K948" s="182"/>
      <c r="L948" s="223"/>
      <c r="M948" s="127"/>
      <c r="N948" s="127"/>
      <c r="O948" s="182"/>
      <c r="P948" s="127"/>
      <c r="Q948" s="182"/>
      <c r="R948" s="223"/>
      <c r="S948" s="127"/>
      <c r="T948" s="182"/>
      <c r="U948" s="223"/>
      <c r="V948" s="127"/>
      <c r="W948" s="182"/>
      <c r="X948" s="223"/>
      <c r="Y948" s="127"/>
      <c r="Z948" s="182"/>
      <c r="AA948" s="223"/>
      <c r="AB948" s="127"/>
      <c r="AC948" s="182"/>
      <c r="AD948" s="223"/>
      <c r="AE948" s="127"/>
      <c r="AF948" s="182"/>
      <c r="AG948" s="223"/>
      <c r="AH948" s="127"/>
      <c r="AI948" s="182"/>
      <c r="AJ948" s="223"/>
      <c r="AK948" s="127"/>
      <c r="AL948" s="182"/>
      <c r="AM948" s="223"/>
      <c r="AN948" s="127"/>
      <c r="AO948" s="126"/>
      <c r="AP948" s="127"/>
      <c r="AQ948" s="127"/>
      <c r="AR948" s="127"/>
    </row>
    <row r="949" spans="2:44" s="179" customFormat="1">
      <c r="B949" s="127"/>
      <c r="C949" s="127"/>
      <c r="D949" s="127"/>
      <c r="E949" s="127"/>
      <c r="F949" s="182"/>
      <c r="G949" s="127"/>
      <c r="H949" s="182"/>
      <c r="I949" s="223"/>
      <c r="J949" s="127"/>
      <c r="K949" s="182"/>
      <c r="L949" s="223"/>
      <c r="M949" s="127"/>
      <c r="N949" s="127"/>
      <c r="O949" s="182"/>
      <c r="P949" s="127"/>
      <c r="Q949" s="182"/>
      <c r="R949" s="223"/>
      <c r="S949" s="127"/>
      <c r="T949" s="182"/>
      <c r="U949" s="223"/>
      <c r="V949" s="127"/>
      <c r="W949" s="182"/>
      <c r="X949" s="223"/>
      <c r="Y949" s="127"/>
      <c r="Z949" s="182"/>
      <c r="AA949" s="223"/>
      <c r="AB949" s="127"/>
      <c r="AC949" s="182"/>
      <c r="AD949" s="223"/>
      <c r="AE949" s="127"/>
      <c r="AF949" s="182"/>
      <c r="AG949" s="223"/>
      <c r="AH949" s="127"/>
      <c r="AI949" s="182"/>
      <c r="AJ949" s="223"/>
      <c r="AK949" s="127"/>
      <c r="AL949" s="182"/>
      <c r="AM949" s="223"/>
      <c r="AN949" s="127"/>
      <c r="AO949" s="126"/>
      <c r="AP949" s="127"/>
      <c r="AQ949" s="127"/>
      <c r="AR949" s="127"/>
    </row>
    <row r="950" spans="2:44" s="179" customFormat="1">
      <c r="B950" s="127"/>
      <c r="C950" s="127"/>
      <c r="D950" s="127"/>
      <c r="E950" s="127"/>
      <c r="F950" s="182"/>
      <c r="G950" s="127"/>
      <c r="H950" s="182"/>
      <c r="I950" s="223"/>
      <c r="J950" s="127"/>
      <c r="K950" s="182"/>
      <c r="L950" s="223"/>
      <c r="M950" s="127"/>
      <c r="N950" s="127"/>
      <c r="O950" s="182"/>
      <c r="P950" s="127"/>
      <c r="Q950" s="182"/>
      <c r="R950" s="223"/>
      <c r="S950" s="127"/>
      <c r="T950" s="182"/>
      <c r="U950" s="223"/>
      <c r="V950" s="127"/>
      <c r="W950" s="182"/>
      <c r="X950" s="223"/>
      <c r="Y950" s="127"/>
      <c r="Z950" s="182"/>
      <c r="AA950" s="223"/>
      <c r="AB950" s="127"/>
      <c r="AC950" s="182"/>
      <c r="AD950" s="223"/>
      <c r="AE950" s="127"/>
      <c r="AF950" s="182"/>
      <c r="AG950" s="223"/>
      <c r="AH950" s="127"/>
      <c r="AI950" s="182"/>
      <c r="AJ950" s="223"/>
      <c r="AK950" s="127"/>
      <c r="AL950" s="182"/>
      <c r="AM950" s="223"/>
      <c r="AN950" s="127"/>
      <c r="AO950" s="126"/>
      <c r="AP950" s="127"/>
      <c r="AQ950" s="127"/>
      <c r="AR950" s="127"/>
    </row>
    <row r="951" spans="2:44" s="179" customFormat="1">
      <c r="B951" s="127"/>
      <c r="C951" s="127"/>
      <c r="D951" s="127"/>
      <c r="E951" s="127"/>
      <c r="F951" s="182"/>
      <c r="G951" s="127"/>
      <c r="H951" s="182"/>
      <c r="I951" s="223"/>
      <c r="J951" s="127"/>
      <c r="K951" s="182"/>
      <c r="L951" s="223"/>
      <c r="M951" s="127"/>
      <c r="N951" s="127"/>
      <c r="O951" s="182"/>
      <c r="P951" s="127"/>
      <c r="Q951" s="182"/>
      <c r="R951" s="223"/>
      <c r="S951" s="127"/>
      <c r="T951" s="182"/>
      <c r="U951" s="223"/>
      <c r="V951" s="127"/>
      <c r="W951" s="182"/>
      <c r="X951" s="223"/>
      <c r="Y951" s="127"/>
      <c r="Z951" s="182"/>
      <c r="AA951" s="223"/>
      <c r="AB951" s="127"/>
      <c r="AC951" s="182"/>
      <c r="AD951" s="223"/>
      <c r="AE951" s="127"/>
      <c r="AF951" s="182"/>
      <c r="AG951" s="223"/>
      <c r="AH951" s="127"/>
      <c r="AI951" s="182"/>
      <c r="AJ951" s="223"/>
      <c r="AK951" s="127"/>
      <c r="AL951" s="182"/>
      <c r="AM951" s="223"/>
      <c r="AN951" s="127"/>
      <c r="AO951" s="126"/>
      <c r="AP951" s="127"/>
      <c r="AQ951" s="127"/>
      <c r="AR951" s="127"/>
    </row>
    <row r="952" spans="2:44" s="179" customFormat="1">
      <c r="B952" s="127"/>
      <c r="C952" s="127"/>
      <c r="D952" s="127"/>
      <c r="E952" s="127"/>
      <c r="F952" s="182"/>
      <c r="G952" s="127"/>
      <c r="H952" s="182"/>
      <c r="I952" s="223"/>
      <c r="J952" s="127"/>
      <c r="K952" s="182"/>
      <c r="L952" s="223"/>
      <c r="M952" s="127"/>
      <c r="N952" s="127"/>
      <c r="O952" s="182"/>
      <c r="P952" s="127"/>
      <c r="Q952" s="182"/>
      <c r="R952" s="223"/>
      <c r="S952" s="127"/>
      <c r="T952" s="182"/>
      <c r="U952" s="223"/>
      <c r="V952" s="127"/>
      <c r="W952" s="182"/>
      <c r="X952" s="223"/>
      <c r="Y952" s="127"/>
      <c r="Z952" s="182"/>
      <c r="AA952" s="223"/>
      <c r="AB952" s="127"/>
      <c r="AC952" s="182"/>
      <c r="AD952" s="223"/>
      <c r="AE952" s="127"/>
      <c r="AF952" s="182"/>
      <c r="AG952" s="223"/>
      <c r="AH952" s="127"/>
      <c r="AI952" s="182"/>
      <c r="AJ952" s="223"/>
      <c r="AK952" s="127"/>
      <c r="AL952" s="182"/>
      <c r="AM952" s="223"/>
      <c r="AN952" s="127"/>
      <c r="AO952" s="126"/>
      <c r="AP952" s="127"/>
      <c r="AQ952" s="127"/>
      <c r="AR952" s="127"/>
    </row>
    <row r="953" spans="2:44" s="179" customFormat="1">
      <c r="B953" s="127"/>
      <c r="C953" s="127"/>
      <c r="D953" s="127"/>
      <c r="E953" s="127"/>
      <c r="F953" s="182"/>
      <c r="G953" s="127"/>
      <c r="H953" s="182"/>
      <c r="I953" s="223"/>
      <c r="J953" s="127"/>
      <c r="K953" s="182"/>
      <c r="L953" s="223"/>
      <c r="M953" s="127"/>
      <c r="N953" s="127"/>
      <c r="O953" s="182"/>
      <c r="P953" s="127"/>
      <c r="Q953" s="182"/>
      <c r="R953" s="223"/>
      <c r="S953" s="127"/>
      <c r="T953" s="182"/>
      <c r="U953" s="223"/>
      <c r="V953" s="127"/>
      <c r="W953" s="182"/>
      <c r="X953" s="223"/>
      <c r="Y953" s="127"/>
      <c r="Z953" s="182"/>
      <c r="AA953" s="223"/>
      <c r="AB953" s="127"/>
      <c r="AC953" s="182"/>
      <c r="AD953" s="223"/>
      <c r="AE953" s="127"/>
      <c r="AF953" s="182"/>
      <c r="AG953" s="223"/>
      <c r="AH953" s="127"/>
      <c r="AI953" s="182"/>
      <c r="AJ953" s="223"/>
      <c r="AK953" s="127"/>
      <c r="AL953" s="182"/>
      <c r="AM953" s="223"/>
      <c r="AN953" s="127"/>
      <c r="AO953" s="126"/>
      <c r="AP953" s="127"/>
      <c r="AQ953" s="127"/>
      <c r="AR953" s="127"/>
    </row>
    <row r="954" spans="2:44" s="179" customFormat="1">
      <c r="B954" s="127"/>
      <c r="C954" s="127"/>
      <c r="D954" s="127"/>
      <c r="E954" s="127"/>
      <c r="F954" s="182"/>
      <c r="G954" s="127"/>
      <c r="H954" s="182"/>
      <c r="I954" s="223"/>
      <c r="J954" s="127"/>
      <c r="K954" s="182"/>
      <c r="L954" s="223"/>
      <c r="M954" s="127"/>
      <c r="N954" s="127"/>
      <c r="O954" s="182"/>
      <c r="P954" s="127"/>
      <c r="Q954" s="182"/>
      <c r="R954" s="223"/>
      <c r="S954" s="127"/>
      <c r="T954" s="182"/>
      <c r="U954" s="223"/>
      <c r="V954" s="127"/>
      <c r="W954" s="182"/>
      <c r="X954" s="223"/>
      <c r="Y954" s="127"/>
      <c r="Z954" s="182"/>
      <c r="AA954" s="223"/>
      <c r="AB954" s="127"/>
      <c r="AC954" s="182"/>
      <c r="AD954" s="223"/>
      <c r="AE954" s="127"/>
      <c r="AF954" s="182"/>
      <c r="AG954" s="223"/>
      <c r="AH954" s="127"/>
      <c r="AI954" s="182"/>
      <c r="AJ954" s="223"/>
      <c r="AK954" s="127"/>
      <c r="AL954" s="182"/>
      <c r="AM954" s="223"/>
      <c r="AN954" s="127"/>
      <c r="AO954" s="126"/>
      <c r="AP954" s="127"/>
      <c r="AQ954" s="127"/>
      <c r="AR954" s="127"/>
    </row>
    <row r="955" spans="2:44" s="179" customFormat="1">
      <c r="B955" s="127"/>
      <c r="C955" s="127"/>
      <c r="D955" s="127"/>
      <c r="E955" s="127"/>
      <c r="F955" s="182"/>
      <c r="G955" s="127"/>
      <c r="H955" s="182"/>
      <c r="I955" s="223"/>
      <c r="J955" s="127"/>
      <c r="K955" s="182"/>
      <c r="L955" s="223"/>
      <c r="M955" s="127"/>
      <c r="N955" s="127"/>
      <c r="O955" s="182"/>
      <c r="P955" s="127"/>
      <c r="Q955" s="182"/>
      <c r="R955" s="223"/>
      <c r="S955" s="127"/>
      <c r="T955" s="182"/>
      <c r="U955" s="223"/>
      <c r="V955" s="127"/>
      <c r="W955" s="182"/>
      <c r="X955" s="223"/>
      <c r="Y955" s="127"/>
      <c r="Z955" s="182"/>
      <c r="AA955" s="223"/>
      <c r="AB955" s="127"/>
      <c r="AC955" s="182"/>
      <c r="AD955" s="223"/>
      <c r="AE955" s="127"/>
      <c r="AF955" s="182"/>
      <c r="AG955" s="223"/>
      <c r="AH955" s="127"/>
      <c r="AI955" s="182"/>
      <c r="AJ955" s="223"/>
      <c r="AK955" s="127"/>
      <c r="AL955" s="182"/>
      <c r="AM955" s="223"/>
      <c r="AN955" s="127"/>
      <c r="AO955" s="126"/>
      <c r="AP955" s="127"/>
      <c r="AQ955" s="127"/>
      <c r="AR955" s="127"/>
    </row>
    <row r="956" spans="2:44" s="179" customFormat="1">
      <c r="B956" s="127"/>
      <c r="C956" s="127"/>
      <c r="D956" s="127"/>
      <c r="E956" s="127"/>
      <c r="F956" s="182"/>
      <c r="G956" s="127"/>
      <c r="H956" s="182"/>
      <c r="I956" s="223"/>
      <c r="J956" s="127"/>
      <c r="K956" s="182"/>
      <c r="L956" s="223"/>
      <c r="M956" s="127"/>
      <c r="N956" s="127"/>
      <c r="O956" s="182"/>
      <c r="P956" s="127"/>
      <c r="Q956" s="182"/>
      <c r="R956" s="223"/>
      <c r="S956" s="127"/>
      <c r="T956" s="182"/>
      <c r="U956" s="223"/>
      <c r="V956" s="127"/>
      <c r="W956" s="182"/>
      <c r="X956" s="223"/>
      <c r="Y956" s="127"/>
      <c r="Z956" s="182"/>
      <c r="AA956" s="223"/>
      <c r="AB956" s="127"/>
      <c r="AC956" s="182"/>
      <c r="AD956" s="223"/>
      <c r="AE956" s="127"/>
      <c r="AF956" s="182"/>
      <c r="AG956" s="223"/>
      <c r="AH956" s="127"/>
      <c r="AI956" s="182"/>
      <c r="AJ956" s="223"/>
      <c r="AK956" s="127"/>
      <c r="AL956" s="182"/>
      <c r="AM956" s="223"/>
      <c r="AN956" s="127"/>
      <c r="AO956" s="126"/>
      <c r="AP956" s="127"/>
      <c r="AQ956" s="127"/>
      <c r="AR956" s="127"/>
    </row>
    <row r="957" spans="2:44" s="179" customFormat="1">
      <c r="B957" s="127"/>
      <c r="C957" s="127"/>
      <c r="D957" s="127"/>
      <c r="E957" s="127"/>
      <c r="F957" s="182"/>
      <c r="G957" s="127"/>
      <c r="H957" s="182"/>
      <c r="I957" s="223"/>
      <c r="J957" s="127"/>
      <c r="K957" s="182"/>
      <c r="L957" s="223"/>
      <c r="M957" s="127"/>
      <c r="N957" s="127"/>
      <c r="O957" s="182"/>
      <c r="P957" s="127"/>
      <c r="Q957" s="182"/>
      <c r="R957" s="223"/>
      <c r="S957" s="127"/>
      <c r="T957" s="182"/>
      <c r="U957" s="223"/>
      <c r="V957" s="127"/>
      <c r="W957" s="182"/>
      <c r="X957" s="223"/>
      <c r="Y957" s="127"/>
      <c r="Z957" s="182"/>
      <c r="AA957" s="223"/>
      <c r="AB957" s="127"/>
      <c r="AC957" s="182"/>
      <c r="AD957" s="223"/>
      <c r="AE957" s="127"/>
      <c r="AF957" s="182"/>
      <c r="AG957" s="223"/>
      <c r="AH957" s="127"/>
      <c r="AI957" s="182"/>
      <c r="AJ957" s="223"/>
      <c r="AK957" s="127"/>
      <c r="AL957" s="182"/>
      <c r="AM957" s="223"/>
      <c r="AN957" s="127"/>
      <c r="AO957" s="126"/>
      <c r="AP957" s="127"/>
      <c r="AQ957" s="127"/>
      <c r="AR957" s="127"/>
    </row>
    <row r="958" spans="2:44" s="179" customFormat="1">
      <c r="B958" s="127"/>
      <c r="C958" s="127"/>
      <c r="D958" s="127"/>
      <c r="E958" s="127"/>
      <c r="F958" s="182"/>
      <c r="G958" s="127"/>
      <c r="H958" s="182"/>
      <c r="I958" s="223"/>
      <c r="J958" s="127"/>
      <c r="K958" s="182"/>
      <c r="L958" s="223"/>
      <c r="M958" s="127"/>
      <c r="N958" s="127"/>
      <c r="O958" s="182"/>
      <c r="P958" s="127"/>
      <c r="Q958" s="182"/>
      <c r="R958" s="223"/>
      <c r="S958" s="127"/>
      <c r="T958" s="182"/>
      <c r="U958" s="223"/>
      <c r="V958" s="127"/>
      <c r="W958" s="182"/>
      <c r="X958" s="223"/>
      <c r="Y958" s="127"/>
      <c r="Z958" s="182"/>
      <c r="AA958" s="223"/>
      <c r="AB958" s="127"/>
      <c r="AC958" s="182"/>
      <c r="AD958" s="223"/>
      <c r="AE958" s="127"/>
      <c r="AF958" s="182"/>
      <c r="AG958" s="223"/>
      <c r="AH958" s="127"/>
      <c r="AI958" s="182"/>
      <c r="AJ958" s="223"/>
      <c r="AK958" s="127"/>
      <c r="AL958" s="182"/>
      <c r="AM958" s="223"/>
      <c r="AN958" s="127"/>
      <c r="AO958" s="126"/>
      <c r="AP958" s="127"/>
      <c r="AQ958" s="127"/>
      <c r="AR958" s="127"/>
    </row>
    <row r="959" spans="2:44" s="179" customFormat="1">
      <c r="B959" s="127"/>
      <c r="C959" s="127"/>
      <c r="D959" s="127"/>
      <c r="E959" s="127"/>
      <c r="F959" s="182"/>
      <c r="G959" s="127"/>
      <c r="H959" s="182"/>
      <c r="I959" s="223"/>
      <c r="J959" s="127"/>
      <c r="K959" s="182"/>
      <c r="L959" s="223"/>
      <c r="M959" s="127"/>
      <c r="N959" s="127"/>
      <c r="O959" s="182"/>
      <c r="P959" s="127"/>
      <c r="Q959" s="182"/>
      <c r="R959" s="223"/>
      <c r="S959" s="127"/>
      <c r="T959" s="182"/>
      <c r="U959" s="223"/>
      <c r="V959" s="127"/>
      <c r="W959" s="182"/>
      <c r="X959" s="223"/>
      <c r="Y959" s="127"/>
      <c r="Z959" s="182"/>
      <c r="AA959" s="223"/>
      <c r="AB959" s="127"/>
      <c r="AC959" s="182"/>
      <c r="AD959" s="223"/>
      <c r="AE959" s="127"/>
      <c r="AF959" s="182"/>
      <c r="AG959" s="223"/>
      <c r="AH959" s="127"/>
      <c r="AI959" s="182"/>
      <c r="AJ959" s="223"/>
      <c r="AK959" s="127"/>
      <c r="AL959" s="182"/>
      <c r="AM959" s="223"/>
      <c r="AN959" s="127"/>
      <c r="AO959" s="126"/>
      <c r="AP959" s="127"/>
      <c r="AQ959" s="127"/>
      <c r="AR959" s="127"/>
    </row>
    <row r="960" spans="2:44" s="179" customFormat="1">
      <c r="B960" s="127"/>
      <c r="C960" s="127"/>
      <c r="D960" s="127"/>
      <c r="E960" s="127"/>
      <c r="F960" s="182"/>
      <c r="G960" s="127"/>
      <c r="H960" s="182"/>
      <c r="I960" s="223"/>
      <c r="J960" s="127"/>
      <c r="K960" s="182"/>
      <c r="L960" s="223"/>
      <c r="M960" s="127"/>
      <c r="N960" s="127"/>
      <c r="O960" s="182"/>
      <c r="P960" s="127"/>
      <c r="Q960" s="182"/>
      <c r="R960" s="223"/>
      <c r="S960" s="127"/>
      <c r="T960" s="182"/>
      <c r="U960" s="223"/>
      <c r="V960" s="127"/>
      <c r="W960" s="182"/>
      <c r="X960" s="223"/>
      <c r="Y960" s="127"/>
      <c r="Z960" s="182"/>
      <c r="AA960" s="223"/>
      <c r="AB960" s="127"/>
      <c r="AC960" s="182"/>
      <c r="AD960" s="223"/>
      <c r="AE960" s="127"/>
      <c r="AF960" s="182"/>
      <c r="AG960" s="223"/>
      <c r="AH960" s="127"/>
      <c r="AI960" s="182"/>
      <c r="AJ960" s="223"/>
      <c r="AK960" s="127"/>
      <c r="AL960" s="182"/>
      <c r="AM960" s="223"/>
      <c r="AN960" s="127"/>
      <c r="AO960" s="126"/>
      <c r="AP960" s="127"/>
      <c r="AQ960" s="127"/>
      <c r="AR960" s="127"/>
    </row>
    <row r="961" spans="2:44" s="179" customFormat="1">
      <c r="B961" s="127"/>
      <c r="C961" s="127"/>
      <c r="D961" s="127"/>
      <c r="E961" s="127"/>
      <c r="F961" s="182"/>
      <c r="G961" s="127"/>
      <c r="H961" s="182"/>
      <c r="I961" s="223"/>
      <c r="J961" s="127"/>
      <c r="K961" s="182"/>
      <c r="L961" s="223"/>
      <c r="M961" s="127"/>
      <c r="N961" s="127"/>
      <c r="O961" s="182"/>
      <c r="P961" s="127"/>
      <c r="Q961" s="182"/>
      <c r="R961" s="223"/>
      <c r="S961" s="127"/>
      <c r="T961" s="182"/>
      <c r="U961" s="223"/>
      <c r="V961" s="127"/>
      <c r="W961" s="182"/>
      <c r="X961" s="223"/>
      <c r="Y961" s="127"/>
      <c r="Z961" s="182"/>
      <c r="AA961" s="223"/>
      <c r="AB961" s="127"/>
      <c r="AC961" s="182"/>
      <c r="AD961" s="223"/>
      <c r="AE961" s="127"/>
      <c r="AF961" s="182"/>
      <c r="AG961" s="223"/>
      <c r="AH961" s="127"/>
      <c r="AI961" s="182"/>
      <c r="AJ961" s="223"/>
      <c r="AK961" s="127"/>
      <c r="AL961" s="182"/>
      <c r="AM961" s="223"/>
      <c r="AN961" s="127"/>
      <c r="AO961" s="126"/>
      <c r="AP961" s="127"/>
      <c r="AQ961" s="127"/>
      <c r="AR961" s="127"/>
    </row>
    <row r="962" spans="2:44" s="179" customFormat="1">
      <c r="B962" s="127"/>
      <c r="C962" s="127"/>
      <c r="D962" s="127"/>
      <c r="E962" s="127"/>
      <c r="F962" s="182"/>
      <c r="G962" s="127"/>
      <c r="H962" s="182"/>
      <c r="I962" s="223"/>
      <c r="J962" s="127"/>
      <c r="K962" s="182"/>
      <c r="L962" s="223"/>
      <c r="M962" s="127"/>
      <c r="N962" s="127"/>
      <c r="O962" s="182"/>
      <c r="P962" s="127"/>
      <c r="Q962" s="182"/>
      <c r="R962" s="223"/>
      <c r="S962" s="127"/>
      <c r="T962" s="182"/>
      <c r="U962" s="223"/>
      <c r="V962" s="127"/>
      <c r="W962" s="182"/>
      <c r="X962" s="223"/>
      <c r="Y962" s="127"/>
      <c r="Z962" s="182"/>
      <c r="AA962" s="223"/>
      <c r="AB962" s="127"/>
      <c r="AC962" s="182"/>
      <c r="AD962" s="223"/>
      <c r="AE962" s="127"/>
      <c r="AF962" s="182"/>
      <c r="AG962" s="223"/>
      <c r="AH962" s="127"/>
      <c r="AI962" s="182"/>
      <c r="AJ962" s="223"/>
      <c r="AK962" s="127"/>
      <c r="AL962" s="182"/>
      <c r="AM962" s="223"/>
      <c r="AN962" s="127"/>
      <c r="AO962" s="126"/>
      <c r="AP962" s="127"/>
      <c r="AQ962" s="127"/>
      <c r="AR962" s="127"/>
    </row>
    <row r="963" spans="2:44" s="179" customFormat="1">
      <c r="B963" s="127"/>
      <c r="C963" s="127"/>
      <c r="D963" s="127"/>
      <c r="E963" s="127"/>
      <c r="F963" s="182"/>
      <c r="G963" s="127"/>
      <c r="H963" s="182"/>
      <c r="I963" s="223"/>
      <c r="J963" s="127"/>
      <c r="K963" s="182"/>
      <c r="L963" s="223"/>
      <c r="M963" s="127"/>
      <c r="N963" s="127"/>
      <c r="O963" s="182"/>
      <c r="P963" s="127"/>
      <c r="Q963" s="182"/>
      <c r="R963" s="223"/>
      <c r="S963" s="127"/>
      <c r="T963" s="182"/>
      <c r="U963" s="223"/>
      <c r="V963" s="127"/>
      <c r="W963" s="182"/>
      <c r="X963" s="223"/>
      <c r="Y963" s="127"/>
      <c r="Z963" s="182"/>
      <c r="AA963" s="223"/>
      <c r="AB963" s="127"/>
      <c r="AC963" s="182"/>
      <c r="AD963" s="223"/>
      <c r="AE963" s="127"/>
      <c r="AF963" s="182"/>
      <c r="AG963" s="223"/>
      <c r="AH963" s="127"/>
      <c r="AI963" s="182"/>
      <c r="AJ963" s="223"/>
      <c r="AK963" s="127"/>
      <c r="AL963" s="182"/>
      <c r="AM963" s="223"/>
      <c r="AN963" s="127"/>
      <c r="AO963" s="126"/>
      <c r="AP963" s="127"/>
      <c r="AQ963" s="127"/>
      <c r="AR963" s="127"/>
    </row>
    <row r="964" spans="2:44" s="179" customFormat="1">
      <c r="B964" s="127"/>
      <c r="C964" s="127"/>
      <c r="D964" s="127"/>
      <c r="E964" s="127"/>
      <c r="F964" s="182"/>
      <c r="G964" s="127"/>
      <c r="H964" s="182"/>
      <c r="I964" s="223"/>
      <c r="J964" s="127"/>
      <c r="K964" s="182"/>
      <c r="L964" s="223"/>
      <c r="M964" s="127"/>
      <c r="N964" s="127"/>
      <c r="O964" s="182"/>
      <c r="P964" s="127"/>
      <c r="Q964" s="182"/>
      <c r="R964" s="223"/>
      <c r="S964" s="127"/>
      <c r="T964" s="182"/>
      <c r="U964" s="223"/>
      <c r="V964" s="127"/>
      <c r="W964" s="182"/>
      <c r="X964" s="223"/>
      <c r="Y964" s="127"/>
      <c r="Z964" s="182"/>
      <c r="AA964" s="223"/>
      <c r="AB964" s="127"/>
      <c r="AC964" s="182"/>
      <c r="AD964" s="223"/>
      <c r="AE964" s="127"/>
      <c r="AF964" s="182"/>
      <c r="AG964" s="223"/>
      <c r="AH964" s="127"/>
      <c r="AI964" s="182"/>
      <c r="AJ964" s="223"/>
      <c r="AK964" s="127"/>
      <c r="AL964" s="182"/>
      <c r="AM964" s="223"/>
      <c r="AN964" s="127"/>
      <c r="AO964" s="126"/>
      <c r="AP964" s="127"/>
      <c r="AQ964" s="127"/>
      <c r="AR964" s="127"/>
    </row>
    <row r="965" spans="2:44" s="179" customFormat="1">
      <c r="B965" s="127"/>
      <c r="C965" s="127"/>
      <c r="D965" s="127"/>
      <c r="E965" s="127"/>
      <c r="F965" s="182"/>
      <c r="G965" s="127"/>
      <c r="H965" s="182"/>
      <c r="I965" s="223"/>
      <c r="J965" s="127"/>
      <c r="K965" s="182"/>
      <c r="L965" s="223"/>
      <c r="M965" s="127"/>
      <c r="N965" s="127"/>
      <c r="O965" s="182"/>
      <c r="P965" s="127"/>
      <c r="Q965" s="182"/>
      <c r="R965" s="223"/>
      <c r="S965" s="127"/>
      <c r="T965" s="182"/>
      <c r="U965" s="223"/>
      <c r="V965" s="127"/>
      <c r="W965" s="182"/>
      <c r="X965" s="223"/>
      <c r="Y965" s="127"/>
      <c r="Z965" s="182"/>
      <c r="AA965" s="223"/>
      <c r="AB965" s="127"/>
      <c r="AC965" s="182"/>
      <c r="AD965" s="223"/>
      <c r="AE965" s="127"/>
      <c r="AF965" s="182"/>
      <c r="AG965" s="223"/>
      <c r="AH965" s="127"/>
      <c r="AI965" s="182"/>
      <c r="AJ965" s="223"/>
      <c r="AK965" s="127"/>
      <c r="AL965" s="182"/>
      <c r="AM965" s="223"/>
      <c r="AN965" s="127"/>
      <c r="AO965" s="126"/>
      <c r="AP965" s="127"/>
      <c r="AQ965" s="127"/>
      <c r="AR965" s="127"/>
    </row>
    <row r="966" spans="2:44" s="179" customFormat="1">
      <c r="B966" s="127"/>
      <c r="C966" s="127"/>
      <c r="D966" s="127"/>
      <c r="E966" s="127"/>
      <c r="F966" s="182"/>
      <c r="G966" s="127"/>
      <c r="H966" s="182"/>
      <c r="I966" s="223"/>
      <c r="J966" s="127"/>
      <c r="K966" s="182"/>
      <c r="L966" s="223"/>
      <c r="M966" s="127"/>
      <c r="N966" s="127"/>
      <c r="O966" s="182"/>
      <c r="P966" s="127"/>
      <c r="Q966" s="182"/>
      <c r="R966" s="223"/>
      <c r="S966" s="127"/>
      <c r="T966" s="182"/>
      <c r="U966" s="223"/>
      <c r="V966" s="127"/>
      <c r="W966" s="182"/>
      <c r="X966" s="223"/>
      <c r="Y966" s="127"/>
      <c r="Z966" s="182"/>
      <c r="AA966" s="223"/>
      <c r="AB966" s="127"/>
      <c r="AC966" s="182"/>
      <c r="AD966" s="223"/>
      <c r="AE966" s="127"/>
      <c r="AF966" s="182"/>
      <c r="AG966" s="223"/>
      <c r="AH966" s="127"/>
      <c r="AI966" s="182"/>
      <c r="AJ966" s="223"/>
      <c r="AK966" s="127"/>
      <c r="AL966" s="182"/>
      <c r="AM966" s="223"/>
      <c r="AN966" s="127"/>
      <c r="AO966" s="126"/>
      <c r="AP966" s="127"/>
      <c r="AQ966" s="127"/>
      <c r="AR966" s="127"/>
    </row>
    <row r="967" spans="2:44" s="179" customFormat="1">
      <c r="B967" s="127"/>
      <c r="C967" s="127"/>
      <c r="D967" s="127"/>
      <c r="E967" s="127"/>
      <c r="F967" s="182"/>
      <c r="G967" s="127"/>
      <c r="H967" s="182"/>
      <c r="I967" s="223"/>
      <c r="J967" s="127"/>
      <c r="K967" s="182"/>
      <c r="L967" s="223"/>
      <c r="M967" s="127"/>
      <c r="N967" s="127"/>
      <c r="O967" s="182"/>
      <c r="P967" s="127"/>
      <c r="Q967" s="182"/>
      <c r="R967" s="223"/>
      <c r="S967" s="127"/>
      <c r="T967" s="182"/>
      <c r="U967" s="223"/>
      <c r="V967" s="127"/>
      <c r="W967" s="182"/>
      <c r="X967" s="223"/>
      <c r="Y967" s="127"/>
      <c r="Z967" s="182"/>
      <c r="AA967" s="223"/>
      <c r="AB967" s="127"/>
      <c r="AC967" s="182"/>
      <c r="AD967" s="223"/>
      <c r="AE967" s="127"/>
      <c r="AF967" s="182"/>
      <c r="AG967" s="223"/>
      <c r="AH967" s="127"/>
      <c r="AI967" s="182"/>
      <c r="AJ967" s="223"/>
      <c r="AK967" s="127"/>
      <c r="AL967" s="182"/>
      <c r="AM967" s="223"/>
      <c r="AN967" s="127"/>
      <c r="AO967" s="126"/>
      <c r="AP967" s="127"/>
      <c r="AQ967" s="127"/>
      <c r="AR967" s="127"/>
    </row>
    <row r="968" spans="2:44" s="179" customFormat="1">
      <c r="B968" s="127"/>
      <c r="C968" s="127"/>
      <c r="D968" s="127"/>
      <c r="E968" s="127"/>
      <c r="F968" s="182"/>
      <c r="G968" s="127"/>
      <c r="H968" s="182"/>
      <c r="I968" s="223"/>
      <c r="J968" s="127"/>
      <c r="K968" s="182"/>
      <c r="L968" s="223"/>
      <c r="M968" s="127"/>
      <c r="N968" s="127"/>
      <c r="O968" s="182"/>
      <c r="P968" s="127"/>
      <c r="Q968" s="182"/>
      <c r="R968" s="223"/>
      <c r="S968" s="127"/>
      <c r="T968" s="182"/>
      <c r="U968" s="223"/>
      <c r="V968" s="127"/>
      <c r="W968" s="182"/>
      <c r="X968" s="223"/>
      <c r="Y968" s="127"/>
      <c r="Z968" s="182"/>
      <c r="AA968" s="223"/>
      <c r="AB968" s="127"/>
      <c r="AC968" s="182"/>
      <c r="AD968" s="223"/>
      <c r="AE968" s="127"/>
      <c r="AF968" s="182"/>
      <c r="AG968" s="223"/>
      <c r="AH968" s="127"/>
      <c r="AI968" s="182"/>
      <c r="AJ968" s="223"/>
      <c r="AK968" s="127"/>
      <c r="AL968" s="182"/>
      <c r="AM968" s="223"/>
      <c r="AN968" s="127"/>
      <c r="AO968" s="126"/>
      <c r="AP968" s="127"/>
      <c r="AQ968" s="127"/>
      <c r="AR968" s="127"/>
    </row>
    <row r="969" spans="2:44" s="179" customFormat="1">
      <c r="B969" s="127"/>
      <c r="C969" s="127"/>
      <c r="D969" s="127"/>
      <c r="E969" s="127"/>
      <c r="F969" s="182"/>
      <c r="G969" s="127"/>
      <c r="H969" s="182"/>
      <c r="I969" s="223"/>
      <c r="J969" s="127"/>
      <c r="K969" s="182"/>
      <c r="L969" s="223"/>
      <c r="M969" s="127"/>
      <c r="N969" s="127"/>
      <c r="O969" s="182"/>
      <c r="P969" s="127"/>
      <c r="Q969" s="182"/>
      <c r="R969" s="223"/>
      <c r="S969" s="127"/>
      <c r="T969" s="182"/>
      <c r="U969" s="223"/>
      <c r="V969" s="127"/>
      <c r="W969" s="182"/>
      <c r="X969" s="223"/>
      <c r="Y969" s="127"/>
      <c r="Z969" s="182"/>
      <c r="AA969" s="223"/>
      <c r="AB969" s="127"/>
      <c r="AC969" s="182"/>
      <c r="AD969" s="223"/>
      <c r="AE969" s="127"/>
      <c r="AF969" s="182"/>
      <c r="AG969" s="223"/>
      <c r="AH969" s="127"/>
      <c r="AI969" s="182"/>
      <c r="AJ969" s="223"/>
      <c r="AK969" s="127"/>
      <c r="AL969" s="182"/>
      <c r="AM969" s="223"/>
      <c r="AN969" s="127"/>
      <c r="AO969" s="126"/>
      <c r="AP969" s="127"/>
      <c r="AQ969" s="127"/>
      <c r="AR969" s="127"/>
    </row>
    <row r="970" spans="2:44" s="179" customFormat="1">
      <c r="B970" s="127"/>
      <c r="C970" s="127"/>
      <c r="D970" s="127"/>
      <c r="E970" s="127"/>
      <c r="F970" s="182"/>
      <c r="G970" s="127"/>
      <c r="H970" s="182"/>
      <c r="I970" s="223"/>
      <c r="J970" s="127"/>
      <c r="K970" s="182"/>
      <c r="L970" s="223"/>
      <c r="M970" s="127"/>
      <c r="N970" s="127"/>
      <c r="O970" s="182"/>
      <c r="P970" s="127"/>
      <c r="Q970" s="182"/>
      <c r="R970" s="223"/>
      <c r="S970" s="127"/>
      <c r="T970" s="182"/>
      <c r="U970" s="223"/>
      <c r="V970" s="127"/>
      <c r="W970" s="182"/>
      <c r="X970" s="223"/>
      <c r="Y970" s="127"/>
      <c r="Z970" s="182"/>
      <c r="AA970" s="223"/>
      <c r="AB970" s="127"/>
      <c r="AC970" s="182"/>
      <c r="AD970" s="223"/>
      <c r="AE970" s="127"/>
      <c r="AF970" s="182"/>
      <c r="AG970" s="223"/>
      <c r="AH970" s="127"/>
      <c r="AI970" s="182"/>
      <c r="AJ970" s="223"/>
      <c r="AK970" s="127"/>
      <c r="AL970" s="182"/>
      <c r="AM970" s="223"/>
      <c r="AN970" s="127"/>
      <c r="AO970" s="126"/>
      <c r="AP970" s="127"/>
      <c r="AQ970" s="127"/>
      <c r="AR970" s="127"/>
    </row>
    <row r="971" spans="2:44" s="179" customFormat="1">
      <c r="B971" s="127"/>
      <c r="C971" s="127"/>
      <c r="D971" s="127"/>
      <c r="E971" s="127"/>
      <c r="F971" s="182"/>
      <c r="G971" s="127"/>
      <c r="H971" s="182"/>
      <c r="I971" s="223"/>
      <c r="J971" s="127"/>
      <c r="K971" s="182"/>
      <c r="L971" s="223"/>
      <c r="M971" s="127"/>
      <c r="N971" s="127"/>
      <c r="O971" s="182"/>
      <c r="P971" s="127"/>
      <c r="Q971" s="182"/>
      <c r="R971" s="223"/>
      <c r="S971" s="127"/>
      <c r="T971" s="182"/>
      <c r="U971" s="223"/>
      <c r="V971" s="127"/>
      <c r="W971" s="182"/>
      <c r="X971" s="223"/>
      <c r="Y971" s="127"/>
      <c r="Z971" s="182"/>
      <c r="AA971" s="223"/>
      <c r="AB971" s="127"/>
      <c r="AC971" s="182"/>
      <c r="AD971" s="223"/>
      <c r="AE971" s="127"/>
      <c r="AF971" s="182"/>
      <c r="AG971" s="223"/>
      <c r="AH971" s="127"/>
      <c r="AI971" s="182"/>
      <c r="AJ971" s="223"/>
      <c r="AK971" s="127"/>
      <c r="AL971" s="182"/>
      <c r="AM971" s="223"/>
      <c r="AN971" s="127"/>
      <c r="AO971" s="126"/>
      <c r="AP971" s="127"/>
      <c r="AQ971" s="127"/>
      <c r="AR971" s="127"/>
    </row>
    <row r="972" spans="2:44" s="179" customFormat="1">
      <c r="B972" s="127"/>
      <c r="C972" s="127"/>
      <c r="D972" s="127"/>
      <c r="E972" s="127"/>
      <c r="F972" s="182"/>
      <c r="G972" s="127"/>
      <c r="H972" s="182"/>
      <c r="I972" s="223"/>
      <c r="J972" s="127"/>
      <c r="K972" s="182"/>
      <c r="L972" s="223"/>
      <c r="M972" s="127"/>
      <c r="N972" s="127"/>
      <c r="O972" s="182"/>
      <c r="P972" s="127"/>
      <c r="Q972" s="182"/>
      <c r="R972" s="223"/>
      <c r="S972" s="127"/>
      <c r="T972" s="182"/>
      <c r="U972" s="223"/>
      <c r="V972" s="127"/>
      <c r="W972" s="182"/>
      <c r="X972" s="223"/>
      <c r="Y972" s="127"/>
      <c r="Z972" s="182"/>
      <c r="AA972" s="223"/>
      <c r="AB972" s="127"/>
      <c r="AC972" s="182"/>
      <c r="AD972" s="223"/>
      <c r="AE972" s="127"/>
      <c r="AF972" s="182"/>
      <c r="AG972" s="223"/>
      <c r="AH972" s="127"/>
      <c r="AI972" s="182"/>
      <c r="AJ972" s="223"/>
      <c r="AK972" s="127"/>
      <c r="AL972" s="182"/>
      <c r="AM972" s="223"/>
      <c r="AN972" s="127"/>
      <c r="AO972" s="126"/>
      <c r="AP972" s="127"/>
      <c r="AQ972" s="127"/>
      <c r="AR972" s="127"/>
    </row>
    <row r="973" spans="2:44" s="179" customFormat="1">
      <c r="B973" s="127"/>
      <c r="C973" s="127"/>
      <c r="D973" s="127"/>
      <c r="E973" s="127"/>
      <c r="F973" s="182"/>
      <c r="G973" s="127"/>
      <c r="H973" s="182"/>
      <c r="I973" s="223"/>
      <c r="J973" s="127"/>
      <c r="K973" s="182"/>
      <c r="L973" s="223"/>
      <c r="M973" s="127"/>
      <c r="N973" s="127"/>
      <c r="O973" s="182"/>
      <c r="P973" s="127"/>
      <c r="Q973" s="182"/>
      <c r="R973" s="223"/>
      <c r="S973" s="127"/>
      <c r="T973" s="182"/>
      <c r="U973" s="223"/>
      <c r="V973" s="127"/>
      <c r="W973" s="182"/>
      <c r="X973" s="223"/>
      <c r="Y973" s="127"/>
      <c r="Z973" s="182"/>
      <c r="AA973" s="223"/>
      <c r="AB973" s="127"/>
      <c r="AC973" s="182"/>
      <c r="AD973" s="223"/>
      <c r="AE973" s="127"/>
      <c r="AF973" s="182"/>
      <c r="AG973" s="223"/>
      <c r="AH973" s="127"/>
      <c r="AI973" s="182"/>
      <c r="AJ973" s="223"/>
      <c r="AK973" s="127"/>
      <c r="AL973" s="182"/>
      <c r="AM973" s="223"/>
      <c r="AN973" s="127"/>
      <c r="AO973" s="126"/>
      <c r="AP973" s="127"/>
      <c r="AQ973" s="127"/>
      <c r="AR973" s="127"/>
    </row>
    <row r="974" spans="2:44" s="179" customFormat="1">
      <c r="B974" s="127"/>
      <c r="C974" s="127"/>
      <c r="D974" s="127"/>
      <c r="E974" s="127"/>
      <c r="F974" s="182"/>
      <c r="G974" s="127"/>
      <c r="H974" s="182"/>
      <c r="I974" s="223"/>
      <c r="J974" s="127"/>
      <c r="K974" s="182"/>
      <c r="L974" s="223"/>
      <c r="M974" s="127"/>
      <c r="N974" s="127"/>
      <c r="O974" s="182"/>
      <c r="P974" s="127"/>
      <c r="Q974" s="182"/>
      <c r="R974" s="223"/>
      <c r="S974" s="127"/>
      <c r="T974" s="182"/>
      <c r="U974" s="223"/>
      <c r="V974" s="127"/>
      <c r="W974" s="182"/>
      <c r="X974" s="223"/>
      <c r="Y974" s="127"/>
      <c r="Z974" s="182"/>
      <c r="AA974" s="223"/>
      <c r="AB974" s="127"/>
      <c r="AC974" s="182"/>
      <c r="AD974" s="223"/>
      <c r="AE974" s="127"/>
      <c r="AF974" s="182"/>
      <c r="AG974" s="223"/>
      <c r="AH974" s="127"/>
      <c r="AI974" s="182"/>
      <c r="AJ974" s="223"/>
      <c r="AK974" s="127"/>
      <c r="AL974" s="182"/>
      <c r="AM974" s="223"/>
      <c r="AN974" s="127"/>
      <c r="AO974" s="126"/>
      <c r="AP974" s="127"/>
      <c r="AQ974" s="127"/>
      <c r="AR974" s="127"/>
    </row>
    <row r="975" spans="2:44" s="179" customFormat="1">
      <c r="B975" s="127"/>
      <c r="C975" s="127"/>
      <c r="D975" s="127"/>
      <c r="E975" s="127"/>
      <c r="F975" s="182"/>
      <c r="G975" s="127"/>
      <c r="H975" s="182"/>
      <c r="I975" s="223"/>
      <c r="J975" s="127"/>
      <c r="K975" s="182"/>
      <c r="L975" s="223"/>
      <c r="M975" s="127"/>
      <c r="N975" s="127"/>
      <c r="O975" s="182"/>
      <c r="P975" s="127"/>
      <c r="Q975" s="182"/>
      <c r="R975" s="223"/>
      <c r="S975" s="127"/>
      <c r="T975" s="182"/>
      <c r="U975" s="223"/>
      <c r="V975" s="127"/>
      <c r="W975" s="182"/>
      <c r="X975" s="223"/>
      <c r="Y975" s="127"/>
      <c r="Z975" s="182"/>
      <c r="AA975" s="223"/>
      <c r="AB975" s="127"/>
      <c r="AC975" s="182"/>
      <c r="AD975" s="223"/>
      <c r="AE975" s="127"/>
      <c r="AF975" s="182"/>
      <c r="AG975" s="223"/>
      <c r="AH975" s="127"/>
      <c r="AI975" s="182"/>
      <c r="AJ975" s="223"/>
      <c r="AK975" s="127"/>
      <c r="AL975" s="182"/>
      <c r="AM975" s="223"/>
      <c r="AN975" s="127"/>
      <c r="AO975" s="126"/>
      <c r="AP975" s="127"/>
      <c r="AQ975" s="127"/>
      <c r="AR975" s="127"/>
    </row>
    <row r="976" spans="2:44" s="179" customFormat="1">
      <c r="B976" s="127"/>
      <c r="C976" s="127"/>
      <c r="D976" s="127"/>
      <c r="E976" s="127"/>
      <c r="F976" s="182"/>
      <c r="G976" s="127"/>
      <c r="H976" s="182"/>
      <c r="I976" s="223"/>
      <c r="J976" s="127"/>
      <c r="K976" s="182"/>
      <c r="L976" s="223"/>
      <c r="M976" s="127"/>
      <c r="N976" s="127"/>
      <c r="O976" s="182"/>
      <c r="P976" s="127"/>
      <c r="Q976" s="182"/>
      <c r="R976" s="223"/>
      <c r="S976" s="127"/>
      <c r="T976" s="182"/>
      <c r="U976" s="223"/>
      <c r="V976" s="127"/>
      <c r="W976" s="182"/>
      <c r="X976" s="223"/>
      <c r="Y976" s="127"/>
      <c r="Z976" s="182"/>
      <c r="AA976" s="223"/>
      <c r="AB976" s="127"/>
      <c r="AC976" s="182"/>
      <c r="AD976" s="223"/>
      <c r="AE976" s="127"/>
      <c r="AF976" s="182"/>
      <c r="AG976" s="223"/>
      <c r="AH976" s="127"/>
      <c r="AI976" s="182"/>
      <c r="AJ976" s="223"/>
      <c r="AK976" s="127"/>
      <c r="AL976" s="182"/>
      <c r="AM976" s="223"/>
      <c r="AN976" s="127"/>
      <c r="AO976" s="126"/>
      <c r="AP976" s="127"/>
      <c r="AQ976" s="127"/>
      <c r="AR976" s="127"/>
    </row>
    <row r="977" spans="2:44" s="179" customFormat="1">
      <c r="B977" s="127"/>
      <c r="C977" s="127"/>
      <c r="D977" s="127"/>
      <c r="E977" s="127"/>
      <c r="F977" s="182"/>
      <c r="G977" s="127"/>
      <c r="H977" s="182"/>
      <c r="I977" s="223"/>
      <c r="J977" s="127"/>
      <c r="K977" s="182"/>
      <c r="L977" s="223"/>
      <c r="M977" s="127"/>
      <c r="N977" s="127"/>
      <c r="O977" s="182"/>
      <c r="P977" s="127"/>
      <c r="Q977" s="182"/>
      <c r="R977" s="223"/>
      <c r="S977" s="127"/>
      <c r="T977" s="182"/>
      <c r="U977" s="223"/>
      <c r="V977" s="127"/>
      <c r="W977" s="182"/>
      <c r="X977" s="223"/>
      <c r="Y977" s="127"/>
      <c r="Z977" s="182"/>
      <c r="AA977" s="223"/>
      <c r="AB977" s="127"/>
      <c r="AC977" s="182"/>
      <c r="AD977" s="223"/>
      <c r="AE977" s="127"/>
      <c r="AF977" s="182"/>
      <c r="AG977" s="223"/>
      <c r="AH977" s="127"/>
      <c r="AI977" s="182"/>
      <c r="AJ977" s="223"/>
      <c r="AK977" s="127"/>
      <c r="AL977" s="182"/>
      <c r="AM977" s="223"/>
      <c r="AN977" s="127"/>
      <c r="AO977" s="126"/>
      <c r="AP977" s="127"/>
      <c r="AQ977" s="127"/>
      <c r="AR977" s="127"/>
    </row>
    <row r="978" spans="2:44" s="179" customFormat="1">
      <c r="B978" s="127"/>
      <c r="C978" s="127"/>
      <c r="D978" s="127"/>
      <c r="E978" s="127"/>
      <c r="F978" s="182"/>
      <c r="G978" s="127"/>
      <c r="H978" s="182"/>
      <c r="I978" s="223"/>
      <c r="J978" s="127"/>
      <c r="K978" s="182"/>
      <c r="L978" s="223"/>
      <c r="M978" s="127"/>
      <c r="N978" s="127"/>
      <c r="O978" s="182"/>
      <c r="P978" s="127"/>
      <c r="Q978" s="182"/>
      <c r="R978" s="223"/>
      <c r="S978" s="127"/>
      <c r="T978" s="182"/>
      <c r="U978" s="223"/>
      <c r="V978" s="127"/>
      <c r="W978" s="182"/>
      <c r="X978" s="223"/>
      <c r="Y978" s="127"/>
      <c r="Z978" s="182"/>
      <c r="AA978" s="223"/>
      <c r="AB978" s="127"/>
      <c r="AC978" s="182"/>
      <c r="AD978" s="223"/>
      <c r="AE978" s="127"/>
      <c r="AF978" s="182"/>
      <c r="AG978" s="223"/>
      <c r="AH978" s="127"/>
      <c r="AI978" s="182"/>
      <c r="AJ978" s="223"/>
      <c r="AK978" s="127"/>
      <c r="AL978" s="182"/>
      <c r="AM978" s="223"/>
      <c r="AN978" s="127"/>
      <c r="AO978" s="126"/>
      <c r="AP978" s="127"/>
      <c r="AQ978" s="127"/>
      <c r="AR978" s="127"/>
    </row>
    <row r="979" spans="2:44" s="179" customFormat="1">
      <c r="B979" s="127"/>
      <c r="C979" s="127"/>
      <c r="D979" s="127"/>
      <c r="E979" s="127"/>
      <c r="F979" s="182"/>
      <c r="G979" s="127"/>
      <c r="H979" s="182"/>
      <c r="I979" s="223"/>
      <c r="J979" s="127"/>
      <c r="K979" s="182"/>
      <c r="L979" s="223"/>
      <c r="M979" s="127"/>
      <c r="N979" s="127"/>
      <c r="O979" s="182"/>
      <c r="P979" s="127"/>
      <c r="Q979" s="182"/>
      <c r="R979" s="223"/>
      <c r="S979" s="127"/>
      <c r="T979" s="182"/>
      <c r="U979" s="223"/>
      <c r="V979" s="127"/>
      <c r="W979" s="182"/>
      <c r="X979" s="223"/>
      <c r="Y979" s="127"/>
      <c r="Z979" s="182"/>
      <c r="AA979" s="223"/>
      <c r="AB979" s="127"/>
      <c r="AC979" s="182"/>
      <c r="AD979" s="223"/>
      <c r="AE979" s="127"/>
      <c r="AF979" s="182"/>
      <c r="AG979" s="223"/>
      <c r="AH979" s="127"/>
      <c r="AI979" s="182"/>
      <c r="AJ979" s="223"/>
      <c r="AK979" s="127"/>
      <c r="AL979" s="182"/>
      <c r="AM979" s="223"/>
      <c r="AN979" s="127"/>
      <c r="AO979" s="126"/>
      <c r="AP979" s="127"/>
      <c r="AQ979" s="127"/>
      <c r="AR979" s="127"/>
    </row>
    <row r="980" spans="2:44" s="179" customFormat="1">
      <c r="B980" s="127"/>
      <c r="C980" s="127"/>
      <c r="D980" s="127"/>
      <c r="E980" s="127"/>
      <c r="F980" s="182"/>
      <c r="G980" s="127"/>
      <c r="H980" s="182"/>
      <c r="I980" s="223"/>
      <c r="J980" s="127"/>
      <c r="K980" s="182"/>
      <c r="L980" s="223"/>
      <c r="M980" s="127"/>
      <c r="N980" s="127"/>
      <c r="O980" s="182"/>
      <c r="P980" s="127"/>
      <c r="Q980" s="182"/>
      <c r="R980" s="223"/>
      <c r="S980" s="127"/>
      <c r="T980" s="182"/>
      <c r="U980" s="223"/>
      <c r="V980" s="127"/>
      <c r="W980" s="182"/>
      <c r="X980" s="223"/>
      <c r="Y980" s="127"/>
      <c r="Z980" s="182"/>
      <c r="AA980" s="223"/>
      <c r="AB980" s="127"/>
      <c r="AC980" s="182"/>
      <c r="AD980" s="223"/>
      <c r="AE980" s="127"/>
      <c r="AF980" s="182"/>
      <c r="AG980" s="223"/>
      <c r="AH980" s="127"/>
      <c r="AI980" s="182"/>
      <c r="AJ980" s="223"/>
      <c r="AK980" s="127"/>
      <c r="AL980" s="182"/>
      <c r="AM980" s="223"/>
      <c r="AN980" s="127"/>
      <c r="AO980" s="126"/>
      <c r="AP980" s="127"/>
      <c r="AQ980" s="127"/>
      <c r="AR980" s="127"/>
    </row>
    <row r="981" spans="2:44" s="179" customFormat="1">
      <c r="B981" s="127"/>
      <c r="C981" s="127"/>
      <c r="D981" s="127"/>
      <c r="E981" s="127"/>
      <c r="F981" s="182"/>
      <c r="G981" s="127"/>
      <c r="H981" s="182"/>
      <c r="I981" s="223"/>
      <c r="J981" s="127"/>
      <c r="K981" s="182"/>
      <c r="L981" s="223"/>
      <c r="M981" s="127"/>
      <c r="N981" s="127"/>
      <c r="O981" s="182"/>
      <c r="P981" s="127"/>
      <c r="Q981" s="182"/>
      <c r="R981" s="223"/>
      <c r="S981" s="127"/>
      <c r="T981" s="182"/>
      <c r="U981" s="223"/>
      <c r="V981" s="127"/>
      <c r="W981" s="182"/>
      <c r="X981" s="223"/>
      <c r="Y981" s="127"/>
      <c r="Z981" s="182"/>
      <c r="AA981" s="223"/>
      <c r="AB981" s="127"/>
      <c r="AC981" s="182"/>
      <c r="AD981" s="223"/>
      <c r="AE981" s="127"/>
      <c r="AF981" s="182"/>
      <c r="AG981" s="223"/>
      <c r="AH981" s="127"/>
      <c r="AI981" s="182"/>
      <c r="AJ981" s="223"/>
      <c r="AK981" s="127"/>
      <c r="AL981" s="182"/>
      <c r="AM981" s="223"/>
      <c r="AN981" s="127"/>
      <c r="AO981" s="126"/>
      <c r="AP981" s="127"/>
      <c r="AQ981" s="127"/>
      <c r="AR981" s="127"/>
    </row>
    <row r="982" spans="2:44" s="179" customFormat="1">
      <c r="B982" s="127"/>
      <c r="C982" s="127"/>
      <c r="D982" s="127"/>
      <c r="E982" s="127"/>
      <c r="F982" s="182"/>
      <c r="G982" s="127"/>
      <c r="H982" s="182"/>
      <c r="I982" s="223"/>
      <c r="J982" s="127"/>
      <c r="K982" s="182"/>
      <c r="L982" s="223"/>
      <c r="M982" s="127"/>
      <c r="N982" s="127"/>
      <c r="O982" s="182"/>
      <c r="P982" s="127"/>
      <c r="Q982" s="182"/>
      <c r="R982" s="223"/>
      <c r="S982" s="127"/>
      <c r="T982" s="182"/>
      <c r="U982" s="223"/>
      <c r="V982" s="127"/>
      <c r="W982" s="182"/>
      <c r="X982" s="223"/>
      <c r="Y982" s="127"/>
      <c r="Z982" s="182"/>
      <c r="AA982" s="223"/>
      <c r="AB982" s="127"/>
      <c r="AC982" s="182"/>
      <c r="AD982" s="223"/>
      <c r="AE982" s="127"/>
      <c r="AF982" s="182"/>
      <c r="AG982" s="223"/>
      <c r="AH982" s="127"/>
      <c r="AI982" s="182"/>
      <c r="AJ982" s="223"/>
      <c r="AK982" s="127"/>
      <c r="AL982" s="182"/>
      <c r="AM982" s="223"/>
      <c r="AN982" s="127"/>
      <c r="AO982" s="126"/>
      <c r="AP982" s="127"/>
      <c r="AQ982" s="127"/>
      <c r="AR982" s="127"/>
    </row>
    <row r="983" spans="2:44" s="179" customFormat="1">
      <c r="B983" s="127"/>
      <c r="C983" s="127"/>
      <c r="D983" s="127"/>
      <c r="E983" s="127"/>
      <c r="F983" s="182"/>
      <c r="G983" s="127"/>
      <c r="H983" s="182"/>
      <c r="I983" s="223"/>
      <c r="J983" s="127"/>
      <c r="K983" s="182"/>
      <c r="L983" s="223"/>
      <c r="M983" s="127"/>
      <c r="N983" s="127"/>
      <c r="O983" s="182"/>
      <c r="P983" s="127"/>
      <c r="Q983" s="182"/>
      <c r="R983" s="223"/>
      <c r="S983" s="127"/>
      <c r="T983" s="182"/>
      <c r="U983" s="223"/>
      <c r="V983" s="127"/>
      <c r="W983" s="182"/>
      <c r="X983" s="223"/>
      <c r="Y983" s="127"/>
      <c r="Z983" s="182"/>
      <c r="AA983" s="223"/>
      <c r="AB983" s="127"/>
      <c r="AC983" s="182"/>
      <c r="AD983" s="223"/>
      <c r="AE983" s="127"/>
      <c r="AF983" s="182"/>
      <c r="AG983" s="223"/>
      <c r="AH983" s="127"/>
      <c r="AI983" s="182"/>
      <c r="AJ983" s="223"/>
      <c r="AK983" s="127"/>
      <c r="AL983" s="182"/>
      <c r="AM983" s="223"/>
      <c r="AN983" s="127"/>
      <c r="AO983" s="126"/>
      <c r="AP983" s="127"/>
      <c r="AQ983" s="127"/>
      <c r="AR983" s="127"/>
    </row>
    <row r="984" spans="2:44" s="179" customFormat="1">
      <c r="B984" s="127"/>
      <c r="C984" s="127"/>
      <c r="D984" s="127"/>
      <c r="E984" s="127"/>
      <c r="F984" s="182"/>
      <c r="G984" s="127"/>
      <c r="H984" s="182"/>
      <c r="I984" s="223"/>
      <c r="J984" s="127"/>
      <c r="K984" s="182"/>
      <c r="L984" s="223"/>
      <c r="M984" s="127"/>
      <c r="N984" s="127"/>
      <c r="O984" s="182"/>
      <c r="P984" s="127"/>
      <c r="Q984" s="182"/>
      <c r="R984" s="223"/>
      <c r="S984" s="127"/>
      <c r="T984" s="182"/>
      <c r="U984" s="223"/>
      <c r="V984" s="127"/>
      <c r="W984" s="182"/>
      <c r="X984" s="223"/>
      <c r="Y984" s="127"/>
      <c r="Z984" s="182"/>
      <c r="AA984" s="223"/>
      <c r="AB984" s="127"/>
      <c r="AC984" s="182"/>
      <c r="AD984" s="223"/>
      <c r="AE984" s="127"/>
      <c r="AF984" s="182"/>
      <c r="AG984" s="223"/>
      <c r="AH984" s="127"/>
      <c r="AI984" s="182"/>
      <c r="AJ984" s="223"/>
      <c r="AK984" s="127"/>
      <c r="AL984" s="182"/>
      <c r="AM984" s="223"/>
      <c r="AN984" s="127"/>
      <c r="AO984" s="126"/>
      <c r="AP984" s="127"/>
      <c r="AQ984" s="127"/>
      <c r="AR984" s="127"/>
    </row>
    <row r="985" spans="2:44" s="179" customFormat="1">
      <c r="B985" s="127"/>
      <c r="C985" s="127"/>
      <c r="D985" s="127"/>
      <c r="E985" s="127"/>
      <c r="F985" s="182"/>
      <c r="G985" s="127"/>
      <c r="H985" s="182"/>
      <c r="I985" s="223"/>
      <c r="J985" s="127"/>
      <c r="K985" s="182"/>
      <c r="L985" s="223"/>
      <c r="M985" s="127"/>
      <c r="N985" s="127"/>
      <c r="O985" s="182"/>
      <c r="P985" s="127"/>
      <c r="Q985" s="182"/>
      <c r="R985" s="223"/>
      <c r="S985" s="127"/>
      <c r="T985" s="182"/>
      <c r="U985" s="223"/>
      <c r="V985" s="127"/>
      <c r="W985" s="182"/>
      <c r="X985" s="223"/>
      <c r="Y985" s="127"/>
      <c r="Z985" s="182"/>
      <c r="AA985" s="223"/>
      <c r="AB985" s="127"/>
      <c r="AC985" s="182"/>
      <c r="AD985" s="223"/>
      <c r="AE985" s="127"/>
      <c r="AF985" s="182"/>
      <c r="AG985" s="223"/>
      <c r="AH985" s="127"/>
      <c r="AI985" s="182"/>
      <c r="AJ985" s="223"/>
      <c r="AK985" s="127"/>
      <c r="AL985" s="182"/>
      <c r="AM985" s="223"/>
      <c r="AN985" s="127"/>
      <c r="AO985" s="126"/>
      <c r="AP985" s="127"/>
      <c r="AQ985" s="127"/>
      <c r="AR985" s="127"/>
    </row>
    <row r="986" spans="2:44" s="179" customFormat="1">
      <c r="B986" s="127"/>
      <c r="C986" s="127"/>
      <c r="D986" s="127"/>
      <c r="E986" s="127"/>
      <c r="F986" s="182"/>
      <c r="G986" s="127"/>
      <c r="H986" s="182"/>
      <c r="I986" s="223"/>
      <c r="J986" s="127"/>
      <c r="K986" s="182"/>
      <c r="L986" s="223"/>
      <c r="M986" s="127"/>
      <c r="N986" s="127"/>
      <c r="O986" s="182"/>
      <c r="P986" s="127"/>
      <c r="Q986" s="182"/>
      <c r="R986" s="223"/>
      <c r="S986" s="127"/>
      <c r="T986" s="182"/>
      <c r="U986" s="223"/>
      <c r="V986" s="127"/>
      <c r="W986" s="182"/>
      <c r="X986" s="223"/>
      <c r="Y986" s="127"/>
      <c r="Z986" s="182"/>
      <c r="AA986" s="223"/>
      <c r="AB986" s="127"/>
      <c r="AC986" s="182"/>
      <c r="AD986" s="223"/>
      <c r="AE986" s="127"/>
      <c r="AF986" s="182"/>
      <c r="AG986" s="223"/>
      <c r="AH986" s="127"/>
      <c r="AI986" s="182"/>
      <c r="AJ986" s="223"/>
      <c r="AK986" s="127"/>
      <c r="AL986" s="182"/>
      <c r="AM986" s="223"/>
      <c r="AN986" s="127"/>
      <c r="AO986" s="126"/>
      <c r="AP986" s="127"/>
      <c r="AQ986" s="127"/>
      <c r="AR986" s="127"/>
    </row>
    <row r="987" spans="2:44" s="179" customFormat="1">
      <c r="B987" s="127"/>
      <c r="C987" s="127"/>
      <c r="D987" s="127"/>
      <c r="E987" s="127"/>
      <c r="F987" s="182"/>
      <c r="G987" s="127"/>
      <c r="H987" s="182"/>
      <c r="I987" s="223"/>
      <c r="J987" s="127"/>
      <c r="K987" s="182"/>
      <c r="L987" s="223"/>
      <c r="M987" s="127"/>
      <c r="N987" s="127"/>
      <c r="O987" s="182"/>
      <c r="P987" s="127"/>
      <c r="Q987" s="182"/>
      <c r="R987" s="223"/>
      <c r="S987" s="127"/>
      <c r="T987" s="182"/>
      <c r="U987" s="223"/>
      <c r="V987" s="127"/>
      <c r="W987" s="182"/>
      <c r="X987" s="223"/>
      <c r="Y987" s="127"/>
      <c r="Z987" s="182"/>
      <c r="AA987" s="223"/>
      <c r="AB987" s="127"/>
      <c r="AC987" s="182"/>
      <c r="AD987" s="223"/>
      <c r="AE987" s="127"/>
      <c r="AF987" s="182"/>
      <c r="AG987" s="223"/>
      <c r="AH987" s="127"/>
      <c r="AI987" s="182"/>
      <c r="AJ987" s="223"/>
      <c r="AK987" s="127"/>
      <c r="AL987" s="182"/>
      <c r="AM987" s="223"/>
      <c r="AN987" s="127"/>
      <c r="AO987" s="126"/>
      <c r="AP987" s="127"/>
      <c r="AQ987" s="127"/>
      <c r="AR987" s="127"/>
    </row>
    <row r="988" spans="2:44" s="179" customFormat="1">
      <c r="B988" s="127"/>
      <c r="C988" s="127"/>
      <c r="D988" s="127"/>
      <c r="E988" s="127"/>
      <c r="F988" s="182"/>
      <c r="G988" s="127"/>
      <c r="H988" s="182"/>
      <c r="I988" s="223"/>
      <c r="J988" s="127"/>
      <c r="K988" s="182"/>
      <c r="L988" s="223"/>
      <c r="M988" s="127"/>
      <c r="N988" s="127"/>
      <c r="O988" s="182"/>
      <c r="P988" s="127"/>
      <c r="Q988" s="182"/>
      <c r="R988" s="223"/>
      <c r="S988" s="127"/>
      <c r="T988" s="182"/>
      <c r="U988" s="223"/>
      <c r="V988" s="127"/>
      <c r="W988" s="182"/>
      <c r="X988" s="223"/>
      <c r="Y988" s="127"/>
      <c r="Z988" s="182"/>
      <c r="AA988" s="223"/>
      <c r="AB988" s="127"/>
      <c r="AC988" s="182"/>
      <c r="AD988" s="223"/>
      <c r="AE988" s="127"/>
      <c r="AF988" s="182"/>
      <c r="AG988" s="223"/>
      <c r="AH988" s="127"/>
      <c r="AI988" s="182"/>
      <c r="AJ988" s="223"/>
      <c r="AK988" s="127"/>
      <c r="AL988" s="182"/>
      <c r="AM988" s="223"/>
      <c r="AN988" s="127"/>
      <c r="AO988" s="126"/>
      <c r="AP988" s="127"/>
      <c r="AQ988" s="127"/>
      <c r="AR988" s="127"/>
    </row>
    <row r="989" spans="2:44" s="179" customFormat="1">
      <c r="B989" s="127"/>
      <c r="C989" s="127"/>
      <c r="D989" s="127"/>
      <c r="E989" s="127"/>
      <c r="F989" s="182"/>
      <c r="G989" s="127"/>
      <c r="H989" s="182"/>
      <c r="I989" s="223"/>
      <c r="J989" s="127"/>
      <c r="K989" s="182"/>
      <c r="L989" s="223"/>
      <c r="M989" s="127"/>
      <c r="N989" s="127"/>
      <c r="O989" s="182"/>
      <c r="P989" s="127"/>
      <c r="Q989" s="182"/>
      <c r="R989" s="223"/>
      <c r="S989" s="127"/>
      <c r="T989" s="182"/>
      <c r="U989" s="223"/>
      <c r="V989" s="127"/>
      <c r="W989" s="182"/>
      <c r="X989" s="223"/>
      <c r="Y989" s="127"/>
      <c r="Z989" s="182"/>
      <c r="AA989" s="223"/>
      <c r="AB989" s="127"/>
      <c r="AC989" s="182"/>
      <c r="AD989" s="223"/>
      <c r="AE989" s="127"/>
      <c r="AF989" s="182"/>
      <c r="AG989" s="223"/>
      <c r="AH989" s="127"/>
      <c r="AI989" s="182"/>
      <c r="AJ989" s="223"/>
      <c r="AK989" s="127"/>
      <c r="AL989" s="182"/>
      <c r="AM989" s="223"/>
      <c r="AN989" s="127"/>
      <c r="AO989" s="126"/>
      <c r="AP989" s="127"/>
      <c r="AQ989" s="127"/>
      <c r="AR989" s="127"/>
    </row>
    <row r="990" spans="2:44" s="179" customFormat="1">
      <c r="B990" s="127"/>
      <c r="C990" s="127"/>
      <c r="D990" s="127"/>
      <c r="E990" s="127"/>
      <c r="F990" s="182"/>
      <c r="G990" s="127"/>
      <c r="H990" s="182"/>
      <c r="I990" s="223"/>
      <c r="J990" s="127"/>
      <c r="K990" s="182"/>
      <c r="L990" s="223"/>
      <c r="M990" s="127"/>
      <c r="N990" s="127"/>
      <c r="O990" s="182"/>
      <c r="P990" s="127"/>
      <c r="Q990" s="182"/>
      <c r="R990" s="223"/>
      <c r="S990" s="127"/>
      <c r="T990" s="182"/>
      <c r="U990" s="223"/>
      <c r="V990" s="127"/>
      <c r="W990" s="182"/>
      <c r="X990" s="223"/>
      <c r="Y990" s="127"/>
      <c r="Z990" s="182"/>
      <c r="AA990" s="223"/>
      <c r="AB990" s="127"/>
      <c r="AC990" s="182"/>
      <c r="AD990" s="223"/>
      <c r="AE990" s="127"/>
      <c r="AF990" s="182"/>
      <c r="AG990" s="223"/>
      <c r="AH990" s="127"/>
      <c r="AI990" s="182"/>
      <c r="AJ990" s="223"/>
      <c r="AK990" s="127"/>
      <c r="AL990" s="182"/>
      <c r="AM990" s="223"/>
      <c r="AN990" s="127"/>
      <c r="AO990" s="126"/>
      <c r="AP990" s="127"/>
      <c r="AQ990" s="127"/>
      <c r="AR990" s="127"/>
    </row>
  </sheetData>
  <mergeCells count="5">
    <mergeCell ref="AC3:AE3"/>
    <mergeCell ref="I3:J3"/>
    <mergeCell ref="R3:S3"/>
    <mergeCell ref="U3:V3"/>
    <mergeCell ref="X3:Y3"/>
  </mergeCells>
  <hyperlinks>
    <hyperlink ref="D493" r:id="rId1" xr:uid="{055C3997-CED7-4AC2-A30C-66333CB343F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S857"/>
  <sheetViews>
    <sheetView showGridLines="0" zoomScaleNormal="100" workbookViewId="0">
      <pane ySplit="4" topLeftCell="A231" activePane="bottomLeft" state="frozen"/>
      <selection pane="bottomLeft" activeCell="D243" sqref="D243"/>
    </sheetView>
  </sheetViews>
  <sheetFormatPr baseColWidth="10" defaultColWidth="9.109375" defaultRowHeight="13.2" customHeight="1"/>
  <cols>
    <col min="1" max="1" width="1.77734375" style="29" customWidth="1"/>
    <col min="2" max="2" width="7.77734375" style="300" customWidth="1"/>
    <col min="3" max="3" width="39.77734375" style="29" customWidth="1"/>
    <col min="4" max="4" width="18.88671875" style="29" customWidth="1"/>
    <col min="5" max="5" width="22.6640625" style="36" customWidth="1"/>
    <col min="6" max="6" width="14.109375" style="29" customWidth="1"/>
    <col min="7" max="7" width="14.109375" style="201" customWidth="1"/>
    <col min="8" max="8" width="2.44140625" style="199" customWidth="1"/>
    <col min="9" max="10" width="10.88671875" style="29" customWidth="1"/>
    <col min="11" max="11" width="0.88671875" style="29" customWidth="1"/>
    <col min="12" max="13" width="10.88671875" style="29" customWidth="1"/>
    <col min="14" max="14" width="0.88671875" style="29" customWidth="1"/>
    <col min="15" max="16" width="10.88671875" style="29" customWidth="1"/>
    <col min="17" max="17" width="0.88671875" style="29" customWidth="1"/>
    <col min="18" max="19" width="10.88671875" style="29" customWidth="1"/>
    <col min="20" max="20" width="0.88671875" style="29" customWidth="1"/>
    <col min="21" max="22" width="10.88671875" style="29" customWidth="1"/>
    <col min="23" max="23" width="0.88671875" style="29" customWidth="1"/>
    <col min="24" max="25" width="10.88671875" style="29" customWidth="1"/>
    <col min="26" max="26" width="0.88671875" style="29" customWidth="1"/>
    <col min="27" max="28" width="10.88671875" style="29" customWidth="1"/>
    <col min="29" max="29" width="0.88671875" style="29" customWidth="1"/>
    <col min="30" max="31" width="10.88671875" style="29" customWidth="1"/>
    <col min="32" max="32" width="0.88671875" style="29" customWidth="1"/>
    <col min="33" max="34" width="10.88671875" style="29" customWidth="1"/>
    <col min="35" max="35" width="0.88671875" style="29" customWidth="1"/>
    <col min="36" max="37" width="10.88671875" style="29" customWidth="1"/>
    <col min="38" max="38" width="0.88671875" style="29" customWidth="1"/>
    <col min="39" max="40" width="10.88671875" style="29" customWidth="1"/>
    <col min="41" max="41" width="0.88671875" style="29" customWidth="1"/>
    <col min="42" max="43" width="10.88671875" style="29" customWidth="1"/>
    <col min="44" max="44" width="0.88671875" style="29" customWidth="1"/>
    <col min="45" max="281" width="9.109375" style="29"/>
    <col min="282" max="282" width="0.5546875" style="29" customWidth="1"/>
    <col min="283" max="283" width="9.109375" style="29"/>
    <col min="284" max="284" width="22" style="29" customWidth="1"/>
    <col min="285" max="537" width="9.109375" style="29"/>
    <col min="538" max="538" width="0.5546875" style="29" customWidth="1"/>
    <col min="539" max="539" width="9.109375" style="29"/>
    <col min="540" max="540" width="22" style="29" customWidth="1"/>
    <col min="541" max="793" width="9.109375" style="29"/>
    <col min="794" max="794" width="0.5546875" style="29" customWidth="1"/>
    <col min="795" max="795" width="9.109375" style="29"/>
    <col min="796" max="796" width="22" style="29" customWidth="1"/>
    <col min="797" max="1049" width="9.109375" style="29"/>
    <col min="1050" max="1050" width="0.5546875" style="29" customWidth="1"/>
    <col min="1051" max="1051" width="9.109375" style="29"/>
    <col min="1052" max="1052" width="22" style="29" customWidth="1"/>
    <col min="1053" max="1305" width="9.109375" style="29"/>
    <col min="1306" max="1306" width="0.5546875" style="29" customWidth="1"/>
    <col min="1307" max="1307" width="9.109375" style="29"/>
    <col min="1308" max="1308" width="22" style="29" customWidth="1"/>
    <col min="1309" max="1561" width="9.109375" style="29"/>
    <col min="1562" max="1562" width="0.5546875" style="29" customWidth="1"/>
    <col min="1563" max="1563" width="9.109375" style="29"/>
    <col min="1564" max="1564" width="22" style="29" customWidth="1"/>
    <col min="1565" max="1817" width="9.109375" style="29"/>
    <col min="1818" max="1818" width="0.5546875" style="29" customWidth="1"/>
    <col min="1819" max="1819" width="9.109375" style="29"/>
    <col min="1820" max="1820" width="22" style="29" customWidth="1"/>
    <col min="1821" max="2073" width="9.109375" style="29"/>
    <col min="2074" max="2074" width="0.5546875" style="29" customWidth="1"/>
    <col min="2075" max="2075" width="9.109375" style="29"/>
    <col min="2076" max="2076" width="22" style="29" customWidth="1"/>
    <col min="2077" max="2329" width="9.109375" style="29"/>
    <col min="2330" max="2330" width="0.5546875" style="29" customWidth="1"/>
    <col min="2331" max="2331" width="9.109375" style="29"/>
    <col min="2332" max="2332" width="22" style="29" customWidth="1"/>
    <col min="2333" max="2585" width="9.109375" style="29"/>
    <col min="2586" max="2586" width="0.5546875" style="29" customWidth="1"/>
    <col min="2587" max="2587" width="9.109375" style="29"/>
    <col min="2588" max="2588" width="22" style="29" customWidth="1"/>
    <col min="2589" max="2841" width="9.109375" style="29"/>
    <col min="2842" max="2842" width="0.5546875" style="29" customWidth="1"/>
    <col min="2843" max="2843" width="9.109375" style="29"/>
    <col min="2844" max="2844" width="22" style="29" customWidth="1"/>
    <col min="2845" max="3097" width="9.109375" style="29"/>
    <col min="3098" max="3098" width="0.5546875" style="29" customWidth="1"/>
    <col min="3099" max="3099" width="9.109375" style="29"/>
    <col min="3100" max="3100" width="22" style="29" customWidth="1"/>
    <col min="3101" max="3353" width="9.109375" style="29"/>
    <col min="3354" max="3354" width="0.5546875" style="29" customWidth="1"/>
    <col min="3355" max="3355" width="9.109375" style="29"/>
    <col min="3356" max="3356" width="22" style="29" customWidth="1"/>
    <col min="3357" max="3609" width="9.109375" style="29"/>
    <col min="3610" max="3610" width="0.5546875" style="29" customWidth="1"/>
    <col min="3611" max="3611" width="9.109375" style="29"/>
    <col min="3612" max="3612" width="22" style="29" customWidth="1"/>
    <col min="3613" max="3865" width="9.109375" style="29"/>
    <col min="3866" max="3866" width="0.5546875" style="29" customWidth="1"/>
    <col min="3867" max="3867" width="9.109375" style="29"/>
    <col min="3868" max="3868" width="22" style="29" customWidth="1"/>
    <col min="3869" max="4121" width="9.109375" style="29"/>
    <col min="4122" max="4122" width="0.5546875" style="29" customWidth="1"/>
    <col min="4123" max="4123" width="9.109375" style="29"/>
    <col min="4124" max="4124" width="22" style="29" customWidth="1"/>
    <col min="4125" max="4377" width="9.109375" style="29"/>
    <col min="4378" max="4378" width="0.5546875" style="29" customWidth="1"/>
    <col min="4379" max="4379" width="9.109375" style="29"/>
    <col min="4380" max="4380" width="22" style="29" customWidth="1"/>
    <col min="4381" max="4633" width="9.109375" style="29"/>
    <col min="4634" max="4634" width="0.5546875" style="29" customWidth="1"/>
    <col min="4635" max="4635" width="9.109375" style="29"/>
    <col min="4636" max="4636" width="22" style="29" customWidth="1"/>
    <col min="4637" max="4889" width="9.109375" style="29"/>
    <col min="4890" max="4890" width="0.5546875" style="29" customWidth="1"/>
    <col min="4891" max="4891" width="9.109375" style="29"/>
    <col min="4892" max="4892" width="22" style="29" customWidth="1"/>
    <col min="4893" max="5145" width="9.109375" style="29"/>
    <col min="5146" max="5146" width="0.5546875" style="29" customWidth="1"/>
    <col min="5147" max="5147" width="9.109375" style="29"/>
    <col min="5148" max="5148" width="22" style="29" customWidth="1"/>
    <col min="5149" max="5401" width="9.109375" style="29"/>
    <col min="5402" max="5402" width="0.5546875" style="29" customWidth="1"/>
    <col min="5403" max="5403" width="9.109375" style="29"/>
    <col min="5404" max="5404" width="22" style="29" customWidth="1"/>
    <col min="5405" max="5657" width="9.109375" style="29"/>
    <col min="5658" max="5658" width="0.5546875" style="29" customWidth="1"/>
    <col min="5659" max="5659" width="9.109375" style="29"/>
    <col min="5660" max="5660" width="22" style="29" customWidth="1"/>
    <col min="5661" max="5913" width="9.109375" style="29"/>
    <col min="5914" max="5914" width="0.5546875" style="29" customWidth="1"/>
    <col min="5915" max="5915" width="9.109375" style="29"/>
    <col min="5916" max="5916" width="22" style="29" customWidth="1"/>
    <col min="5917" max="6169" width="9.109375" style="29"/>
    <col min="6170" max="6170" width="0.5546875" style="29" customWidth="1"/>
    <col min="6171" max="6171" width="9.109375" style="29"/>
    <col min="6172" max="6172" width="22" style="29" customWidth="1"/>
    <col min="6173" max="6425" width="9.109375" style="29"/>
    <col min="6426" max="6426" width="0.5546875" style="29" customWidth="1"/>
    <col min="6427" max="6427" width="9.109375" style="29"/>
    <col min="6428" max="6428" width="22" style="29" customWidth="1"/>
    <col min="6429" max="6681" width="9.109375" style="29"/>
    <col min="6682" max="6682" width="0.5546875" style="29" customWidth="1"/>
    <col min="6683" max="6683" width="9.109375" style="29"/>
    <col min="6684" max="6684" width="22" style="29" customWidth="1"/>
    <col min="6685" max="6937" width="9.109375" style="29"/>
    <col min="6938" max="6938" width="0.5546875" style="29" customWidth="1"/>
    <col min="6939" max="6939" width="9.109375" style="29"/>
    <col min="6940" max="6940" width="22" style="29" customWidth="1"/>
    <col min="6941" max="7193" width="9.109375" style="29"/>
    <col min="7194" max="7194" width="0.5546875" style="29" customWidth="1"/>
    <col min="7195" max="7195" width="9.109375" style="29"/>
    <col min="7196" max="7196" width="22" style="29" customWidth="1"/>
    <col min="7197" max="7449" width="9.109375" style="29"/>
    <col min="7450" max="7450" width="0.5546875" style="29" customWidth="1"/>
    <col min="7451" max="7451" width="9.109375" style="29"/>
    <col min="7452" max="7452" width="22" style="29" customWidth="1"/>
    <col min="7453" max="7705" width="9.109375" style="29"/>
    <col min="7706" max="7706" width="0.5546875" style="29" customWidth="1"/>
    <col min="7707" max="7707" width="9.109375" style="29"/>
    <col min="7708" max="7708" width="22" style="29" customWidth="1"/>
    <col min="7709" max="7961" width="9.109375" style="29"/>
    <col min="7962" max="7962" width="0.5546875" style="29" customWidth="1"/>
    <col min="7963" max="7963" width="9.109375" style="29"/>
    <col min="7964" max="7964" width="22" style="29" customWidth="1"/>
    <col min="7965" max="8217" width="9.109375" style="29"/>
    <col min="8218" max="8218" width="0.5546875" style="29" customWidth="1"/>
    <col min="8219" max="8219" width="9.109375" style="29"/>
    <col min="8220" max="8220" width="22" style="29" customWidth="1"/>
    <col min="8221" max="8473" width="9.109375" style="29"/>
    <col min="8474" max="8474" width="0.5546875" style="29" customWidth="1"/>
    <col min="8475" max="8475" width="9.109375" style="29"/>
    <col min="8476" max="8476" width="22" style="29" customWidth="1"/>
    <col min="8477" max="8729" width="9.109375" style="29"/>
    <col min="8730" max="8730" width="0.5546875" style="29" customWidth="1"/>
    <col min="8731" max="8731" width="9.109375" style="29"/>
    <col min="8732" max="8732" width="22" style="29" customWidth="1"/>
    <col min="8733" max="8985" width="9.109375" style="29"/>
    <col min="8986" max="8986" width="0.5546875" style="29" customWidth="1"/>
    <col min="8987" max="8987" width="9.109375" style="29"/>
    <col min="8988" max="8988" width="22" style="29" customWidth="1"/>
    <col min="8989" max="9241" width="9.109375" style="29"/>
    <col min="9242" max="9242" width="0.5546875" style="29" customWidth="1"/>
    <col min="9243" max="9243" width="9.109375" style="29"/>
    <col min="9244" max="9244" width="22" style="29" customWidth="1"/>
    <col min="9245" max="9497" width="9.109375" style="29"/>
    <col min="9498" max="9498" width="0.5546875" style="29" customWidth="1"/>
    <col min="9499" max="9499" width="9.109375" style="29"/>
    <col min="9500" max="9500" width="22" style="29" customWidth="1"/>
    <col min="9501" max="9753" width="9.109375" style="29"/>
    <col min="9754" max="9754" width="0.5546875" style="29" customWidth="1"/>
    <col min="9755" max="9755" width="9.109375" style="29"/>
    <col min="9756" max="9756" width="22" style="29" customWidth="1"/>
    <col min="9757" max="10009" width="9.109375" style="29"/>
    <col min="10010" max="10010" width="0.5546875" style="29" customWidth="1"/>
    <col min="10011" max="10011" width="9.109375" style="29"/>
    <col min="10012" max="10012" width="22" style="29" customWidth="1"/>
    <col min="10013" max="10265" width="9.109375" style="29"/>
    <col min="10266" max="10266" width="0.5546875" style="29" customWidth="1"/>
    <col min="10267" max="10267" width="9.109375" style="29"/>
    <col min="10268" max="10268" width="22" style="29" customWidth="1"/>
    <col min="10269" max="10521" width="9.109375" style="29"/>
    <col min="10522" max="10522" width="0.5546875" style="29" customWidth="1"/>
    <col min="10523" max="10523" width="9.109375" style="29"/>
    <col min="10524" max="10524" width="22" style="29" customWidth="1"/>
    <col min="10525" max="10777" width="9.109375" style="29"/>
    <col min="10778" max="10778" width="0.5546875" style="29" customWidth="1"/>
    <col min="10779" max="10779" width="9.109375" style="29"/>
    <col min="10780" max="10780" width="22" style="29" customWidth="1"/>
    <col min="10781" max="11033" width="9.109375" style="29"/>
    <col min="11034" max="11034" width="0.5546875" style="29" customWidth="1"/>
    <col min="11035" max="11035" width="9.109375" style="29"/>
    <col min="11036" max="11036" width="22" style="29" customWidth="1"/>
    <col min="11037" max="11289" width="9.109375" style="29"/>
    <col min="11290" max="11290" width="0.5546875" style="29" customWidth="1"/>
    <col min="11291" max="11291" width="9.109375" style="29"/>
    <col min="11292" max="11292" width="22" style="29" customWidth="1"/>
    <col min="11293" max="11545" width="9.109375" style="29"/>
    <col min="11546" max="11546" width="0.5546875" style="29" customWidth="1"/>
    <col min="11547" max="11547" width="9.109375" style="29"/>
    <col min="11548" max="11548" width="22" style="29" customWidth="1"/>
    <col min="11549" max="11801" width="9.109375" style="29"/>
    <col min="11802" max="11802" width="0.5546875" style="29" customWidth="1"/>
    <col min="11803" max="11803" width="9.109375" style="29"/>
    <col min="11804" max="11804" width="22" style="29" customWidth="1"/>
    <col min="11805" max="12057" width="9.109375" style="29"/>
    <col min="12058" max="12058" width="0.5546875" style="29" customWidth="1"/>
    <col min="12059" max="12059" width="9.109375" style="29"/>
    <col min="12060" max="12060" width="22" style="29" customWidth="1"/>
    <col min="12061" max="12313" width="9.109375" style="29"/>
    <col min="12314" max="12314" width="0.5546875" style="29" customWidth="1"/>
    <col min="12315" max="12315" width="9.109375" style="29"/>
    <col min="12316" max="12316" width="22" style="29" customWidth="1"/>
    <col min="12317" max="12569" width="9.109375" style="29"/>
    <col min="12570" max="12570" width="0.5546875" style="29" customWidth="1"/>
    <col min="12571" max="12571" width="9.109375" style="29"/>
    <col min="12572" max="12572" width="22" style="29" customWidth="1"/>
    <col min="12573" max="12825" width="9.109375" style="29"/>
    <col min="12826" max="12826" width="0.5546875" style="29" customWidth="1"/>
    <col min="12827" max="12827" width="9.109375" style="29"/>
    <col min="12828" max="12828" width="22" style="29" customWidth="1"/>
    <col min="12829" max="13081" width="9.109375" style="29"/>
    <col min="13082" max="13082" width="0.5546875" style="29" customWidth="1"/>
    <col min="13083" max="13083" width="9.109375" style="29"/>
    <col min="13084" max="13084" width="22" style="29" customWidth="1"/>
    <col min="13085" max="13337" width="9.109375" style="29"/>
    <col min="13338" max="13338" width="0.5546875" style="29" customWidth="1"/>
    <col min="13339" max="13339" width="9.109375" style="29"/>
    <col min="13340" max="13340" width="22" style="29" customWidth="1"/>
    <col min="13341" max="13593" width="9.109375" style="29"/>
    <col min="13594" max="13594" width="0.5546875" style="29" customWidth="1"/>
    <col min="13595" max="13595" width="9.109375" style="29"/>
    <col min="13596" max="13596" width="22" style="29" customWidth="1"/>
    <col min="13597" max="13849" width="9.109375" style="29"/>
    <col min="13850" max="13850" width="0.5546875" style="29" customWidth="1"/>
    <col min="13851" max="13851" width="9.109375" style="29"/>
    <col min="13852" max="13852" width="22" style="29" customWidth="1"/>
    <col min="13853" max="14105" width="9.109375" style="29"/>
    <col min="14106" max="14106" width="0.5546875" style="29" customWidth="1"/>
    <col min="14107" max="14107" width="9.109375" style="29"/>
    <col min="14108" max="14108" width="22" style="29" customWidth="1"/>
    <col min="14109" max="14361" width="9.109375" style="29"/>
    <col min="14362" max="14362" width="0.5546875" style="29" customWidth="1"/>
    <col min="14363" max="14363" width="9.109375" style="29"/>
    <col min="14364" max="14364" width="22" style="29" customWidth="1"/>
    <col min="14365" max="14617" width="9.109375" style="29"/>
    <col min="14618" max="14618" width="0.5546875" style="29" customWidth="1"/>
    <col min="14619" max="14619" width="9.109375" style="29"/>
    <col min="14620" max="14620" width="22" style="29" customWidth="1"/>
    <col min="14621" max="14873" width="9.109375" style="29"/>
    <col min="14874" max="14874" width="0.5546875" style="29" customWidth="1"/>
    <col min="14875" max="14875" width="9.109375" style="29"/>
    <col min="14876" max="14876" width="22" style="29" customWidth="1"/>
    <col min="14877" max="15129" width="9.109375" style="29"/>
    <col min="15130" max="15130" width="0.5546875" style="29" customWidth="1"/>
    <col min="15131" max="15131" width="9.109375" style="29"/>
    <col min="15132" max="15132" width="22" style="29" customWidth="1"/>
    <col min="15133" max="15385" width="9.109375" style="29"/>
    <col min="15386" max="15386" width="0.5546875" style="29" customWidth="1"/>
    <col min="15387" max="15387" width="9.109375" style="29"/>
    <col min="15388" max="15388" width="22" style="29" customWidth="1"/>
    <col min="15389" max="15641" width="9.109375" style="29"/>
    <col min="15642" max="15642" width="0.5546875" style="29" customWidth="1"/>
    <col min="15643" max="15643" width="9.109375" style="29"/>
    <col min="15644" max="15644" width="22" style="29" customWidth="1"/>
    <col min="15645" max="15897" width="9.109375" style="29"/>
    <col min="15898" max="15898" width="0.5546875" style="29" customWidth="1"/>
    <col min="15899" max="15899" width="9.109375" style="29"/>
    <col min="15900" max="15900" width="22" style="29" customWidth="1"/>
    <col min="15901" max="16153" width="9.109375" style="29"/>
    <col min="16154" max="16154" width="0.5546875" style="29" customWidth="1"/>
    <col min="16155" max="16155" width="9.109375" style="29"/>
    <col min="16156" max="16156" width="22" style="29" customWidth="1"/>
    <col min="16157" max="16384" width="9.109375" style="29"/>
  </cols>
  <sheetData>
    <row r="1" spans="1:44" ht="32.4" customHeight="1">
      <c r="A1" s="32"/>
      <c r="B1" s="301" t="s">
        <v>1063</v>
      </c>
      <c r="C1" s="302"/>
      <c r="D1" s="13"/>
      <c r="E1" s="212"/>
      <c r="F1" s="13"/>
      <c r="G1" s="20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</row>
    <row r="2" spans="1:44" ht="13.8">
      <c r="A2" s="32"/>
      <c r="B2" s="295" t="s">
        <v>4</v>
      </c>
      <c r="C2" s="32"/>
      <c r="D2" s="12"/>
      <c r="E2" s="212"/>
      <c r="F2" s="12"/>
      <c r="G2" s="203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</row>
    <row r="3" spans="1:44" ht="21.6" customHeight="1">
      <c r="A3" s="291"/>
      <c r="B3" s="335" t="s">
        <v>5</v>
      </c>
      <c r="C3" s="33"/>
      <c r="D3" s="33"/>
      <c r="E3" s="219"/>
      <c r="F3" s="33"/>
      <c r="G3" s="204"/>
      <c r="H3" s="33"/>
      <c r="I3" s="336" t="s">
        <v>24</v>
      </c>
      <c r="J3" s="336"/>
      <c r="K3" s="33"/>
      <c r="L3" s="336" t="s">
        <v>32</v>
      </c>
      <c r="M3" s="336"/>
      <c r="N3" s="33"/>
      <c r="O3" s="336" t="s">
        <v>1062</v>
      </c>
      <c r="P3" s="336"/>
      <c r="Q3" s="33"/>
      <c r="R3" s="336" t="s">
        <v>1035</v>
      </c>
      <c r="S3" s="336"/>
      <c r="T3" s="33"/>
      <c r="U3" s="336" t="s">
        <v>974</v>
      </c>
      <c r="V3" s="336"/>
      <c r="W3" s="33"/>
      <c r="X3" s="336" t="s">
        <v>975</v>
      </c>
      <c r="Y3" s="336"/>
      <c r="Z3" s="33"/>
      <c r="AA3" s="336" t="s">
        <v>973</v>
      </c>
      <c r="AB3" s="336"/>
      <c r="AC3" s="33"/>
      <c r="AD3" s="336" t="s">
        <v>1064</v>
      </c>
      <c r="AE3" s="336"/>
      <c r="AF3" s="33"/>
      <c r="AG3" s="336" t="s">
        <v>1065</v>
      </c>
      <c r="AH3" s="336"/>
      <c r="AI3" s="33"/>
      <c r="AJ3" s="336" t="s">
        <v>1066</v>
      </c>
      <c r="AK3" s="336"/>
      <c r="AL3" s="33"/>
      <c r="AM3" s="336" t="s">
        <v>1031</v>
      </c>
      <c r="AN3" s="336"/>
      <c r="AO3" s="33"/>
      <c r="AP3" s="33"/>
      <c r="AQ3" s="33"/>
      <c r="AR3" s="33"/>
    </row>
    <row r="4" spans="1:44" ht="16.649999999999999" customHeight="1">
      <c r="A4" s="291"/>
      <c r="B4" s="335"/>
      <c r="C4" s="33" t="s">
        <v>9</v>
      </c>
      <c r="D4" s="33" t="s">
        <v>1025</v>
      </c>
      <c r="E4" s="33" t="s">
        <v>1032</v>
      </c>
      <c r="F4" s="33" t="s">
        <v>1038</v>
      </c>
      <c r="G4" s="292" t="s">
        <v>10</v>
      </c>
      <c r="H4" s="198"/>
      <c r="I4" s="34" t="s">
        <v>968</v>
      </c>
      <c r="J4" s="34" t="s">
        <v>969</v>
      </c>
      <c r="K4" s="34"/>
      <c r="L4" s="34" t="s">
        <v>968</v>
      </c>
      <c r="M4" s="34" t="s">
        <v>969</v>
      </c>
      <c r="N4" s="34"/>
      <c r="O4" s="34" t="s">
        <v>968</v>
      </c>
      <c r="P4" s="34" t="s">
        <v>969</v>
      </c>
      <c r="Q4" s="34"/>
      <c r="R4" s="34" t="s">
        <v>968</v>
      </c>
      <c r="S4" s="34" t="s">
        <v>969</v>
      </c>
      <c r="T4" s="34"/>
      <c r="U4" s="34" t="s">
        <v>968</v>
      </c>
      <c r="V4" s="34" t="s">
        <v>969</v>
      </c>
      <c r="W4" s="34"/>
      <c r="X4" s="34" t="s">
        <v>968</v>
      </c>
      <c r="Y4" s="34" t="s">
        <v>969</v>
      </c>
      <c r="Z4" s="34"/>
      <c r="AA4" s="34" t="s">
        <v>968</v>
      </c>
      <c r="AB4" s="34" t="s">
        <v>969</v>
      </c>
      <c r="AC4" s="34"/>
      <c r="AD4" s="34" t="s">
        <v>968</v>
      </c>
      <c r="AE4" s="34" t="s">
        <v>969</v>
      </c>
      <c r="AF4" s="34"/>
      <c r="AG4" s="34" t="s">
        <v>968</v>
      </c>
      <c r="AH4" s="34" t="s">
        <v>969</v>
      </c>
      <c r="AI4" s="34"/>
      <c r="AJ4" s="34" t="s">
        <v>968</v>
      </c>
      <c r="AK4" s="34" t="s">
        <v>969</v>
      </c>
      <c r="AL4" s="34"/>
      <c r="AM4" s="34" t="s">
        <v>968</v>
      </c>
      <c r="AN4" s="34" t="s">
        <v>969</v>
      </c>
      <c r="AO4" s="34"/>
      <c r="AP4" s="34" t="s">
        <v>20</v>
      </c>
      <c r="AQ4" s="33" t="s">
        <v>21</v>
      </c>
      <c r="AR4" s="34"/>
    </row>
    <row r="5" spans="1:44" ht="22.35" customHeight="1">
      <c r="B5" s="35">
        <v>565</v>
      </c>
      <c r="C5" s="326" t="s">
        <v>113</v>
      </c>
      <c r="D5" s="35" t="s">
        <v>1061</v>
      </c>
      <c r="E5" s="35" t="s">
        <v>1</v>
      </c>
      <c r="F5" s="35" t="s">
        <v>1</v>
      </c>
      <c r="G5" s="35">
        <v>50031</v>
      </c>
      <c r="H5" s="197"/>
      <c r="I5" s="40">
        <v>2835</v>
      </c>
      <c r="J5" s="41">
        <v>7.8831020771348334E-2</v>
      </c>
      <c r="K5" s="37"/>
      <c r="L5" s="37">
        <v>25650</v>
      </c>
      <c r="M5" s="39">
        <v>0.7132330450741039</v>
      </c>
      <c r="N5" s="37"/>
      <c r="O5" s="40">
        <v>4079</v>
      </c>
      <c r="P5" s="41">
        <v>0.11342212829852905</v>
      </c>
      <c r="Q5" s="37"/>
      <c r="R5" s="37">
        <v>2088</v>
      </c>
      <c r="S5" s="39">
        <v>5.8059672441120043E-2</v>
      </c>
      <c r="T5" s="37"/>
      <c r="U5" s="42"/>
      <c r="V5" s="42"/>
      <c r="W5" s="36"/>
      <c r="X5" s="36"/>
      <c r="Y5" s="36"/>
      <c r="Z5" s="36"/>
      <c r="AA5" s="42"/>
      <c r="AB5" s="42"/>
      <c r="AC5" s="36"/>
      <c r="AD5" s="36"/>
      <c r="AE5" s="36"/>
      <c r="AF5" s="36"/>
      <c r="AG5" s="42"/>
      <c r="AH5" s="42"/>
      <c r="AI5" s="36"/>
      <c r="AJ5" s="36"/>
      <c r="AK5" s="36"/>
      <c r="AL5" s="36"/>
      <c r="AM5" s="40">
        <v>1311</v>
      </c>
      <c r="AN5" s="41">
        <v>3.6454133414898643E-2</v>
      </c>
      <c r="AO5" s="37"/>
      <c r="AP5" s="37">
        <v>35963</v>
      </c>
      <c r="AQ5" s="200">
        <v>0.71881433511223036</v>
      </c>
      <c r="AR5" s="37"/>
    </row>
    <row r="6" spans="1:44" ht="13.2" customHeight="1">
      <c r="B6" s="294">
        <v>570</v>
      </c>
      <c r="C6" s="215" t="s">
        <v>913</v>
      </c>
      <c r="D6" s="35"/>
      <c r="E6" s="35" t="s">
        <v>2</v>
      </c>
      <c r="F6" s="35" t="s">
        <v>2</v>
      </c>
      <c r="G6" s="35">
        <v>54390</v>
      </c>
      <c r="H6" s="197"/>
      <c r="I6" s="40">
        <v>6944</v>
      </c>
      <c r="J6" s="41">
        <v>0.19496855345911951</v>
      </c>
      <c r="K6" s="37"/>
      <c r="L6" s="37">
        <v>17745</v>
      </c>
      <c r="M6" s="39">
        <v>0.49823113207547171</v>
      </c>
      <c r="N6" s="37"/>
      <c r="O6" s="40">
        <v>4714</v>
      </c>
      <c r="P6" s="41">
        <v>0.13235624438454627</v>
      </c>
      <c r="Q6" s="37"/>
      <c r="R6" s="37">
        <v>5767</v>
      </c>
      <c r="S6" s="39">
        <v>0.1619216082659479</v>
      </c>
      <c r="T6" s="37"/>
      <c r="U6" s="42"/>
      <c r="V6" s="42"/>
      <c r="W6" s="36"/>
      <c r="X6" s="36"/>
      <c r="Y6" s="36"/>
      <c r="Z6" s="36"/>
      <c r="AA6" s="42"/>
      <c r="AB6" s="42"/>
      <c r="AC6" s="36"/>
      <c r="AD6" s="36"/>
      <c r="AE6" s="36"/>
      <c r="AF6" s="36"/>
      <c r="AG6" s="42"/>
      <c r="AH6" s="42"/>
      <c r="AI6" s="36"/>
      <c r="AJ6" s="36"/>
      <c r="AK6" s="36"/>
      <c r="AL6" s="36"/>
      <c r="AM6" s="40">
        <v>446</v>
      </c>
      <c r="AN6" s="41">
        <v>1.2522461814914645E-2</v>
      </c>
      <c r="AO6" s="37"/>
      <c r="AP6" s="37">
        <v>35616</v>
      </c>
      <c r="AQ6" s="200">
        <v>0.65482625482625478</v>
      </c>
      <c r="AR6" s="37"/>
    </row>
    <row r="7" spans="1:44" ht="13.2" customHeight="1">
      <c r="B7" s="294">
        <v>571</v>
      </c>
      <c r="C7" s="215" t="s">
        <v>114</v>
      </c>
      <c r="D7" s="35"/>
      <c r="E7" s="35" t="s">
        <v>2</v>
      </c>
      <c r="F7" s="35" t="s">
        <v>2</v>
      </c>
      <c r="G7" s="35">
        <v>54331</v>
      </c>
      <c r="H7" s="197"/>
      <c r="I7" s="40">
        <v>5763</v>
      </c>
      <c r="J7" s="41">
        <v>0.15001952362358453</v>
      </c>
      <c r="K7" s="37"/>
      <c r="L7" s="37">
        <v>18389</v>
      </c>
      <c r="M7" s="39">
        <v>0.47869321879474164</v>
      </c>
      <c r="N7" s="37"/>
      <c r="O7" s="40">
        <v>5421</v>
      </c>
      <c r="P7" s="41">
        <v>0.14111675126903553</v>
      </c>
      <c r="Q7" s="37"/>
      <c r="R7" s="37">
        <v>8379</v>
      </c>
      <c r="S7" s="39">
        <v>0.21811792268645061</v>
      </c>
      <c r="T7" s="37"/>
      <c r="U7" s="42"/>
      <c r="V7" s="42"/>
      <c r="W7" s="36"/>
      <c r="X7" s="36"/>
      <c r="Y7" s="36"/>
      <c r="Z7" s="36"/>
      <c r="AA7" s="42"/>
      <c r="AB7" s="42"/>
      <c r="AC7" s="36"/>
      <c r="AD7" s="36"/>
      <c r="AE7" s="36"/>
      <c r="AF7" s="36"/>
      <c r="AG7" s="42"/>
      <c r="AH7" s="42"/>
      <c r="AI7" s="36"/>
      <c r="AJ7" s="36"/>
      <c r="AK7" s="36"/>
      <c r="AL7" s="36"/>
      <c r="AM7" s="40">
        <v>463</v>
      </c>
      <c r="AN7" s="41">
        <v>1.2052583626187687E-2</v>
      </c>
      <c r="AO7" s="37"/>
      <c r="AP7" s="37">
        <v>38415</v>
      </c>
      <c r="AQ7" s="200">
        <v>0.70705490419833983</v>
      </c>
      <c r="AR7" s="37"/>
    </row>
    <row r="8" spans="1:44" ht="13.2" customHeight="1">
      <c r="B8" s="294">
        <v>572</v>
      </c>
      <c r="C8" s="215" t="s">
        <v>115</v>
      </c>
      <c r="D8" s="35"/>
      <c r="E8" s="35" t="s">
        <v>2</v>
      </c>
      <c r="F8" s="35" t="s">
        <v>2</v>
      </c>
      <c r="G8" s="35">
        <v>60566</v>
      </c>
      <c r="H8" s="197"/>
      <c r="I8" s="40">
        <v>11621</v>
      </c>
      <c r="J8" s="41">
        <v>0.26374199990921882</v>
      </c>
      <c r="K8" s="37"/>
      <c r="L8" s="37">
        <v>15541</v>
      </c>
      <c r="M8" s="39">
        <v>0.35270754845445057</v>
      </c>
      <c r="N8" s="37"/>
      <c r="O8" s="40">
        <v>12176</v>
      </c>
      <c r="P8" s="41">
        <v>0.2763378875221279</v>
      </c>
      <c r="Q8" s="37"/>
      <c r="R8" s="37">
        <v>4299</v>
      </c>
      <c r="S8" s="39">
        <v>9.7567064590803873E-2</v>
      </c>
      <c r="T8" s="37"/>
      <c r="U8" s="42"/>
      <c r="V8" s="42"/>
      <c r="W8" s="36"/>
      <c r="X8" s="36"/>
      <c r="Y8" s="36"/>
      <c r="Z8" s="36"/>
      <c r="AA8" s="42"/>
      <c r="AB8" s="42"/>
      <c r="AC8" s="36"/>
      <c r="AD8" s="36"/>
      <c r="AE8" s="36"/>
      <c r="AF8" s="36"/>
      <c r="AG8" s="42"/>
      <c r="AH8" s="42"/>
      <c r="AI8" s="36"/>
      <c r="AJ8" s="36"/>
      <c r="AK8" s="36"/>
      <c r="AL8" s="36"/>
      <c r="AM8" s="40">
        <v>425</v>
      </c>
      <c r="AN8" s="41">
        <v>9.6454995233988469E-3</v>
      </c>
      <c r="AO8" s="37"/>
      <c r="AP8" s="37">
        <v>44062</v>
      </c>
      <c r="AQ8" s="200">
        <v>0.72750388006472277</v>
      </c>
      <c r="AR8" s="37"/>
    </row>
    <row r="9" spans="1:44" ht="13.2" customHeight="1">
      <c r="B9" s="294">
        <v>573</v>
      </c>
      <c r="C9" s="215" t="s">
        <v>621</v>
      </c>
      <c r="D9" s="35"/>
      <c r="E9" s="35" t="s">
        <v>2</v>
      </c>
      <c r="F9" s="35" t="s">
        <v>2</v>
      </c>
      <c r="G9" s="35">
        <v>57673</v>
      </c>
      <c r="H9" s="197" t="s">
        <v>1067</v>
      </c>
      <c r="I9" s="40">
        <v>3660</v>
      </c>
      <c r="J9" s="41">
        <v>8.8875937932541713E-2</v>
      </c>
      <c r="K9" s="37"/>
      <c r="L9" s="37">
        <v>25460</v>
      </c>
      <c r="M9" s="39">
        <v>0.61824627862363712</v>
      </c>
      <c r="N9" s="37"/>
      <c r="O9" s="40">
        <v>1719</v>
      </c>
      <c r="P9" s="41">
        <v>4.1742551176513439E-2</v>
      </c>
      <c r="Q9" s="37"/>
      <c r="R9" s="37">
        <v>10048</v>
      </c>
      <c r="S9" s="39">
        <v>0.24399601758092324</v>
      </c>
      <c r="T9" s="37"/>
      <c r="U9" s="42"/>
      <c r="V9" s="42"/>
      <c r="W9" s="36"/>
      <c r="X9" s="36"/>
      <c r="Y9" s="36"/>
      <c r="Z9" s="36"/>
      <c r="AA9" s="42"/>
      <c r="AB9" s="42"/>
      <c r="AC9" s="36"/>
      <c r="AD9" s="36"/>
      <c r="AE9" s="36"/>
      <c r="AF9" s="36"/>
      <c r="AG9" s="42"/>
      <c r="AH9" s="42"/>
      <c r="AI9" s="36"/>
      <c r="AJ9" s="36"/>
      <c r="AK9" s="36"/>
      <c r="AL9" s="36"/>
      <c r="AM9" s="40">
        <v>294</v>
      </c>
      <c r="AN9" s="41">
        <v>7.1392146863844975E-3</v>
      </c>
      <c r="AO9" s="37"/>
      <c r="AP9" s="37">
        <v>41181</v>
      </c>
      <c r="AQ9" s="200">
        <v>0.714042966379415</v>
      </c>
      <c r="AR9" s="37"/>
    </row>
    <row r="10" spans="1:44" ht="13.2" customHeight="1">
      <c r="B10" s="294">
        <v>47</v>
      </c>
      <c r="C10" s="215" t="s">
        <v>116</v>
      </c>
      <c r="D10" s="35" t="s">
        <v>1002</v>
      </c>
      <c r="E10" s="220" t="s">
        <v>981</v>
      </c>
      <c r="F10" s="35" t="s">
        <v>0</v>
      </c>
      <c r="G10" s="35">
        <v>76499</v>
      </c>
      <c r="H10" s="197" t="s">
        <v>1067</v>
      </c>
      <c r="I10" s="40">
        <v>23119</v>
      </c>
      <c r="J10" s="41">
        <v>0.42693579065945225</v>
      </c>
      <c r="K10" s="37"/>
      <c r="L10" s="37">
        <v>13057</v>
      </c>
      <c r="M10" s="39">
        <v>0.24112204760761574</v>
      </c>
      <c r="N10" s="37"/>
      <c r="O10" s="40">
        <v>16498</v>
      </c>
      <c r="P10" s="41">
        <v>0.30466658048789497</v>
      </c>
      <c r="Q10" s="37"/>
      <c r="R10" s="37">
        <v>0</v>
      </c>
      <c r="S10" s="37"/>
      <c r="T10" s="37"/>
      <c r="U10" s="42"/>
      <c r="V10" s="42"/>
      <c r="W10" s="36"/>
      <c r="X10" s="36"/>
      <c r="Y10" s="36"/>
      <c r="Z10" s="36"/>
      <c r="AA10" s="42"/>
      <c r="AB10" s="42"/>
      <c r="AC10" s="36"/>
      <c r="AD10" s="36"/>
      <c r="AE10" s="36"/>
      <c r="AF10" s="36"/>
      <c r="AG10" s="42"/>
      <c r="AH10" s="42"/>
      <c r="AI10" s="36"/>
      <c r="AJ10" s="36"/>
      <c r="AK10" s="36"/>
      <c r="AL10" s="36"/>
      <c r="AM10" s="40">
        <v>1477</v>
      </c>
      <c r="AN10" s="41">
        <v>2.7275581245037026E-2</v>
      </c>
      <c r="AO10" s="37"/>
      <c r="AP10" s="37">
        <v>54151</v>
      </c>
      <c r="AQ10" s="200">
        <v>0.70786546229362479</v>
      </c>
      <c r="AR10" s="37"/>
    </row>
    <row r="11" spans="1:44" ht="13.2" customHeight="1">
      <c r="B11" s="294">
        <v>295</v>
      </c>
      <c r="C11" s="215" t="s">
        <v>118</v>
      </c>
      <c r="D11" s="35" t="s">
        <v>984</v>
      </c>
      <c r="E11" s="196" t="s">
        <v>984</v>
      </c>
      <c r="F11" s="35" t="s">
        <v>0</v>
      </c>
      <c r="G11" s="35">
        <v>62441</v>
      </c>
      <c r="H11" s="197" t="s">
        <v>1067</v>
      </c>
      <c r="I11" s="40">
        <v>21856</v>
      </c>
      <c r="J11" s="41">
        <v>0.47133922794910504</v>
      </c>
      <c r="K11" s="37"/>
      <c r="L11" s="37">
        <v>19330</v>
      </c>
      <c r="M11" s="39">
        <v>0.41686435195169291</v>
      </c>
      <c r="N11" s="37"/>
      <c r="O11" s="40">
        <v>5184</v>
      </c>
      <c r="P11" s="41">
        <v>0.11179642009920207</v>
      </c>
      <c r="Q11" s="37"/>
      <c r="R11" s="37">
        <v>0</v>
      </c>
      <c r="S11" s="37"/>
      <c r="T11" s="37"/>
      <c r="U11" s="42"/>
      <c r="V11" s="42"/>
      <c r="W11" s="36"/>
      <c r="X11" s="36"/>
      <c r="Y11" s="36"/>
      <c r="Z11" s="36"/>
      <c r="AA11" s="42"/>
      <c r="AB11" s="42"/>
      <c r="AC11" s="36"/>
      <c r="AD11" s="36"/>
      <c r="AE11" s="36"/>
      <c r="AF11" s="36"/>
      <c r="AG11" s="42"/>
      <c r="AH11" s="42"/>
      <c r="AI11" s="36"/>
      <c r="AJ11" s="36"/>
      <c r="AK11" s="36"/>
      <c r="AL11" s="36"/>
      <c r="AM11" s="40">
        <v>0</v>
      </c>
      <c r="AN11" s="41">
        <v>0</v>
      </c>
      <c r="AO11" s="37"/>
      <c r="AP11" s="37">
        <v>46370</v>
      </c>
      <c r="AQ11" s="200">
        <v>0.74262103425633796</v>
      </c>
      <c r="AR11" s="37"/>
    </row>
    <row r="12" spans="1:44" ht="13.2" customHeight="1">
      <c r="B12" s="294">
        <v>435</v>
      </c>
      <c r="C12" s="215" t="s">
        <v>119</v>
      </c>
      <c r="D12" s="35" t="s">
        <v>1024</v>
      </c>
      <c r="E12" s="196" t="s">
        <v>985</v>
      </c>
      <c r="F12" s="35" t="s">
        <v>0</v>
      </c>
      <c r="G12" s="35">
        <v>70625</v>
      </c>
      <c r="H12" s="197" t="s">
        <v>1067</v>
      </c>
      <c r="I12" s="40">
        <v>22348</v>
      </c>
      <c r="J12" s="41">
        <v>0.43157854080568536</v>
      </c>
      <c r="K12" s="37"/>
      <c r="L12" s="37">
        <v>20843</v>
      </c>
      <c r="M12" s="39">
        <v>0.40251438723880884</v>
      </c>
      <c r="N12" s="37"/>
      <c r="O12" s="40">
        <v>6535</v>
      </c>
      <c r="P12" s="41">
        <v>0.12620215518906183</v>
      </c>
      <c r="Q12" s="37"/>
      <c r="R12" s="37">
        <v>0</v>
      </c>
      <c r="S12" s="37"/>
      <c r="T12" s="37"/>
      <c r="U12" s="42"/>
      <c r="V12" s="42"/>
      <c r="W12" s="36"/>
      <c r="X12" s="36"/>
      <c r="Y12" s="36"/>
      <c r="Z12" s="36"/>
      <c r="AA12" s="42"/>
      <c r="AB12" s="42"/>
      <c r="AC12" s="36"/>
      <c r="AD12" s="36"/>
      <c r="AE12" s="36"/>
      <c r="AF12" s="36"/>
      <c r="AG12" s="42"/>
      <c r="AH12" s="42"/>
      <c r="AI12" s="36"/>
      <c r="AJ12" s="36"/>
      <c r="AK12" s="36"/>
      <c r="AL12" s="36"/>
      <c r="AM12" s="40">
        <v>2056</v>
      </c>
      <c r="AN12" s="41">
        <v>3.9704916766443936E-2</v>
      </c>
      <c r="AO12" s="37"/>
      <c r="AP12" s="37">
        <v>51782</v>
      </c>
      <c r="AQ12" s="200">
        <v>0.73319646017699114</v>
      </c>
      <c r="AR12" s="37"/>
    </row>
    <row r="13" spans="1:44" ht="13.2" customHeight="1">
      <c r="B13" s="294">
        <v>530</v>
      </c>
      <c r="C13" s="215" t="s">
        <v>120</v>
      </c>
      <c r="D13" s="35" t="s">
        <v>1056</v>
      </c>
      <c r="E13" s="35" t="s">
        <v>1</v>
      </c>
      <c r="F13" s="35" t="s">
        <v>1</v>
      </c>
      <c r="G13" s="35">
        <v>58091</v>
      </c>
      <c r="H13" s="197" t="s">
        <v>1067</v>
      </c>
      <c r="I13" s="40">
        <v>9552</v>
      </c>
      <c r="J13" s="41">
        <v>0.22771049871269192</v>
      </c>
      <c r="K13" s="37"/>
      <c r="L13" s="37">
        <v>25955</v>
      </c>
      <c r="M13" s="39">
        <v>0.61874225231238678</v>
      </c>
      <c r="N13" s="37"/>
      <c r="O13" s="40">
        <v>4076</v>
      </c>
      <c r="P13" s="41">
        <v>9.7167922189377323E-2</v>
      </c>
      <c r="Q13" s="37"/>
      <c r="R13" s="37">
        <v>738</v>
      </c>
      <c r="S13" s="39">
        <v>1.7593210641746924E-2</v>
      </c>
      <c r="T13" s="37"/>
      <c r="U13" s="42"/>
      <c r="V13" s="42"/>
      <c r="W13" s="36"/>
      <c r="X13" s="36"/>
      <c r="Y13" s="36"/>
      <c r="Z13" s="36"/>
      <c r="AA13" s="42"/>
      <c r="AB13" s="42"/>
      <c r="AC13" s="36"/>
      <c r="AD13" s="36"/>
      <c r="AE13" s="36"/>
      <c r="AF13" s="36"/>
      <c r="AG13" s="42"/>
      <c r="AH13" s="42"/>
      <c r="AI13" s="36"/>
      <c r="AJ13" s="36"/>
      <c r="AK13" s="36"/>
      <c r="AL13" s="36"/>
      <c r="AM13" s="40">
        <v>1627</v>
      </c>
      <c r="AN13" s="41">
        <v>3.8786116143797081E-2</v>
      </c>
      <c r="AO13" s="37"/>
      <c r="AP13" s="37">
        <v>41948</v>
      </c>
      <c r="AQ13" s="200">
        <v>0.72210841610576504</v>
      </c>
      <c r="AR13" s="37"/>
    </row>
    <row r="14" spans="1:44" ht="13.2" customHeight="1">
      <c r="B14" s="294">
        <v>324</v>
      </c>
      <c r="C14" s="215" t="s">
        <v>121</v>
      </c>
      <c r="D14" s="35" t="s">
        <v>996</v>
      </c>
      <c r="E14" s="196" t="s">
        <v>988</v>
      </c>
      <c r="F14" s="35" t="s">
        <v>0</v>
      </c>
      <c r="G14" s="35">
        <v>72116</v>
      </c>
      <c r="H14" s="197" t="s">
        <v>1067</v>
      </c>
      <c r="I14" s="40">
        <v>18330</v>
      </c>
      <c r="J14" s="41">
        <v>0.33464171611136467</v>
      </c>
      <c r="K14" s="37"/>
      <c r="L14" s="37">
        <v>29943</v>
      </c>
      <c r="M14" s="39">
        <v>0.54665449566408031</v>
      </c>
      <c r="N14" s="37"/>
      <c r="O14" s="40">
        <v>4219</v>
      </c>
      <c r="P14" s="41">
        <v>7.7024189867640341E-2</v>
      </c>
      <c r="Q14" s="37"/>
      <c r="R14" s="37">
        <v>0</v>
      </c>
      <c r="S14" s="37"/>
      <c r="T14" s="37"/>
      <c r="U14" s="42"/>
      <c r="V14" s="42"/>
      <c r="W14" s="36"/>
      <c r="X14" s="36"/>
      <c r="Y14" s="36"/>
      <c r="Z14" s="36"/>
      <c r="AA14" s="42"/>
      <c r="AB14" s="42"/>
      <c r="AC14" s="36"/>
      <c r="AD14" s="36"/>
      <c r="AE14" s="36"/>
      <c r="AF14" s="36"/>
      <c r="AG14" s="42"/>
      <c r="AH14" s="42"/>
      <c r="AI14" s="36"/>
      <c r="AJ14" s="36"/>
      <c r="AK14" s="36"/>
      <c r="AL14" s="36"/>
      <c r="AM14" s="40">
        <v>2283</v>
      </c>
      <c r="AN14" s="41">
        <v>4.1679598356914649E-2</v>
      </c>
      <c r="AO14" s="37"/>
      <c r="AP14" s="37">
        <v>54775</v>
      </c>
      <c r="AQ14" s="200">
        <v>0.75954018525708578</v>
      </c>
      <c r="AR14" s="37"/>
    </row>
    <row r="15" spans="1:44" ht="13.2" customHeight="1">
      <c r="B15" s="294">
        <v>574</v>
      </c>
      <c r="C15" s="215" t="s">
        <v>122</v>
      </c>
      <c r="D15" s="35"/>
      <c r="E15" s="35" t="s">
        <v>2</v>
      </c>
      <c r="F15" s="35" t="s">
        <v>2</v>
      </c>
      <c r="G15" s="35">
        <v>59708</v>
      </c>
      <c r="H15" s="197" t="s">
        <v>1067</v>
      </c>
      <c r="I15" s="40">
        <v>10603</v>
      </c>
      <c r="J15" s="41">
        <v>0.24614634599312843</v>
      </c>
      <c r="K15" s="37"/>
      <c r="L15" s="37">
        <v>6733</v>
      </c>
      <c r="M15" s="39">
        <v>0.15630513511003807</v>
      </c>
      <c r="N15" s="37"/>
      <c r="O15" s="40">
        <v>4065</v>
      </c>
      <c r="P15" s="41">
        <v>9.4368093602005751E-2</v>
      </c>
      <c r="Q15" s="37"/>
      <c r="R15" s="37">
        <v>20792</v>
      </c>
      <c r="S15" s="39">
        <v>0.48268177175225185</v>
      </c>
      <c r="T15" s="37"/>
      <c r="U15" s="42"/>
      <c r="V15" s="42"/>
      <c r="W15" s="36"/>
      <c r="X15" s="36"/>
      <c r="Y15" s="36"/>
      <c r="Z15" s="36"/>
      <c r="AA15" s="42"/>
      <c r="AB15" s="42"/>
      <c r="AC15" s="36"/>
      <c r="AD15" s="36"/>
      <c r="AE15" s="36"/>
      <c r="AF15" s="36"/>
      <c r="AG15" s="42"/>
      <c r="AH15" s="42"/>
      <c r="AI15" s="36"/>
      <c r="AJ15" s="36"/>
      <c r="AK15" s="36"/>
      <c r="AL15" s="36"/>
      <c r="AM15" s="40">
        <v>883</v>
      </c>
      <c r="AN15" s="41">
        <v>2.0498653542575913E-2</v>
      </c>
      <c r="AO15" s="37"/>
      <c r="AP15" s="37">
        <v>43076</v>
      </c>
      <c r="AQ15" s="200">
        <v>0.72144436256448052</v>
      </c>
      <c r="AR15" s="37"/>
    </row>
    <row r="16" spans="1:44" ht="13.2" customHeight="1">
      <c r="B16" s="294">
        <v>575</v>
      </c>
      <c r="C16" s="215" t="s">
        <v>128</v>
      </c>
      <c r="D16" s="35"/>
      <c r="E16" s="35" t="s">
        <v>2</v>
      </c>
      <c r="F16" s="35" t="s">
        <v>2</v>
      </c>
      <c r="G16" s="35">
        <v>48983</v>
      </c>
      <c r="H16" s="197"/>
      <c r="I16" s="40">
        <v>6774</v>
      </c>
      <c r="J16" s="41">
        <v>0.18964165733482644</v>
      </c>
      <c r="K16" s="37"/>
      <c r="L16" s="37">
        <v>5596</v>
      </c>
      <c r="M16" s="39">
        <v>0.1566629339305711</v>
      </c>
      <c r="N16" s="37"/>
      <c r="O16" s="40">
        <v>14359</v>
      </c>
      <c r="P16" s="41">
        <v>0.40198768197088464</v>
      </c>
      <c r="Q16" s="37"/>
      <c r="R16" s="37">
        <v>8278</v>
      </c>
      <c r="S16" s="39">
        <v>0.23174692049272116</v>
      </c>
      <c r="T16" s="37"/>
      <c r="U16" s="42"/>
      <c r="V16" s="42"/>
      <c r="W16" s="36"/>
      <c r="X16" s="36"/>
      <c r="Y16" s="36"/>
      <c r="Z16" s="36"/>
      <c r="AA16" s="42"/>
      <c r="AB16" s="42"/>
      <c r="AC16" s="36"/>
      <c r="AD16" s="36"/>
      <c r="AE16" s="36"/>
      <c r="AF16" s="36"/>
      <c r="AG16" s="42"/>
      <c r="AH16" s="42"/>
      <c r="AI16" s="36"/>
      <c r="AJ16" s="36"/>
      <c r="AK16" s="36"/>
      <c r="AL16" s="36"/>
      <c r="AM16" s="40">
        <v>713</v>
      </c>
      <c r="AN16" s="41">
        <v>1.9960806270996639E-2</v>
      </c>
      <c r="AO16" s="37"/>
      <c r="AP16" s="37">
        <v>35720</v>
      </c>
      <c r="AQ16" s="200">
        <v>0.72923259089888326</v>
      </c>
      <c r="AR16" s="37"/>
    </row>
    <row r="17" spans="2:44" ht="13.2" customHeight="1">
      <c r="B17" s="294">
        <v>110</v>
      </c>
      <c r="C17" s="215" t="s">
        <v>914</v>
      </c>
      <c r="D17" s="35" t="s">
        <v>1014</v>
      </c>
      <c r="E17" s="220" t="s">
        <v>981</v>
      </c>
      <c r="F17" s="35" t="s">
        <v>0</v>
      </c>
      <c r="G17" s="35">
        <v>68010</v>
      </c>
      <c r="H17" s="197" t="s">
        <v>1067</v>
      </c>
      <c r="I17" s="40">
        <v>27251</v>
      </c>
      <c r="J17" s="41">
        <v>0.53082572024076202</v>
      </c>
      <c r="K17" s="37"/>
      <c r="L17" s="37">
        <v>9376</v>
      </c>
      <c r="M17" s="39">
        <v>0.1826363051989793</v>
      </c>
      <c r="N17" s="37"/>
      <c r="O17" s="40">
        <v>13216</v>
      </c>
      <c r="P17" s="41">
        <v>0.25743615715760565</v>
      </c>
      <c r="Q17" s="37"/>
      <c r="R17" s="37">
        <v>0</v>
      </c>
      <c r="S17" s="37"/>
      <c r="T17" s="37"/>
      <c r="U17" s="42"/>
      <c r="V17" s="42"/>
      <c r="W17" s="36"/>
      <c r="X17" s="36"/>
      <c r="Y17" s="36"/>
      <c r="Z17" s="36"/>
      <c r="AA17" s="42"/>
      <c r="AB17" s="42"/>
      <c r="AC17" s="36"/>
      <c r="AD17" s="36"/>
      <c r="AE17" s="36"/>
      <c r="AF17" s="36"/>
      <c r="AG17" s="42"/>
      <c r="AH17" s="42"/>
      <c r="AI17" s="36"/>
      <c r="AJ17" s="36"/>
      <c r="AK17" s="36"/>
      <c r="AL17" s="36"/>
      <c r="AM17" s="40">
        <v>1494</v>
      </c>
      <c r="AN17" s="41">
        <v>2.9101817402653059E-2</v>
      </c>
      <c r="AO17" s="37"/>
      <c r="AP17" s="37">
        <v>51337</v>
      </c>
      <c r="AQ17" s="200">
        <v>0.75484487575356563</v>
      </c>
      <c r="AR17" s="37"/>
    </row>
    <row r="18" spans="2:44" ht="13.2" customHeight="1">
      <c r="B18" s="294">
        <v>357</v>
      </c>
      <c r="C18" s="215" t="s">
        <v>130</v>
      </c>
      <c r="D18" s="35" t="s">
        <v>1004</v>
      </c>
      <c r="E18" s="196" t="s">
        <v>988</v>
      </c>
      <c r="F18" s="35" t="s">
        <v>0</v>
      </c>
      <c r="G18" s="35">
        <v>72299</v>
      </c>
      <c r="H18" s="197"/>
      <c r="I18" s="40">
        <v>10251</v>
      </c>
      <c r="J18" s="41">
        <v>0.20257692231685867</v>
      </c>
      <c r="K18" s="37"/>
      <c r="L18" s="37">
        <v>32979</v>
      </c>
      <c r="M18" s="39">
        <v>0.65172025373989684</v>
      </c>
      <c r="N18" s="37"/>
      <c r="O18" s="40">
        <v>4882</v>
      </c>
      <c r="P18" s="41">
        <v>9.6476493488528353E-2</v>
      </c>
      <c r="Q18" s="37"/>
      <c r="R18" s="37">
        <v>0</v>
      </c>
      <c r="S18" s="37"/>
      <c r="T18" s="37"/>
      <c r="U18" s="42"/>
      <c r="V18" s="42"/>
      <c r="W18" s="36"/>
      <c r="X18" s="36"/>
      <c r="Y18" s="36"/>
      <c r="Z18" s="36"/>
      <c r="AA18" s="42"/>
      <c r="AB18" s="42"/>
      <c r="AC18" s="36"/>
      <c r="AD18" s="36"/>
      <c r="AE18" s="36"/>
      <c r="AF18" s="36"/>
      <c r="AG18" s="42"/>
      <c r="AH18" s="42"/>
      <c r="AI18" s="36"/>
      <c r="AJ18" s="36"/>
      <c r="AK18" s="36"/>
      <c r="AL18" s="36"/>
      <c r="AM18" s="40">
        <v>2491</v>
      </c>
      <c r="AN18" s="41">
        <v>4.9226330454716125E-2</v>
      </c>
      <c r="AO18" s="37"/>
      <c r="AP18" s="37">
        <v>50603</v>
      </c>
      <c r="AQ18" s="200">
        <v>0.69991286186530932</v>
      </c>
      <c r="AR18" s="37"/>
    </row>
    <row r="19" spans="2:44" ht="13.2" customHeight="1">
      <c r="B19" s="294">
        <v>76</v>
      </c>
      <c r="C19" s="215" t="s">
        <v>131</v>
      </c>
      <c r="D19" s="35" t="s">
        <v>990</v>
      </c>
      <c r="E19" s="220" t="s">
        <v>981</v>
      </c>
      <c r="F19" s="35" t="s">
        <v>0</v>
      </c>
      <c r="G19" s="35">
        <v>74512</v>
      </c>
      <c r="H19" s="197" t="s">
        <v>1067</v>
      </c>
      <c r="I19" s="40">
        <v>22899</v>
      </c>
      <c r="J19" s="41">
        <v>0.41413173219517491</v>
      </c>
      <c r="K19" s="37"/>
      <c r="L19" s="37">
        <v>17544</v>
      </c>
      <c r="M19" s="39">
        <v>0.31728578145910946</v>
      </c>
      <c r="N19" s="37"/>
      <c r="O19" s="40">
        <v>10901</v>
      </c>
      <c r="P19" s="41">
        <v>0.19714616414077477</v>
      </c>
      <c r="Q19" s="37"/>
      <c r="R19" s="37">
        <v>0</v>
      </c>
      <c r="S19" s="37"/>
      <c r="T19" s="37"/>
      <c r="U19" s="42"/>
      <c r="V19" s="42"/>
      <c r="W19" s="36"/>
      <c r="X19" s="36"/>
      <c r="Y19" s="36"/>
      <c r="Z19" s="36"/>
      <c r="AA19" s="42"/>
      <c r="AB19" s="42"/>
      <c r="AC19" s="36"/>
      <c r="AD19" s="36"/>
      <c r="AE19" s="36"/>
      <c r="AF19" s="36"/>
      <c r="AG19" s="42"/>
      <c r="AH19" s="42"/>
      <c r="AI19" s="36"/>
      <c r="AJ19" s="36"/>
      <c r="AK19" s="36"/>
      <c r="AL19" s="36"/>
      <c r="AM19" s="40">
        <v>3950</v>
      </c>
      <c r="AN19" s="41">
        <v>7.1436322204940866E-2</v>
      </c>
      <c r="AO19" s="37"/>
      <c r="AP19" s="37">
        <v>55294</v>
      </c>
      <c r="AQ19" s="200">
        <v>0.7420818123255315</v>
      </c>
      <c r="AR19" s="37"/>
    </row>
    <row r="20" spans="2:44" ht="13.2" customHeight="1">
      <c r="B20" s="294">
        <v>436</v>
      </c>
      <c r="C20" s="215" t="s">
        <v>133</v>
      </c>
      <c r="D20" s="35" t="s">
        <v>1024</v>
      </c>
      <c r="E20" s="196" t="s">
        <v>985</v>
      </c>
      <c r="F20" s="35" t="s">
        <v>0</v>
      </c>
      <c r="G20" s="35">
        <v>72308</v>
      </c>
      <c r="H20" s="197" t="s">
        <v>1067</v>
      </c>
      <c r="I20" s="40">
        <v>8954</v>
      </c>
      <c r="J20" s="41">
        <v>0.1893824027072758</v>
      </c>
      <c r="K20" s="37"/>
      <c r="L20" s="37">
        <v>31919</v>
      </c>
      <c r="M20" s="39">
        <v>0.67510575296108288</v>
      </c>
      <c r="N20" s="37"/>
      <c r="O20" s="40">
        <v>4603</v>
      </c>
      <c r="P20" s="41">
        <v>9.7356175972927242E-2</v>
      </c>
      <c r="Q20" s="37"/>
      <c r="R20" s="37">
        <v>0</v>
      </c>
      <c r="S20" s="37"/>
      <c r="T20" s="37"/>
      <c r="U20" s="42"/>
      <c r="V20" s="42"/>
      <c r="W20" s="36"/>
      <c r="X20" s="36"/>
      <c r="Y20" s="36"/>
      <c r="Z20" s="36"/>
      <c r="AA20" s="42"/>
      <c r="AB20" s="42"/>
      <c r="AC20" s="36"/>
      <c r="AD20" s="36"/>
      <c r="AE20" s="36"/>
      <c r="AF20" s="36"/>
      <c r="AG20" s="42"/>
      <c r="AH20" s="42"/>
      <c r="AI20" s="36"/>
      <c r="AJ20" s="36"/>
      <c r="AK20" s="36"/>
      <c r="AL20" s="36"/>
      <c r="AM20" s="40">
        <v>1804</v>
      </c>
      <c r="AN20" s="41">
        <v>3.8155668358714041E-2</v>
      </c>
      <c r="AO20" s="37"/>
      <c r="AP20" s="37">
        <v>47280</v>
      </c>
      <c r="AQ20" s="200">
        <v>0.65386955800188085</v>
      </c>
      <c r="AR20" s="37"/>
    </row>
    <row r="21" spans="2:44" ht="13.2" customHeight="1">
      <c r="B21" s="294">
        <v>15</v>
      </c>
      <c r="C21" s="215" t="s">
        <v>134</v>
      </c>
      <c r="D21" s="35" t="s">
        <v>1015</v>
      </c>
      <c r="E21" s="220" t="s">
        <v>981</v>
      </c>
      <c r="F21" s="35" t="s">
        <v>0</v>
      </c>
      <c r="G21" s="35">
        <v>79047</v>
      </c>
      <c r="H21" s="197" t="s">
        <v>1067</v>
      </c>
      <c r="I21" s="40">
        <v>25426</v>
      </c>
      <c r="J21" s="41">
        <v>0.44177641866768602</v>
      </c>
      <c r="K21" s="37"/>
      <c r="L21" s="37">
        <v>12759</v>
      </c>
      <c r="M21" s="39">
        <v>0.22168745873440596</v>
      </c>
      <c r="N21" s="37"/>
      <c r="O21" s="40">
        <v>17007</v>
      </c>
      <c r="P21" s="41">
        <v>0.29549640337769745</v>
      </c>
      <c r="Q21" s="37"/>
      <c r="R21" s="37">
        <v>0</v>
      </c>
      <c r="S21" s="37"/>
      <c r="T21" s="37"/>
      <c r="U21" s="42"/>
      <c r="V21" s="42"/>
      <c r="W21" s="36"/>
      <c r="X21" s="36"/>
      <c r="Y21" s="36"/>
      <c r="Z21" s="36"/>
      <c r="AA21" s="42"/>
      <c r="AB21" s="42"/>
      <c r="AC21" s="36"/>
      <c r="AD21" s="36"/>
      <c r="AE21" s="36"/>
      <c r="AF21" s="36"/>
      <c r="AG21" s="42"/>
      <c r="AH21" s="42"/>
      <c r="AI21" s="36"/>
      <c r="AJ21" s="36"/>
      <c r="AK21" s="36"/>
      <c r="AL21" s="36"/>
      <c r="AM21" s="40">
        <v>2362</v>
      </c>
      <c r="AN21" s="41">
        <v>4.1039719220210588E-2</v>
      </c>
      <c r="AO21" s="37"/>
      <c r="AP21" s="37">
        <v>57554</v>
      </c>
      <c r="AQ21" s="200">
        <v>0.72809847306033115</v>
      </c>
      <c r="AR21" s="37"/>
    </row>
    <row r="22" spans="2:44" ht="13.2" customHeight="1">
      <c r="B22" s="294">
        <v>576</v>
      </c>
      <c r="C22" s="215" t="s">
        <v>135</v>
      </c>
      <c r="D22" s="35"/>
      <c r="E22" s="35" t="s">
        <v>2</v>
      </c>
      <c r="F22" s="35" t="s">
        <v>2</v>
      </c>
      <c r="G22" s="35">
        <v>55925</v>
      </c>
      <c r="H22" s="197" t="s">
        <v>1067</v>
      </c>
      <c r="I22" s="40">
        <v>15136</v>
      </c>
      <c r="J22" s="41">
        <v>0.33818929305567969</v>
      </c>
      <c r="K22" s="37"/>
      <c r="L22" s="37">
        <v>21679</v>
      </c>
      <c r="M22" s="39">
        <v>0.48438198230404861</v>
      </c>
      <c r="N22" s="37"/>
      <c r="O22" s="40">
        <v>2116</v>
      </c>
      <c r="P22" s="41">
        <v>4.727857717401019E-2</v>
      </c>
      <c r="Q22" s="37"/>
      <c r="R22" s="37">
        <v>5625</v>
      </c>
      <c r="S22" s="39">
        <v>0.12568147287514522</v>
      </c>
      <c r="T22" s="37"/>
      <c r="U22" s="42"/>
      <c r="V22" s="42"/>
      <c r="W22" s="36"/>
      <c r="X22" s="36"/>
      <c r="Y22" s="36"/>
      <c r="Z22" s="36"/>
      <c r="AA22" s="42"/>
      <c r="AB22" s="42"/>
      <c r="AC22" s="36"/>
      <c r="AD22" s="36"/>
      <c r="AE22" s="36"/>
      <c r="AF22" s="36"/>
      <c r="AG22" s="42"/>
      <c r="AH22" s="42"/>
      <c r="AI22" s="36"/>
      <c r="AJ22" s="36"/>
      <c r="AK22" s="36"/>
      <c r="AL22" s="36"/>
      <c r="AM22" s="40">
        <v>200</v>
      </c>
      <c r="AN22" s="41">
        <v>4.4686745911162746E-3</v>
      </c>
      <c r="AO22" s="37"/>
      <c r="AP22" s="37">
        <v>44756</v>
      </c>
      <c r="AQ22" s="200">
        <v>0.80028609745194457</v>
      </c>
      <c r="AR22" s="37"/>
    </row>
    <row r="23" spans="2:44" ht="13.2" customHeight="1">
      <c r="B23" s="294">
        <v>93</v>
      </c>
      <c r="C23" s="215" t="s">
        <v>136</v>
      </c>
      <c r="D23" s="35" t="s">
        <v>1012</v>
      </c>
      <c r="E23" s="220" t="s">
        <v>981</v>
      </c>
      <c r="F23" s="35" t="s">
        <v>0</v>
      </c>
      <c r="G23" s="35">
        <v>77797</v>
      </c>
      <c r="H23" s="197" t="s">
        <v>1067</v>
      </c>
      <c r="I23" s="40">
        <v>25076</v>
      </c>
      <c r="J23" s="41">
        <v>0.42904561475550079</v>
      </c>
      <c r="K23" s="37"/>
      <c r="L23" s="37">
        <v>20339</v>
      </c>
      <c r="M23" s="39">
        <v>0.34799644115936079</v>
      </c>
      <c r="N23" s="37"/>
      <c r="O23" s="40">
        <v>9761</v>
      </c>
      <c r="P23" s="41">
        <v>0.16700886288197653</v>
      </c>
      <c r="Q23" s="37"/>
      <c r="R23" s="37">
        <v>0</v>
      </c>
      <c r="S23" s="37"/>
      <c r="T23" s="37"/>
      <c r="U23" s="42"/>
      <c r="V23" s="42"/>
      <c r="W23" s="36"/>
      <c r="X23" s="36"/>
      <c r="Y23" s="36"/>
      <c r="Z23" s="36"/>
      <c r="AA23" s="42"/>
      <c r="AB23" s="42"/>
      <c r="AC23" s="36"/>
      <c r="AD23" s="36"/>
      <c r="AE23" s="36"/>
      <c r="AF23" s="36"/>
      <c r="AG23" s="42"/>
      <c r="AH23" s="42"/>
      <c r="AI23" s="36"/>
      <c r="AJ23" s="36"/>
      <c r="AK23" s="36"/>
      <c r="AL23" s="36"/>
      <c r="AM23" s="40">
        <v>3270</v>
      </c>
      <c r="AN23" s="41">
        <v>5.5949081203161895E-2</v>
      </c>
      <c r="AO23" s="37"/>
      <c r="AP23" s="37">
        <v>58446</v>
      </c>
      <c r="AQ23" s="200">
        <v>0.75126290216846403</v>
      </c>
      <c r="AR23" s="37"/>
    </row>
    <row r="24" spans="2:44" ht="13.2" customHeight="1">
      <c r="B24" s="294">
        <v>577</v>
      </c>
      <c r="C24" s="215" t="s">
        <v>137</v>
      </c>
      <c r="D24" s="35"/>
      <c r="E24" s="35" t="s">
        <v>2</v>
      </c>
      <c r="F24" s="35" t="s">
        <v>2</v>
      </c>
      <c r="G24" s="35">
        <v>58493</v>
      </c>
      <c r="H24" s="197" t="s">
        <v>1067</v>
      </c>
      <c r="I24" s="40">
        <v>9564</v>
      </c>
      <c r="J24" s="41">
        <v>0.23804071880133407</v>
      </c>
      <c r="K24" s="37"/>
      <c r="L24" s="37">
        <v>4747</v>
      </c>
      <c r="M24" s="39">
        <v>0.11814923590024391</v>
      </c>
      <c r="N24" s="37"/>
      <c r="O24" s="40">
        <v>2398</v>
      </c>
      <c r="P24" s="41">
        <v>5.968440440041814E-2</v>
      </c>
      <c r="Q24" s="37"/>
      <c r="R24" s="37">
        <v>22409</v>
      </c>
      <c r="S24" s="39">
        <v>0.55774304345661807</v>
      </c>
      <c r="T24" s="37"/>
      <c r="U24" s="42"/>
      <c r="V24" s="42"/>
      <c r="W24" s="36"/>
      <c r="X24" s="36"/>
      <c r="Y24" s="36"/>
      <c r="Z24" s="36"/>
      <c r="AA24" s="42"/>
      <c r="AB24" s="42"/>
      <c r="AC24" s="36"/>
      <c r="AD24" s="36"/>
      <c r="AE24" s="36"/>
      <c r="AF24" s="36"/>
      <c r="AG24" s="42"/>
      <c r="AH24" s="42"/>
      <c r="AI24" s="36"/>
      <c r="AJ24" s="36"/>
      <c r="AK24" s="36"/>
      <c r="AL24" s="36"/>
      <c r="AM24" s="40">
        <v>1060</v>
      </c>
      <c r="AN24" s="41">
        <v>2.6382597441385831E-2</v>
      </c>
      <c r="AO24" s="37"/>
      <c r="AP24" s="37">
        <v>40178</v>
      </c>
      <c r="AQ24" s="200">
        <v>0.68688561024396078</v>
      </c>
      <c r="AR24" s="37"/>
    </row>
    <row r="25" spans="2:44" ht="13.2" customHeight="1">
      <c r="B25" s="294">
        <v>140</v>
      </c>
      <c r="C25" s="215" t="s">
        <v>1068</v>
      </c>
      <c r="D25" s="35" t="s">
        <v>1006</v>
      </c>
      <c r="E25" s="220" t="s">
        <v>1006</v>
      </c>
      <c r="F25" s="35" t="s">
        <v>0</v>
      </c>
      <c r="G25" s="35">
        <v>53458</v>
      </c>
      <c r="H25" s="197"/>
      <c r="I25" s="40">
        <v>5802</v>
      </c>
      <c r="J25" s="41">
        <v>0.17601019293775028</v>
      </c>
      <c r="K25" s="37"/>
      <c r="L25" s="37">
        <v>21698</v>
      </c>
      <c r="M25" s="39">
        <v>0.658233224123286</v>
      </c>
      <c r="N25" s="37"/>
      <c r="O25" s="40">
        <v>3128</v>
      </c>
      <c r="P25" s="41">
        <v>9.4891396675160777E-2</v>
      </c>
      <c r="Q25" s="37"/>
      <c r="R25" s="37">
        <v>0</v>
      </c>
      <c r="S25" s="37"/>
      <c r="T25" s="37"/>
      <c r="U25" s="42"/>
      <c r="V25" s="42"/>
      <c r="W25" s="36"/>
      <c r="X25" s="36"/>
      <c r="Y25" s="36"/>
      <c r="Z25" s="36"/>
      <c r="AA25" s="42"/>
      <c r="AB25" s="42"/>
      <c r="AC25" s="36"/>
      <c r="AD25" s="36"/>
      <c r="AE25" s="36"/>
      <c r="AF25" s="36"/>
      <c r="AG25" s="42"/>
      <c r="AH25" s="42"/>
      <c r="AI25" s="36"/>
      <c r="AJ25" s="36"/>
      <c r="AK25" s="36"/>
      <c r="AL25" s="36"/>
      <c r="AM25" s="40">
        <v>2336</v>
      </c>
      <c r="AN25" s="41">
        <v>7.0865186263802935E-2</v>
      </c>
      <c r="AO25" s="37"/>
      <c r="AP25" s="37">
        <v>32964</v>
      </c>
      <c r="AQ25" s="200">
        <v>0.61663361891578439</v>
      </c>
      <c r="AR25" s="37"/>
    </row>
    <row r="26" spans="2:44" ht="13.2" customHeight="1">
      <c r="B26" s="294">
        <v>386</v>
      </c>
      <c r="C26" s="215" t="s">
        <v>139</v>
      </c>
      <c r="D26" s="35" t="s">
        <v>1003</v>
      </c>
      <c r="E26" s="196" t="s">
        <v>1030</v>
      </c>
      <c r="F26" s="35" t="s">
        <v>0</v>
      </c>
      <c r="G26" s="35">
        <v>61160</v>
      </c>
      <c r="H26" s="197"/>
      <c r="I26" s="40">
        <v>3589</v>
      </c>
      <c r="J26" s="41">
        <v>9.8369192818966694E-2</v>
      </c>
      <c r="K26" s="37"/>
      <c r="L26" s="37">
        <v>28090</v>
      </c>
      <c r="M26" s="39">
        <v>0.76990544059202415</v>
      </c>
      <c r="N26" s="37"/>
      <c r="O26" s="40">
        <v>3481</v>
      </c>
      <c r="P26" s="41">
        <v>9.5409072221460875E-2</v>
      </c>
      <c r="Q26" s="37"/>
      <c r="R26" s="37">
        <v>0</v>
      </c>
      <c r="S26" s="37"/>
      <c r="T26" s="37"/>
      <c r="U26" s="42"/>
      <c r="V26" s="42"/>
      <c r="W26" s="36"/>
      <c r="X26" s="36"/>
      <c r="Y26" s="36"/>
      <c r="Z26" s="36"/>
      <c r="AA26" s="42"/>
      <c r="AB26" s="42"/>
      <c r="AC26" s="36"/>
      <c r="AD26" s="36"/>
      <c r="AE26" s="36"/>
      <c r="AF26" s="36"/>
      <c r="AG26" s="42"/>
      <c r="AH26" s="42"/>
      <c r="AI26" s="36"/>
      <c r="AJ26" s="36"/>
      <c r="AK26" s="36"/>
      <c r="AL26" s="36"/>
      <c r="AM26" s="40">
        <v>1325</v>
      </c>
      <c r="AN26" s="41">
        <v>3.631629436754831E-2</v>
      </c>
      <c r="AO26" s="37"/>
      <c r="AP26" s="37">
        <v>36485</v>
      </c>
      <c r="AQ26" s="200">
        <v>0.59655003270111184</v>
      </c>
      <c r="AR26" s="37"/>
    </row>
    <row r="27" spans="2:44" ht="13.2" customHeight="1">
      <c r="B27" s="294">
        <v>387</v>
      </c>
      <c r="C27" s="215" t="s">
        <v>140</v>
      </c>
      <c r="D27" s="35" t="s">
        <v>1003</v>
      </c>
      <c r="E27" s="196" t="s">
        <v>1030</v>
      </c>
      <c r="F27" s="35" t="s">
        <v>0</v>
      </c>
      <c r="G27" s="35">
        <v>68105</v>
      </c>
      <c r="H27" s="197"/>
      <c r="I27" s="40">
        <v>4936</v>
      </c>
      <c r="J27" s="41">
        <v>0.11390331141109958</v>
      </c>
      <c r="K27" s="37"/>
      <c r="L27" s="37">
        <v>31699</v>
      </c>
      <c r="M27" s="39">
        <v>0.73148725049036578</v>
      </c>
      <c r="N27" s="37"/>
      <c r="O27" s="40">
        <v>4489</v>
      </c>
      <c r="P27" s="41">
        <v>0.10358832352601823</v>
      </c>
      <c r="Q27" s="37"/>
      <c r="R27" s="37">
        <v>0</v>
      </c>
      <c r="S27" s="37"/>
      <c r="T27" s="37"/>
      <c r="U27" s="42"/>
      <c r="V27" s="42"/>
      <c r="W27" s="36"/>
      <c r="X27" s="36"/>
      <c r="Y27" s="36"/>
      <c r="Z27" s="36"/>
      <c r="AA27" s="42"/>
      <c r="AB27" s="42"/>
      <c r="AC27" s="36"/>
      <c r="AD27" s="36"/>
      <c r="AE27" s="36"/>
      <c r="AF27" s="36"/>
      <c r="AG27" s="42"/>
      <c r="AH27" s="42"/>
      <c r="AI27" s="36"/>
      <c r="AJ27" s="36"/>
      <c r="AK27" s="36"/>
      <c r="AL27" s="36"/>
      <c r="AM27" s="40">
        <v>2211</v>
      </c>
      <c r="AN27" s="41">
        <v>5.1021114572516443E-2</v>
      </c>
      <c r="AO27" s="37"/>
      <c r="AP27" s="37">
        <v>43335</v>
      </c>
      <c r="AQ27" s="200">
        <v>0.63629689450113791</v>
      </c>
      <c r="AR27" s="37"/>
    </row>
    <row r="28" spans="2:44" ht="13.2" customHeight="1">
      <c r="B28" s="294">
        <v>388</v>
      </c>
      <c r="C28" s="215" t="s">
        <v>142</v>
      </c>
      <c r="D28" s="35" t="s">
        <v>1003</v>
      </c>
      <c r="E28" s="196" t="s">
        <v>1030</v>
      </c>
      <c r="F28" s="35" t="s">
        <v>0</v>
      </c>
      <c r="G28" s="35">
        <v>64912</v>
      </c>
      <c r="H28" s="197"/>
      <c r="I28" s="40">
        <v>7750</v>
      </c>
      <c r="J28" s="41">
        <v>0.18361448066717209</v>
      </c>
      <c r="K28" s="37"/>
      <c r="L28" s="37">
        <v>25017</v>
      </c>
      <c r="M28" s="39">
        <v>0.59270754359363154</v>
      </c>
      <c r="N28" s="37"/>
      <c r="O28" s="40">
        <v>7613</v>
      </c>
      <c r="P28" s="41">
        <v>0.18036865049279757</v>
      </c>
      <c r="Q28" s="37"/>
      <c r="R28" s="37">
        <v>0</v>
      </c>
      <c r="S28" s="37"/>
      <c r="T28" s="37"/>
      <c r="U28" s="42"/>
      <c r="V28" s="42"/>
      <c r="W28" s="36"/>
      <c r="X28" s="36"/>
      <c r="Y28" s="36"/>
      <c r="Z28" s="36"/>
      <c r="AA28" s="42"/>
      <c r="AB28" s="42"/>
      <c r="AC28" s="36"/>
      <c r="AD28" s="36"/>
      <c r="AE28" s="36"/>
      <c r="AF28" s="36"/>
      <c r="AG28" s="42"/>
      <c r="AH28" s="42"/>
      <c r="AI28" s="36"/>
      <c r="AJ28" s="36"/>
      <c r="AK28" s="36"/>
      <c r="AL28" s="36"/>
      <c r="AM28" s="40">
        <v>1828</v>
      </c>
      <c r="AN28" s="41">
        <v>4.3309325246398786E-2</v>
      </c>
      <c r="AO28" s="37"/>
      <c r="AP28" s="37">
        <v>42208</v>
      </c>
      <c r="AQ28" s="200">
        <v>0.65023416317475968</v>
      </c>
      <c r="AR28" s="37"/>
    </row>
    <row r="29" spans="2:44" ht="13.2" customHeight="1">
      <c r="B29" s="294">
        <v>494</v>
      </c>
      <c r="C29" s="215" t="s">
        <v>143</v>
      </c>
      <c r="D29" s="35" t="s">
        <v>1019</v>
      </c>
      <c r="E29" s="196" t="s">
        <v>985</v>
      </c>
      <c r="F29" s="35" t="s">
        <v>0</v>
      </c>
      <c r="G29" s="35">
        <v>67007</v>
      </c>
      <c r="H29" s="197"/>
      <c r="I29" s="40">
        <v>13133</v>
      </c>
      <c r="J29" s="41">
        <v>0.27229939871449305</v>
      </c>
      <c r="K29" s="37"/>
      <c r="L29" s="37">
        <v>27630</v>
      </c>
      <c r="M29" s="39">
        <v>0.57287995023844085</v>
      </c>
      <c r="N29" s="37"/>
      <c r="O29" s="40">
        <v>4264</v>
      </c>
      <c r="P29" s="41">
        <v>8.8409703504043133E-2</v>
      </c>
      <c r="Q29" s="37"/>
      <c r="R29" s="37">
        <v>0</v>
      </c>
      <c r="S29" s="37"/>
      <c r="T29" s="37"/>
      <c r="U29" s="42"/>
      <c r="V29" s="42"/>
      <c r="W29" s="36"/>
      <c r="X29" s="36"/>
      <c r="Y29" s="36"/>
      <c r="Z29" s="36"/>
      <c r="AA29" s="42"/>
      <c r="AB29" s="42"/>
      <c r="AC29" s="36"/>
      <c r="AD29" s="36"/>
      <c r="AE29" s="36"/>
      <c r="AF29" s="36"/>
      <c r="AG29" s="42"/>
      <c r="AH29" s="42"/>
      <c r="AI29" s="36"/>
      <c r="AJ29" s="36"/>
      <c r="AK29" s="36"/>
      <c r="AL29" s="36"/>
      <c r="AM29" s="40">
        <v>3203</v>
      </c>
      <c r="AN29" s="41">
        <v>6.6410947543023013E-2</v>
      </c>
      <c r="AO29" s="37"/>
      <c r="AP29" s="37">
        <v>48230</v>
      </c>
      <c r="AQ29" s="200">
        <v>0.71977554583849446</v>
      </c>
      <c r="AR29" s="37"/>
    </row>
    <row r="30" spans="2:44" ht="13.2" customHeight="1">
      <c r="B30" s="294">
        <v>30</v>
      </c>
      <c r="C30" s="215" t="s">
        <v>145</v>
      </c>
      <c r="D30" s="35" t="s">
        <v>1005</v>
      </c>
      <c r="E30" s="221" t="s">
        <v>1027</v>
      </c>
      <c r="F30" s="35" t="s">
        <v>0</v>
      </c>
      <c r="G30" s="35">
        <v>73714</v>
      </c>
      <c r="H30" s="197"/>
      <c r="I30" s="40">
        <v>16366</v>
      </c>
      <c r="J30" s="41">
        <v>0.30831543649448023</v>
      </c>
      <c r="K30" s="37"/>
      <c r="L30" s="37">
        <v>29646</v>
      </c>
      <c r="M30" s="39">
        <v>0.55849440488301116</v>
      </c>
      <c r="N30" s="37"/>
      <c r="O30" s="40">
        <v>4608</v>
      </c>
      <c r="P30" s="41">
        <v>8.6809087826381831E-2</v>
      </c>
      <c r="Q30" s="37"/>
      <c r="R30" s="37">
        <v>0</v>
      </c>
      <c r="S30" s="37"/>
      <c r="T30" s="37"/>
      <c r="U30" s="42"/>
      <c r="V30" s="42"/>
      <c r="W30" s="36"/>
      <c r="X30" s="36"/>
      <c r="Y30" s="36"/>
      <c r="Z30" s="36"/>
      <c r="AA30" s="42"/>
      <c r="AB30" s="42"/>
      <c r="AC30" s="36"/>
      <c r="AD30" s="36"/>
      <c r="AE30" s="36"/>
      <c r="AF30" s="36"/>
      <c r="AG30" s="42"/>
      <c r="AH30" s="42"/>
      <c r="AI30" s="36"/>
      <c r="AJ30" s="36"/>
      <c r="AK30" s="36"/>
      <c r="AL30" s="36"/>
      <c r="AM30" s="40">
        <v>2462</v>
      </c>
      <c r="AN30" s="41">
        <v>4.6381070796126744E-2</v>
      </c>
      <c r="AO30" s="37"/>
      <c r="AP30" s="37">
        <v>53082</v>
      </c>
      <c r="AQ30" s="200">
        <v>0.72010744227690804</v>
      </c>
      <c r="AR30" s="37"/>
    </row>
    <row r="31" spans="2:44" ht="13.2" customHeight="1">
      <c r="B31" s="294">
        <v>48</v>
      </c>
      <c r="C31" s="215" t="s">
        <v>1069</v>
      </c>
      <c r="D31" s="35" t="s">
        <v>1002</v>
      </c>
      <c r="E31" s="220" t="s">
        <v>981</v>
      </c>
      <c r="F31" s="35" t="s">
        <v>0</v>
      </c>
      <c r="G31" s="35">
        <v>77063</v>
      </c>
      <c r="H31" s="197"/>
      <c r="I31" s="40">
        <v>24751</v>
      </c>
      <c r="J31" s="41">
        <v>0.4332475625339145</v>
      </c>
      <c r="K31" s="37"/>
      <c r="L31" s="37">
        <v>22354</v>
      </c>
      <c r="M31" s="39">
        <v>0.39128988779779095</v>
      </c>
      <c r="N31" s="37"/>
      <c r="O31" s="40">
        <v>9714</v>
      </c>
      <c r="P31" s="41">
        <v>0.17003623378669327</v>
      </c>
      <c r="Q31" s="37"/>
      <c r="R31" s="37">
        <v>0</v>
      </c>
      <c r="S31" s="37"/>
      <c r="T31" s="37"/>
      <c r="U31" s="42"/>
      <c r="V31" s="42"/>
      <c r="W31" s="36"/>
      <c r="X31" s="36"/>
      <c r="Y31" s="36"/>
      <c r="Z31" s="36"/>
      <c r="AA31" s="42"/>
      <c r="AB31" s="42"/>
      <c r="AC31" s="36"/>
      <c r="AD31" s="36"/>
      <c r="AE31" s="36"/>
      <c r="AF31" s="36"/>
      <c r="AG31" s="42"/>
      <c r="AH31" s="42"/>
      <c r="AI31" s="36"/>
      <c r="AJ31" s="36"/>
      <c r="AK31" s="36"/>
      <c r="AL31" s="36"/>
      <c r="AM31" s="40">
        <v>310</v>
      </c>
      <c r="AN31" s="41">
        <v>5.4263158816012886E-3</v>
      </c>
      <c r="AO31" s="37"/>
      <c r="AP31" s="37">
        <v>57129</v>
      </c>
      <c r="AQ31" s="200">
        <v>0.74132852341590649</v>
      </c>
      <c r="AR31" s="37"/>
    </row>
    <row r="32" spans="2:44" ht="13.2" customHeight="1">
      <c r="B32" s="294">
        <v>358</v>
      </c>
      <c r="C32" s="215" t="s">
        <v>148</v>
      </c>
      <c r="D32" s="35" t="s">
        <v>1004</v>
      </c>
      <c r="E32" s="196" t="s">
        <v>988</v>
      </c>
      <c r="F32" s="35" t="s">
        <v>0</v>
      </c>
      <c r="G32" s="35">
        <v>68101</v>
      </c>
      <c r="H32" s="197" t="s">
        <v>1067</v>
      </c>
      <c r="I32" s="40">
        <v>11950</v>
      </c>
      <c r="J32" s="41">
        <v>0.24895314680944147</v>
      </c>
      <c r="K32" s="37"/>
      <c r="L32" s="37">
        <v>29298</v>
      </c>
      <c r="M32" s="39">
        <v>0.61036228411908089</v>
      </c>
      <c r="N32" s="37"/>
      <c r="O32" s="40">
        <v>4915</v>
      </c>
      <c r="P32" s="41">
        <v>0.10239370013124727</v>
      </c>
      <c r="Q32" s="37"/>
      <c r="R32" s="37">
        <v>0</v>
      </c>
      <c r="S32" s="37"/>
      <c r="T32" s="37"/>
      <c r="U32" s="42"/>
      <c r="V32" s="42"/>
      <c r="W32" s="36"/>
      <c r="X32" s="36"/>
      <c r="Y32" s="36"/>
      <c r="Z32" s="36"/>
      <c r="AA32" s="42"/>
      <c r="AB32" s="42"/>
      <c r="AC32" s="36"/>
      <c r="AD32" s="36"/>
      <c r="AE32" s="36"/>
      <c r="AF32" s="36"/>
      <c r="AG32" s="42"/>
      <c r="AH32" s="42"/>
      <c r="AI32" s="36"/>
      <c r="AJ32" s="36"/>
      <c r="AK32" s="36"/>
      <c r="AL32" s="36"/>
      <c r="AM32" s="40">
        <v>1838</v>
      </c>
      <c r="AN32" s="41">
        <v>3.8290868940230413E-2</v>
      </c>
      <c r="AO32" s="37"/>
      <c r="AP32" s="37">
        <v>48001</v>
      </c>
      <c r="AQ32" s="200">
        <v>0.70485014904333265</v>
      </c>
      <c r="AR32" s="37"/>
    </row>
    <row r="33" spans="2:44" ht="13.2" customHeight="1">
      <c r="B33" s="294">
        <v>214</v>
      </c>
      <c r="C33" s="215" t="s">
        <v>1070</v>
      </c>
      <c r="D33" s="35" t="s">
        <v>1053</v>
      </c>
      <c r="E33" s="220" t="s">
        <v>983</v>
      </c>
      <c r="F33" s="35" t="s">
        <v>0</v>
      </c>
      <c r="G33" s="35">
        <v>70975</v>
      </c>
      <c r="H33" s="197"/>
      <c r="I33" s="40">
        <v>16850</v>
      </c>
      <c r="J33" s="41">
        <v>0.31210061308785125</v>
      </c>
      <c r="K33" s="37"/>
      <c r="L33" s="37">
        <v>8828</v>
      </c>
      <c r="M33" s="39">
        <v>0.16351479004982497</v>
      </c>
      <c r="N33" s="37"/>
      <c r="O33" s="40">
        <v>26169</v>
      </c>
      <c r="P33" s="41">
        <v>0.48470984830243197</v>
      </c>
      <c r="Q33" s="37"/>
      <c r="R33" s="37">
        <v>0</v>
      </c>
      <c r="S33" s="37"/>
      <c r="T33" s="37"/>
      <c r="U33" s="42"/>
      <c r="V33" s="42"/>
      <c r="W33" s="36"/>
      <c r="X33" s="36"/>
      <c r="Y33" s="36"/>
      <c r="Z33" s="36"/>
      <c r="AA33" s="42"/>
      <c r="AB33" s="42"/>
      <c r="AC33" s="36"/>
      <c r="AD33" s="36"/>
      <c r="AE33" s="36"/>
      <c r="AF33" s="36"/>
      <c r="AG33" s="42"/>
      <c r="AH33" s="42"/>
      <c r="AI33" s="36"/>
      <c r="AJ33" s="36"/>
      <c r="AK33" s="36"/>
      <c r="AL33" s="36"/>
      <c r="AM33" s="40">
        <v>2142</v>
      </c>
      <c r="AN33" s="41">
        <v>3.967474855989183E-2</v>
      </c>
      <c r="AO33" s="37"/>
      <c r="AP33" s="37">
        <v>53989</v>
      </c>
      <c r="AQ33" s="200">
        <v>0.76067629446988372</v>
      </c>
      <c r="AR33" s="37"/>
    </row>
    <row r="34" spans="2:44" ht="13.2" customHeight="1">
      <c r="B34" s="294">
        <v>401</v>
      </c>
      <c r="C34" s="215" t="s">
        <v>150</v>
      </c>
      <c r="D34" s="35" t="s">
        <v>992</v>
      </c>
      <c r="E34" s="196" t="s">
        <v>1030</v>
      </c>
      <c r="F34" s="35" t="s">
        <v>0</v>
      </c>
      <c r="G34" s="35">
        <v>64202</v>
      </c>
      <c r="H34" s="197"/>
      <c r="I34" s="40">
        <v>17072</v>
      </c>
      <c r="J34" s="41">
        <v>0.36350473757053126</v>
      </c>
      <c r="K34" s="37"/>
      <c r="L34" s="37">
        <v>23213</v>
      </c>
      <c r="M34" s="39">
        <v>0.49426168423293942</v>
      </c>
      <c r="N34" s="37"/>
      <c r="O34" s="40">
        <v>4133</v>
      </c>
      <c r="P34" s="41">
        <v>8.8001703396146061E-2</v>
      </c>
      <c r="Q34" s="37"/>
      <c r="R34" s="37">
        <v>0</v>
      </c>
      <c r="S34" s="37"/>
      <c r="T34" s="37"/>
      <c r="U34" s="42"/>
      <c r="V34" s="42"/>
      <c r="W34" s="36"/>
      <c r="X34" s="36"/>
      <c r="Y34" s="36"/>
      <c r="Z34" s="36"/>
      <c r="AA34" s="42"/>
      <c r="AB34" s="42"/>
      <c r="AC34" s="36"/>
      <c r="AD34" s="36"/>
      <c r="AE34" s="36"/>
      <c r="AF34" s="36"/>
      <c r="AG34" s="42"/>
      <c r="AH34" s="42"/>
      <c r="AI34" s="36"/>
      <c r="AJ34" s="36"/>
      <c r="AK34" s="36"/>
      <c r="AL34" s="36"/>
      <c r="AM34" s="40">
        <v>2547</v>
      </c>
      <c r="AN34" s="41">
        <v>5.4231874800383266E-2</v>
      </c>
      <c r="AO34" s="37"/>
      <c r="AP34" s="37">
        <v>46965</v>
      </c>
      <c r="AQ34" s="200">
        <v>0.7315192673125448</v>
      </c>
      <c r="AR34" s="37"/>
    </row>
    <row r="35" spans="2:44" ht="13.2" customHeight="1">
      <c r="B35" s="294">
        <v>141</v>
      </c>
      <c r="C35" s="215" t="s">
        <v>152</v>
      </c>
      <c r="D35" s="35" t="s">
        <v>1006</v>
      </c>
      <c r="E35" s="220" t="s">
        <v>1006</v>
      </c>
      <c r="F35" s="35" t="s">
        <v>0</v>
      </c>
      <c r="G35" s="35">
        <v>66895</v>
      </c>
      <c r="H35" s="197"/>
      <c r="I35" s="40">
        <v>18687</v>
      </c>
      <c r="J35" s="41">
        <v>0.39426545983923034</v>
      </c>
      <c r="K35" s="37"/>
      <c r="L35" s="37">
        <v>24047</v>
      </c>
      <c r="M35" s="39">
        <v>0.50735278604131062</v>
      </c>
      <c r="N35" s="37"/>
      <c r="O35" s="40">
        <v>3482</v>
      </c>
      <c r="P35" s="41">
        <v>7.3464565267843951E-2</v>
      </c>
      <c r="Q35" s="37"/>
      <c r="R35" s="37">
        <v>0</v>
      </c>
      <c r="S35" s="37"/>
      <c r="T35" s="37"/>
      <c r="U35" s="42"/>
      <c r="V35" s="42"/>
      <c r="W35" s="36"/>
      <c r="X35" s="36"/>
      <c r="Y35" s="36"/>
      <c r="Z35" s="36"/>
      <c r="AA35" s="42"/>
      <c r="AB35" s="42"/>
      <c r="AC35" s="36"/>
      <c r="AD35" s="36"/>
      <c r="AE35" s="36"/>
      <c r="AF35" s="36"/>
      <c r="AG35" s="42"/>
      <c r="AH35" s="42"/>
      <c r="AI35" s="36"/>
      <c r="AJ35" s="36"/>
      <c r="AK35" s="36"/>
      <c r="AL35" s="36"/>
      <c r="AM35" s="40">
        <v>1181</v>
      </c>
      <c r="AN35" s="41">
        <v>2.491718885161508E-2</v>
      </c>
      <c r="AO35" s="37"/>
      <c r="AP35" s="37">
        <v>47397</v>
      </c>
      <c r="AQ35" s="200">
        <v>0.70852829060467892</v>
      </c>
      <c r="AR35" s="37"/>
    </row>
    <row r="36" spans="2:44" ht="13.2" customHeight="1">
      <c r="B36" s="294">
        <v>16</v>
      </c>
      <c r="C36" s="215" t="s">
        <v>153</v>
      </c>
      <c r="D36" s="35" t="s">
        <v>1015</v>
      </c>
      <c r="E36" s="220" t="s">
        <v>981</v>
      </c>
      <c r="F36" s="35" t="s">
        <v>0</v>
      </c>
      <c r="G36" s="35">
        <v>68959</v>
      </c>
      <c r="H36" s="197" t="s">
        <v>1067</v>
      </c>
      <c r="I36" s="40">
        <v>24709</v>
      </c>
      <c r="J36" s="41">
        <v>0.49220135057070574</v>
      </c>
      <c r="K36" s="37"/>
      <c r="L36" s="37">
        <v>10063</v>
      </c>
      <c r="M36" s="39">
        <v>0.20045417421963707</v>
      </c>
      <c r="N36" s="37"/>
      <c r="O36" s="40">
        <v>10722</v>
      </c>
      <c r="P36" s="41">
        <v>0.21358140276090118</v>
      </c>
      <c r="Q36" s="37"/>
      <c r="R36" s="37">
        <v>0</v>
      </c>
      <c r="S36" s="37"/>
      <c r="T36" s="37"/>
      <c r="U36" s="42"/>
      <c r="V36" s="42"/>
      <c r="W36" s="36"/>
      <c r="X36" s="36"/>
      <c r="Y36" s="36"/>
      <c r="Z36" s="36"/>
      <c r="AA36" s="42"/>
      <c r="AB36" s="42"/>
      <c r="AC36" s="36"/>
      <c r="AD36" s="36"/>
      <c r="AE36" s="36"/>
      <c r="AF36" s="36"/>
      <c r="AG36" s="42"/>
      <c r="AH36" s="42"/>
      <c r="AI36" s="36"/>
      <c r="AJ36" s="36"/>
      <c r="AK36" s="36"/>
      <c r="AL36" s="36"/>
      <c r="AM36" s="40">
        <v>4707</v>
      </c>
      <c r="AN36" s="41">
        <v>9.3763072448756007E-2</v>
      </c>
      <c r="AO36" s="37"/>
      <c r="AP36" s="37">
        <v>50201</v>
      </c>
      <c r="AQ36" s="200">
        <v>0.72798329442132281</v>
      </c>
      <c r="AR36" s="37"/>
    </row>
    <row r="37" spans="2:44" ht="13.2" customHeight="1">
      <c r="B37" s="294">
        <v>142</v>
      </c>
      <c r="C37" s="215" t="s">
        <v>154</v>
      </c>
      <c r="D37" s="35" t="s">
        <v>1006</v>
      </c>
      <c r="E37" s="220" t="s">
        <v>1006</v>
      </c>
      <c r="F37" s="35" t="s">
        <v>0</v>
      </c>
      <c r="G37" s="35">
        <v>73126</v>
      </c>
      <c r="H37" s="197"/>
      <c r="I37" s="40">
        <v>23084</v>
      </c>
      <c r="J37" s="41">
        <v>0.42472861085556579</v>
      </c>
      <c r="K37" s="37"/>
      <c r="L37" s="37">
        <v>18131</v>
      </c>
      <c r="M37" s="39">
        <v>0.33359705611775531</v>
      </c>
      <c r="N37" s="37"/>
      <c r="O37" s="40">
        <v>9858</v>
      </c>
      <c r="P37" s="41">
        <v>0.1813799448022079</v>
      </c>
      <c r="Q37" s="37"/>
      <c r="R37" s="37">
        <v>0</v>
      </c>
      <c r="S37" s="37"/>
      <c r="T37" s="37"/>
      <c r="U37" s="42"/>
      <c r="V37" s="42"/>
      <c r="W37" s="36"/>
      <c r="X37" s="36"/>
      <c r="Y37" s="36"/>
      <c r="Z37" s="36"/>
      <c r="AA37" s="42"/>
      <c r="AB37" s="42"/>
      <c r="AC37" s="36"/>
      <c r="AD37" s="36"/>
      <c r="AE37" s="36"/>
      <c r="AF37" s="36"/>
      <c r="AG37" s="42"/>
      <c r="AH37" s="42"/>
      <c r="AI37" s="36"/>
      <c r="AJ37" s="36"/>
      <c r="AK37" s="36"/>
      <c r="AL37" s="36"/>
      <c r="AM37" s="40">
        <v>3277</v>
      </c>
      <c r="AN37" s="41">
        <v>6.0294388224471022E-2</v>
      </c>
      <c r="AO37" s="37"/>
      <c r="AP37" s="37">
        <v>54350</v>
      </c>
      <c r="AQ37" s="200">
        <v>0.74323769931351369</v>
      </c>
      <c r="AR37" s="37"/>
    </row>
    <row r="38" spans="2:44" ht="13.2" customHeight="1">
      <c r="B38" s="294">
        <v>1</v>
      </c>
      <c r="C38" s="215" t="s">
        <v>158</v>
      </c>
      <c r="D38" s="35" t="s">
        <v>1026</v>
      </c>
      <c r="E38" s="221" t="s">
        <v>1027</v>
      </c>
      <c r="F38" s="35" t="s">
        <v>0</v>
      </c>
      <c r="G38" s="35">
        <v>66560</v>
      </c>
      <c r="H38" s="197" t="s">
        <v>1067</v>
      </c>
      <c r="I38" s="40">
        <v>16474</v>
      </c>
      <c r="J38" s="41">
        <v>0.33658875449493297</v>
      </c>
      <c r="K38" s="37"/>
      <c r="L38" s="37">
        <v>24774</v>
      </c>
      <c r="M38" s="39">
        <v>0.50617031709709059</v>
      </c>
      <c r="N38" s="37"/>
      <c r="O38" s="40">
        <v>6044</v>
      </c>
      <c r="P38" s="41">
        <v>0.12348806799607714</v>
      </c>
      <c r="Q38" s="37"/>
      <c r="R38" s="37">
        <v>0</v>
      </c>
      <c r="S38" s="37"/>
      <c r="T38" s="37"/>
      <c r="U38" s="42"/>
      <c r="V38" s="42"/>
      <c r="W38" s="36"/>
      <c r="X38" s="36"/>
      <c r="Y38" s="36"/>
      <c r="Z38" s="36"/>
      <c r="AA38" s="42"/>
      <c r="AB38" s="42"/>
      <c r="AC38" s="36"/>
      <c r="AD38" s="36"/>
      <c r="AE38" s="36"/>
      <c r="AF38" s="36"/>
      <c r="AG38" s="42"/>
      <c r="AH38" s="42"/>
      <c r="AI38" s="36"/>
      <c r="AJ38" s="36"/>
      <c r="AK38" s="36"/>
      <c r="AL38" s="36"/>
      <c r="AM38" s="40">
        <v>1652</v>
      </c>
      <c r="AN38" s="41">
        <v>3.3752860411899316E-2</v>
      </c>
      <c r="AO38" s="37"/>
      <c r="AP38" s="37">
        <v>48944</v>
      </c>
      <c r="AQ38" s="200">
        <v>0.73533653846153846</v>
      </c>
      <c r="AR38" s="37"/>
    </row>
    <row r="39" spans="2:44" ht="13.2" customHeight="1">
      <c r="B39" s="294">
        <v>642</v>
      </c>
      <c r="C39" s="215" t="s">
        <v>161</v>
      </c>
      <c r="D39" s="35"/>
      <c r="E39" s="35" t="s">
        <v>1021</v>
      </c>
      <c r="F39" s="35" t="s">
        <v>1021</v>
      </c>
      <c r="G39" s="35">
        <v>61837</v>
      </c>
      <c r="I39" s="42"/>
      <c r="J39" s="41"/>
      <c r="K39" s="36"/>
      <c r="L39" s="36"/>
      <c r="M39" s="36"/>
      <c r="N39" s="36"/>
      <c r="O39" s="42"/>
      <c r="P39" s="42"/>
      <c r="Q39" s="36"/>
      <c r="R39" s="36"/>
      <c r="S39" s="36"/>
      <c r="T39" s="36"/>
      <c r="U39" s="40">
        <v>9288</v>
      </c>
      <c r="V39" s="41">
        <v>0.23797688897998923</v>
      </c>
      <c r="W39" s="37"/>
      <c r="X39" s="37">
        <v>16640</v>
      </c>
      <c r="Y39" s="39">
        <v>0.42634963744907634</v>
      </c>
      <c r="Z39" s="37"/>
      <c r="AA39" s="40">
        <v>629</v>
      </c>
      <c r="AB39" s="41">
        <v>1.6116221271362322E-2</v>
      </c>
      <c r="AC39" s="37"/>
      <c r="AD39" s="37">
        <v>810</v>
      </c>
      <c r="AE39" s="39">
        <v>2.0753798457557201E-2</v>
      </c>
      <c r="AF39" s="37"/>
      <c r="AG39" s="40">
        <v>0</v>
      </c>
      <c r="AH39" s="40"/>
      <c r="AI39" s="37"/>
      <c r="AJ39" s="37">
        <v>9886</v>
      </c>
      <c r="AK39" s="39">
        <v>0.25329882907581541</v>
      </c>
      <c r="AL39" s="37"/>
      <c r="AM39" s="40">
        <v>1776</v>
      </c>
      <c r="AN39" s="41">
        <v>4.5504624766199493E-2</v>
      </c>
      <c r="AO39" s="37"/>
      <c r="AP39" s="37">
        <v>39029</v>
      </c>
      <c r="AQ39" s="200">
        <v>0.63115933826026493</v>
      </c>
      <c r="AR39" s="37"/>
    </row>
    <row r="40" spans="2:44" ht="13.2" customHeight="1">
      <c r="B40" s="294">
        <v>643</v>
      </c>
      <c r="C40" s="215" t="s">
        <v>162</v>
      </c>
      <c r="D40" s="35"/>
      <c r="E40" s="35" t="s">
        <v>1021</v>
      </c>
      <c r="F40" s="35" t="s">
        <v>1021</v>
      </c>
      <c r="G40" s="35">
        <v>64645</v>
      </c>
      <c r="I40" s="42"/>
      <c r="J40" s="41"/>
      <c r="K40" s="36"/>
      <c r="L40" s="36"/>
      <c r="M40" s="36"/>
      <c r="N40" s="36"/>
      <c r="O40" s="42"/>
      <c r="P40" s="42"/>
      <c r="Q40" s="36"/>
      <c r="R40" s="36"/>
      <c r="S40" s="36"/>
      <c r="T40" s="36"/>
      <c r="U40" s="40">
        <v>2221</v>
      </c>
      <c r="V40" s="41">
        <v>5.3580044388690531E-2</v>
      </c>
      <c r="W40" s="37"/>
      <c r="X40" s="37"/>
      <c r="Y40" s="39"/>
      <c r="Z40" s="37"/>
      <c r="AA40" s="40">
        <v>8454</v>
      </c>
      <c r="AB40" s="41">
        <v>0.20394673357135965</v>
      </c>
      <c r="AC40" s="37"/>
      <c r="AD40" s="37">
        <v>8375</v>
      </c>
      <c r="AE40" s="39">
        <v>0.20204091479301362</v>
      </c>
      <c r="AF40" s="37"/>
      <c r="AG40" s="40">
        <v>0</v>
      </c>
      <c r="AH40" s="40"/>
      <c r="AI40" s="37"/>
      <c r="AJ40" s="37">
        <v>21478</v>
      </c>
      <c r="AK40" s="39">
        <v>0.51814146482678758</v>
      </c>
      <c r="AL40" s="37"/>
      <c r="AM40" s="40">
        <v>924</v>
      </c>
      <c r="AN40" s="41">
        <v>2.2290842420148605E-2</v>
      </c>
      <c r="AO40" s="37"/>
      <c r="AP40" s="37">
        <v>41452</v>
      </c>
      <c r="AQ40" s="200">
        <v>0.64122515275736713</v>
      </c>
      <c r="AR40" s="37"/>
    </row>
    <row r="41" spans="2:44" ht="13.2" customHeight="1">
      <c r="B41" s="294">
        <v>644</v>
      </c>
      <c r="C41" s="215" t="s">
        <v>163</v>
      </c>
      <c r="D41" s="35"/>
      <c r="E41" s="35" t="s">
        <v>1021</v>
      </c>
      <c r="F41" s="35" t="s">
        <v>1021</v>
      </c>
      <c r="G41" s="35">
        <v>63633</v>
      </c>
      <c r="I41" s="42"/>
      <c r="J41" s="41"/>
      <c r="K41" s="36"/>
      <c r="L41" s="36"/>
      <c r="M41" s="36"/>
      <c r="N41" s="36"/>
      <c r="O41" s="42"/>
      <c r="P41" s="42"/>
      <c r="Q41" s="36"/>
      <c r="R41" s="36"/>
      <c r="S41" s="36"/>
      <c r="T41" s="36"/>
      <c r="U41" s="40">
        <v>5112</v>
      </c>
      <c r="V41" s="41">
        <v>0.12947016513017931</v>
      </c>
      <c r="W41" s="37"/>
      <c r="X41" s="37"/>
      <c r="Y41" s="39"/>
      <c r="Z41" s="37"/>
      <c r="AA41" s="40">
        <v>9601</v>
      </c>
      <c r="AB41" s="41">
        <v>0.2431617870529835</v>
      </c>
      <c r="AC41" s="37"/>
      <c r="AD41" s="37">
        <v>2019</v>
      </c>
      <c r="AE41" s="39">
        <v>5.1134636814912371E-2</v>
      </c>
      <c r="AF41" s="37"/>
      <c r="AG41" s="40">
        <v>0</v>
      </c>
      <c r="AH41" s="40"/>
      <c r="AI41" s="37"/>
      <c r="AJ41" s="37">
        <v>14201</v>
      </c>
      <c r="AK41" s="39">
        <v>0.35966467429845</v>
      </c>
      <c r="AL41" s="37"/>
      <c r="AM41" s="40">
        <v>8551</v>
      </c>
      <c r="AN41" s="41">
        <v>0.21656873670347482</v>
      </c>
      <c r="AO41" s="37"/>
      <c r="AP41" s="37">
        <v>39484</v>
      </c>
      <c r="AQ41" s="200">
        <v>0.62049565477032353</v>
      </c>
      <c r="AR41" s="37"/>
    </row>
    <row r="42" spans="2:44" ht="13.2" customHeight="1">
      <c r="B42" s="294">
        <v>645</v>
      </c>
      <c r="C42" s="215" t="s">
        <v>164</v>
      </c>
      <c r="D42" s="35"/>
      <c r="E42" s="35" t="s">
        <v>1021</v>
      </c>
      <c r="F42" s="35" t="s">
        <v>1021</v>
      </c>
      <c r="G42" s="35">
        <v>61920</v>
      </c>
      <c r="I42" s="42"/>
      <c r="J42" s="41"/>
      <c r="K42" s="36"/>
      <c r="L42" s="36"/>
      <c r="M42" s="36"/>
      <c r="N42" s="36"/>
      <c r="O42" s="42"/>
      <c r="P42" s="42"/>
      <c r="Q42" s="36"/>
      <c r="R42" s="36"/>
      <c r="S42" s="36"/>
      <c r="T42" s="36"/>
      <c r="U42" s="40">
        <v>0</v>
      </c>
      <c r="V42" s="41"/>
      <c r="W42" s="37"/>
      <c r="X42" s="37"/>
      <c r="Y42" s="39"/>
      <c r="Z42" s="37"/>
      <c r="AA42" s="40">
        <v>17753</v>
      </c>
      <c r="AB42" s="41">
        <v>0.38690203770295306</v>
      </c>
      <c r="AC42" s="37"/>
      <c r="AD42" s="37">
        <v>25662</v>
      </c>
      <c r="AE42" s="39">
        <v>0.55926773455377576</v>
      </c>
      <c r="AF42" s="37"/>
      <c r="AG42" s="40">
        <v>0</v>
      </c>
      <c r="AH42" s="40"/>
      <c r="AI42" s="37"/>
      <c r="AJ42" s="37">
        <v>1556</v>
      </c>
      <c r="AK42" s="39">
        <v>3.3910864116813773E-2</v>
      </c>
      <c r="AL42" s="37"/>
      <c r="AM42" s="40">
        <v>914</v>
      </c>
      <c r="AN42" s="41">
        <v>1.9919363626457447E-2</v>
      </c>
      <c r="AO42" s="37"/>
      <c r="AP42" s="37">
        <v>45885</v>
      </c>
      <c r="AQ42" s="200">
        <v>0.7410368217054264</v>
      </c>
      <c r="AR42" s="37"/>
    </row>
    <row r="43" spans="2:44" ht="13.2" customHeight="1">
      <c r="B43" s="294">
        <v>513</v>
      </c>
      <c r="C43" s="215" t="s">
        <v>167</v>
      </c>
      <c r="D43" s="35" t="s">
        <v>997</v>
      </c>
      <c r="E43" s="196" t="s">
        <v>978</v>
      </c>
      <c r="F43" s="35" t="s">
        <v>0</v>
      </c>
      <c r="G43" s="35">
        <v>56878</v>
      </c>
      <c r="H43" s="197"/>
      <c r="I43" s="40">
        <v>10056</v>
      </c>
      <c r="J43" s="41">
        <v>0.24055689783029927</v>
      </c>
      <c r="K43" s="37"/>
      <c r="L43" s="37">
        <v>10965</v>
      </c>
      <c r="M43" s="39">
        <v>0.26230174867832451</v>
      </c>
      <c r="N43" s="37"/>
      <c r="O43" s="40">
        <v>19007</v>
      </c>
      <c r="P43" s="41">
        <v>0.45468028610386813</v>
      </c>
      <c r="Q43" s="37"/>
      <c r="R43" s="37">
        <v>0</v>
      </c>
      <c r="S43" s="37"/>
      <c r="T43" s="37"/>
      <c r="U43" s="42"/>
      <c r="V43" s="42"/>
      <c r="W43" s="36"/>
      <c r="X43" s="36"/>
      <c r="Y43" s="36"/>
      <c r="Z43" s="36"/>
      <c r="AA43" s="42"/>
      <c r="AB43" s="42"/>
      <c r="AC43" s="36"/>
      <c r="AD43" s="36"/>
      <c r="AE43" s="36"/>
      <c r="AF43" s="36"/>
      <c r="AG43" s="42"/>
      <c r="AH43" s="42"/>
      <c r="AI43" s="36"/>
      <c r="AJ43" s="36"/>
      <c r="AK43" s="36"/>
      <c r="AL43" s="36"/>
      <c r="AM43" s="40">
        <v>1775</v>
      </c>
      <c r="AN43" s="41">
        <v>4.2461067387508072E-2</v>
      </c>
      <c r="AO43" s="37"/>
      <c r="AP43" s="37">
        <v>41803</v>
      </c>
      <c r="AQ43" s="200">
        <v>0.73495903512781746</v>
      </c>
      <c r="AR43" s="37"/>
    </row>
    <row r="44" spans="2:44" ht="13.2" customHeight="1">
      <c r="B44" s="294">
        <v>143</v>
      </c>
      <c r="C44" s="215" t="s">
        <v>168</v>
      </c>
      <c r="D44" s="35" t="s">
        <v>1006</v>
      </c>
      <c r="E44" s="220" t="s">
        <v>1006</v>
      </c>
      <c r="F44" s="35" t="s">
        <v>0</v>
      </c>
      <c r="G44" s="35">
        <v>74146</v>
      </c>
      <c r="H44" s="197" t="s">
        <v>1067</v>
      </c>
      <c r="I44" s="40">
        <v>9412</v>
      </c>
      <c r="J44" s="41">
        <v>0.21064410724676605</v>
      </c>
      <c r="K44" s="37"/>
      <c r="L44" s="37">
        <v>20697</v>
      </c>
      <c r="M44" s="39">
        <v>0.46320666040016112</v>
      </c>
      <c r="N44" s="37"/>
      <c r="O44" s="40">
        <v>5361</v>
      </c>
      <c r="P44" s="41">
        <v>0.11998120048341614</v>
      </c>
      <c r="Q44" s="37"/>
      <c r="R44" s="37">
        <v>0</v>
      </c>
      <c r="S44" s="37"/>
      <c r="T44" s="37"/>
      <c r="U44" s="42"/>
      <c r="V44" s="42"/>
      <c r="W44" s="36"/>
      <c r="X44" s="36"/>
      <c r="Y44" s="36"/>
      <c r="Z44" s="36"/>
      <c r="AA44" s="42"/>
      <c r="AB44" s="42"/>
      <c r="AC44" s="36"/>
      <c r="AD44" s="36"/>
      <c r="AE44" s="36"/>
      <c r="AF44" s="36"/>
      <c r="AG44" s="42"/>
      <c r="AH44" s="42"/>
      <c r="AI44" s="36"/>
      <c r="AJ44" s="36"/>
      <c r="AK44" s="36"/>
      <c r="AL44" s="36"/>
      <c r="AM44" s="40">
        <v>9212</v>
      </c>
      <c r="AN44" s="41">
        <v>0.20616803186965668</v>
      </c>
      <c r="AO44" s="37"/>
      <c r="AP44" s="37">
        <v>44682</v>
      </c>
      <c r="AQ44" s="200">
        <v>0.60262185417959158</v>
      </c>
      <c r="AR44" s="37"/>
    </row>
    <row r="45" spans="2:44" ht="13.2" customHeight="1">
      <c r="B45" s="294">
        <v>368</v>
      </c>
      <c r="C45" s="215" t="s">
        <v>916</v>
      </c>
      <c r="D45" s="35" t="s">
        <v>1055</v>
      </c>
      <c r="E45" s="196" t="s">
        <v>1030</v>
      </c>
      <c r="F45" s="35" t="s">
        <v>0</v>
      </c>
      <c r="G45" s="35">
        <v>72049</v>
      </c>
      <c r="H45" s="197"/>
      <c r="I45" s="40">
        <v>21629</v>
      </c>
      <c r="J45" s="41">
        <v>0.41165163107609148</v>
      </c>
      <c r="K45" s="37"/>
      <c r="L45" s="37">
        <v>20418</v>
      </c>
      <c r="M45" s="39">
        <v>0.38860340299189222</v>
      </c>
      <c r="N45" s="37"/>
      <c r="O45" s="40">
        <v>9689</v>
      </c>
      <c r="P45" s="41">
        <v>0.18440485706672757</v>
      </c>
      <c r="Q45" s="37"/>
      <c r="R45" s="37">
        <v>0</v>
      </c>
      <c r="S45" s="37"/>
      <c r="T45" s="37"/>
      <c r="U45" s="42"/>
      <c r="V45" s="42"/>
      <c r="W45" s="36"/>
      <c r="X45" s="36"/>
      <c r="Y45" s="36"/>
      <c r="Z45" s="36"/>
      <c r="AA45" s="42"/>
      <c r="AB45" s="42"/>
      <c r="AC45" s="36"/>
      <c r="AD45" s="36"/>
      <c r="AE45" s="36"/>
      <c r="AF45" s="36"/>
      <c r="AG45" s="42"/>
      <c r="AH45" s="42"/>
      <c r="AI45" s="36"/>
      <c r="AJ45" s="36"/>
      <c r="AK45" s="36"/>
      <c r="AL45" s="36"/>
      <c r="AM45" s="40">
        <v>806</v>
      </c>
      <c r="AN45" s="41">
        <v>1.5340108865288721E-2</v>
      </c>
      <c r="AO45" s="37"/>
      <c r="AP45" s="37">
        <v>52542</v>
      </c>
      <c r="AQ45" s="200">
        <v>0.72925370234146203</v>
      </c>
      <c r="AR45" s="37"/>
    </row>
    <row r="46" spans="2:44" ht="13.2" customHeight="1">
      <c r="B46" s="294">
        <v>22</v>
      </c>
      <c r="C46" s="215" t="s">
        <v>170</v>
      </c>
      <c r="D46" s="35" t="s">
        <v>1020</v>
      </c>
      <c r="E46" s="220" t="s">
        <v>981</v>
      </c>
      <c r="F46" s="35" t="s">
        <v>0</v>
      </c>
      <c r="G46" s="35">
        <v>65803</v>
      </c>
      <c r="H46" s="197"/>
      <c r="I46" s="40">
        <v>23570</v>
      </c>
      <c r="J46" s="41">
        <v>0.48107931583459201</v>
      </c>
      <c r="K46" s="37"/>
      <c r="L46" s="37">
        <v>8866</v>
      </c>
      <c r="M46" s="39">
        <v>0.18096093399191737</v>
      </c>
      <c r="N46" s="37"/>
      <c r="O46" s="40">
        <v>12470</v>
      </c>
      <c r="P46" s="41">
        <v>0.25452096175041844</v>
      </c>
      <c r="Q46" s="37"/>
      <c r="R46" s="37">
        <v>0</v>
      </c>
      <c r="S46" s="37"/>
      <c r="T46" s="37"/>
      <c r="U46" s="42"/>
      <c r="V46" s="42"/>
      <c r="W46" s="36"/>
      <c r="X46" s="36"/>
      <c r="Y46" s="36"/>
      <c r="Z46" s="36"/>
      <c r="AA46" s="42"/>
      <c r="AB46" s="42"/>
      <c r="AC46" s="36"/>
      <c r="AD46" s="36"/>
      <c r="AE46" s="36"/>
      <c r="AF46" s="36"/>
      <c r="AG46" s="42"/>
      <c r="AH46" s="42"/>
      <c r="AI46" s="36"/>
      <c r="AJ46" s="36"/>
      <c r="AK46" s="36"/>
      <c r="AL46" s="36"/>
      <c r="AM46" s="40">
        <v>4088</v>
      </c>
      <c r="AN46" s="41">
        <v>8.3438788423072216E-2</v>
      </c>
      <c r="AO46" s="37"/>
      <c r="AP46" s="37">
        <v>48994</v>
      </c>
      <c r="AQ46" s="200">
        <v>0.74455571934410281</v>
      </c>
      <c r="AR46" s="37"/>
    </row>
    <row r="47" spans="2:44" ht="13.2" customHeight="1">
      <c r="B47" s="294">
        <v>144</v>
      </c>
      <c r="C47" s="215" t="s">
        <v>171</v>
      </c>
      <c r="D47" s="35" t="s">
        <v>1006</v>
      </c>
      <c r="E47" s="220" t="s">
        <v>1006</v>
      </c>
      <c r="F47" s="35" t="s">
        <v>0</v>
      </c>
      <c r="G47" s="35">
        <v>63373</v>
      </c>
      <c r="H47" s="197"/>
      <c r="I47" s="40">
        <v>18527</v>
      </c>
      <c r="J47" s="41">
        <v>0.38419426414781327</v>
      </c>
      <c r="K47" s="37"/>
      <c r="L47" s="37">
        <v>21942</v>
      </c>
      <c r="M47" s="39">
        <v>0.45501109429110592</v>
      </c>
      <c r="N47" s="37"/>
      <c r="O47" s="40">
        <v>5391</v>
      </c>
      <c r="P47" s="41">
        <v>0.11179312776061216</v>
      </c>
      <c r="Q47" s="37"/>
      <c r="R47" s="37">
        <v>0</v>
      </c>
      <c r="S47" s="37"/>
      <c r="T47" s="37"/>
      <c r="U47" s="42"/>
      <c r="V47" s="42"/>
      <c r="W47" s="36"/>
      <c r="X47" s="36"/>
      <c r="Y47" s="36"/>
      <c r="Z47" s="36"/>
      <c r="AA47" s="42"/>
      <c r="AB47" s="42"/>
      <c r="AC47" s="36"/>
      <c r="AD47" s="36"/>
      <c r="AE47" s="36"/>
      <c r="AF47" s="36"/>
      <c r="AG47" s="42"/>
      <c r="AH47" s="42"/>
      <c r="AI47" s="36"/>
      <c r="AJ47" s="36"/>
      <c r="AK47" s="36"/>
      <c r="AL47" s="36"/>
      <c r="AM47" s="40">
        <v>2363</v>
      </c>
      <c r="AN47" s="41">
        <v>4.9001513800468653E-2</v>
      </c>
      <c r="AO47" s="37"/>
      <c r="AP47" s="37">
        <v>48223</v>
      </c>
      <c r="AQ47" s="200">
        <v>0.76093920123711989</v>
      </c>
      <c r="AR47" s="37"/>
    </row>
    <row r="48" spans="2:44" ht="13.2" customHeight="1">
      <c r="B48" s="294">
        <v>31</v>
      </c>
      <c r="C48" s="215" t="s">
        <v>146</v>
      </c>
      <c r="D48" s="35" t="s">
        <v>1005</v>
      </c>
      <c r="E48" s="221" t="s">
        <v>1027</v>
      </c>
      <c r="F48" s="35" t="s">
        <v>0</v>
      </c>
      <c r="G48" s="35">
        <v>76304</v>
      </c>
      <c r="H48" s="197"/>
      <c r="I48" s="40">
        <v>22033</v>
      </c>
      <c r="J48" s="41">
        <v>0.39756405629736558</v>
      </c>
      <c r="K48" s="37"/>
      <c r="L48" s="37">
        <v>20677</v>
      </c>
      <c r="M48" s="39">
        <v>0.37309635510645978</v>
      </c>
      <c r="N48" s="37"/>
      <c r="O48" s="40">
        <v>8763</v>
      </c>
      <c r="P48" s="41">
        <v>0.15811981234211475</v>
      </c>
      <c r="Q48" s="37"/>
      <c r="R48" s="37">
        <v>0</v>
      </c>
      <c r="S48" s="37"/>
      <c r="T48" s="37"/>
      <c r="U48" s="42"/>
      <c r="V48" s="42"/>
      <c r="W48" s="36"/>
      <c r="X48" s="36"/>
      <c r="Y48" s="36"/>
      <c r="Z48" s="36"/>
      <c r="AA48" s="42"/>
      <c r="AB48" s="42"/>
      <c r="AC48" s="36"/>
      <c r="AD48" s="36"/>
      <c r="AE48" s="36"/>
      <c r="AF48" s="36"/>
      <c r="AG48" s="42"/>
      <c r="AH48" s="42"/>
      <c r="AI48" s="36"/>
      <c r="AJ48" s="36"/>
      <c r="AK48" s="36"/>
      <c r="AL48" s="36"/>
      <c r="AM48" s="40">
        <v>3947</v>
      </c>
      <c r="AN48" s="41">
        <v>7.1219776254059911E-2</v>
      </c>
      <c r="AO48" s="37"/>
      <c r="AP48" s="37">
        <v>55420</v>
      </c>
      <c r="AQ48" s="200">
        <v>0.7263053050954078</v>
      </c>
      <c r="AR48" s="37"/>
    </row>
    <row r="49" spans="2:44" ht="13.2" customHeight="1">
      <c r="B49" s="294">
        <v>478</v>
      </c>
      <c r="C49" s="215" t="s">
        <v>172</v>
      </c>
      <c r="D49" s="35" t="s">
        <v>1022</v>
      </c>
      <c r="E49" s="196" t="s">
        <v>985</v>
      </c>
      <c r="F49" s="35" t="s">
        <v>0</v>
      </c>
      <c r="G49" s="35">
        <v>59630</v>
      </c>
      <c r="H49" s="197"/>
      <c r="I49" s="40">
        <v>5982</v>
      </c>
      <c r="J49" s="41">
        <v>0.15212471072908984</v>
      </c>
      <c r="K49" s="37"/>
      <c r="L49" s="37">
        <v>27825</v>
      </c>
      <c r="M49" s="39">
        <v>0.70760114945451769</v>
      </c>
      <c r="N49" s="37"/>
      <c r="O49" s="40">
        <v>3548</v>
      </c>
      <c r="P49" s="41">
        <v>9.0227093558477231E-2</v>
      </c>
      <c r="Q49" s="37"/>
      <c r="R49" s="37">
        <v>0</v>
      </c>
      <c r="S49" s="37"/>
      <c r="T49" s="37"/>
      <c r="U49" s="42"/>
      <c r="V49" s="42"/>
      <c r="W49" s="36"/>
      <c r="X49" s="36"/>
      <c r="Y49" s="36"/>
      <c r="Z49" s="36"/>
      <c r="AA49" s="42"/>
      <c r="AB49" s="42"/>
      <c r="AC49" s="36"/>
      <c r="AD49" s="36"/>
      <c r="AE49" s="36"/>
      <c r="AF49" s="36"/>
      <c r="AG49" s="42"/>
      <c r="AH49" s="42"/>
      <c r="AI49" s="36"/>
      <c r="AJ49" s="36"/>
      <c r="AK49" s="36"/>
      <c r="AL49" s="36"/>
      <c r="AM49" s="40">
        <v>1968</v>
      </c>
      <c r="AN49" s="41">
        <v>5.0047046257915215E-2</v>
      </c>
      <c r="AO49" s="37"/>
      <c r="AP49" s="37">
        <v>39323</v>
      </c>
      <c r="AQ49" s="200">
        <v>0.65944994130471235</v>
      </c>
      <c r="AR49" s="37"/>
    </row>
    <row r="50" spans="2:44" ht="13.2" customHeight="1">
      <c r="B50" s="294">
        <v>296</v>
      </c>
      <c r="C50" s="215" t="s">
        <v>174</v>
      </c>
      <c r="D50" s="35" t="s">
        <v>984</v>
      </c>
      <c r="E50" s="196" t="s">
        <v>984</v>
      </c>
      <c r="F50" s="35" t="s">
        <v>0</v>
      </c>
      <c r="G50" s="35">
        <v>70310</v>
      </c>
      <c r="H50" s="197"/>
      <c r="I50" s="40">
        <v>18712</v>
      </c>
      <c r="J50" s="41">
        <v>0.386093056845146</v>
      </c>
      <c r="K50" s="37"/>
      <c r="L50" s="37">
        <v>23554</v>
      </c>
      <c r="M50" s="39">
        <v>0.48600020633446817</v>
      </c>
      <c r="N50" s="37"/>
      <c r="O50" s="40">
        <v>4691</v>
      </c>
      <c r="P50" s="41">
        <v>9.679149901991127E-2</v>
      </c>
      <c r="Q50" s="37"/>
      <c r="R50" s="37">
        <v>0</v>
      </c>
      <c r="S50" s="37"/>
      <c r="T50" s="37"/>
      <c r="U50" s="42"/>
      <c r="V50" s="42"/>
      <c r="W50" s="36"/>
      <c r="X50" s="36"/>
      <c r="Y50" s="36"/>
      <c r="Z50" s="36"/>
      <c r="AA50" s="42"/>
      <c r="AB50" s="42"/>
      <c r="AC50" s="36"/>
      <c r="AD50" s="36"/>
      <c r="AE50" s="36"/>
      <c r="AF50" s="36"/>
      <c r="AG50" s="42"/>
      <c r="AH50" s="42"/>
      <c r="AI50" s="36"/>
      <c r="AJ50" s="36"/>
      <c r="AK50" s="36"/>
      <c r="AL50" s="36"/>
      <c r="AM50" s="40">
        <v>1508</v>
      </c>
      <c r="AN50" s="41">
        <v>3.1115237800474569E-2</v>
      </c>
      <c r="AO50" s="37"/>
      <c r="AP50" s="37">
        <v>48465</v>
      </c>
      <c r="AQ50" s="200">
        <v>0.68930450860475034</v>
      </c>
      <c r="AR50" s="37"/>
    </row>
    <row r="51" spans="2:44" ht="13.2" customHeight="1">
      <c r="B51" s="294">
        <v>297</v>
      </c>
      <c r="C51" s="215" t="s">
        <v>176</v>
      </c>
      <c r="D51" s="35" t="s">
        <v>984</v>
      </c>
      <c r="E51" s="196" t="s">
        <v>984</v>
      </c>
      <c r="F51" s="35" t="s">
        <v>0</v>
      </c>
      <c r="G51" s="35">
        <v>66431</v>
      </c>
      <c r="H51" s="197"/>
      <c r="I51" s="40">
        <v>11107</v>
      </c>
      <c r="J51" s="41">
        <v>0.27487811517806321</v>
      </c>
      <c r="K51" s="37"/>
      <c r="L51" s="37">
        <v>23764</v>
      </c>
      <c r="M51" s="39">
        <v>0.58811592050882278</v>
      </c>
      <c r="N51" s="37"/>
      <c r="O51" s="40">
        <v>4112</v>
      </c>
      <c r="P51" s="41">
        <v>0.10176454574702402</v>
      </c>
      <c r="Q51" s="37"/>
      <c r="R51" s="37">
        <v>0</v>
      </c>
      <c r="S51" s="37"/>
      <c r="T51" s="37"/>
      <c r="U51" s="42"/>
      <c r="V51" s="42"/>
      <c r="W51" s="36"/>
      <c r="X51" s="36"/>
      <c r="Y51" s="36"/>
      <c r="Z51" s="36"/>
      <c r="AA51" s="42"/>
      <c r="AB51" s="42"/>
      <c r="AC51" s="36"/>
      <c r="AD51" s="36"/>
      <c r="AE51" s="36"/>
      <c r="AF51" s="36"/>
      <c r="AG51" s="42"/>
      <c r="AH51" s="42"/>
      <c r="AI51" s="36"/>
      <c r="AJ51" s="36"/>
      <c r="AK51" s="36"/>
      <c r="AL51" s="36"/>
      <c r="AM51" s="40">
        <v>1424</v>
      </c>
      <c r="AN51" s="41">
        <v>3.5241418566090033E-2</v>
      </c>
      <c r="AO51" s="37"/>
      <c r="AP51" s="37">
        <v>40407</v>
      </c>
      <c r="AQ51" s="200">
        <v>0.60825518206861251</v>
      </c>
      <c r="AR51" s="37"/>
    </row>
    <row r="52" spans="2:44" ht="13.2" customHeight="1">
      <c r="B52" s="294">
        <v>298</v>
      </c>
      <c r="C52" s="215" t="s">
        <v>177</v>
      </c>
      <c r="D52" s="35" t="s">
        <v>984</v>
      </c>
      <c r="E52" s="196" t="s">
        <v>984</v>
      </c>
      <c r="F52" s="35" t="s">
        <v>0</v>
      </c>
      <c r="G52" s="35">
        <v>58783</v>
      </c>
      <c r="H52" s="197"/>
      <c r="I52" s="40">
        <v>13952</v>
      </c>
      <c r="J52" s="41">
        <v>0.33362825509935673</v>
      </c>
      <c r="K52" s="37"/>
      <c r="L52" s="37">
        <v>22372</v>
      </c>
      <c r="M52" s="39">
        <v>0.53497214184939856</v>
      </c>
      <c r="N52" s="37"/>
      <c r="O52" s="40">
        <v>4034</v>
      </c>
      <c r="P52" s="41">
        <v>9.6463330065281336E-2</v>
      </c>
      <c r="Q52" s="37"/>
      <c r="R52" s="37">
        <v>0</v>
      </c>
      <c r="S52" s="37"/>
      <c r="T52" s="37"/>
      <c r="U52" s="42"/>
      <c r="V52" s="42"/>
      <c r="W52" s="36"/>
      <c r="X52" s="36"/>
      <c r="Y52" s="36"/>
      <c r="Z52" s="36"/>
      <c r="AA52" s="42"/>
      <c r="AB52" s="42"/>
      <c r="AC52" s="36"/>
      <c r="AD52" s="36"/>
      <c r="AE52" s="36"/>
      <c r="AF52" s="36"/>
      <c r="AG52" s="42"/>
      <c r="AH52" s="42"/>
      <c r="AI52" s="36"/>
      <c r="AJ52" s="36"/>
      <c r="AK52" s="36"/>
      <c r="AL52" s="36"/>
      <c r="AM52" s="40">
        <v>1461</v>
      </c>
      <c r="AN52" s="41">
        <v>3.4936272985963315E-2</v>
      </c>
      <c r="AO52" s="37"/>
      <c r="AP52" s="37">
        <v>41819</v>
      </c>
      <c r="AQ52" s="200">
        <v>0.71141316366976848</v>
      </c>
      <c r="AR52" s="37"/>
    </row>
    <row r="53" spans="2:44" ht="13.2" customHeight="1">
      <c r="B53" s="294">
        <v>299</v>
      </c>
      <c r="C53" s="215" t="s">
        <v>180</v>
      </c>
      <c r="D53" s="35" t="s">
        <v>984</v>
      </c>
      <c r="E53" s="196" t="s">
        <v>984</v>
      </c>
      <c r="F53" s="35" t="s">
        <v>0</v>
      </c>
      <c r="G53" s="35">
        <v>56082</v>
      </c>
      <c r="H53" s="197"/>
      <c r="I53" s="40">
        <v>8198</v>
      </c>
      <c r="J53" s="41">
        <v>0.24007965560664188</v>
      </c>
      <c r="K53" s="37"/>
      <c r="L53" s="37">
        <v>22398</v>
      </c>
      <c r="M53" s="39">
        <v>0.65592877851641429</v>
      </c>
      <c r="N53" s="37"/>
      <c r="O53" s="40">
        <v>2891</v>
      </c>
      <c r="P53" s="41">
        <v>8.4663367206489593E-2</v>
      </c>
      <c r="Q53" s="37"/>
      <c r="R53" s="37">
        <v>0</v>
      </c>
      <c r="S53" s="37"/>
      <c r="T53" s="37"/>
      <c r="U53" s="42"/>
      <c r="V53" s="42"/>
      <c r="W53" s="36"/>
      <c r="X53" s="36"/>
      <c r="Y53" s="36"/>
      <c r="Z53" s="36"/>
      <c r="AA53" s="42"/>
      <c r="AB53" s="42"/>
      <c r="AC53" s="36"/>
      <c r="AD53" s="36"/>
      <c r="AE53" s="36"/>
      <c r="AF53" s="36"/>
      <c r="AG53" s="42"/>
      <c r="AH53" s="42"/>
      <c r="AI53" s="36"/>
      <c r="AJ53" s="36"/>
      <c r="AK53" s="36"/>
      <c r="AL53" s="36"/>
      <c r="AM53" s="40">
        <v>660</v>
      </c>
      <c r="AN53" s="41">
        <v>1.9328198670454214E-2</v>
      </c>
      <c r="AO53" s="37"/>
      <c r="AP53" s="37">
        <v>34147</v>
      </c>
      <c r="AQ53" s="200">
        <v>0.60887628829214369</v>
      </c>
      <c r="AR53" s="37"/>
    </row>
    <row r="54" spans="2:44" ht="13.2" customHeight="1">
      <c r="B54" s="294">
        <v>300</v>
      </c>
      <c r="C54" s="215" t="s">
        <v>182</v>
      </c>
      <c r="D54" s="35" t="s">
        <v>984</v>
      </c>
      <c r="E54" s="196" t="s">
        <v>984</v>
      </c>
      <c r="F54" s="35" t="s">
        <v>0</v>
      </c>
      <c r="G54" s="35">
        <v>70126</v>
      </c>
      <c r="H54" s="197"/>
      <c r="I54" s="40">
        <v>5052</v>
      </c>
      <c r="J54" s="41">
        <v>0.13302788529899676</v>
      </c>
      <c r="K54" s="37"/>
      <c r="L54" s="37">
        <v>28134</v>
      </c>
      <c r="M54" s="39">
        <v>0.74081681017457934</v>
      </c>
      <c r="N54" s="37"/>
      <c r="O54" s="40">
        <v>3020</v>
      </c>
      <c r="P54" s="41">
        <v>7.9521815835900678E-2</v>
      </c>
      <c r="Q54" s="37"/>
      <c r="R54" s="37">
        <v>0</v>
      </c>
      <c r="S54" s="37"/>
      <c r="T54" s="37"/>
      <c r="U54" s="42"/>
      <c r="V54" s="42"/>
      <c r="W54" s="36"/>
      <c r="X54" s="36"/>
      <c r="Y54" s="36"/>
      <c r="Z54" s="36"/>
      <c r="AA54" s="42"/>
      <c r="AB54" s="42"/>
      <c r="AC54" s="36"/>
      <c r="AD54" s="36"/>
      <c r="AE54" s="36"/>
      <c r="AF54" s="36"/>
      <c r="AG54" s="42"/>
      <c r="AH54" s="42"/>
      <c r="AI54" s="36"/>
      <c r="AJ54" s="36"/>
      <c r="AK54" s="36"/>
      <c r="AL54" s="36"/>
      <c r="AM54" s="40">
        <v>1771</v>
      </c>
      <c r="AN54" s="41">
        <v>4.6633488690523209E-2</v>
      </c>
      <c r="AO54" s="37"/>
      <c r="AP54" s="37">
        <v>37977</v>
      </c>
      <c r="AQ54" s="200">
        <v>0.54155377463422982</v>
      </c>
      <c r="AR54" s="37"/>
    </row>
    <row r="55" spans="2:44" ht="13.2" customHeight="1">
      <c r="B55" s="294">
        <v>301</v>
      </c>
      <c r="C55" s="215" t="s">
        <v>184</v>
      </c>
      <c r="D55" s="35" t="s">
        <v>984</v>
      </c>
      <c r="E55" s="196" t="s">
        <v>984</v>
      </c>
      <c r="F55" s="35" t="s">
        <v>0</v>
      </c>
      <c r="G55" s="35">
        <v>56866</v>
      </c>
      <c r="H55" s="197"/>
      <c r="I55" s="40">
        <v>10873</v>
      </c>
      <c r="J55" s="41">
        <v>0.27989291322367238</v>
      </c>
      <c r="K55" s="37"/>
      <c r="L55" s="37">
        <v>22316</v>
      </c>
      <c r="M55" s="39">
        <v>0.57445877416531521</v>
      </c>
      <c r="N55" s="37"/>
      <c r="O55" s="40">
        <v>4078</v>
      </c>
      <c r="P55" s="41">
        <v>0.10497593121733982</v>
      </c>
      <c r="Q55" s="37"/>
      <c r="R55" s="37">
        <v>0</v>
      </c>
      <c r="S55" s="37"/>
      <c r="T55" s="37"/>
      <c r="U55" s="42"/>
      <c r="V55" s="42"/>
      <c r="W55" s="36"/>
      <c r="X55" s="36"/>
      <c r="Y55" s="36"/>
      <c r="Z55" s="36"/>
      <c r="AA55" s="42"/>
      <c r="AB55" s="42"/>
      <c r="AC55" s="36"/>
      <c r="AD55" s="36"/>
      <c r="AE55" s="36"/>
      <c r="AF55" s="36"/>
      <c r="AG55" s="42"/>
      <c r="AH55" s="42"/>
      <c r="AI55" s="36"/>
      <c r="AJ55" s="36"/>
      <c r="AK55" s="36"/>
      <c r="AL55" s="36"/>
      <c r="AM55" s="40">
        <v>1580</v>
      </c>
      <c r="AN55" s="41">
        <v>4.0672381393672616E-2</v>
      </c>
      <c r="AO55" s="37"/>
      <c r="AP55" s="37">
        <v>38847</v>
      </c>
      <c r="AQ55" s="200">
        <v>0.68313227587662229</v>
      </c>
      <c r="AR55" s="37"/>
    </row>
    <row r="56" spans="2:44" ht="13.2" customHeight="1">
      <c r="B56" s="294">
        <v>302</v>
      </c>
      <c r="C56" s="215" t="s">
        <v>186</v>
      </c>
      <c r="D56" s="35" t="s">
        <v>984</v>
      </c>
      <c r="E56" s="196" t="s">
        <v>984</v>
      </c>
      <c r="F56" s="35" t="s">
        <v>0</v>
      </c>
      <c r="G56" s="35">
        <v>71150</v>
      </c>
      <c r="H56" s="197"/>
      <c r="I56" s="40">
        <v>9964</v>
      </c>
      <c r="J56" s="41">
        <v>0.21714210996578551</v>
      </c>
      <c r="K56" s="37"/>
      <c r="L56" s="37">
        <v>28921</v>
      </c>
      <c r="M56" s="39">
        <v>0.63026565258134115</v>
      </c>
      <c r="N56" s="37"/>
      <c r="O56" s="40">
        <v>4523</v>
      </c>
      <c r="P56" s="41">
        <v>9.856822193649617E-2</v>
      </c>
      <c r="Q56" s="37"/>
      <c r="R56" s="37">
        <v>0</v>
      </c>
      <c r="S56" s="37"/>
      <c r="T56" s="37"/>
      <c r="U56" s="42"/>
      <c r="V56" s="42"/>
      <c r="W56" s="36"/>
      <c r="X56" s="36"/>
      <c r="Y56" s="36"/>
      <c r="Z56" s="36"/>
      <c r="AA56" s="42"/>
      <c r="AB56" s="42"/>
      <c r="AC56" s="36"/>
      <c r="AD56" s="36"/>
      <c r="AE56" s="36"/>
      <c r="AF56" s="36"/>
      <c r="AG56" s="42"/>
      <c r="AH56" s="42"/>
      <c r="AI56" s="36"/>
      <c r="AJ56" s="36"/>
      <c r="AK56" s="36"/>
      <c r="AL56" s="36"/>
      <c r="AM56" s="40">
        <v>2479</v>
      </c>
      <c r="AN56" s="41">
        <v>5.4024015516377186E-2</v>
      </c>
      <c r="AO56" s="37"/>
      <c r="AP56" s="37">
        <v>45887</v>
      </c>
      <c r="AQ56" s="200">
        <v>0.64493323963457483</v>
      </c>
      <c r="AR56" s="37"/>
    </row>
    <row r="57" spans="2:44" ht="13.2" customHeight="1">
      <c r="B57" s="294">
        <v>303</v>
      </c>
      <c r="C57" s="215" t="s">
        <v>187</v>
      </c>
      <c r="D57" s="35" t="s">
        <v>984</v>
      </c>
      <c r="E57" s="196" t="s">
        <v>984</v>
      </c>
      <c r="F57" s="35" t="s">
        <v>0</v>
      </c>
      <c r="G57" s="35">
        <v>72136</v>
      </c>
      <c r="H57" s="197"/>
      <c r="I57" s="40">
        <v>14033</v>
      </c>
      <c r="J57" s="41">
        <v>0.27760633036597426</v>
      </c>
      <c r="K57" s="37"/>
      <c r="L57" s="37">
        <v>28121</v>
      </c>
      <c r="M57" s="39">
        <v>0.55630069238377844</v>
      </c>
      <c r="N57" s="37"/>
      <c r="O57" s="40">
        <v>6121</v>
      </c>
      <c r="P57" s="41">
        <v>0.12108803165182987</v>
      </c>
      <c r="Q57" s="37"/>
      <c r="R57" s="37">
        <v>0</v>
      </c>
      <c r="S57" s="37"/>
      <c r="T57" s="37"/>
      <c r="U57" s="42"/>
      <c r="V57" s="42"/>
      <c r="W57" s="36"/>
      <c r="X57" s="36"/>
      <c r="Y57" s="36"/>
      <c r="Z57" s="36"/>
      <c r="AA57" s="42"/>
      <c r="AB57" s="42"/>
      <c r="AC57" s="36"/>
      <c r="AD57" s="36"/>
      <c r="AE57" s="36"/>
      <c r="AF57" s="36"/>
      <c r="AG57" s="42"/>
      <c r="AH57" s="42"/>
      <c r="AI57" s="36"/>
      <c r="AJ57" s="36"/>
      <c r="AK57" s="36"/>
      <c r="AL57" s="36"/>
      <c r="AM57" s="40">
        <v>2275</v>
      </c>
      <c r="AN57" s="41">
        <v>4.500494559841741E-2</v>
      </c>
      <c r="AO57" s="37"/>
      <c r="AP57" s="37">
        <v>50550</v>
      </c>
      <c r="AQ57" s="200">
        <v>0.70075967616723966</v>
      </c>
      <c r="AR57" s="37"/>
    </row>
    <row r="58" spans="2:44" ht="13.2" customHeight="1">
      <c r="B58" s="294">
        <v>304</v>
      </c>
      <c r="C58" s="215" t="s">
        <v>189</v>
      </c>
      <c r="D58" s="35" t="s">
        <v>984</v>
      </c>
      <c r="E58" s="196" t="s">
        <v>984</v>
      </c>
      <c r="F58" s="35" t="s">
        <v>0</v>
      </c>
      <c r="G58" s="35">
        <v>73215</v>
      </c>
      <c r="H58" s="197"/>
      <c r="I58" s="40">
        <v>7315</v>
      </c>
      <c r="J58" s="41">
        <v>0.17514665389680353</v>
      </c>
      <c r="K58" s="37"/>
      <c r="L58" s="37">
        <v>26841</v>
      </c>
      <c r="M58" s="39">
        <v>0.64266730515982284</v>
      </c>
      <c r="N58" s="37"/>
      <c r="O58" s="40">
        <v>3889</v>
      </c>
      <c r="P58" s="41">
        <v>9.3116245660241834E-2</v>
      </c>
      <c r="Q58" s="37"/>
      <c r="R58" s="37">
        <v>0</v>
      </c>
      <c r="S58" s="37"/>
      <c r="T58" s="37"/>
      <c r="U58" s="42"/>
      <c r="V58" s="42"/>
      <c r="W58" s="36"/>
      <c r="X58" s="36"/>
      <c r="Y58" s="36"/>
      <c r="Z58" s="36"/>
      <c r="AA58" s="42"/>
      <c r="AB58" s="42"/>
      <c r="AC58" s="36"/>
      <c r="AD58" s="36"/>
      <c r="AE58" s="36"/>
      <c r="AF58" s="36"/>
      <c r="AG58" s="42"/>
      <c r="AH58" s="42"/>
      <c r="AI58" s="36"/>
      <c r="AJ58" s="36"/>
      <c r="AK58" s="36"/>
      <c r="AL58" s="36"/>
      <c r="AM58" s="40">
        <v>3720</v>
      </c>
      <c r="AN58" s="41">
        <v>8.9069795283131803E-2</v>
      </c>
      <c r="AO58" s="37"/>
      <c r="AP58" s="37">
        <v>41765</v>
      </c>
      <c r="AQ58" s="200">
        <v>0.57044321518814456</v>
      </c>
      <c r="AR58" s="37"/>
    </row>
    <row r="59" spans="2:44" ht="13.2" customHeight="1">
      <c r="B59" s="294">
        <v>305</v>
      </c>
      <c r="C59" s="215" t="s">
        <v>191</v>
      </c>
      <c r="D59" s="35" t="s">
        <v>984</v>
      </c>
      <c r="E59" s="196" t="s">
        <v>984</v>
      </c>
      <c r="F59" s="35" t="s">
        <v>0</v>
      </c>
      <c r="G59" s="35">
        <v>53151</v>
      </c>
      <c r="H59" s="197"/>
      <c r="I59" s="40">
        <v>6736</v>
      </c>
      <c r="J59" s="41">
        <v>0.17826236536374943</v>
      </c>
      <c r="K59" s="37"/>
      <c r="L59" s="37">
        <v>17778</v>
      </c>
      <c r="M59" s="39">
        <v>0.47047926535581019</v>
      </c>
      <c r="N59" s="37"/>
      <c r="O59" s="40">
        <v>12463</v>
      </c>
      <c r="P59" s="41">
        <v>0.32982242570196102</v>
      </c>
      <c r="Q59" s="37"/>
      <c r="R59" s="37">
        <v>0</v>
      </c>
      <c r="S59" s="37"/>
      <c r="T59" s="37"/>
      <c r="U59" s="42"/>
      <c r="V59" s="42"/>
      <c r="W59" s="36"/>
      <c r="X59" s="36"/>
      <c r="Y59" s="36"/>
      <c r="Z59" s="36"/>
      <c r="AA59" s="42"/>
      <c r="AB59" s="42"/>
      <c r="AC59" s="36"/>
      <c r="AD59" s="36"/>
      <c r="AE59" s="36"/>
      <c r="AF59" s="36"/>
      <c r="AG59" s="42"/>
      <c r="AH59" s="42"/>
      <c r="AI59" s="36"/>
      <c r="AJ59" s="36"/>
      <c r="AK59" s="36"/>
      <c r="AL59" s="36"/>
      <c r="AM59" s="40">
        <v>810</v>
      </c>
      <c r="AN59" s="41">
        <v>2.1435943578479371E-2</v>
      </c>
      <c r="AO59" s="37"/>
      <c r="AP59" s="37">
        <v>37787</v>
      </c>
      <c r="AQ59" s="200">
        <v>0.71093676506556791</v>
      </c>
      <c r="AR59" s="37"/>
    </row>
    <row r="60" spans="2:44" ht="13.2" customHeight="1">
      <c r="B60" s="294">
        <v>506</v>
      </c>
      <c r="C60" s="215" t="s">
        <v>192</v>
      </c>
      <c r="D60" s="35" t="s">
        <v>1033</v>
      </c>
      <c r="E60" s="196" t="s">
        <v>978</v>
      </c>
      <c r="F60" s="35" t="s">
        <v>0</v>
      </c>
      <c r="G60" s="35">
        <v>67294</v>
      </c>
      <c r="H60" s="197"/>
      <c r="I60" s="40">
        <v>9295</v>
      </c>
      <c r="J60" s="41">
        <v>0.20184143666804194</v>
      </c>
      <c r="K60" s="37"/>
      <c r="L60" s="37">
        <v>30359</v>
      </c>
      <c r="M60" s="39">
        <v>0.659247356192048</v>
      </c>
      <c r="N60" s="37"/>
      <c r="O60" s="40">
        <v>4293</v>
      </c>
      <c r="P60" s="41">
        <v>9.32227313196239E-2</v>
      </c>
      <c r="Q60" s="37"/>
      <c r="R60" s="37">
        <v>0</v>
      </c>
      <c r="S60" s="37"/>
      <c r="T60" s="37"/>
      <c r="U60" s="42"/>
      <c r="V60" s="42"/>
      <c r="W60" s="36"/>
      <c r="X60" s="36"/>
      <c r="Y60" s="36"/>
      <c r="Z60" s="36"/>
      <c r="AA60" s="42"/>
      <c r="AB60" s="42"/>
      <c r="AC60" s="36"/>
      <c r="AD60" s="36"/>
      <c r="AE60" s="36"/>
      <c r="AF60" s="36"/>
      <c r="AG60" s="42"/>
      <c r="AH60" s="42"/>
      <c r="AI60" s="36"/>
      <c r="AJ60" s="36"/>
      <c r="AK60" s="36"/>
      <c r="AL60" s="36"/>
      <c r="AM60" s="40">
        <v>2104</v>
      </c>
      <c r="AN60" s="41">
        <v>4.5688475820286206E-2</v>
      </c>
      <c r="AO60" s="37"/>
      <c r="AP60" s="37">
        <v>46051</v>
      </c>
      <c r="AQ60" s="200">
        <v>0.68432549707254731</v>
      </c>
      <c r="AR60" s="37"/>
    </row>
    <row r="61" spans="2:44" ht="13.2" customHeight="1">
      <c r="B61" s="294">
        <v>334</v>
      </c>
      <c r="C61" s="215" t="s">
        <v>194</v>
      </c>
      <c r="D61" s="35" t="s">
        <v>1010</v>
      </c>
      <c r="E61" s="196" t="s">
        <v>988</v>
      </c>
      <c r="F61" s="35" t="s">
        <v>0</v>
      </c>
      <c r="G61" s="35">
        <v>70471</v>
      </c>
      <c r="H61" s="197" t="s">
        <v>1067</v>
      </c>
      <c r="I61" s="40">
        <v>24564</v>
      </c>
      <c r="J61" s="41">
        <v>0.45834344037467578</v>
      </c>
      <c r="K61" s="37"/>
      <c r="L61" s="37">
        <v>18090</v>
      </c>
      <c r="M61" s="39">
        <v>0.33754408224954752</v>
      </c>
      <c r="N61" s="37"/>
      <c r="O61" s="40">
        <v>8001</v>
      </c>
      <c r="P61" s="41">
        <v>0.14929188513425259</v>
      </c>
      <c r="Q61" s="37"/>
      <c r="R61" s="37">
        <v>0</v>
      </c>
      <c r="S61" s="37"/>
      <c r="T61" s="37"/>
      <c r="U61" s="42"/>
      <c r="V61" s="42"/>
      <c r="W61" s="36"/>
      <c r="X61" s="36"/>
      <c r="Y61" s="36"/>
      <c r="Z61" s="36"/>
      <c r="AA61" s="42"/>
      <c r="AB61" s="42"/>
      <c r="AC61" s="36"/>
      <c r="AD61" s="36"/>
      <c r="AE61" s="36"/>
      <c r="AF61" s="36"/>
      <c r="AG61" s="42"/>
      <c r="AH61" s="42"/>
      <c r="AI61" s="36"/>
      <c r="AJ61" s="36"/>
      <c r="AK61" s="36"/>
      <c r="AL61" s="36"/>
      <c r="AM61" s="40">
        <v>2938</v>
      </c>
      <c r="AN61" s="41">
        <v>5.482059224152408E-2</v>
      </c>
      <c r="AO61" s="37"/>
      <c r="AP61" s="37">
        <v>53593</v>
      </c>
      <c r="AQ61" s="200">
        <v>0.7604972258091981</v>
      </c>
      <c r="AR61" s="37"/>
    </row>
    <row r="62" spans="2:44" ht="13.2" customHeight="1">
      <c r="B62" s="294">
        <v>463</v>
      </c>
      <c r="C62" s="215" t="s">
        <v>196</v>
      </c>
      <c r="D62" s="35" t="s">
        <v>989</v>
      </c>
      <c r="E62" s="196" t="s">
        <v>985</v>
      </c>
      <c r="F62" s="35" t="s">
        <v>0</v>
      </c>
      <c r="G62" s="35">
        <v>73132</v>
      </c>
      <c r="H62" s="197"/>
      <c r="I62" s="40">
        <v>11690</v>
      </c>
      <c r="J62" s="41">
        <v>0.24613117170228446</v>
      </c>
      <c r="K62" s="37"/>
      <c r="L62" s="37">
        <v>26141</v>
      </c>
      <c r="M62" s="39">
        <v>0.5503947783977261</v>
      </c>
      <c r="N62" s="37"/>
      <c r="O62" s="40">
        <v>4990</v>
      </c>
      <c r="P62" s="41">
        <v>0.10506369091483314</v>
      </c>
      <c r="Q62" s="37"/>
      <c r="R62" s="37">
        <v>0</v>
      </c>
      <c r="S62" s="37"/>
      <c r="T62" s="37"/>
      <c r="U62" s="42"/>
      <c r="V62" s="42"/>
      <c r="W62" s="36"/>
      <c r="X62" s="36"/>
      <c r="Y62" s="36"/>
      <c r="Z62" s="36"/>
      <c r="AA62" s="42"/>
      <c r="AB62" s="42"/>
      <c r="AC62" s="36"/>
      <c r="AD62" s="36"/>
      <c r="AE62" s="36"/>
      <c r="AF62" s="36"/>
      <c r="AG62" s="42"/>
      <c r="AH62" s="42"/>
      <c r="AI62" s="36"/>
      <c r="AJ62" s="36"/>
      <c r="AK62" s="36"/>
      <c r="AL62" s="36"/>
      <c r="AM62" s="40">
        <v>4674</v>
      </c>
      <c r="AN62" s="41">
        <v>9.8410358985156335E-2</v>
      </c>
      <c r="AO62" s="37"/>
      <c r="AP62" s="37">
        <v>47495</v>
      </c>
      <c r="AQ62" s="200">
        <v>0.64944210468741459</v>
      </c>
      <c r="AR62" s="37"/>
    </row>
    <row r="63" spans="2:44" ht="13.2" customHeight="1">
      <c r="B63" s="294">
        <v>464</v>
      </c>
      <c r="C63" s="215" t="s">
        <v>918</v>
      </c>
      <c r="D63" s="35" t="s">
        <v>989</v>
      </c>
      <c r="E63" s="196" t="s">
        <v>985</v>
      </c>
      <c r="F63" s="35" t="s">
        <v>0</v>
      </c>
      <c r="G63" s="35">
        <v>75097</v>
      </c>
      <c r="H63" s="197" t="s">
        <v>1067</v>
      </c>
      <c r="I63" s="40">
        <v>19105</v>
      </c>
      <c r="J63" s="41">
        <v>0.35545508670090048</v>
      </c>
      <c r="K63" s="37"/>
      <c r="L63" s="37">
        <v>28051</v>
      </c>
      <c r="M63" s="39">
        <v>0.52189848924611149</v>
      </c>
      <c r="N63" s="37"/>
      <c r="O63" s="40">
        <v>4600</v>
      </c>
      <c r="P63" s="41">
        <v>8.5584579891344797E-2</v>
      </c>
      <c r="Q63" s="37"/>
      <c r="R63" s="37">
        <v>0</v>
      </c>
      <c r="S63" s="37"/>
      <c r="T63" s="37"/>
      <c r="U63" s="42"/>
      <c r="V63" s="42"/>
      <c r="W63" s="36"/>
      <c r="X63" s="36"/>
      <c r="Y63" s="36"/>
      <c r="Z63" s="36"/>
      <c r="AA63" s="42"/>
      <c r="AB63" s="42"/>
      <c r="AC63" s="36"/>
      <c r="AD63" s="36"/>
      <c r="AE63" s="36"/>
      <c r="AF63" s="36"/>
      <c r="AG63" s="42"/>
      <c r="AH63" s="42"/>
      <c r="AI63" s="36"/>
      <c r="AJ63" s="36"/>
      <c r="AK63" s="36"/>
      <c r="AL63" s="36"/>
      <c r="AM63" s="40">
        <v>1992</v>
      </c>
      <c r="AN63" s="41">
        <v>3.7061844161643223E-2</v>
      </c>
      <c r="AO63" s="37"/>
      <c r="AP63" s="37">
        <v>53748</v>
      </c>
      <c r="AQ63" s="200">
        <v>0.71571434278333357</v>
      </c>
      <c r="AR63" s="37"/>
    </row>
    <row r="64" spans="2:44" ht="13.2" customHeight="1">
      <c r="B64" s="294">
        <v>465</v>
      </c>
      <c r="C64" s="215" t="s">
        <v>197</v>
      </c>
      <c r="D64" s="35" t="s">
        <v>989</v>
      </c>
      <c r="E64" s="196" t="s">
        <v>985</v>
      </c>
      <c r="F64" s="35" t="s">
        <v>0</v>
      </c>
      <c r="G64" s="35">
        <v>75861</v>
      </c>
      <c r="H64" s="197" t="s">
        <v>1067</v>
      </c>
      <c r="I64" s="40">
        <v>17666</v>
      </c>
      <c r="J64" s="41">
        <v>0.34409816906895208</v>
      </c>
      <c r="K64" s="37"/>
      <c r="L64" s="37">
        <v>29282</v>
      </c>
      <c r="M64" s="39">
        <v>0.5703544994156603</v>
      </c>
      <c r="N64" s="37"/>
      <c r="O64" s="40">
        <v>4392</v>
      </c>
      <c r="P64" s="41">
        <v>8.5547331515387612E-2</v>
      </c>
      <c r="Q64" s="37"/>
      <c r="R64" s="37">
        <v>0</v>
      </c>
      <c r="S64" s="37"/>
      <c r="T64" s="37"/>
      <c r="U64" s="42"/>
      <c r="V64" s="42"/>
      <c r="W64" s="36"/>
      <c r="X64" s="36"/>
      <c r="Y64" s="36"/>
      <c r="Z64" s="36"/>
      <c r="AA64" s="42"/>
      <c r="AB64" s="42"/>
      <c r="AC64" s="36"/>
      <c r="AD64" s="36"/>
      <c r="AE64" s="36"/>
      <c r="AF64" s="36"/>
      <c r="AG64" s="42"/>
      <c r="AH64" s="42"/>
      <c r="AI64" s="36"/>
      <c r="AJ64" s="36"/>
      <c r="AK64" s="36"/>
      <c r="AL64" s="36"/>
      <c r="AM64" s="40">
        <v>0</v>
      </c>
      <c r="AN64" s="41">
        <v>0</v>
      </c>
      <c r="AO64" s="37"/>
      <c r="AP64" s="37">
        <v>51340</v>
      </c>
      <c r="AQ64" s="200">
        <v>0.67676408167569635</v>
      </c>
      <c r="AR64" s="37"/>
    </row>
    <row r="65" spans="2:44" ht="13.2" customHeight="1">
      <c r="B65" s="294">
        <v>541</v>
      </c>
      <c r="C65" s="215" t="s">
        <v>198</v>
      </c>
      <c r="D65" s="35" t="s">
        <v>1058</v>
      </c>
      <c r="E65" s="35" t="s">
        <v>1</v>
      </c>
      <c r="F65" s="35" t="s">
        <v>1</v>
      </c>
      <c r="G65" s="35">
        <v>54815</v>
      </c>
      <c r="H65" s="197"/>
      <c r="I65" s="40">
        <v>2607</v>
      </c>
      <c r="J65" s="41">
        <v>6.5783497350492048E-2</v>
      </c>
      <c r="K65" s="37"/>
      <c r="L65" s="37">
        <v>31493</v>
      </c>
      <c r="M65" s="39">
        <v>0.79467575069391871</v>
      </c>
      <c r="N65" s="37"/>
      <c r="O65" s="40">
        <v>3458</v>
      </c>
      <c r="P65" s="41">
        <v>8.7257128438051987E-2</v>
      </c>
      <c r="Q65" s="37"/>
      <c r="R65" s="37">
        <v>2072</v>
      </c>
      <c r="S65" s="39">
        <v>5.2283623517537223E-2</v>
      </c>
      <c r="T65" s="37"/>
      <c r="U65" s="42"/>
      <c r="V65" s="42"/>
      <c r="W65" s="36"/>
      <c r="X65" s="36"/>
      <c r="Y65" s="36"/>
      <c r="Z65" s="36"/>
      <c r="AA65" s="42"/>
      <c r="AB65" s="42"/>
      <c r="AC65" s="36"/>
      <c r="AD65" s="36"/>
      <c r="AE65" s="36"/>
      <c r="AF65" s="36"/>
      <c r="AG65" s="42"/>
      <c r="AH65" s="42"/>
      <c r="AI65" s="36"/>
      <c r="AJ65" s="36"/>
      <c r="AK65" s="36"/>
      <c r="AL65" s="36"/>
      <c r="AM65" s="40">
        <v>0</v>
      </c>
      <c r="AN65" s="41">
        <v>0</v>
      </c>
      <c r="AO65" s="37"/>
      <c r="AP65" s="37">
        <v>39630</v>
      </c>
      <c r="AQ65" s="200">
        <v>0.72297728723889443</v>
      </c>
      <c r="AR65" s="37"/>
    </row>
    <row r="66" spans="2:44" ht="13.2" customHeight="1">
      <c r="B66" s="294">
        <v>517</v>
      </c>
      <c r="C66" s="215" t="s">
        <v>199</v>
      </c>
      <c r="D66" s="35" t="s">
        <v>1009</v>
      </c>
      <c r="E66" s="196" t="s">
        <v>978</v>
      </c>
      <c r="F66" s="35" t="s">
        <v>0</v>
      </c>
      <c r="G66" s="35">
        <v>64699</v>
      </c>
      <c r="H66" s="197" t="s">
        <v>1067</v>
      </c>
      <c r="I66" s="40">
        <v>6048</v>
      </c>
      <c r="J66" s="41">
        <v>0.13169297768100163</v>
      </c>
      <c r="K66" s="37"/>
      <c r="L66" s="37">
        <v>27535</v>
      </c>
      <c r="M66" s="39">
        <v>0.59956450734893851</v>
      </c>
      <c r="N66" s="37"/>
      <c r="O66" s="40">
        <v>10930</v>
      </c>
      <c r="P66" s="41">
        <v>0.23799673380511704</v>
      </c>
      <c r="Q66" s="37"/>
      <c r="R66" s="37">
        <v>0</v>
      </c>
      <c r="S66" s="37"/>
      <c r="T66" s="37"/>
      <c r="U66" s="42"/>
      <c r="V66" s="42"/>
      <c r="W66" s="36"/>
      <c r="X66" s="36"/>
      <c r="Y66" s="36"/>
      <c r="Z66" s="36"/>
      <c r="AA66" s="42"/>
      <c r="AB66" s="42"/>
      <c r="AC66" s="36"/>
      <c r="AD66" s="36"/>
      <c r="AE66" s="36"/>
      <c r="AF66" s="36"/>
      <c r="AG66" s="42"/>
      <c r="AH66" s="42"/>
      <c r="AI66" s="36"/>
      <c r="AJ66" s="36"/>
      <c r="AK66" s="36"/>
      <c r="AL66" s="36"/>
      <c r="AM66" s="40">
        <v>1412</v>
      </c>
      <c r="AN66" s="41">
        <v>3.074578116494284E-2</v>
      </c>
      <c r="AO66" s="37"/>
      <c r="AP66" s="37">
        <v>45925</v>
      </c>
      <c r="AQ66" s="200">
        <v>0.70982549962132335</v>
      </c>
      <c r="AR66" s="37"/>
    </row>
    <row r="67" spans="2:44" ht="13.2" customHeight="1">
      <c r="B67" s="294">
        <v>514</v>
      </c>
      <c r="C67" s="215" t="s">
        <v>200</v>
      </c>
      <c r="D67" s="35" t="s">
        <v>997</v>
      </c>
      <c r="E67" s="196" t="s">
        <v>978</v>
      </c>
      <c r="F67" s="35" t="s">
        <v>0</v>
      </c>
      <c r="G67" s="35">
        <v>61761</v>
      </c>
      <c r="H67" s="197" t="s">
        <v>1067</v>
      </c>
      <c r="I67" s="40">
        <v>5666</v>
      </c>
      <c r="J67" s="41">
        <v>0.13337413492773409</v>
      </c>
      <c r="K67" s="37"/>
      <c r="L67" s="37">
        <v>27276</v>
      </c>
      <c r="M67" s="39">
        <v>0.64206016665882015</v>
      </c>
      <c r="N67" s="37"/>
      <c r="O67" s="40">
        <v>9540</v>
      </c>
      <c r="P67" s="41">
        <v>0.2245656984134457</v>
      </c>
      <c r="Q67" s="37"/>
      <c r="R67" s="37">
        <v>0</v>
      </c>
      <c r="S67" s="37"/>
      <c r="T67" s="37"/>
      <c r="U67" s="42"/>
      <c r="V67" s="42"/>
      <c r="W67" s="36"/>
      <c r="X67" s="36"/>
      <c r="Y67" s="36"/>
      <c r="Z67" s="36"/>
      <c r="AA67" s="42"/>
      <c r="AB67" s="42"/>
      <c r="AC67" s="36"/>
      <c r="AD67" s="36"/>
      <c r="AE67" s="36"/>
      <c r="AF67" s="36"/>
      <c r="AG67" s="42"/>
      <c r="AH67" s="42"/>
      <c r="AI67" s="36"/>
      <c r="AJ67" s="36"/>
      <c r="AK67" s="36"/>
      <c r="AL67" s="36"/>
      <c r="AM67" s="40">
        <v>0</v>
      </c>
      <c r="AN67" s="41">
        <v>0</v>
      </c>
      <c r="AO67" s="37"/>
      <c r="AP67" s="37">
        <v>42482</v>
      </c>
      <c r="AQ67" s="200">
        <v>0.68784508022862323</v>
      </c>
      <c r="AR67" s="37"/>
    </row>
    <row r="68" spans="2:44" ht="13.2" customHeight="1">
      <c r="B68" s="294">
        <v>111</v>
      </c>
      <c r="C68" s="215" t="s">
        <v>129</v>
      </c>
      <c r="D68" s="35" t="s">
        <v>1014</v>
      </c>
      <c r="E68" s="220" t="s">
        <v>981</v>
      </c>
      <c r="F68" s="35" t="s">
        <v>0</v>
      </c>
      <c r="G68" s="35">
        <v>66736</v>
      </c>
      <c r="H68" s="197" t="s">
        <v>1067</v>
      </c>
      <c r="I68" s="40">
        <v>20537</v>
      </c>
      <c r="J68" s="41">
        <v>0.44219796309454601</v>
      </c>
      <c r="K68" s="37"/>
      <c r="L68" s="37">
        <v>13216</v>
      </c>
      <c r="M68" s="39">
        <v>0.28456387399608124</v>
      </c>
      <c r="N68" s="37"/>
      <c r="O68" s="40">
        <v>11153</v>
      </c>
      <c r="P68" s="41">
        <v>0.24014383222444718</v>
      </c>
      <c r="Q68" s="37"/>
      <c r="R68" s="37">
        <v>0</v>
      </c>
      <c r="S68" s="37"/>
      <c r="T68" s="37"/>
      <c r="U68" s="42"/>
      <c r="V68" s="42"/>
      <c r="W68" s="36"/>
      <c r="X68" s="36"/>
      <c r="Y68" s="36"/>
      <c r="Z68" s="36"/>
      <c r="AA68" s="42"/>
      <c r="AB68" s="42"/>
      <c r="AC68" s="36"/>
      <c r="AD68" s="36"/>
      <c r="AE68" s="36"/>
      <c r="AF68" s="36"/>
      <c r="AG68" s="42"/>
      <c r="AH68" s="42"/>
      <c r="AI68" s="36"/>
      <c r="AJ68" s="36"/>
      <c r="AK68" s="36"/>
      <c r="AL68" s="36"/>
      <c r="AM68" s="40">
        <v>1537</v>
      </c>
      <c r="AN68" s="41">
        <v>3.3094330684925607E-2</v>
      </c>
      <c r="AO68" s="37"/>
      <c r="AP68" s="37">
        <v>46443</v>
      </c>
      <c r="AQ68" s="200">
        <v>0.6959212419084152</v>
      </c>
      <c r="AR68" s="37"/>
    </row>
    <row r="69" spans="2:44" ht="13.2" customHeight="1">
      <c r="B69" s="294">
        <v>325</v>
      </c>
      <c r="C69" s="215" t="s">
        <v>201</v>
      </c>
      <c r="D69" s="35" t="s">
        <v>996</v>
      </c>
      <c r="E69" s="196" t="s">
        <v>988</v>
      </c>
      <c r="F69" s="35" t="s">
        <v>0</v>
      </c>
      <c r="G69" s="35">
        <v>66547</v>
      </c>
      <c r="H69" s="197"/>
      <c r="I69" s="40">
        <v>7924</v>
      </c>
      <c r="J69" s="41">
        <v>0.16712363436959549</v>
      </c>
      <c r="K69" s="37"/>
      <c r="L69" s="37">
        <v>35073</v>
      </c>
      <c r="M69" s="39">
        <v>0.7397182266841017</v>
      </c>
      <c r="N69" s="37"/>
      <c r="O69" s="40">
        <v>4417</v>
      </c>
      <c r="P69" s="41">
        <v>9.3158138946302774E-2</v>
      </c>
      <c r="Q69" s="37"/>
      <c r="R69" s="37">
        <v>0</v>
      </c>
      <c r="S69" s="37"/>
      <c r="T69" s="37"/>
      <c r="U69" s="42"/>
      <c r="V69" s="42"/>
      <c r="W69" s="36"/>
      <c r="X69" s="36"/>
      <c r="Y69" s="36"/>
      <c r="Z69" s="36"/>
      <c r="AA69" s="42"/>
      <c r="AB69" s="42"/>
      <c r="AC69" s="36"/>
      <c r="AD69" s="36"/>
      <c r="AE69" s="36"/>
      <c r="AF69" s="36"/>
      <c r="AG69" s="42"/>
      <c r="AH69" s="42"/>
      <c r="AI69" s="36"/>
      <c r="AJ69" s="36"/>
      <c r="AK69" s="36"/>
      <c r="AL69" s="36"/>
      <c r="AM69" s="40">
        <v>0</v>
      </c>
      <c r="AN69" s="41"/>
      <c r="AO69" s="37"/>
      <c r="AP69" s="37">
        <v>47414</v>
      </c>
      <c r="AQ69" s="200">
        <v>0.71248891760710475</v>
      </c>
      <c r="AR69" s="37"/>
    </row>
    <row r="70" spans="2:44" ht="13.2" customHeight="1">
      <c r="B70" s="294">
        <v>437</v>
      </c>
      <c r="C70" s="215" t="s">
        <v>202</v>
      </c>
      <c r="D70" s="35" t="s">
        <v>1024</v>
      </c>
      <c r="E70" s="196" t="s">
        <v>985</v>
      </c>
      <c r="F70" s="35" t="s">
        <v>0</v>
      </c>
      <c r="G70" s="35">
        <v>67996</v>
      </c>
      <c r="H70" s="197" t="s">
        <v>1067</v>
      </c>
      <c r="I70" s="40">
        <v>14952</v>
      </c>
      <c r="J70" s="41">
        <v>0.30385920702339098</v>
      </c>
      <c r="K70" s="37"/>
      <c r="L70" s="37">
        <v>27621</v>
      </c>
      <c r="M70" s="39">
        <v>0.56132257605625213</v>
      </c>
      <c r="N70" s="37"/>
      <c r="O70" s="40">
        <v>4862</v>
      </c>
      <c r="P70" s="41">
        <v>9.8807080293454183E-2</v>
      </c>
      <c r="Q70" s="37"/>
      <c r="R70" s="37">
        <v>0</v>
      </c>
      <c r="S70" s="37"/>
      <c r="T70" s="37"/>
      <c r="U70" s="42"/>
      <c r="V70" s="42"/>
      <c r="W70" s="36"/>
      <c r="X70" s="36"/>
      <c r="Y70" s="36"/>
      <c r="Z70" s="36"/>
      <c r="AA70" s="42"/>
      <c r="AB70" s="42"/>
      <c r="AC70" s="36"/>
      <c r="AD70" s="36"/>
      <c r="AE70" s="36"/>
      <c r="AF70" s="36"/>
      <c r="AG70" s="42"/>
      <c r="AH70" s="42"/>
      <c r="AI70" s="36"/>
      <c r="AJ70" s="36"/>
      <c r="AK70" s="36"/>
      <c r="AL70" s="36"/>
      <c r="AM70" s="40">
        <v>1772</v>
      </c>
      <c r="AN70" s="41">
        <v>3.6011136626902675E-2</v>
      </c>
      <c r="AO70" s="37"/>
      <c r="AP70" s="37">
        <v>49207</v>
      </c>
      <c r="AQ70" s="200">
        <v>0.72367492205423845</v>
      </c>
      <c r="AR70" s="37"/>
    </row>
    <row r="71" spans="2:44" ht="13.2" customHeight="1">
      <c r="B71" s="294">
        <v>438</v>
      </c>
      <c r="C71" s="215" t="s">
        <v>203</v>
      </c>
      <c r="D71" s="35" t="s">
        <v>1024</v>
      </c>
      <c r="E71" s="196" t="s">
        <v>985</v>
      </c>
      <c r="F71" s="35" t="s">
        <v>0</v>
      </c>
      <c r="G71" s="35">
        <v>66542</v>
      </c>
      <c r="H71" s="197" t="s">
        <v>1067</v>
      </c>
      <c r="I71" s="40">
        <v>8545</v>
      </c>
      <c r="J71" s="41">
        <v>0.19712104085446031</v>
      </c>
      <c r="K71" s="37"/>
      <c r="L71" s="37">
        <v>29856</v>
      </c>
      <c r="M71" s="39">
        <v>0.688735610971418</v>
      </c>
      <c r="N71" s="37"/>
      <c r="O71" s="40">
        <v>3805</v>
      </c>
      <c r="P71" s="41">
        <v>8.7775957922904796E-2</v>
      </c>
      <c r="Q71" s="37"/>
      <c r="R71" s="37">
        <v>0</v>
      </c>
      <c r="S71" s="37"/>
      <c r="T71" s="37"/>
      <c r="U71" s="42"/>
      <c r="V71" s="42"/>
      <c r="W71" s="36"/>
      <c r="X71" s="36"/>
      <c r="Y71" s="36"/>
      <c r="Z71" s="36"/>
      <c r="AA71" s="42"/>
      <c r="AB71" s="42"/>
      <c r="AC71" s="36"/>
      <c r="AD71" s="36"/>
      <c r="AE71" s="36"/>
      <c r="AF71" s="36"/>
      <c r="AG71" s="42"/>
      <c r="AH71" s="42"/>
      <c r="AI71" s="36"/>
      <c r="AJ71" s="36"/>
      <c r="AK71" s="36"/>
      <c r="AL71" s="36"/>
      <c r="AM71" s="40">
        <v>1143</v>
      </c>
      <c r="AN71" s="41">
        <v>2.6367390251216868E-2</v>
      </c>
      <c r="AO71" s="37"/>
      <c r="AP71" s="37">
        <v>43349</v>
      </c>
      <c r="AQ71" s="200">
        <v>0.65145321751675633</v>
      </c>
      <c r="AR71" s="37"/>
    </row>
    <row r="72" spans="2:44" ht="13.2" customHeight="1">
      <c r="B72" s="294">
        <v>439</v>
      </c>
      <c r="C72" s="215" t="s">
        <v>204</v>
      </c>
      <c r="D72" s="35" t="s">
        <v>1024</v>
      </c>
      <c r="E72" s="196" t="s">
        <v>985</v>
      </c>
      <c r="F72" s="35" t="s">
        <v>0</v>
      </c>
      <c r="G72" s="35">
        <v>63607</v>
      </c>
      <c r="H72" s="197" t="s">
        <v>1067</v>
      </c>
      <c r="I72" s="40">
        <v>17270</v>
      </c>
      <c r="J72" s="41">
        <v>0.35130187144019526</v>
      </c>
      <c r="K72" s="37"/>
      <c r="L72" s="37">
        <v>24342</v>
      </c>
      <c r="M72" s="39">
        <v>0.49515866558177379</v>
      </c>
      <c r="N72" s="37"/>
      <c r="O72" s="40">
        <v>5309</v>
      </c>
      <c r="P72" s="41">
        <v>0.10799430431244915</v>
      </c>
      <c r="Q72" s="37"/>
      <c r="R72" s="37">
        <v>0</v>
      </c>
      <c r="S72" s="37"/>
      <c r="T72" s="37"/>
      <c r="U72" s="42"/>
      <c r="V72" s="42"/>
      <c r="W72" s="36"/>
      <c r="X72" s="36"/>
      <c r="Y72" s="36"/>
      <c r="Z72" s="36"/>
      <c r="AA72" s="42"/>
      <c r="AB72" s="42"/>
      <c r="AC72" s="36"/>
      <c r="AD72" s="36"/>
      <c r="AE72" s="36"/>
      <c r="AF72" s="36"/>
      <c r="AG72" s="42"/>
      <c r="AH72" s="42"/>
      <c r="AI72" s="36"/>
      <c r="AJ72" s="36"/>
      <c r="AK72" s="36"/>
      <c r="AL72" s="36"/>
      <c r="AM72" s="40">
        <v>2239</v>
      </c>
      <c r="AN72" s="41">
        <v>4.5545158665581773E-2</v>
      </c>
      <c r="AO72" s="37"/>
      <c r="AP72" s="37">
        <v>49160</v>
      </c>
      <c r="AQ72" s="200">
        <v>0.77287091043438616</v>
      </c>
      <c r="AR72" s="37"/>
    </row>
    <row r="73" spans="2:44" ht="13.2" customHeight="1">
      <c r="B73" s="294">
        <v>479</v>
      </c>
      <c r="C73" s="215" t="s">
        <v>205</v>
      </c>
      <c r="D73" s="35" t="s">
        <v>1022</v>
      </c>
      <c r="E73" s="196" t="s">
        <v>985</v>
      </c>
      <c r="F73" s="35" t="s">
        <v>0</v>
      </c>
      <c r="G73" s="35">
        <v>57284</v>
      </c>
      <c r="H73" s="197" t="s">
        <v>1067</v>
      </c>
      <c r="I73" s="40">
        <v>3247</v>
      </c>
      <c r="J73" s="41">
        <v>8.4948852784972398E-2</v>
      </c>
      <c r="K73" s="37"/>
      <c r="L73" s="37">
        <v>31668</v>
      </c>
      <c r="M73" s="39">
        <v>0.82850639667216075</v>
      </c>
      <c r="N73" s="37"/>
      <c r="O73" s="40">
        <v>2191</v>
      </c>
      <c r="P73" s="41">
        <v>5.7321507992569916E-2</v>
      </c>
      <c r="Q73" s="37"/>
      <c r="R73" s="37">
        <v>0</v>
      </c>
      <c r="S73" s="37"/>
      <c r="T73" s="37"/>
      <c r="U73" s="42"/>
      <c r="V73" s="42"/>
      <c r="W73" s="36"/>
      <c r="X73" s="36"/>
      <c r="Y73" s="36"/>
      <c r="Z73" s="36"/>
      <c r="AA73" s="42"/>
      <c r="AB73" s="42"/>
      <c r="AC73" s="36"/>
      <c r="AD73" s="36"/>
      <c r="AE73" s="36"/>
      <c r="AF73" s="36"/>
      <c r="AG73" s="42"/>
      <c r="AH73" s="42"/>
      <c r="AI73" s="36"/>
      <c r="AJ73" s="36"/>
      <c r="AK73" s="36"/>
      <c r="AL73" s="36"/>
      <c r="AM73" s="40">
        <v>1117</v>
      </c>
      <c r="AN73" s="41">
        <v>2.922324255029694E-2</v>
      </c>
      <c r="AO73" s="37"/>
      <c r="AP73" s="37">
        <v>38223</v>
      </c>
      <c r="AQ73" s="200">
        <v>0.66725438167725715</v>
      </c>
      <c r="AR73" s="37"/>
    </row>
    <row r="74" spans="2:44" ht="13.2" customHeight="1">
      <c r="B74" s="294">
        <v>344</v>
      </c>
      <c r="C74" s="215" t="s">
        <v>512</v>
      </c>
      <c r="D74" s="35" t="s">
        <v>1011</v>
      </c>
      <c r="E74" s="196" t="s">
        <v>988</v>
      </c>
      <c r="F74" s="35" t="s">
        <v>0</v>
      </c>
      <c r="G74" s="35">
        <v>67623</v>
      </c>
      <c r="H74" s="197" t="s">
        <v>1067</v>
      </c>
      <c r="I74" s="40">
        <v>19750</v>
      </c>
      <c r="J74" s="41">
        <v>0.42405634044745993</v>
      </c>
      <c r="K74" s="37"/>
      <c r="L74" s="37">
        <v>19103</v>
      </c>
      <c r="M74" s="39">
        <v>0.41016446944647228</v>
      </c>
      <c r="N74" s="37"/>
      <c r="O74" s="40">
        <v>7721</v>
      </c>
      <c r="P74" s="41">
        <v>0.16577919010606776</v>
      </c>
      <c r="Q74" s="37"/>
      <c r="R74" s="37">
        <v>0</v>
      </c>
      <c r="S74" s="37"/>
      <c r="T74" s="37"/>
      <c r="U74" s="42"/>
      <c r="V74" s="42"/>
      <c r="W74" s="36"/>
      <c r="X74" s="36"/>
      <c r="Y74" s="36"/>
      <c r="Z74" s="36"/>
      <c r="AA74" s="42"/>
      <c r="AB74" s="42"/>
      <c r="AC74" s="36"/>
      <c r="AD74" s="36"/>
      <c r="AE74" s="36"/>
      <c r="AF74" s="36"/>
      <c r="AG74" s="42"/>
      <c r="AH74" s="42"/>
      <c r="AI74" s="36"/>
      <c r="AJ74" s="36"/>
      <c r="AK74" s="36"/>
      <c r="AL74" s="36"/>
      <c r="AM74" s="40">
        <v>0</v>
      </c>
      <c r="AN74" s="41">
        <v>0</v>
      </c>
      <c r="AO74" s="37"/>
      <c r="AP74" s="37">
        <v>46574</v>
      </c>
      <c r="AQ74" s="200">
        <v>0.68873016577200064</v>
      </c>
      <c r="AR74" s="37"/>
    </row>
    <row r="75" spans="2:44" ht="13.2" customHeight="1">
      <c r="B75" s="294">
        <v>335</v>
      </c>
      <c r="C75" s="215" t="s">
        <v>206</v>
      </c>
      <c r="D75" s="35" t="s">
        <v>1010</v>
      </c>
      <c r="E75" s="196" t="s">
        <v>988</v>
      </c>
      <c r="F75" s="35" t="s">
        <v>0</v>
      </c>
      <c r="G75" s="35">
        <v>68249</v>
      </c>
      <c r="H75" s="197" t="s">
        <v>1067</v>
      </c>
      <c r="I75" s="40">
        <v>21189</v>
      </c>
      <c r="J75" s="41">
        <v>0.40628535271221217</v>
      </c>
      <c r="K75" s="37"/>
      <c r="L75" s="37">
        <v>20162</v>
      </c>
      <c r="M75" s="39">
        <v>0.38659329281153532</v>
      </c>
      <c r="N75" s="37"/>
      <c r="O75" s="40">
        <v>9281</v>
      </c>
      <c r="P75" s="41">
        <v>0.17795716449676913</v>
      </c>
      <c r="Q75" s="37"/>
      <c r="R75" s="37">
        <v>0</v>
      </c>
      <c r="S75" s="37"/>
      <c r="T75" s="37"/>
      <c r="U75" s="42"/>
      <c r="V75" s="42"/>
      <c r="W75" s="36"/>
      <c r="X75" s="36"/>
      <c r="Y75" s="36"/>
      <c r="Z75" s="36"/>
      <c r="AA75" s="42"/>
      <c r="AB75" s="42"/>
      <c r="AC75" s="36"/>
      <c r="AD75" s="36"/>
      <c r="AE75" s="36"/>
      <c r="AF75" s="36"/>
      <c r="AG75" s="42"/>
      <c r="AH75" s="42"/>
      <c r="AI75" s="36"/>
      <c r="AJ75" s="36"/>
      <c r="AK75" s="36"/>
      <c r="AL75" s="36"/>
      <c r="AM75" s="40">
        <v>1521</v>
      </c>
      <c r="AN75" s="41">
        <v>2.9164189979483442E-2</v>
      </c>
      <c r="AO75" s="37"/>
      <c r="AP75" s="37">
        <v>52153</v>
      </c>
      <c r="AQ75" s="200">
        <v>0.76415771659658016</v>
      </c>
      <c r="AR75" s="37"/>
    </row>
    <row r="76" spans="2:44" ht="13.2" customHeight="1">
      <c r="B76" s="294">
        <v>240</v>
      </c>
      <c r="C76" s="215" t="s">
        <v>207</v>
      </c>
      <c r="D76" s="35" t="s">
        <v>1007</v>
      </c>
      <c r="E76" s="220" t="s">
        <v>983</v>
      </c>
      <c r="F76" s="35" t="s">
        <v>0</v>
      </c>
      <c r="G76" s="35">
        <v>61858</v>
      </c>
      <c r="H76" s="197"/>
      <c r="I76" s="40">
        <v>17997</v>
      </c>
      <c r="J76" s="41">
        <v>0.41437189169276112</v>
      </c>
      <c r="K76" s="37"/>
      <c r="L76" s="37">
        <v>9181</v>
      </c>
      <c r="M76" s="39">
        <v>0.21138791674341501</v>
      </c>
      <c r="N76" s="37"/>
      <c r="O76" s="40">
        <v>13655</v>
      </c>
      <c r="P76" s="41">
        <v>0.31439952109044023</v>
      </c>
      <c r="Q76" s="37"/>
      <c r="R76" s="37">
        <v>0</v>
      </c>
      <c r="S76" s="37"/>
      <c r="T76" s="37"/>
      <c r="U76" s="42"/>
      <c r="V76" s="42"/>
      <c r="W76" s="36"/>
      <c r="X76" s="36"/>
      <c r="Y76" s="36"/>
      <c r="Z76" s="36"/>
      <c r="AA76" s="42"/>
      <c r="AB76" s="42"/>
      <c r="AC76" s="36"/>
      <c r="AD76" s="36"/>
      <c r="AE76" s="36"/>
      <c r="AF76" s="36"/>
      <c r="AG76" s="42"/>
      <c r="AH76" s="42"/>
      <c r="AI76" s="36"/>
      <c r="AJ76" s="36"/>
      <c r="AK76" s="36"/>
      <c r="AL76" s="36"/>
      <c r="AM76" s="40">
        <v>2599</v>
      </c>
      <c r="AN76" s="41">
        <v>5.9840670473383678E-2</v>
      </c>
      <c r="AO76" s="37"/>
      <c r="AP76" s="37">
        <v>43432</v>
      </c>
      <c r="AQ76" s="200">
        <v>0.70212421998771379</v>
      </c>
      <c r="AR76" s="37"/>
    </row>
    <row r="77" spans="2:44" ht="13.2" customHeight="1">
      <c r="B77" s="294">
        <v>241</v>
      </c>
      <c r="C77" s="215" t="s">
        <v>208</v>
      </c>
      <c r="D77" s="35" t="s">
        <v>1007</v>
      </c>
      <c r="E77" s="220" t="s">
        <v>983</v>
      </c>
      <c r="F77" s="35" t="s">
        <v>0</v>
      </c>
      <c r="G77" s="35">
        <v>62032</v>
      </c>
      <c r="H77" s="197"/>
      <c r="I77" s="40">
        <v>17115</v>
      </c>
      <c r="J77" s="41">
        <v>0.41670724581223217</v>
      </c>
      <c r="K77" s="37"/>
      <c r="L77" s="37">
        <v>10093</v>
      </c>
      <c r="M77" s="39">
        <v>0.24573918971562134</v>
      </c>
      <c r="N77" s="37"/>
      <c r="O77" s="40">
        <v>11405</v>
      </c>
      <c r="P77" s="41">
        <v>0.27768309310479161</v>
      </c>
      <c r="Q77" s="37"/>
      <c r="R77" s="37">
        <v>0</v>
      </c>
      <c r="S77" s="37"/>
      <c r="T77" s="37"/>
      <c r="U77" s="42"/>
      <c r="V77" s="42"/>
      <c r="W77" s="36"/>
      <c r="X77" s="36"/>
      <c r="Y77" s="36"/>
      <c r="Z77" s="36"/>
      <c r="AA77" s="42"/>
      <c r="AB77" s="42"/>
      <c r="AC77" s="36"/>
      <c r="AD77" s="36"/>
      <c r="AE77" s="36"/>
      <c r="AF77" s="36"/>
      <c r="AG77" s="42"/>
      <c r="AH77" s="42"/>
      <c r="AI77" s="36"/>
      <c r="AJ77" s="36"/>
      <c r="AK77" s="36"/>
      <c r="AL77" s="36"/>
      <c r="AM77" s="40">
        <v>2459</v>
      </c>
      <c r="AN77" s="41">
        <v>5.9870471367354891E-2</v>
      </c>
      <c r="AO77" s="37"/>
      <c r="AP77" s="37">
        <v>41072</v>
      </c>
      <c r="AQ77" s="200">
        <v>0.66210987877224659</v>
      </c>
      <c r="AR77" s="37"/>
    </row>
    <row r="78" spans="2:44" ht="13.2" customHeight="1">
      <c r="B78" s="294">
        <v>7</v>
      </c>
      <c r="C78" s="215" t="s">
        <v>165</v>
      </c>
      <c r="D78" s="35" t="s">
        <v>1028</v>
      </c>
      <c r="E78" s="220" t="s">
        <v>981</v>
      </c>
      <c r="F78" s="35" t="s">
        <v>0</v>
      </c>
      <c r="G78" s="35">
        <v>79292</v>
      </c>
      <c r="H78" s="197" t="s">
        <v>1067</v>
      </c>
      <c r="I78" s="40">
        <v>27983</v>
      </c>
      <c r="J78" s="41">
        <v>0.47355773298810311</v>
      </c>
      <c r="K78" s="37"/>
      <c r="L78" s="37">
        <v>17596</v>
      </c>
      <c r="M78" s="39">
        <v>0.29777800341845628</v>
      </c>
      <c r="N78" s="37"/>
      <c r="O78" s="40">
        <v>9122</v>
      </c>
      <c r="P78" s="41">
        <v>0.15437207019681509</v>
      </c>
      <c r="Q78" s="37"/>
      <c r="R78" s="37">
        <v>0</v>
      </c>
      <c r="S78" s="37"/>
      <c r="T78" s="37"/>
      <c r="U78" s="42"/>
      <c r="V78" s="42"/>
      <c r="W78" s="36"/>
      <c r="X78" s="36"/>
      <c r="Y78" s="36"/>
      <c r="Z78" s="36"/>
      <c r="AA78" s="42"/>
      <c r="AB78" s="42"/>
      <c r="AC78" s="36"/>
      <c r="AD78" s="36"/>
      <c r="AE78" s="36"/>
      <c r="AF78" s="36"/>
      <c r="AG78" s="42"/>
      <c r="AH78" s="42"/>
      <c r="AI78" s="36"/>
      <c r="AJ78" s="36"/>
      <c r="AK78" s="36"/>
      <c r="AL78" s="36"/>
      <c r="AM78" s="40">
        <v>4390</v>
      </c>
      <c r="AN78" s="41">
        <v>7.4292193396625544E-2</v>
      </c>
      <c r="AO78" s="37"/>
      <c r="AP78" s="37">
        <v>59091</v>
      </c>
      <c r="AQ78" s="200">
        <v>0.74523281037179034</v>
      </c>
      <c r="AR78" s="37"/>
    </row>
    <row r="79" spans="2:44" ht="13.2" customHeight="1">
      <c r="B79" s="294">
        <v>402</v>
      </c>
      <c r="C79" s="215" t="s">
        <v>212</v>
      </c>
      <c r="D79" s="35" t="s">
        <v>992</v>
      </c>
      <c r="E79" s="196" t="s">
        <v>1030</v>
      </c>
      <c r="F79" s="35" t="s">
        <v>0</v>
      </c>
      <c r="G79" s="35">
        <v>66228</v>
      </c>
      <c r="H79" s="197" t="s">
        <v>1067</v>
      </c>
      <c r="I79" s="40">
        <v>10723</v>
      </c>
      <c r="J79" s="41">
        <v>0.25594939730278077</v>
      </c>
      <c r="K79" s="37"/>
      <c r="L79" s="37">
        <v>23493</v>
      </c>
      <c r="M79" s="39">
        <v>0.56075904045828862</v>
      </c>
      <c r="N79" s="37"/>
      <c r="O79" s="40">
        <v>6083</v>
      </c>
      <c r="P79" s="41">
        <v>0.14519632414369257</v>
      </c>
      <c r="Q79" s="37"/>
      <c r="R79" s="37">
        <v>0</v>
      </c>
      <c r="S79" s="37"/>
      <c r="T79" s="37"/>
      <c r="U79" s="42"/>
      <c r="V79" s="42"/>
      <c r="W79" s="36"/>
      <c r="X79" s="36"/>
      <c r="Y79" s="36"/>
      <c r="Z79" s="36"/>
      <c r="AA79" s="42"/>
      <c r="AB79" s="42"/>
      <c r="AC79" s="36"/>
      <c r="AD79" s="36"/>
      <c r="AE79" s="36"/>
      <c r="AF79" s="36"/>
      <c r="AG79" s="42"/>
      <c r="AH79" s="42"/>
      <c r="AI79" s="36"/>
      <c r="AJ79" s="36"/>
      <c r="AK79" s="36"/>
      <c r="AL79" s="36"/>
      <c r="AM79" s="40">
        <v>1596</v>
      </c>
      <c r="AN79" s="41">
        <v>3.8095238095238099E-2</v>
      </c>
      <c r="AO79" s="37"/>
      <c r="AP79" s="37">
        <v>41895</v>
      </c>
      <c r="AQ79" s="200">
        <v>0.632587425258199</v>
      </c>
      <c r="AR79" s="37"/>
    </row>
    <row r="80" spans="2:44" ht="13.2" customHeight="1">
      <c r="B80" s="294">
        <v>403</v>
      </c>
      <c r="C80" s="215" t="s">
        <v>213</v>
      </c>
      <c r="D80" s="35" t="s">
        <v>992</v>
      </c>
      <c r="E80" s="196" t="s">
        <v>1030</v>
      </c>
      <c r="F80" s="35" t="s">
        <v>0</v>
      </c>
      <c r="G80" s="35">
        <v>68391</v>
      </c>
      <c r="H80" s="197" t="s">
        <v>1067</v>
      </c>
      <c r="I80" s="40">
        <v>12622</v>
      </c>
      <c r="J80" s="41">
        <v>0.28012783523458651</v>
      </c>
      <c r="K80" s="37"/>
      <c r="L80" s="37">
        <v>25558</v>
      </c>
      <c r="M80" s="39">
        <v>0.56722446624350842</v>
      </c>
      <c r="N80" s="37"/>
      <c r="O80" s="40">
        <v>5093</v>
      </c>
      <c r="P80" s="41">
        <v>0.11303209197034933</v>
      </c>
      <c r="Q80" s="37"/>
      <c r="R80" s="37">
        <v>0</v>
      </c>
      <c r="S80" s="37"/>
      <c r="T80" s="37"/>
      <c r="U80" s="42"/>
      <c r="V80" s="42"/>
      <c r="W80" s="36"/>
      <c r="X80" s="36"/>
      <c r="Y80" s="36"/>
      <c r="Z80" s="36"/>
      <c r="AA80" s="42"/>
      <c r="AB80" s="42"/>
      <c r="AC80" s="36"/>
      <c r="AD80" s="36"/>
      <c r="AE80" s="36"/>
      <c r="AF80" s="36"/>
      <c r="AG80" s="42"/>
      <c r="AH80" s="42"/>
      <c r="AI80" s="36"/>
      <c r="AJ80" s="36"/>
      <c r="AK80" s="36"/>
      <c r="AL80" s="36"/>
      <c r="AM80" s="40">
        <v>1785</v>
      </c>
      <c r="AN80" s="41">
        <v>3.9615606551555771E-2</v>
      </c>
      <c r="AO80" s="37"/>
      <c r="AP80" s="37">
        <v>45058</v>
      </c>
      <c r="AQ80" s="200">
        <v>0.65882937813454989</v>
      </c>
      <c r="AR80" s="37"/>
    </row>
    <row r="81" spans="2:44" ht="13.2" customHeight="1">
      <c r="B81" s="294">
        <v>404</v>
      </c>
      <c r="C81" s="215" t="s">
        <v>214</v>
      </c>
      <c r="D81" s="35" t="s">
        <v>992</v>
      </c>
      <c r="E81" s="196" t="s">
        <v>1030</v>
      </c>
      <c r="F81" s="35" t="s">
        <v>0</v>
      </c>
      <c r="G81" s="35">
        <v>71961</v>
      </c>
      <c r="H81" s="197" t="s">
        <v>1067</v>
      </c>
      <c r="I81" s="40">
        <v>15055</v>
      </c>
      <c r="J81" s="41">
        <v>0.3303853581460674</v>
      </c>
      <c r="K81" s="37"/>
      <c r="L81" s="37">
        <v>18932</v>
      </c>
      <c r="M81" s="39">
        <v>0.41546699438202245</v>
      </c>
      <c r="N81" s="37"/>
      <c r="O81" s="40">
        <v>6737</v>
      </c>
      <c r="P81" s="41">
        <v>0.14784497893258428</v>
      </c>
      <c r="Q81" s="37"/>
      <c r="R81" s="37">
        <v>0</v>
      </c>
      <c r="S81" s="37"/>
      <c r="T81" s="37"/>
      <c r="U81" s="42"/>
      <c r="V81" s="42"/>
      <c r="W81" s="36"/>
      <c r="X81" s="36"/>
      <c r="Y81" s="36"/>
      <c r="Z81" s="36"/>
      <c r="AA81" s="42"/>
      <c r="AB81" s="42"/>
      <c r="AC81" s="36"/>
      <c r="AD81" s="36"/>
      <c r="AE81" s="36"/>
      <c r="AF81" s="36"/>
      <c r="AG81" s="42"/>
      <c r="AH81" s="42"/>
      <c r="AI81" s="36"/>
      <c r="AJ81" s="36"/>
      <c r="AK81" s="36"/>
      <c r="AL81" s="36"/>
      <c r="AM81" s="40">
        <v>4844</v>
      </c>
      <c r="AN81" s="41">
        <v>0.10630266853932584</v>
      </c>
      <c r="AO81" s="37"/>
      <c r="AP81" s="37">
        <v>45568</v>
      </c>
      <c r="AQ81" s="200">
        <v>0.63323188949569909</v>
      </c>
      <c r="AR81" s="37"/>
    </row>
    <row r="82" spans="2:44" ht="13.2" customHeight="1">
      <c r="B82" s="294">
        <v>32</v>
      </c>
      <c r="C82" s="215" t="s">
        <v>215</v>
      </c>
      <c r="D82" s="35" t="s">
        <v>1005</v>
      </c>
      <c r="E82" s="221" t="s">
        <v>1027</v>
      </c>
      <c r="F82" s="35" t="s">
        <v>0</v>
      </c>
      <c r="G82" s="35">
        <v>73032</v>
      </c>
      <c r="H82" s="197" t="s">
        <v>1067</v>
      </c>
      <c r="I82" s="40">
        <v>22278</v>
      </c>
      <c r="J82" s="41">
        <v>0.4008564848135886</v>
      </c>
      <c r="K82" s="37"/>
      <c r="L82" s="37">
        <v>23729</v>
      </c>
      <c r="M82" s="39">
        <v>0.4269648769252915</v>
      </c>
      <c r="N82" s="37"/>
      <c r="O82" s="40">
        <v>6418</v>
      </c>
      <c r="P82" s="41">
        <v>0.11548150280696703</v>
      </c>
      <c r="Q82" s="37"/>
      <c r="R82" s="37">
        <v>0</v>
      </c>
      <c r="S82" s="37"/>
      <c r="T82" s="37"/>
      <c r="U82" s="42"/>
      <c r="V82" s="42"/>
      <c r="W82" s="36"/>
      <c r="X82" s="36"/>
      <c r="Y82" s="36"/>
      <c r="Z82" s="36"/>
      <c r="AA82" s="42"/>
      <c r="AB82" s="42"/>
      <c r="AC82" s="36"/>
      <c r="AD82" s="36"/>
      <c r="AE82" s="36"/>
      <c r="AF82" s="36"/>
      <c r="AG82" s="42"/>
      <c r="AH82" s="42"/>
      <c r="AI82" s="36"/>
      <c r="AJ82" s="36"/>
      <c r="AK82" s="36"/>
      <c r="AL82" s="36"/>
      <c r="AM82" s="40">
        <v>3151</v>
      </c>
      <c r="AN82" s="41">
        <v>5.6697135454152871E-2</v>
      </c>
      <c r="AO82" s="37"/>
      <c r="AP82" s="37">
        <v>55576</v>
      </c>
      <c r="AQ82" s="200">
        <v>0.76098148756709383</v>
      </c>
      <c r="AR82" s="37"/>
    </row>
    <row r="83" spans="2:44" ht="13.2" customHeight="1">
      <c r="B83" s="294">
        <v>558</v>
      </c>
      <c r="C83" s="215" t="s">
        <v>217</v>
      </c>
      <c r="D83" s="35" t="s">
        <v>979</v>
      </c>
      <c r="E83" s="35" t="s">
        <v>1</v>
      </c>
      <c r="F83" s="35" t="s">
        <v>1</v>
      </c>
      <c r="G83" s="35">
        <v>52142</v>
      </c>
      <c r="H83" s="197" t="s">
        <v>1067</v>
      </c>
      <c r="I83" s="40">
        <v>12419</v>
      </c>
      <c r="J83" s="41">
        <v>0.2896154474009468</v>
      </c>
      <c r="K83" s="37"/>
      <c r="L83" s="37">
        <v>11424</v>
      </c>
      <c r="M83" s="39">
        <v>0.2664116974883981</v>
      </c>
      <c r="N83" s="37"/>
      <c r="O83" s="40">
        <v>17516</v>
      </c>
      <c r="P83" s="41">
        <v>0.4084792798675404</v>
      </c>
      <c r="Q83" s="37"/>
      <c r="R83" s="37">
        <v>622</v>
      </c>
      <c r="S83" s="39">
        <v>1.4505258739301788E-2</v>
      </c>
      <c r="T83" s="37"/>
      <c r="U83" s="42"/>
      <c r="V83" s="42"/>
      <c r="W83" s="36"/>
      <c r="X83" s="36"/>
      <c r="Y83" s="36"/>
      <c r="Z83" s="36"/>
      <c r="AA83" s="42"/>
      <c r="AB83" s="42"/>
      <c r="AC83" s="36"/>
      <c r="AD83" s="36"/>
      <c r="AE83" s="36"/>
      <c r="AF83" s="36"/>
      <c r="AG83" s="42"/>
      <c r="AH83" s="42"/>
      <c r="AI83" s="36"/>
      <c r="AJ83" s="36"/>
      <c r="AK83" s="36"/>
      <c r="AL83" s="36"/>
      <c r="AM83" s="40">
        <v>900</v>
      </c>
      <c r="AN83" s="41">
        <v>2.0988316503812877E-2</v>
      </c>
      <c r="AO83" s="37"/>
      <c r="AP83" s="37">
        <v>42881</v>
      </c>
      <c r="AQ83" s="200">
        <v>0.82238886118675925</v>
      </c>
      <c r="AR83" s="37"/>
    </row>
    <row r="84" spans="2:44" ht="13.2" customHeight="1">
      <c r="B84" s="294">
        <v>145</v>
      </c>
      <c r="C84" s="215" t="s">
        <v>218</v>
      </c>
      <c r="D84" s="35" t="s">
        <v>1006</v>
      </c>
      <c r="E84" s="220" t="s">
        <v>1006</v>
      </c>
      <c r="F84" s="35" t="s">
        <v>0</v>
      </c>
      <c r="G84" s="35">
        <v>53548</v>
      </c>
      <c r="H84" s="197" t="s">
        <v>1067</v>
      </c>
      <c r="I84" s="40">
        <v>7866</v>
      </c>
      <c r="J84" s="41">
        <v>0.22300975277840782</v>
      </c>
      <c r="K84" s="37"/>
      <c r="L84" s="37">
        <v>23748</v>
      </c>
      <c r="M84" s="39">
        <v>0.67328192333862558</v>
      </c>
      <c r="N84" s="37"/>
      <c r="O84" s="40">
        <v>2751</v>
      </c>
      <c r="P84" s="41">
        <v>7.7993876162395101E-2</v>
      </c>
      <c r="Q84" s="37"/>
      <c r="R84" s="37">
        <v>0</v>
      </c>
      <c r="S84" s="37"/>
      <c r="T84" s="37"/>
      <c r="U84" s="42"/>
      <c r="V84" s="42"/>
      <c r="W84" s="36"/>
      <c r="X84" s="36"/>
      <c r="Y84" s="36"/>
      <c r="Z84" s="36"/>
      <c r="AA84" s="42"/>
      <c r="AB84" s="42"/>
      <c r="AC84" s="36"/>
      <c r="AD84" s="36"/>
      <c r="AE84" s="36"/>
      <c r="AF84" s="36"/>
      <c r="AG84" s="42"/>
      <c r="AH84" s="42"/>
      <c r="AI84" s="36"/>
      <c r="AJ84" s="36"/>
      <c r="AK84" s="36"/>
      <c r="AL84" s="36"/>
      <c r="AM84" s="40">
        <v>907</v>
      </c>
      <c r="AN84" s="41">
        <v>2.5714447720571559E-2</v>
      </c>
      <c r="AO84" s="37"/>
      <c r="AP84" s="37">
        <v>35272</v>
      </c>
      <c r="AQ84" s="200">
        <v>0.65869873758123554</v>
      </c>
      <c r="AR84" s="37"/>
    </row>
    <row r="85" spans="2:44" ht="13.2" customHeight="1">
      <c r="B85" s="294">
        <v>146</v>
      </c>
      <c r="C85" s="215" t="s">
        <v>219</v>
      </c>
      <c r="D85" s="35" t="s">
        <v>1006</v>
      </c>
      <c r="E85" s="220" t="s">
        <v>1006</v>
      </c>
      <c r="F85" s="35" t="s">
        <v>0</v>
      </c>
      <c r="G85" s="35">
        <v>54149</v>
      </c>
      <c r="H85" s="197" t="s">
        <v>1067</v>
      </c>
      <c r="I85" s="40">
        <v>15324</v>
      </c>
      <c r="J85" s="41">
        <v>0.40142505370147219</v>
      </c>
      <c r="K85" s="37"/>
      <c r="L85" s="37">
        <v>19343</v>
      </c>
      <c r="M85" s="39">
        <v>0.50670613506575157</v>
      </c>
      <c r="N85" s="37"/>
      <c r="O85" s="40">
        <v>3104</v>
      </c>
      <c r="P85" s="41">
        <v>8.1311887672237654E-2</v>
      </c>
      <c r="Q85" s="37"/>
      <c r="R85" s="37">
        <v>0</v>
      </c>
      <c r="S85" s="37"/>
      <c r="T85" s="37"/>
      <c r="U85" s="42"/>
      <c r="V85" s="42"/>
      <c r="W85" s="36"/>
      <c r="X85" s="36"/>
      <c r="Y85" s="36"/>
      <c r="Z85" s="36"/>
      <c r="AA85" s="42"/>
      <c r="AB85" s="42"/>
      <c r="AC85" s="36"/>
      <c r="AD85" s="36"/>
      <c r="AE85" s="36"/>
      <c r="AF85" s="36"/>
      <c r="AG85" s="42"/>
      <c r="AH85" s="42"/>
      <c r="AI85" s="36"/>
      <c r="AJ85" s="36"/>
      <c r="AK85" s="36"/>
      <c r="AL85" s="36"/>
      <c r="AM85" s="40">
        <v>403</v>
      </c>
      <c r="AN85" s="41">
        <v>1.0556923560538587E-2</v>
      </c>
      <c r="AO85" s="37"/>
      <c r="AP85" s="37">
        <v>38174</v>
      </c>
      <c r="AQ85" s="200">
        <v>0.7049807013979944</v>
      </c>
      <c r="AR85" s="37"/>
    </row>
    <row r="86" spans="2:44" ht="13.2" customHeight="1">
      <c r="B86" s="294">
        <v>147</v>
      </c>
      <c r="C86" s="215" t="s">
        <v>220</v>
      </c>
      <c r="D86" s="35" t="s">
        <v>1006</v>
      </c>
      <c r="E86" s="220" t="s">
        <v>1006</v>
      </c>
      <c r="F86" s="35" t="s">
        <v>0</v>
      </c>
      <c r="G86" s="35">
        <v>53505</v>
      </c>
      <c r="H86" s="197" t="s">
        <v>1067</v>
      </c>
      <c r="I86" s="40">
        <v>5489</v>
      </c>
      <c r="J86" s="41">
        <v>0.15911067308249754</v>
      </c>
      <c r="K86" s="37"/>
      <c r="L86" s="37">
        <v>25180</v>
      </c>
      <c r="M86" s="39">
        <v>0.72989738535567283</v>
      </c>
      <c r="N86" s="37"/>
      <c r="O86" s="40">
        <v>2670</v>
      </c>
      <c r="P86" s="41">
        <v>7.7395791060351327E-2</v>
      </c>
      <c r="Q86" s="37"/>
      <c r="R86" s="37">
        <v>0</v>
      </c>
      <c r="S86" s="37"/>
      <c r="T86" s="37"/>
      <c r="U86" s="42"/>
      <c r="V86" s="42"/>
      <c r="W86" s="36"/>
      <c r="X86" s="36"/>
      <c r="Y86" s="36"/>
      <c r="Z86" s="36"/>
      <c r="AA86" s="42"/>
      <c r="AB86" s="42"/>
      <c r="AC86" s="36"/>
      <c r="AD86" s="36"/>
      <c r="AE86" s="36"/>
      <c r="AF86" s="36"/>
      <c r="AG86" s="42"/>
      <c r="AH86" s="42"/>
      <c r="AI86" s="36"/>
      <c r="AJ86" s="36"/>
      <c r="AK86" s="36"/>
      <c r="AL86" s="36"/>
      <c r="AM86" s="40">
        <v>1159</v>
      </c>
      <c r="AN86" s="41">
        <v>3.3596150501478343E-2</v>
      </c>
      <c r="AO86" s="37"/>
      <c r="AP86" s="37">
        <v>34498</v>
      </c>
      <c r="AQ86" s="200">
        <v>0.64476217175964867</v>
      </c>
      <c r="AR86" s="37"/>
    </row>
    <row r="87" spans="2:44" ht="13.2" customHeight="1">
      <c r="B87" s="294">
        <v>148</v>
      </c>
      <c r="C87" s="215" t="s">
        <v>221</v>
      </c>
      <c r="D87" s="35" t="s">
        <v>1006</v>
      </c>
      <c r="E87" s="220" t="s">
        <v>1006</v>
      </c>
      <c r="F87" s="35" t="s">
        <v>0</v>
      </c>
      <c r="G87" s="35">
        <v>80722</v>
      </c>
      <c r="H87" s="197" t="s">
        <v>1067</v>
      </c>
      <c r="I87" s="40">
        <v>17825</v>
      </c>
      <c r="J87" s="41">
        <v>0.31753807784804489</v>
      </c>
      <c r="K87" s="37"/>
      <c r="L87" s="37">
        <v>32249</v>
      </c>
      <c r="M87" s="39">
        <v>0.57449006858466201</v>
      </c>
      <c r="N87" s="37"/>
      <c r="O87" s="40">
        <v>4613</v>
      </c>
      <c r="P87" s="41">
        <v>8.2176894985303284E-2</v>
      </c>
      <c r="Q87" s="37"/>
      <c r="R87" s="37">
        <v>0</v>
      </c>
      <c r="S87" s="37"/>
      <c r="T87" s="37"/>
      <c r="U87" s="42"/>
      <c r="V87" s="42"/>
      <c r="W87" s="36"/>
      <c r="X87" s="36"/>
      <c r="Y87" s="36"/>
      <c r="Z87" s="36"/>
      <c r="AA87" s="42"/>
      <c r="AB87" s="42"/>
      <c r="AC87" s="36"/>
      <c r="AD87" s="36"/>
      <c r="AE87" s="36"/>
      <c r="AF87" s="36"/>
      <c r="AG87" s="42"/>
      <c r="AH87" s="42"/>
      <c r="AI87" s="36"/>
      <c r="AJ87" s="36"/>
      <c r="AK87" s="36"/>
      <c r="AL87" s="36"/>
      <c r="AM87" s="40">
        <v>1448</v>
      </c>
      <c r="AN87" s="41">
        <v>2.5794958581989845E-2</v>
      </c>
      <c r="AO87" s="37"/>
      <c r="AP87" s="37">
        <v>56135</v>
      </c>
      <c r="AQ87" s="200">
        <v>0.69541141200664003</v>
      </c>
      <c r="AR87" s="37"/>
    </row>
    <row r="88" spans="2:44" ht="13.2" customHeight="1">
      <c r="B88" s="294">
        <v>33</v>
      </c>
      <c r="C88" s="215" t="s">
        <v>222</v>
      </c>
      <c r="D88" s="35" t="s">
        <v>1005</v>
      </c>
      <c r="E88" s="221" t="s">
        <v>1027</v>
      </c>
      <c r="F88" s="35" t="s">
        <v>0</v>
      </c>
      <c r="G88" s="35">
        <v>66181</v>
      </c>
      <c r="H88" s="197"/>
      <c r="I88" s="40">
        <v>23031</v>
      </c>
      <c r="J88" s="41">
        <v>0.45402752040373773</v>
      </c>
      <c r="K88" s="37"/>
      <c r="L88" s="37">
        <v>11231</v>
      </c>
      <c r="M88" s="39">
        <v>0.2214051965461499</v>
      </c>
      <c r="N88" s="37"/>
      <c r="O88" s="40">
        <v>13341</v>
      </c>
      <c r="P88" s="41">
        <v>0.26300122225288808</v>
      </c>
      <c r="Q88" s="37"/>
      <c r="R88" s="37">
        <v>0</v>
      </c>
      <c r="S88" s="37"/>
      <c r="T88" s="37"/>
      <c r="U88" s="42"/>
      <c r="V88" s="42"/>
      <c r="W88" s="36"/>
      <c r="X88" s="36"/>
      <c r="Y88" s="36"/>
      <c r="Z88" s="36"/>
      <c r="AA88" s="42"/>
      <c r="AB88" s="42"/>
      <c r="AC88" s="36"/>
      <c r="AD88" s="36"/>
      <c r="AE88" s="36"/>
      <c r="AF88" s="36"/>
      <c r="AG88" s="42"/>
      <c r="AH88" s="42"/>
      <c r="AI88" s="36"/>
      <c r="AJ88" s="36"/>
      <c r="AK88" s="36"/>
      <c r="AL88" s="36"/>
      <c r="AM88" s="40">
        <v>3123</v>
      </c>
      <c r="AN88" s="41">
        <v>6.1566060797224306E-2</v>
      </c>
      <c r="AO88" s="37"/>
      <c r="AP88" s="37">
        <v>50726</v>
      </c>
      <c r="AQ88" s="200">
        <v>0.76647376135144529</v>
      </c>
      <c r="AR88" s="37"/>
    </row>
    <row r="89" spans="2:44" ht="13.2" customHeight="1">
      <c r="B89" s="294">
        <v>551</v>
      </c>
      <c r="C89" s="215" t="s">
        <v>223</v>
      </c>
      <c r="D89" s="35" t="s">
        <v>1059</v>
      </c>
      <c r="E89" s="35" t="s">
        <v>1</v>
      </c>
      <c r="F89" s="35" t="s">
        <v>1</v>
      </c>
      <c r="G89" s="35">
        <v>59826</v>
      </c>
      <c r="H89" s="197" t="s">
        <v>1067</v>
      </c>
      <c r="I89" s="40">
        <v>9867</v>
      </c>
      <c r="J89" s="41">
        <v>0.22808071935461502</v>
      </c>
      <c r="K89" s="37"/>
      <c r="L89" s="37">
        <v>25115</v>
      </c>
      <c r="M89" s="39">
        <v>0.58054598830355286</v>
      </c>
      <c r="N89" s="37"/>
      <c r="O89" s="40">
        <v>4968</v>
      </c>
      <c r="P89" s="41">
        <v>0.11483784471001594</v>
      </c>
      <c r="Q89" s="37"/>
      <c r="R89" s="37">
        <v>1649</v>
      </c>
      <c r="S89" s="39">
        <v>3.8117473012644183E-2</v>
      </c>
      <c r="T89" s="37"/>
      <c r="U89" s="42"/>
      <c r="V89" s="42"/>
      <c r="W89" s="36"/>
      <c r="X89" s="36"/>
      <c r="Y89" s="36"/>
      <c r="Z89" s="36"/>
      <c r="AA89" s="42"/>
      <c r="AB89" s="42"/>
      <c r="AC89" s="36"/>
      <c r="AD89" s="36"/>
      <c r="AE89" s="36"/>
      <c r="AF89" s="36"/>
      <c r="AG89" s="42"/>
      <c r="AH89" s="42"/>
      <c r="AI89" s="36"/>
      <c r="AJ89" s="36"/>
      <c r="AK89" s="36"/>
      <c r="AL89" s="36"/>
      <c r="AM89" s="40">
        <v>1662</v>
      </c>
      <c r="AN89" s="41">
        <v>3.8417974619172006E-2</v>
      </c>
      <c r="AO89" s="37"/>
      <c r="AP89" s="37">
        <v>43261</v>
      </c>
      <c r="AQ89" s="200">
        <v>0.72311369638618661</v>
      </c>
      <c r="AR89" s="37"/>
    </row>
    <row r="90" spans="2:44" ht="13.2" customHeight="1">
      <c r="B90" s="294">
        <v>254</v>
      </c>
      <c r="C90" s="215" t="s">
        <v>224</v>
      </c>
      <c r="D90" s="35" t="s">
        <v>999</v>
      </c>
      <c r="E90" s="220" t="s">
        <v>983</v>
      </c>
      <c r="F90" s="35" t="s">
        <v>0</v>
      </c>
      <c r="G90" s="35">
        <v>73412</v>
      </c>
      <c r="H90" s="197"/>
      <c r="I90" s="40">
        <v>20174</v>
      </c>
      <c r="J90" s="41">
        <v>0.36933836183222879</v>
      </c>
      <c r="K90" s="37"/>
      <c r="L90" s="37">
        <v>13519</v>
      </c>
      <c r="M90" s="39">
        <v>0.24750100692028854</v>
      </c>
      <c r="N90" s="37"/>
      <c r="O90" s="40">
        <v>18378</v>
      </c>
      <c r="P90" s="41">
        <v>0.33645783750137309</v>
      </c>
      <c r="Q90" s="37"/>
      <c r="R90" s="37">
        <v>0</v>
      </c>
      <c r="S90" s="37"/>
      <c r="T90" s="37"/>
      <c r="U90" s="42"/>
      <c r="V90" s="42"/>
      <c r="W90" s="36"/>
      <c r="X90" s="36"/>
      <c r="Y90" s="36"/>
      <c r="Z90" s="36"/>
      <c r="AA90" s="42"/>
      <c r="AB90" s="42"/>
      <c r="AC90" s="36"/>
      <c r="AD90" s="36"/>
      <c r="AE90" s="36"/>
      <c r="AF90" s="36"/>
      <c r="AG90" s="42"/>
      <c r="AH90" s="42"/>
      <c r="AI90" s="36"/>
      <c r="AJ90" s="36"/>
      <c r="AK90" s="36"/>
      <c r="AL90" s="36"/>
      <c r="AM90" s="40">
        <v>2551</v>
      </c>
      <c r="AN90" s="41">
        <v>4.6702793746109625E-2</v>
      </c>
      <c r="AO90" s="37"/>
      <c r="AP90" s="37">
        <v>54622</v>
      </c>
      <c r="AQ90" s="200">
        <v>0.74404729472020925</v>
      </c>
      <c r="AR90" s="37"/>
    </row>
    <row r="91" spans="2:44" ht="13.2" customHeight="1">
      <c r="B91" s="294">
        <v>369</v>
      </c>
      <c r="C91" s="215" t="s">
        <v>919</v>
      </c>
      <c r="D91" s="35" t="s">
        <v>1055</v>
      </c>
      <c r="E91" s="196" t="s">
        <v>1030</v>
      </c>
      <c r="F91" s="35" t="s">
        <v>0</v>
      </c>
      <c r="G91" s="35">
        <v>64073</v>
      </c>
      <c r="H91" s="197"/>
      <c r="I91" s="40">
        <v>17104</v>
      </c>
      <c r="J91" s="41">
        <v>0.36545446775778812</v>
      </c>
      <c r="K91" s="37"/>
      <c r="L91" s="37">
        <v>23493</v>
      </c>
      <c r="M91" s="39">
        <v>0.50196572796034356</v>
      </c>
      <c r="N91" s="37"/>
      <c r="O91" s="40">
        <v>4692</v>
      </c>
      <c r="P91" s="41">
        <v>0.10025212597752232</v>
      </c>
      <c r="Q91" s="37"/>
      <c r="R91" s="37">
        <v>0</v>
      </c>
      <c r="S91" s="37"/>
      <c r="T91" s="37"/>
      <c r="U91" s="42"/>
      <c r="V91" s="42"/>
      <c r="W91" s="36"/>
      <c r="X91" s="36"/>
      <c r="Y91" s="36"/>
      <c r="Z91" s="36"/>
      <c r="AA91" s="42"/>
      <c r="AB91" s="42"/>
      <c r="AC91" s="36"/>
      <c r="AD91" s="36"/>
      <c r="AE91" s="36"/>
      <c r="AF91" s="36"/>
      <c r="AG91" s="42"/>
      <c r="AH91" s="42"/>
      <c r="AI91" s="36"/>
      <c r="AJ91" s="36"/>
      <c r="AK91" s="36"/>
      <c r="AL91" s="36"/>
      <c r="AM91" s="40">
        <v>1513</v>
      </c>
      <c r="AN91" s="41">
        <v>3.2327678304345971E-2</v>
      </c>
      <c r="AO91" s="37"/>
      <c r="AP91" s="37">
        <v>46802</v>
      </c>
      <c r="AQ91" s="200">
        <v>0.73044808265572081</v>
      </c>
      <c r="AR91" s="37"/>
    </row>
    <row r="92" spans="2:44" ht="13.2" customHeight="1">
      <c r="B92" s="294">
        <v>23</v>
      </c>
      <c r="C92" s="215" t="s">
        <v>1071</v>
      </c>
      <c r="D92" s="35" t="s">
        <v>1020</v>
      </c>
      <c r="E92" s="220" t="s">
        <v>981</v>
      </c>
      <c r="F92" s="35" t="s">
        <v>0</v>
      </c>
      <c r="G92" s="35">
        <v>65319</v>
      </c>
      <c r="H92" s="197"/>
      <c r="I92" s="40">
        <v>17945</v>
      </c>
      <c r="J92" s="41">
        <v>0.38899245642937658</v>
      </c>
      <c r="K92" s="37"/>
      <c r="L92" s="37">
        <v>21479</v>
      </c>
      <c r="M92" s="39">
        <v>0.46559871672591696</v>
      </c>
      <c r="N92" s="37"/>
      <c r="O92" s="40">
        <v>4478</v>
      </c>
      <c r="P92" s="41">
        <v>9.7069279458943905E-2</v>
      </c>
      <c r="Q92" s="37"/>
      <c r="R92" s="37">
        <v>0</v>
      </c>
      <c r="S92" s="37"/>
      <c r="T92" s="37"/>
      <c r="U92" s="42"/>
      <c r="V92" s="42"/>
      <c r="W92" s="36"/>
      <c r="X92" s="36"/>
      <c r="Y92" s="36"/>
      <c r="Z92" s="36"/>
      <c r="AA92" s="42"/>
      <c r="AB92" s="42"/>
      <c r="AC92" s="36"/>
      <c r="AD92" s="36"/>
      <c r="AE92" s="36"/>
      <c r="AF92" s="36"/>
      <c r="AG92" s="42"/>
      <c r="AH92" s="42"/>
      <c r="AI92" s="36"/>
      <c r="AJ92" s="36"/>
      <c r="AK92" s="36"/>
      <c r="AL92" s="36"/>
      <c r="AM92" s="40">
        <v>2230</v>
      </c>
      <c r="AN92" s="41">
        <v>4.8339547385762592E-2</v>
      </c>
      <c r="AO92" s="37"/>
      <c r="AP92" s="37">
        <v>46132</v>
      </c>
      <c r="AQ92" s="200">
        <v>0.70625698495078004</v>
      </c>
      <c r="AR92" s="37"/>
    </row>
    <row r="93" spans="2:44" ht="13.2" customHeight="1">
      <c r="B93" s="294">
        <v>24</v>
      </c>
      <c r="C93" s="215" t="s">
        <v>1072</v>
      </c>
      <c r="D93" s="35" t="s">
        <v>1020</v>
      </c>
      <c r="E93" s="220" t="s">
        <v>981</v>
      </c>
      <c r="F93" s="35" t="s">
        <v>0</v>
      </c>
      <c r="G93" s="35">
        <v>66720</v>
      </c>
      <c r="H93" s="197"/>
      <c r="I93" s="40">
        <v>13556</v>
      </c>
      <c r="J93" s="41">
        <v>0.2769299912157055</v>
      </c>
      <c r="K93" s="37"/>
      <c r="L93" s="37">
        <v>26737</v>
      </c>
      <c r="M93" s="39">
        <v>0.5461992604849748</v>
      </c>
      <c r="N93" s="37"/>
      <c r="O93" s="40">
        <v>4644</v>
      </c>
      <c r="P93" s="41">
        <v>9.4870380584666306E-2</v>
      </c>
      <c r="Q93" s="37"/>
      <c r="R93" s="37">
        <v>0</v>
      </c>
      <c r="S93" s="37"/>
      <c r="T93" s="37"/>
      <c r="U93" s="42"/>
      <c r="V93" s="42"/>
      <c r="W93" s="36"/>
      <c r="X93" s="36"/>
      <c r="Y93" s="36"/>
      <c r="Z93" s="36"/>
      <c r="AA93" s="42"/>
      <c r="AB93" s="42"/>
      <c r="AC93" s="36"/>
      <c r="AD93" s="36"/>
      <c r="AE93" s="36"/>
      <c r="AF93" s="36"/>
      <c r="AG93" s="42"/>
      <c r="AH93" s="42"/>
      <c r="AI93" s="36"/>
      <c r="AJ93" s="36"/>
      <c r="AK93" s="36"/>
      <c r="AL93" s="36"/>
      <c r="AM93" s="40">
        <v>4014</v>
      </c>
      <c r="AN93" s="41">
        <v>8.2000367714653424E-2</v>
      </c>
      <c r="AO93" s="37"/>
      <c r="AP93" s="37">
        <v>48951</v>
      </c>
      <c r="AQ93" s="200">
        <v>0.73367805755395687</v>
      </c>
      <c r="AR93" s="37"/>
    </row>
    <row r="94" spans="2:44" ht="13.2" customHeight="1">
      <c r="B94" s="294">
        <v>215</v>
      </c>
      <c r="C94" s="215" t="s">
        <v>230</v>
      </c>
      <c r="D94" s="35" t="s">
        <v>1053</v>
      </c>
      <c r="E94" s="220" t="s">
        <v>983</v>
      </c>
      <c r="F94" s="35" t="s">
        <v>0</v>
      </c>
      <c r="G94" s="35">
        <v>69118</v>
      </c>
      <c r="H94" s="197"/>
      <c r="I94" s="40">
        <v>11259</v>
      </c>
      <c r="J94" s="41">
        <v>0.23358436546959607</v>
      </c>
      <c r="K94" s="37"/>
      <c r="L94" s="37">
        <v>27418</v>
      </c>
      <c r="M94" s="39">
        <v>0.56882637289682791</v>
      </c>
      <c r="N94" s="37"/>
      <c r="O94" s="40">
        <v>7121</v>
      </c>
      <c r="P94" s="41">
        <v>0.14773552415924981</v>
      </c>
      <c r="Q94" s="37"/>
      <c r="R94" s="37">
        <v>0</v>
      </c>
      <c r="S94" s="37"/>
      <c r="T94" s="37"/>
      <c r="U94" s="42"/>
      <c r="V94" s="42"/>
      <c r="W94" s="36"/>
      <c r="X94" s="36"/>
      <c r="Y94" s="36"/>
      <c r="Z94" s="36"/>
      <c r="AA94" s="42"/>
      <c r="AB94" s="42"/>
      <c r="AC94" s="36"/>
      <c r="AD94" s="36"/>
      <c r="AE94" s="36"/>
      <c r="AF94" s="36"/>
      <c r="AG94" s="42"/>
      <c r="AH94" s="42"/>
      <c r="AI94" s="36"/>
      <c r="AJ94" s="36"/>
      <c r="AK94" s="36"/>
      <c r="AL94" s="36"/>
      <c r="AM94" s="40">
        <v>2403</v>
      </c>
      <c r="AN94" s="41">
        <v>4.9853737474326261E-2</v>
      </c>
      <c r="AO94" s="37"/>
      <c r="AP94" s="37">
        <v>48201</v>
      </c>
      <c r="AQ94" s="200">
        <v>0.69737260916114474</v>
      </c>
      <c r="AR94" s="37"/>
    </row>
    <row r="95" spans="2:44" ht="13.2" customHeight="1">
      <c r="B95" s="294">
        <v>216</v>
      </c>
      <c r="C95" s="215" t="s">
        <v>231</v>
      </c>
      <c r="D95" s="35" t="s">
        <v>1053</v>
      </c>
      <c r="E95" s="220" t="s">
        <v>983</v>
      </c>
      <c r="F95" s="35" t="s">
        <v>0</v>
      </c>
      <c r="G95" s="35">
        <v>73133</v>
      </c>
      <c r="H95" s="197"/>
      <c r="I95" s="40">
        <v>16193</v>
      </c>
      <c r="J95" s="41">
        <v>0.29311249886867591</v>
      </c>
      <c r="K95" s="37"/>
      <c r="L95" s="37">
        <v>27575</v>
      </c>
      <c r="M95" s="39">
        <v>0.4991401936826862</v>
      </c>
      <c r="N95" s="37"/>
      <c r="O95" s="40">
        <v>7263</v>
      </c>
      <c r="P95" s="41">
        <v>0.13146891121368451</v>
      </c>
      <c r="Q95" s="37"/>
      <c r="R95" s="37">
        <v>0</v>
      </c>
      <c r="S95" s="37"/>
      <c r="T95" s="37"/>
      <c r="U95" s="42"/>
      <c r="V95" s="42"/>
      <c r="W95" s="36"/>
      <c r="X95" s="36"/>
      <c r="Y95" s="36"/>
      <c r="Z95" s="36"/>
      <c r="AA95" s="42"/>
      <c r="AB95" s="42"/>
      <c r="AC95" s="36"/>
      <c r="AD95" s="36"/>
      <c r="AE95" s="36"/>
      <c r="AF95" s="36"/>
      <c r="AG95" s="42"/>
      <c r="AH95" s="42"/>
      <c r="AI95" s="36"/>
      <c r="AJ95" s="36"/>
      <c r="AK95" s="36"/>
      <c r="AL95" s="36"/>
      <c r="AM95" s="40">
        <v>4214</v>
      </c>
      <c r="AN95" s="41">
        <v>7.6278396234953388E-2</v>
      </c>
      <c r="AO95" s="37"/>
      <c r="AP95" s="37">
        <v>55245</v>
      </c>
      <c r="AQ95" s="200">
        <v>0.75540453693954845</v>
      </c>
      <c r="AR95" s="37"/>
    </row>
    <row r="96" spans="2:44" ht="13.2" customHeight="1">
      <c r="B96" s="294">
        <v>217</v>
      </c>
      <c r="C96" s="215" t="s">
        <v>232</v>
      </c>
      <c r="D96" s="35" t="s">
        <v>1053</v>
      </c>
      <c r="E96" s="220" t="s">
        <v>983</v>
      </c>
      <c r="F96" s="35" t="s">
        <v>0</v>
      </c>
      <c r="G96" s="35">
        <v>72493</v>
      </c>
      <c r="H96" s="197"/>
      <c r="I96" s="40">
        <v>10562</v>
      </c>
      <c r="J96" s="41">
        <v>0.21183738141559197</v>
      </c>
      <c r="K96" s="37"/>
      <c r="L96" s="37">
        <v>29890</v>
      </c>
      <c r="M96" s="39">
        <v>0.59949056338875628</v>
      </c>
      <c r="N96" s="37"/>
      <c r="O96" s="40">
        <v>6691</v>
      </c>
      <c r="P96" s="41">
        <v>0.13419843959967107</v>
      </c>
      <c r="Q96" s="37"/>
      <c r="R96" s="37">
        <v>0</v>
      </c>
      <c r="S96" s="37"/>
      <c r="T96" s="37"/>
      <c r="U96" s="42"/>
      <c r="V96" s="42"/>
      <c r="W96" s="36"/>
      <c r="X96" s="36"/>
      <c r="Y96" s="36"/>
      <c r="Z96" s="36"/>
      <c r="AA96" s="42"/>
      <c r="AB96" s="42"/>
      <c r="AC96" s="36"/>
      <c r="AD96" s="36"/>
      <c r="AE96" s="36"/>
      <c r="AF96" s="36"/>
      <c r="AG96" s="42"/>
      <c r="AH96" s="42"/>
      <c r="AI96" s="36"/>
      <c r="AJ96" s="36"/>
      <c r="AK96" s="36"/>
      <c r="AL96" s="36"/>
      <c r="AM96" s="40">
        <v>2716</v>
      </c>
      <c r="AN96" s="41">
        <v>5.4473615595980664E-2</v>
      </c>
      <c r="AO96" s="37"/>
      <c r="AP96" s="37">
        <v>49859</v>
      </c>
      <c r="AQ96" s="200">
        <v>0.6877767508587036</v>
      </c>
      <c r="AR96" s="37"/>
    </row>
    <row r="97" spans="2:44" ht="13.2" customHeight="1">
      <c r="B97" s="294">
        <v>218</v>
      </c>
      <c r="C97" s="215" t="s">
        <v>233</v>
      </c>
      <c r="D97" s="35" t="s">
        <v>1053</v>
      </c>
      <c r="E97" s="220" t="s">
        <v>983</v>
      </c>
      <c r="F97" s="35" t="s">
        <v>0</v>
      </c>
      <c r="G97" s="35">
        <v>85275</v>
      </c>
      <c r="H97" s="197"/>
      <c r="I97" s="40">
        <v>20575</v>
      </c>
      <c r="J97" s="41">
        <v>0.32845899650388721</v>
      </c>
      <c r="K97" s="37"/>
      <c r="L97" s="37">
        <v>22068</v>
      </c>
      <c r="M97" s="39">
        <v>0.35229322648105871</v>
      </c>
      <c r="N97" s="37"/>
      <c r="O97" s="40">
        <v>17551</v>
      </c>
      <c r="P97" s="41">
        <v>0.28018390511007168</v>
      </c>
      <c r="Q97" s="37"/>
      <c r="R97" s="37">
        <v>0</v>
      </c>
      <c r="S97" s="37"/>
      <c r="T97" s="37"/>
      <c r="U97" s="42"/>
      <c r="V97" s="42"/>
      <c r="W97" s="36"/>
      <c r="X97" s="36"/>
      <c r="Y97" s="36"/>
      <c r="Z97" s="36"/>
      <c r="AA97" s="42"/>
      <c r="AB97" s="42"/>
      <c r="AC97" s="36"/>
      <c r="AD97" s="36"/>
      <c r="AE97" s="36"/>
      <c r="AF97" s="36"/>
      <c r="AG97" s="42"/>
      <c r="AH97" s="42"/>
      <c r="AI97" s="36"/>
      <c r="AJ97" s="36"/>
      <c r="AK97" s="36"/>
      <c r="AL97" s="36"/>
      <c r="AM97" s="40">
        <v>2447</v>
      </c>
      <c r="AN97" s="41">
        <v>3.906387190498236E-2</v>
      </c>
      <c r="AO97" s="37"/>
      <c r="AP97" s="37">
        <v>62641</v>
      </c>
      <c r="AQ97" s="200">
        <v>0.73457637056581648</v>
      </c>
      <c r="AR97" s="37"/>
    </row>
    <row r="98" spans="2:44" ht="13.2" customHeight="1">
      <c r="B98" s="294">
        <v>149</v>
      </c>
      <c r="C98" s="215" t="s">
        <v>285</v>
      </c>
      <c r="D98" s="35" t="s">
        <v>1006</v>
      </c>
      <c r="E98" s="220" t="s">
        <v>1006</v>
      </c>
      <c r="F98" s="35" t="s">
        <v>0</v>
      </c>
      <c r="G98" s="35">
        <v>71210</v>
      </c>
      <c r="H98" s="197"/>
      <c r="I98" s="40">
        <v>24428</v>
      </c>
      <c r="J98" s="41">
        <v>0.46319541886305887</v>
      </c>
      <c r="K98" s="37"/>
      <c r="L98" s="37">
        <v>13310</v>
      </c>
      <c r="M98" s="39">
        <v>0.25237968827031743</v>
      </c>
      <c r="N98" s="37"/>
      <c r="O98" s="40">
        <v>12530</v>
      </c>
      <c r="P98" s="41">
        <v>0.237589593841253</v>
      </c>
      <c r="Q98" s="37"/>
      <c r="R98" s="37">
        <v>0</v>
      </c>
      <c r="S98" s="37"/>
      <c r="T98" s="37"/>
      <c r="U98" s="42"/>
      <c r="V98" s="42"/>
      <c r="W98" s="36"/>
      <c r="X98" s="36"/>
      <c r="Y98" s="36"/>
      <c r="Z98" s="36"/>
      <c r="AA98" s="42"/>
      <c r="AB98" s="42"/>
      <c r="AC98" s="36"/>
      <c r="AD98" s="36"/>
      <c r="AE98" s="36"/>
      <c r="AF98" s="36"/>
      <c r="AG98" s="42"/>
      <c r="AH98" s="42"/>
      <c r="AI98" s="36"/>
      <c r="AJ98" s="36"/>
      <c r="AK98" s="36"/>
      <c r="AL98" s="36"/>
      <c r="AM98" s="40">
        <v>2470</v>
      </c>
      <c r="AN98" s="41">
        <v>4.6835299025370702E-2</v>
      </c>
      <c r="AO98" s="37"/>
      <c r="AP98" s="37">
        <v>52738</v>
      </c>
      <c r="AQ98" s="200">
        <v>0.74059823058559193</v>
      </c>
      <c r="AR98" s="37"/>
    </row>
    <row r="99" spans="2:44" ht="13.2" customHeight="1">
      <c r="B99" s="294">
        <v>265</v>
      </c>
      <c r="C99" s="215" t="s">
        <v>234</v>
      </c>
      <c r="D99" s="35" t="s">
        <v>1054</v>
      </c>
      <c r="E99" s="196" t="s">
        <v>984</v>
      </c>
      <c r="F99" s="35" t="s">
        <v>0</v>
      </c>
      <c r="G99" s="35">
        <v>67744</v>
      </c>
      <c r="H99" s="197" t="s">
        <v>1067</v>
      </c>
      <c r="I99" s="40">
        <v>24620</v>
      </c>
      <c r="J99" s="41">
        <v>0.47113305394492605</v>
      </c>
      <c r="K99" s="37"/>
      <c r="L99" s="37">
        <v>19775</v>
      </c>
      <c r="M99" s="39">
        <v>0.37841820234609719</v>
      </c>
      <c r="N99" s="37"/>
      <c r="O99" s="40">
        <v>6200</v>
      </c>
      <c r="P99" s="41">
        <v>0.11864439213885221</v>
      </c>
      <c r="Q99" s="37"/>
      <c r="R99" s="37">
        <v>0</v>
      </c>
      <c r="S99" s="37"/>
      <c r="T99" s="37"/>
      <c r="U99" s="42"/>
      <c r="V99" s="42"/>
      <c r="W99" s="36"/>
      <c r="X99" s="36"/>
      <c r="Y99" s="36"/>
      <c r="Z99" s="36"/>
      <c r="AA99" s="42"/>
      <c r="AB99" s="42"/>
      <c r="AC99" s="36"/>
      <c r="AD99" s="36"/>
      <c r="AE99" s="36"/>
      <c r="AF99" s="36"/>
      <c r="AG99" s="42"/>
      <c r="AH99" s="42"/>
      <c r="AI99" s="36"/>
      <c r="AJ99" s="36"/>
      <c r="AK99" s="36"/>
      <c r="AL99" s="36"/>
      <c r="AM99" s="40">
        <v>1662</v>
      </c>
      <c r="AN99" s="41">
        <v>3.1804351570124574E-2</v>
      </c>
      <c r="AO99" s="37"/>
      <c r="AP99" s="37">
        <v>52257</v>
      </c>
      <c r="AQ99" s="200">
        <v>0.77138934813415205</v>
      </c>
      <c r="AR99" s="37"/>
    </row>
    <row r="100" spans="2:44" ht="13.2" customHeight="1">
      <c r="B100" s="294">
        <v>64</v>
      </c>
      <c r="C100" s="215" t="s">
        <v>235</v>
      </c>
      <c r="D100" s="35" t="s">
        <v>1000</v>
      </c>
      <c r="E100" s="221" t="s">
        <v>1027</v>
      </c>
      <c r="F100" s="35" t="s">
        <v>0</v>
      </c>
      <c r="G100" s="35">
        <v>66817</v>
      </c>
      <c r="H100" s="197"/>
      <c r="I100" s="40">
        <v>22952</v>
      </c>
      <c r="J100" s="41">
        <v>0.4885899182561308</v>
      </c>
      <c r="K100" s="37"/>
      <c r="L100" s="37">
        <v>16299</v>
      </c>
      <c r="M100" s="39">
        <v>0.34696440735694822</v>
      </c>
      <c r="N100" s="37"/>
      <c r="O100" s="40">
        <v>5310</v>
      </c>
      <c r="P100" s="41">
        <v>0.11303644414168937</v>
      </c>
      <c r="Q100" s="37"/>
      <c r="R100" s="37">
        <v>0</v>
      </c>
      <c r="S100" s="37"/>
      <c r="T100" s="37"/>
      <c r="U100" s="42"/>
      <c r="V100" s="42"/>
      <c r="W100" s="36"/>
      <c r="X100" s="36"/>
      <c r="Y100" s="36"/>
      <c r="Z100" s="36"/>
      <c r="AA100" s="42"/>
      <c r="AB100" s="42"/>
      <c r="AC100" s="36"/>
      <c r="AD100" s="36"/>
      <c r="AE100" s="36"/>
      <c r="AF100" s="36"/>
      <c r="AG100" s="42"/>
      <c r="AH100" s="42"/>
      <c r="AI100" s="36"/>
      <c r="AJ100" s="36"/>
      <c r="AK100" s="36"/>
      <c r="AL100" s="36"/>
      <c r="AM100" s="40">
        <v>2415</v>
      </c>
      <c r="AN100" s="41">
        <v>5.1409230245231606E-2</v>
      </c>
      <c r="AO100" s="37"/>
      <c r="AP100" s="37">
        <v>46976</v>
      </c>
      <c r="AQ100" s="200">
        <v>0.70305461185027762</v>
      </c>
      <c r="AR100" s="37"/>
    </row>
    <row r="101" spans="2:44" ht="13.2" customHeight="1">
      <c r="B101" s="294">
        <v>359</v>
      </c>
      <c r="C101" s="215" t="s">
        <v>236</v>
      </c>
      <c r="D101" s="35" t="s">
        <v>1004</v>
      </c>
      <c r="E101" s="196" t="s">
        <v>988</v>
      </c>
      <c r="F101" s="35" t="s">
        <v>0</v>
      </c>
      <c r="G101" s="35">
        <v>74264</v>
      </c>
      <c r="H101" s="197" t="s">
        <v>1067</v>
      </c>
      <c r="I101" s="40">
        <v>21768</v>
      </c>
      <c r="J101" s="41">
        <v>0.37442592497032873</v>
      </c>
      <c r="K101" s="37"/>
      <c r="L101" s="37">
        <v>27343</v>
      </c>
      <c r="M101" s="39">
        <v>0.47032010595661972</v>
      </c>
      <c r="N101" s="37"/>
      <c r="O101" s="40">
        <v>6934</v>
      </c>
      <c r="P101" s="41">
        <v>0.11927000017200749</v>
      </c>
      <c r="Q101" s="37"/>
      <c r="R101" s="37">
        <v>0</v>
      </c>
      <c r="S101" s="37"/>
      <c r="T101" s="37"/>
      <c r="U101" s="42"/>
      <c r="V101" s="42"/>
      <c r="W101" s="36"/>
      <c r="X101" s="36"/>
      <c r="Y101" s="36"/>
      <c r="Z101" s="36"/>
      <c r="AA101" s="42"/>
      <c r="AB101" s="42"/>
      <c r="AC101" s="36"/>
      <c r="AD101" s="36"/>
      <c r="AE101" s="36"/>
      <c r="AF101" s="36"/>
      <c r="AG101" s="42"/>
      <c r="AH101" s="42"/>
      <c r="AI101" s="36"/>
      <c r="AJ101" s="36"/>
      <c r="AK101" s="36"/>
      <c r="AL101" s="36"/>
      <c r="AM101" s="40">
        <v>2092</v>
      </c>
      <c r="AN101" s="41">
        <v>3.5983968901044085E-2</v>
      </c>
      <c r="AO101" s="37"/>
      <c r="AP101" s="37">
        <v>58137</v>
      </c>
      <c r="AQ101" s="200">
        <v>0.7828422923623829</v>
      </c>
      <c r="AR101" s="37"/>
    </row>
    <row r="102" spans="2:44" ht="13.2" customHeight="1">
      <c r="B102" s="294">
        <v>17</v>
      </c>
      <c r="C102" s="215" t="s">
        <v>238</v>
      </c>
      <c r="D102" s="35" t="s">
        <v>1015</v>
      </c>
      <c r="E102" s="220" t="s">
        <v>981</v>
      </c>
      <c r="F102" s="35" t="s">
        <v>0</v>
      </c>
      <c r="G102" s="35">
        <v>62945</v>
      </c>
      <c r="H102" s="197" t="s">
        <v>1067</v>
      </c>
      <c r="I102" s="40">
        <v>24594</v>
      </c>
      <c r="J102" s="41">
        <v>0.49787440787076398</v>
      </c>
      <c r="K102" s="37"/>
      <c r="L102" s="37">
        <v>12208</v>
      </c>
      <c r="M102" s="39">
        <v>0.24713551155917243</v>
      </c>
      <c r="N102" s="37"/>
      <c r="O102" s="40">
        <v>12175</v>
      </c>
      <c r="P102" s="41">
        <v>0.2464674683185554</v>
      </c>
      <c r="Q102" s="37"/>
      <c r="R102" s="37">
        <v>0</v>
      </c>
      <c r="S102" s="37"/>
      <c r="T102" s="37"/>
      <c r="U102" s="42"/>
      <c r="V102" s="42"/>
      <c r="W102" s="36"/>
      <c r="X102" s="36"/>
      <c r="Y102" s="36"/>
      <c r="Z102" s="36"/>
      <c r="AA102" s="42"/>
      <c r="AB102" s="42"/>
      <c r="AC102" s="36"/>
      <c r="AD102" s="36"/>
      <c r="AE102" s="36"/>
      <c r="AF102" s="36"/>
      <c r="AG102" s="42"/>
      <c r="AH102" s="42"/>
      <c r="AI102" s="36"/>
      <c r="AJ102" s="36"/>
      <c r="AK102" s="36"/>
      <c r="AL102" s="36"/>
      <c r="AM102" s="40">
        <v>421</v>
      </c>
      <c r="AN102" s="41">
        <v>8.5226122515081586E-3</v>
      </c>
      <c r="AO102" s="37"/>
      <c r="AP102" s="37">
        <v>49398</v>
      </c>
      <c r="AQ102" s="200">
        <v>0.78478036380967509</v>
      </c>
      <c r="AR102" s="37"/>
    </row>
    <row r="103" spans="2:44" ht="13.2" customHeight="1">
      <c r="B103" s="294">
        <v>466</v>
      </c>
      <c r="C103" s="215" t="s">
        <v>239</v>
      </c>
      <c r="D103" s="35" t="s">
        <v>989</v>
      </c>
      <c r="E103" s="196" t="s">
        <v>985</v>
      </c>
      <c r="F103" s="35" t="s">
        <v>0</v>
      </c>
      <c r="G103" s="35">
        <v>67582</v>
      </c>
      <c r="H103" s="197" t="s">
        <v>1067</v>
      </c>
      <c r="I103" s="40">
        <v>9148</v>
      </c>
      <c r="J103" s="41">
        <v>0.20218808708144545</v>
      </c>
      <c r="K103" s="37"/>
      <c r="L103" s="37">
        <v>26210</v>
      </c>
      <c r="M103" s="39">
        <v>0.5792905293402586</v>
      </c>
      <c r="N103" s="37"/>
      <c r="O103" s="40">
        <v>7877</v>
      </c>
      <c r="P103" s="41">
        <v>0.17409658525803956</v>
      </c>
      <c r="Q103" s="37"/>
      <c r="R103" s="37">
        <v>0</v>
      </c>
      <c r="S103" s="37"/>
      <c r="T103" s="37"/>
      <c r="U103" s="42"/>
      <c r="V103" s="42"/>
      <c r="W103" s="36"/>
      <c r="X103" s="36"/>
      <c r="Y103" s="36"/>
      <c r="Z103" s="36"/>
      <c r="AA103" s="42"/>
      <c r="AB103" s="42"/>
      <c r="AC103" s="36"/>
      <c r="AD103" s="36"/>
      <c r="AE103" s="36"/>
      <c r="AF103" s="36"/>
      <c r="AG103" s="42"/>
      <c r="AH103" s="42"/>
      <c r="AI103" s="36"/>
      <c r="AJ103" s="36"/>
      <c r="AK103" s="36"/>
      <c r="AL103" s="36"/>
      <c r="AM103" s="40">
        <v>2010</v>
      </c>
      <c r="AN103" s="41">
        <v>4.4424798320256385E-2</v>
      </c>
      <c r="AO103" s="37"/>
      <c r="AP103" s="37">
        <v>45245</v>
      </c>
      <c r="AQ103" s="200">
        <v>0.66948299843153503</v>
      </c>
      <c r="AR103" s="37"/>
    </row>
    <row r="104" spans="2:44" ht="13.2" customHeight="1">
      <c r="B104" s="294">
        <v>278</v>
      </c>
      <c r="C104" s="215" t="s">
        <v>240</v>
      </c>
      <c r="D104" s="35" t="s">
        <v>1016</v>
      </c>
      <c r="E104" s="196" t="s">
        <v>984</v>
      </c>
      <c r="F104" s="35" t="s">
        <v>0</v>
      </c>
      <c r="G104" s="35">
        <v>72638</v>
      </c>
      <c r="H104" s="197"/>
      <c r="I104" s="40">
        <v>21480</v>
      </c>
      <c r="J104" s="41">
        <v>0.39404890755994204</v>
      </c>
      <c r="K104" s="37"/>
      <c r="L104" s="37">
        <v>27810</v>
      </c>
      <c r="M104" s="39">
        <v>0.51017225881014838</v>
      </c>
      <c r="N104" s="37"/>
      <c r="O104" s="40">
        <v>4617</v>
      </c>
      <c r="P104" s="41">
        <v>8.4698501219937258E-2</v>
      </c>
      <c r="Q104" s="37"/>
      <c r="R104" s="37">
        <v>0</v>
      </c>
      <c r="S104" s="37"/>
      <c r="T104" s="37"/>
      <c r="U104" s="42"/>
      <c r="V104" s="42"/>
      <c r="W104" s="36"/>
      <c r="X104" s="36"/>
      <c r="Y104" s="36"/>
      <c r="Z104" s="36"/>
      <c r="AA104" s="42"/>
      <c r="AB104" s="42"/>
      <c r="AC104" s="36"/>
      <c r="AD104" s="36"/>
      <c r="AE104" s="36"/>
      <c r="AF104" s="36"/>
      <c r="AG104" s="42"/>
      <c r="AH104" s="42"/>
      <c r="AI104" s="36"/>
      <c r="AJ104" s="36"/>
      <c r="AK104" s="36"/>
      <c r="AL104" s="36"/>
      <c r="AM104" s="40">
        <v>604</v>
      </c>
      <c r="AN104" s="41">
        <v>1.1080332409972299E-2</v>
      </c>
      <c r="AO104" s="37"/>
      <c r="AP104" s="37">
        <v>54511</v>
      </c>
      <c r="AQ104" s="200">
        <v>0.75044742421322175</v>
      </c>
      <c r="AR104" s="37"/>
    </row>
    <row r="105" spans="2:44" ht="13.2" customHeight="1">
      <c r="B105" s="294">
        <v>440</v>
      </c>
      <c r="C105" s="215" t="s">
        <v>241</v>
      </c>
      <c r="D105" s="35" t="s">
        <v>1024</v>
      </c>
      <c r="E105" s="196" t="s">
        <v>985</v>
      </c>
      <c r="F105" s="35" t="s">
        <v>0</v>
      </c>
      <c r="G105" s="35">
        <v>70717</v>
      </c>
      <c r="H105" s="197" t="s">
        <v>1067</v>
      </c>
      <c r="I105" s="40">
        <v>20657</v>
      </c>
      <c r="J105" s="41">
        <v>0.37522024231195394</v>
      </c>
      <c r="K105" s="37"/>
      <c r="L105" s="37">
        <v>28523</v>
      </c>
      <c r="M105" s="39">
        <v>0.51810073928759559</v>
      </c>
      <c r="N105" s="37"/>
      <c r="O105" s="40">
        <v>4536</v>
      </c>
      <c r="P105" s="41">
        <v>8.2393330063756737E-2</v>
      </c>
      <c r="Q105" s="37"/>
      <c r="R105" s="37">
        <v>0</v>
      </c>
      <c r="S105" s="37"/>
      <c r="T105" s="37"/>
      <c r="U105" s="42"/>
      <c r="V105" s="42"/>
      <c r="W105" s="36"/>
      <c r="X105" s="36"/>
      <c r="Y105" s="36"/>
      <c r="Z105" s="36"/>
      <c r="AA105" s="42"/>
      <c r="AB105" s="42"/>
      <c r="AC105" s="36"/>
      <c r="AD105" s="36"/>
      <c r="AE105" s="36"/>
      <c r="AF105" s="36"/>
      <c r="AG105" s="42"/>
      <c r="AH105" s="42"/>
      <c r="AI105" s="36"/>
      <c r="AJ105" s="36"/>
      <c r="AK105" s="36"/>
      <c r="AL105" s="36"/>
      <c r="AM105" s="40">
        <v>1337</v>
      </c>
      <c r="AN105" s="41">
        <v>2.4285688336693732E-2</v>
      </c>
      <c r="AO105" s="37"/>
      <c r="AP105" s="37">
        <v>55053</v>
      </c>
      <c r="AQ105" s="200">
        <v>0.77849739100923399</v>
      </c>
      <c r="AR105" s="37"/>
    </row>
    <row r="106" spans="2:44" ht="13.2" customHeight="1">
      <c r="B106" s="294">
        <v>441</v>
      </c>
      <c r="C106" s="215" t="s">
        <v>242</v>
      </c>
      <c r="D106" s="35" t="s">
        <v>1024</v>
      </c>
      <c r="E106" s="196" t="s">
        <v>985</v>
      </c>
      <c r="F106" s="35" t="s">
        <v>0</v>
      </c>
      <c r="G106" s="35">
        <v>66797</v>
      </c>
      <c r="H106" s="197" t="s">
        <v>1067</v>
      </c>
      <c r="I106" s="40">
        <v>16277</v>
      </c>
      <c r="J106" s="41">
        <v>0.32309738377863351</v>
      </c>
      <c r="K106" s="37"/>
      <c r="L106" s="37">
        <v>28658</v>
      </c>
      <c r="M106" s="39">
        <v>0.56885942276390489</v>
      </c>
      <c r="N106" s="37"/>
      <c r="O106" s="40">
        <v>4227</v>
      </c>
      <c r="P106" s="41">
        <v>8.3905673111278736E-2</v>
      </c>
      <c r="Q106" s="37"/>
      <c r="R106" s="37">
        <v>0</v>
      </c>
      <c r="S106" s="37"/>
      <c r="T106" s="37"/>
      <c r="U106" s="42"/>
      <c r="V106" s="42"/>
      <c r="W106" s="36"/>
      <c r="X106" s="36"/>
      <c r="Y106" s="36"/>
      <c r="Z106" s="36"/>
      <c r="AA106" s="42"/>
      <c r="AB106" s="42"/>
      <c r="AC106" s="36"/>
      <c r="AD106" s="36"/>
      <c r="AE106" s="36"/>
      <c r="AF106" s="36"/>
      <c r="AG106" s="42"/>
      <c r="AH106" s="42"/>
      <c r="AI106" s="36"/>
      <c r="AJ106" s="36"/>
      <c r="AK106" s="36"/>
      <c r="AL106" s="36"/>
      <c r="AM106" s="40">
        <v>1216</v>
      </c>
      <c r="AN106" s="41">
        <v>2.4137520346182859E-2</v>
      </c>
      <c r="AO106" s="37"/>
      <c r="AP106" s="37">
        <v>50378</v>
      </c>
      <c r="AQ106" s="200">
        <v>0.75419554770423824</v>
      </c>
      <c r="AR106" s="37"/>
    </row>
    <row r="107" spans="2:44" ht="13.2" customHeight="1">
      <c r="B107" s="294">
        <v>133</v>
      </c>
      <c r="C107" s="215" t="s">
        <v>920</v>
      </c>
      <c r="D107" s="35" t="s">
        <v>1017</v>
      </c>
      <c r="E107" s="221" t="s">
        <v>1027</v>
      </c>
      <c r="F107" s="35" t="s">
        <v>0</v>
      </c>
      <c r="G107" s="35">
        <v>74017</v>
      </c>
      <c r="H107" s="197" t="s">
        <v>1067</v>
      </c>
      <c r="I107" s="40">
        <v>21290</v>
      </c>
      <c r="J107" s="41">
        <v>0.38343088698784333</v>
      </c>
      <c r="K107" s="37"/>
      <c r="L107" s="37">
        <v>20922</v>
      </c>
      <c r="M107" s="39">
        <v>0.37680324178298064</v>
      </c>
      <c r="N107" s="37"/>
      <c r="O107" s="40">
        <v>10102</v>
      </c>
      <c r="P107" s="41">
        <v>0.18193606483565961</v>
      </c>
      <c r="Q107" s="37"/>
      <c r="R107" s="37">
        <v>0</v>
      </c>
      <c r="S107" s="37"/>
      <c r="T107" s="37"/>
      <c r="U107" s="42"/>
      <c r="V107" s="42"/>
      <c r="W107" s="36"/>
      <c r="X107" s="36"/>
      <c r="Y107" s="36"/>
      <c r="Z107" s="36"/>
      <c r="AA107" s="42"/>
      <c r="AB107" s="42"/>
      <c r="AC107" s="36"/>
      <c r="AD107" s="36"/>
      <c r="AE107" s="36"/>
      <c r="AF107" s="36"/>
      <c r="AG107" s="42"/>
      <c r="AH107" s="42"/>
      <c r="AI107" s="36"/>
      <c r="AJ107" s="36"/>
      <c r="AK107" s="36"/>
      <c r="AL107" s="36"/>
      <c r="AM107" s="40">
        <v>3211</v>
      </c>
      <c r="AN107" s="41">
        <v>5.7829806393516432E-2</v>
      </c>
      <c r="AO107" s="37"/>
      <c r="AP107" s="37">
        <v>55525</v>
      </c>
      <c r="AQ107" s="200">
        <v>0.75016550251969139</v>
      </c>
      <c r="AR107" s="37"/>
    </row>
    <row r="108" spans="2:44" ht="13.2" customHeight="1">
      <c r="B108" s="294">
        <v>547</v>
      </c>
      <c r="C108" s="215" t="s">
        <v>246</v>
      </c>
      <c r="D108" s="35" t="s">
        <v>977</v>
      </c>
      <c r="E108" s="35" t="s">
        <v>1</v>
      </c>
      <c r="F108" s="35" t="s">
        <v>1</v>
      </c>
      <c r="G108" s="35">
        <v>46815</v>
      </c>
      <c r="H108" s="197" t="s">
        <v>1067</v>
      </c>
      <c r="I108" s="40">
        <v>4230</v>
      </c>
      <c r="J108" s="41">
        <v>0.12257316719791365</v>
      </c>
      <c r="K108" s="37"/>
      <c r="L108" s="37">
        <v>10167</v>
      </c>
      <c r="M108" s="39">
        <v>0.29461025789626194</v>
      </c>
      <c r="N108" s="37"/>
      <c r="O108" s="40">
        <v>1686</v>
      </c>
      <c r="P108" s="41">
        <v>4.8855404230657783E-2</v>
      </c>
      <c r="Q108" s="37"/>
      <c r="R108" s="37">
        <v>17616</v>
      </c>
      <c r="S108" s="39">
        <v>0.51046073601854536</v>
      </c>
      <c r="T108" s="37"/>
      <c r="U108" s="42"/>
      <c r="V108" s="42"/>
      <c r="W108" s="36"/>
      <c r="X108" s="36"/>
      <c r="Y108" s="36"/>
      <c r="Z108" s="36"/>
      <c r="AA108" s="42"/>
      <c r="AB108" s="42"/>
      <c r="AC108" s="36"/>
      <c r="AD108" s="36"/>
      <c r="AE108" s="36"/>
      <c r="AF108" s="36"/>
      <c r="AG108" s="42"/>
      <c r="AH108" s="42"/>
      <c r="AI108" s="36"/>
      <c r="AJ108" s="36"/>
      <c r="AK108" s="36"/>
      <c r="AL108" s="36"/>
      <c r="AM108" s="40">
        <v>811</v>
      </c>
      <c r="AN108" s="41">
        <v>2.3500434656621268E-2</v>
      </c>
      <c r="AO108" s="37"/>
      <c r="AP108" s="37">
        <v>34510</v>
      </c>
      <c r="AQ108" s="200">
        <v>0.73715689415785535</v>
      </c>
      <c r="AR108" s="37"/>
    </row>
    <row r="109" spans="2:44" ht="13.2" customHeight="1">
      <c r="B109" s="294">
        <v>552</v>
      </c>
      <c r="C109" s="215" t="s">
        <v>247</v>
      </c>
      <c r="D109" s="35" t="s">
        <v>1059</v>
      </c>
      <c r="E109" s="35" t="s">
        <v>1</v>
      </c>
      <c r="F109" s="35" t="s">
        <v>1</v>
      </c>
      <c r="G109" s="35">
        <v>64621</v>
      </c>
      <c r="H109" s="197" t="s">
        <v>1067</v>
      </c>
      <c r="I109" s="40">
        <v>4858</v>
      </c>
      <c r="J109" s="41">
        <v>0.10731405597649606</v>
      </c>
      <c r="K109" s="37"/>
      <c r="L109" s="37">
        <v>30697</v>
      </c>
      <c r="M109" s="39">
        <v>0.67810201241467671</v>
      </c>
      <c r="N109" s="37"/>
      <c r="O109" s="40">
        <v>3724</v>
      </c>
      <c r="P109" s="41">
        <v>8.2263800835008505E-2</v>
      </c>
      <c r="Q109" s="37"/>
      <c r="R109" s="37">
        <v>4383</v>
      </c>
      <c r="S109" s="39">
        <v>9.6821224237336814E-2</v>
      </c>
      <c r="T109" s="37"/>
      <c r="U109" s="42"/>
      <c r="V109" s="42"/>
      <c r="W109" s="36"/>
      <c r="X109" s="36"/>
      <c r="Y109" s="36"/>
      <c r="Z109" s="36"/>
      <c r="AA109" s="42"/>
      <c r="AB109" s="42"/>
      <c r="AC109" s="36"/>
      <c r="AD109" s="36"/>
      <c r="AE109" s="36"/>
      <c r="AF109" s="36"/>
      <c r="AG109" s="42"/>
      <c r="AH109" s="42"/>
      <c r="AI109" s="36"/>
      <c r="AJ109" s="36"/>
      <c r="AK109" s="36"/>
      <c r="AL109" s="36"/>
      <c r="AM109" s="40">
        <v>1607</v>
      </c>
      <c r="AN109" s="41">
        <v>3.5498906536481918E-2</v>
      </c>
      <c r="AO109" s="37"/>
      <c r="AP109" s="37">
        <v>45269</v>
      </c>
      <c r="AQ109" s="200">
        <v>0.70053078720539763</v>
      </c>
      <c r="AR109" s="37"/>
    </row>
    <row r="110" spans="2:44" ht="13.2" customHeight="1">
      <c r="B110" s="294">
        <v>578</v>
      </c>
      <c r="C110" s="215" t="s">
        <v>248</v>
      </c>
      <c r="D110" s="35"/>
      <c r="E110" s="35" t="s">
        <v>2</v>
      </c>
      <c r="F110" s="35" t="s">
        <v>2</v>
      </c>
      <c r="G110" s="35">
        <v>41652</v>
      </c>
      <c r="H110" s="197" t="s">
        <v>1067</v>
      </c>
      <c r="I110" s="40">
        <v>3148</v>
      </c>
      <c r="J110" s="41">
        <v>0.10791169614699027</v>
      </c>
      <c r="K110" s="37"/>
      <c r="L110" s="37">
        <v>8122</v>
      </c>
      <c r="M110" s="39">
        <v>0.27841766077060193</v>
      </c>
      <c r="N110" s="37"/>
      <c r="O110" s="40">
        <v>10381</v>
      </c>
      <c r="P110" s="41">
        <v>0.35585492938434116</v>
      </c>
      <c r="Q110" s="37"/>
      <c r="R110" s="37">
        <v>6710</v>
      </c>
      <c r="S110" s="39">
        <v>0.23001508295625941</v>
      </c>
      <c r="T110" s="37"/>
      <c r="U110" s="42"/>
      <c r="V110" s="42"/>
      <c r="W110" s="36"/>
      <c r="X110" s="36"/>
      <c r="Y110" s="36"/>
      <c r="Z110" s="36"/>
      <c r="AA110" s="42"/>
      <c r="AB110" s="42"/>
      <c r="AC110" s="36"/>
      <c r="AD110" s="36"/>
      <c r="AE110" s="36"/>
      <c r="AF110" s="36"/>
      <c r="AG110" s="42"/>
      <c r="AH110" s="42"/>
      <c r="AI110" s="36"/>
      <c r="AJ110" s="36"/>
      <c r="AK110" s="36"/>
      <c r="AL110" s="36"/>
      <c r="AM110" s="40">
        <v>811</v>
      </c>
      <c r="AN110" s="41">
        <v>2.7800630741807213E-2</v>
      </c>
      <c r="AO110" s="37"/>
      <c r="AP110" s="37">
        <v>29172</v>
      </c>
      <c r="AQ110" s="200">
        <v>0.70037453183520604</v>
      </c>
      <c r="AR110" s="37"/>
    </row>
    <row r="111" spans="2:44" ht="13.2" customHeight="1">
      <c r="B111" s="294">
        <v>405</v>
      </c>
      <c r="C111" s="215" t="s">
        <v>249</v>
      </c>
      <c r="D111" s="35" t="s">
        <v>992</v>
      </c>
      <c r="E111" s="196" t="s">
        <v>1030</v>
      </c>
      <c r="F111" s="35" t="s">
        <v>0</v>
      </c>
      <c r="G111" s="35">
        <v>74901</v>
      </c>
      <c r="H111" s="197" t="s">
        <v>1067</v>
      </c>
      <c r="I111" s="40">
        <v>19795</v>
      </c>
      <c r="J111" s="41">
        <v>0.35056494173484931</v>
      </c>
      <c r="K111" s="37"/>
      <c r="L111" s="37">
        <v>26050</v>
      </c>
      <c r="M111" s="39">
        <v>0.46133956717316615</v>
      </c>
      <c r="N111" s="37"/>
      <c r="O111" s="40">
        <v>8322</v>
      </c>
      <c r="P111" s="41">
        <v>0.14738072468388055</v>
      </c>
      <c r="Q111" s="37"/>
      <c r="R111" s="37">
        <v>0</v>
      </c>
      <c r="S111" s="37"/>
      <c r="T111" s="37"/>
      <c r="U111" s="42"/>
      <c r="V111" s="42"/>
      <c r="W111" s="36"/>
      <c r="X111" s="36"/>
      <c r="Y111" s="36"/>
      <c r="Z111" s="36"/>
      <c r="AA111" s="42"/>
      <c r="AB111" s="42"/>
      <c r="AC111" s="36"/>
      <c r="AD111" s="36"/>
      <c r="AE111" s="36"/>
      <c r="AF111" s="36"/>
      <c r="AG111" s="42"/>
      <c r="AH111" s="42"/>
      <c r="AI111" s="36"/>
      <c r="AJ111" s="36"/>
      <c r="AK111" s="36"/>
      <c r="AL111" s="36"/>
      <c r="AM111" s="40">
        <v>2299</v>
      </c>
      <c r="AN111" s="41">
        <v>4.0714766408103994E-2</v>
      </c>
      <c r="AO111" s="37"/>
      <c r="AP111" s="37">
        <v>56466</v>
      </c>
      <c r="AQ111" s="200">
        <v>0.75387511515200067</v>
      </c>
      <c r="AR111" s="37"/>
    </row>
    <row r="112" spans="2:44" ht="13.2" customHeight="1">
      <c r="B112" s="294">
        <v>150</v>
      </c>
      <c r="C112" s="215" t="s">
        <v>678</v>
      </c>
      <c r="D112" s="35" t="s">
        <v>1006</v>
      </c>
      <c r="E112" s="220" t="s">
        <v>1006</v>
      </c>
      <c r="F112" s="35" t="s">
        <v>0</v>
      </c>
      <c r="G112" s="35">
        <v>51313</v>
      </c>
      <c r="H112" s="197"/>
      <c r="I112" s="40">
        <v>3283</v>
      </c>
      <c r="J112" s="41">
        <v>0.11570451822090647</v>
      </c>
      <c r="K112" s="37"/>
      <c r="L112" s="37">
        <v>19734</v>
      </c>
      <c r="M112" s="39">
        <v>0.695495876506661</v>
      </c>
      <c r="N112" s="37"/>
      <c r="O112" s="40">
        <v>3198</v>
      </c>
      <c r="P112" s="41">
        <v>0.1127088179319095</v>
      </c>
      <c r="Q112" s="37"/>
      <c r="R112" s="37">
        <v>0</v>
      </c>
      <c r="S112" s="37"/>
      <c r="T112" s="37"/>
      <c r="U112" s="42"/>
      <c r="V112" s="42"/>
      <c r="W112" s="36"/>
      <c r="X112" s="36"/>
      <c r="Y112" s="36"/>
      <c r="Z112" s="36"/>
      <c r="AA112" s="42"/>
      <c r="AB112" s="42"/>
      <c r="AC112" s="36"/>
      <c r="AD112" s="36"/>
      <c r="AE112" s="36"/>
      <c r="AF112" s="36"/>
      <c r="AG112" s="42"/>
      <c r="AH112" s="42"/>
      <c r="AI112" s="36"/>
      <c r="AJ112" s="36"/>
      <c r="AK112" s="36"/>
      <c r="AL112" s="36"/>
      <c r="AM112" s="40">
        <v>2159</v>
      </c>
      <c r="AN112" s="41">
        <v>7.609078734052302E-2</v>
      </c>
      <c r="AO112" s="37"/>
      <c r="AP112" s="37">
        <v>28374</v>
      </c>
      <c r="AQ112" s="200">
        <v>0.55295928906904679</v>
      </c>
      <c r="AR112" s="37"/>
    </row>
    <row r="113" spans="2:44" ht="13.2" customHeight="1">
      <c r="B113" s="294">
        <v>118</v>
      </c>
      <c r="C113" s="215" t="s">
        <v>250</v>
      </c>
      <c r="D113" s="35" t="s">
        <v>995</v>
      </c>
      <c r="E113" s="221" t="s">
        <v>1027</v>
      </c>
      <c r="F113" s="35" t="s">
        <v>0</v>
      </c>
      <c r="G113" s="35">
        <v>71812</v>
      </c>
      <c r="H113" s="197"/>
      <c r="I113" s="40">
        <v>13299</v>
      </c>
      <c r="J113" s="41">
        <v>0.25904283293402675</v>
      </c>
      <c r="K113" s="37"/>
      <c r="L113" s="37">
        <v>27436</v>
      </c>
      <c r="M113" s="39">
        <v>0.53440853931708843</v>
      </c>
      <c r="N113" s="37"/>
      <c r="O113" s="40">
        <v>8287</v>
      </c>
      <c r="P113" s="41">
        <v>0.16141724614815248</v>
      </c>
      <c r="Q113" s="37"/>
      <c r="R113" s="37">
        <v>0</v>
      </c>
      <c r="S113" s="37"/>
      <c r="T113" s="37"/>
      <c r="U113" s="42"/>
      <c r="V113" s="42"/>
      <c r="W113" s="36"/>
      <c r="X113" s="36"/>
      <c r="Y113" s="36"/>
      <c r="Z113" s="36"/>
      <c r="AA113" s="42"/>
      <c r="AB113" s="42"/>
      <c r="AC113" s="36"/>
      <c r="AD113" s="36"/>
      <c r="AE113" s="36"/>
      <c r="AF113" s="36"/>
      <c r="AG113" s="42"/>
      <c r="AH113" s="42"/>
      <c r="AI113" s="36"/>
      <c r="AJ113" s="36"/>
      <c r="AK113" s="36"/>
      <c r="AL113" s="36"/>
      <c r="AM113" s="40">
        <v>2317</v>
      </c>
      <c r="AN113" s="41">
        <v>4.5131381600732386E-2</v>
      </c>
      <c r="AO113" s="37"/>
      <c r="AP113" s="37">
        <v>51339</v>
      </c>
      <c r="AQ113" s="200">
        <v>0.71490837185985634</v>
      </c>
      <c r="AR113" s="37"/>
    </row>
    <row r="114" spans="2:44" ht="13.2" customHeight="1">
      <c r="B114" s="294">
        <v>279</v>
      </c>
      <c r="C114" s="215" t="s">
        <v>257</v>
      </c>
      <c r="D114" s="35" t="s">
        <v>1016</v>
      </c>
      <c r="E114" s="196" t="s">
        <v>984</v>
      </c>
      <c r="F114" s="35" t="s">
        <v>0</v>
      </c>
      <c r="G114" s="35">
        <v>70784</v>
      </c>
      <c r="H114" s="197"/>
      <c r="I114" s="40">
        <v>14227</v>
      </c>
      <c r="J114" s="41">
        <v>0.27168391704541117</v>
      </c>
      <c r="K114" s="37"/>
      <c r="L114" s="37">
        <v>28705</v>
      </c>
      <c r="M114" s="39">
        <v>0.54816102050949089</v>
      </c>
      <c r="N114" s="37"/>
      <c r="O114" s="40">
        <v>4537</v>
      </c>
      <c r="P114" s="41">
        <v>8.6640186380475881E-2</v>
      </c>
      <c r="Q114" s="37"/>
      <c r="R114" s="37">
        <v>0</v>
      </c>
      <c r="S114" s="37"/>
      <c r="T114" s="37"/>
      <c r="U114" s="42"/>
      <c r="V114" s="42"/>
      <c r="W114" s="36"/>
      <c r="X114" s="36"/>
      <c r="Y114" s="36"/>
      <c r="Z114" s="36"/>
      <c r="AA114" s="42"/>
      <c r="AB114" s="42"/>
      <c r="AC114" s="36"/>
      <c r="AD114" s="36"/>
      <c r="AE114" s="36"/>
      <c r="AF114" s="36"/>
      <c r="AG114" s="42"/>
      <c r="AH114" s="42"/>
      <c r="AI114" s="36"/>
      <c r="AJ114" s="36"/>
      <c r="AK114" s="36"/>
      <c r="AL114" s="36"/>
      <c r="AM114" s="40">
        <v>4897</v>
      </c>
      <c r="AN114" s="41">
        <v>9.3514876064622082E-2</v>
      </c>
      <c r="AO114" s="37"/>
      <c r="AP114" s="37">
        <v>52366</v>
      </c>
      <c r="AQ114" s="200">
        <v>0.73979995479204341</v>
      </c>
      <c r="AR114" s="37"/>
    </row>
    <row r="115" spans="2:44" ht="13.2" customHeight="1">
      <c r="B115" s="294">
        <v>77</v>
      </c>
      <c r="C115" s="215" t="s">
        <v>258</v>
      </c>
      <c r="D115" s="35" t="s">
        <v>990</v>
      </c>
      <c r="E115" s="220" t="s">
        <v>981</v>
      </c>
      <c r="F115" s="35" t="s">
        <v>0</v>
      </c>
      <c r="G115" s="35">
        <v>74684</v>
      </c>
      <c r="H115" s="197"/>
      <c r="I115" s="40">
        <v>20913</v>
      </c>
      <c r="J115" s="41">
        <v>0.38649762516402075</v>
      </c>
      <c r="K115" s="37"/>
      <c r="L115" s="37">
        <v>16949</v>
      </c>
      <c r="M115" s="39">
        <v>0.31323809347797965</v>
      </c>
      <c r="N115" s="37"/>
      <c r="O115" s="40">
        <v>12854</v>
      </c>
      <c r="P115" s="41">
        <v>0.23755752277809605</v>
      </c>
      <c r="Q115" s="37"/>
      <c r="R115" s="37">
        <v>0</v>
      </c>
      <c r="S115" s="37"/>
      <c r="T115" s="37"/>
      <c r="U115" s="42"/>
      <c r="V115" s="42"/>
      <c r="W115" s="36"/>
      <c r="X115" s="36"/>
      <c r="Y115" s="36"/>
      <c r="Z115" s="36"/>
      <c r="AA115" s="42"/>
      <c r="AB115" s="42"/>
      <c r="AC115" s="36"/>
      <c r="AD115" s="36"/>
      <c r="AE115" s="36"/>
      <c r="AF115" s="36"/>
      <c r="AG115" s="42"/>
      <c r="AH115" s="42"/>
      <c r="AI115" s="36"/>
      <c r="AJ115" s="36"/>
      <c r="AK115" s="36"/>
      <c r="AL115" s="36"/>
      <c r="AM115" s="40">
        <v>3393</v>
      </c>
      <c r="AN115" s="41">
        <v>6.2706758579903529E-2</v>
      </c>
      <c r="AO115" s="37"/>
      <c r="AP115" s="37">
        <v>54109</v>
      </c>
      <c r="AQ115" s="200">
        <v>0.72450591826897326</v>
      </c>
      <c r="AR115" s="37"/>
    </row>
    <row r="116" spans="2:44" ht="13.2" customHeight="1">
      <c r="B116" s="294">
        <v>560</v>
      </c>
      <c r="C116" s="215" t="s">
        <v>259</v>
      </c>
      <c r="D116" s="35" t="s">
        <v>1060</v>
      </c>
      <c r="E116" s="35" t="s">
        <v>1</v>
      </c>
      <c r="F116" s="35" t="s">
        <v>1</v>
      </c>
      <c r="G116" s="35">
        <v>60393</v>
      </c>
      <c r="H116" s="197"/>
      <c r="I116" s="40">
        <v>8470</v>
      </c>
      <c r="J116" s="41">
        <v>0.20045913899604761</v>
      </c>
      <c r="K116" s="37"/>
      <c r="L116" s="37">
        <v>18464</v>
      </c>
      <c r="M116" s="39">
        <v>0.43698672283624829</v>
      </c>
      <c r="N116" s="37"/>
      <c r="O116" s="40">
        <v>10541</v>
      </c>
      <c r="P116" s="41">
        <v>0.24947341017205879</v>
      </c>
      <c r="Q116" s="37"/>
      <c r="R116" s="37">
        <v>1504</v>
      </c>
      <c r="S116" s="39">
        <v>3.5595105672969966E-2</v>
      </c>
      <c r="T116" s="37"/>
      <c r="U116" s="42"/>
      <c r="V116" s="42"/>
      <c r="W116" s="36"/>
      <c r="X116" s="36"/>
      <c r="Y116" s="36"/>
      <c r="Z116" s="36"/>
      <c r="AA116" s="42"/>
      <c r="AB116" s="42"/>
      <c r="AC116" s="36"/>
      <c r="AD116" s="36"/>
      <c r="AE116" s="36"/>
      <c r="AF116" s="36"/>
      <c r="AG116" s="42"/>
      <c r="AH116" s="42"/>
      <c r="AI116" s="36"/>
      <c r="AJ116" s="36"/>
      <c r="AK116" s="36"/>
      <c r="AL116" s="36"/>
      <c r="AM116" s="40">
        <v>3274</v>
      </c>
      <c r="AN116" s="41">
        <v>7.7485622322675307E-2</v>
      </c>
      <c r="AO116" s="37"/>
      <c r="AP116" s="37">
        <v>42253</v>
      </c>
      <c r="AQ116" s="200">
        <v>0.69963406355041147</v>
      </c>
      <c r="AR116" s="37"/>
    </row>
    <row r="117" spans="2:44" ht="13.2" customHeight="1">
      <c r="B117" s="294">
        <v>561</v>
      </c>
      <c r="C117" s="215" t="s">
        <v>260</v>
      </c>
      <c r="D117" s="35" t="s">
        <v>1060</v>
      </c>
      <c r="E117" s="35" t="s">
        <v>1</v>
      </c>
      <c r="F117" s="35" t="s">
        <v>1</v>
      </c>
      <c r="G117" s="35">
        <v>60468</v>
      </c>
      <c r="H117" s="197"/>
      <c r="I117" s="40">
        <v>16334</v>
      </c>
      <c r="J117" s="41">
        <v>0.33686685365451247</v>
      </c>
      <c r="K117" s="37"/>
      <c r="L117" s="37">
        <v>24460</v>
      </c>
      <c r="M117" s="39">
        <v>0.50445471044382117</v>
      </c>
      <c r="N117" s="37"/>
      <c r="O117" s="40">
        <v>5294</v>
      </c>
      <c r="P117" s="41">
        <v>0.10918165319254249</v>
      </c>
      <c r="Q117" s="37"/>
      <c r="R117" s="37">
        <v>1201</v>
      </c>
      <c r="S117" s="39">
        <v>2.4769015014024089E-2</v>
      </c>
      <c r="T117" s="37"/>
      <c r="U117" s="42"/>
      <c r="V117" s="42"/>
      <c r="W117" s="36"/>
      <c r="X117" s="36"/>
      <c r="Y117" s="36"/>
      <c r="Z117" s="36"/>
      <c r="AA117" s="42"/>
      <c r="AB117" s="42"/>
      <c r="AC117" s="36"/>
      <c r="AD117" s="36"/>
      <c r="AE117" s="36"/>
      <c r="AF117" s="36"/>
      <c r="AG117" s="42"/>
      <c r="AH117" s="42"/>
      <c r="AI117" s="36"/>
      <c r="AJ117" s="36"/>
      <c r="AK117" s="36"/>
      <c r="AL117" s="36"/>
      <c r="AM117" s="40">
        <v>1199</v>
      </c>
      <c r="AN117" s="41">
        <v>2.4727767695099819E-2</v>
      </c>
      <c r="AO117" s="37"/>
      <c r="AP117" s="37">
        <v>48488</v>
      </c>
      <c r="AQ117" s="200">
        <v>0.80187867963220216</v>
      </c>
      <c r="AR117" s="37"/>
    </row>
    <row r="118" spans="2:44" ht="13.2" customHeight="1">
      <c r="B118" s="294">
        <v>562</v>
      </c>
      <c r="C118" s="215" t="s">
        <v>261</v>
      </c>
      <c r="D118" s="35" t="s">
        <v>1060</v>
      </c>
      <c r="E118" s="35" t="s">
        <v>1</v>
      </c>
      <c r="F118" s="35" t="s">
        <v>1</v>
      </c>
      <c r="G118" s="35">
        <v>62138</v>
      </c>
      <c r="H118" s="197"/>
      <c r="I118" s="40">
        <v>8786</v>
      </c>
      <c r="J118" s="41">
        <v>0.20711928335690713</v>
      </c>
      <c r="K118" s="37"/>
      <c r="L118" s="37">
        <v>22647</v>
      </c>
      <c r="M118" s="39">
        <v>0.53387553041018387</v>
      </c>
      <c r="N118" s="37"/>
      <c r="O118" s="40">
        <v>3964</v>
      </c>
      <c r="P118" s="41">
        <v>9.3446487505893447E-2</v>
      </c>
      <c r="Q118" s="37"/>
      <c r="R118" s="37">
        <v>1356</v>
      </c>
      <c r="S118" s="39">
        <v>3.1966053748231964E-2</v>
      </c>
      <c r="T118" s="37"/>
      <c r="U118" s="42"/>
      <c r="V118" s="42"/>
      <c r="W118" s="36"/>
      <c r="X118" s="36"/>
      <c r="Y118" s="36"/>
      <c r="Z118" s="36"/>
      <c r="AA118" s="42"/>
      <c r="AB118" s="42"/>
      <c r="AC118" s="36"/>
      <c r="AD118" s="36"/>
      <c r="AE118" s="36"/>
      <c r="AF118" s="36"/>
      <c r="AG118" s="42"/>
      <c r="AH118" s="42"/>
      <c r="AI118" s="36"/>
      <c r="AJ118" s="36"/>
      <c r="AK118" s="36"/>
      <c r="AL118" s="36"/>
      <c r="AM118" s="40">
        <v>5667</v>
      </c>
      <c r="AN118" s="41">
        <v>0.13359264497878359</v>
      </c>
      <c r="AO118" s="37"/>
      <c r="AP118" s="37">
        <v>42420</v>
      </c>
      <c r="AQ118" s="200">
        <v>0.6826740480865171</v>
      </c>
      <c r="AR118" s="37"/>
    </row>
    <row r="119" spans="2:44" ht="13.2" customHeight="1">
      <c r="B119" s="294">
        <v>563</v>
      </c>
      <c r="C119" s="215" t="s">
        <v>263</v>
      </c>
      <c r="D119" s="35" t="s">
        <v>1060</v>
      </c>
      <c r="E119" s="35" t="s">
        <v>1</v>
      </c>
      <c r="F119" s="35" t="s">
        <v>1</v>
      </c>
      <c r="G119" s="35">
        <v>58244</v>
      </c>
      <c r="H119" s="197"/>
      <c r="I119" s="40">
        <v>8669</v>
      </c>
      <c r="J119" s="41">
        <v>0.21523450108002085</v>
      </c>
      <c r="K119" s="37"/>
      <c r="L119" s="37">
        <v>24297</v>
      </c>
      <c r="M119" s="39">
        <v>0.60324751098641904</v>
      </c>
      <c r="N119" s="37"/>
      <c r="O119" s="40">
        <v>4366</v>
      </c>
      <c r="P119" s="41">
        <v>0.10839933460784071</v>
      </c>
      <c r="Q119" s="37"/>
      <c r="R119" s="37">
        <v>1949</v>
      </c>
      <c r="S119" s="39">
        <v>4.8389899942895449E-2</v>
      </c>
      <c r="T119" s="37"/>
      <c r="U119" s="42"/>
      <c r="V119" s="42"/>
      <c r="W119" s="36"/>
      <c r="X119" s="36"/>
      <c r="Y119" s="36"/>
      <c r="Z119" s="36"/>
      <c r="AA119" s="42"/>
      <c r="AB119" s="42"/>
      <c r="AC119" s="36"/>
      <c r="AD119" s="36"/>
      <c r="AE119" s="36"/>
      <c r="AF119" s="36"/>
      <c r="AG119" s="42"/>
      <c r="AH119" s="42"/>
      <c r="AI119" s="36"/>
      <c r="AJ119" s="36"/>
      <c r="AK119" s="36"/>
      <c r="AL119" s="36"/>
      <c r="AM119" s="40">
        <v>996</v>
      </c>
      <c r="AN119" s="41">
        <v>2.4728753382823945E-2</v>
      </c>
      <c r="AO119" s="37"/>
      <c r="AP119" s="37">
        <v>40277</v>
      </c>
      <c r="AQ119" s="200">
        <v>0.69152187349769934</v>
      </c>
      <c r="AR119" s="37"/>
    </row>
    <row r="120" spans="2:44" ht="13.2" customHeight="1">
      <c r="B120" s="294">
        <v>495</v>
      </c>
      <c r="C120" s="215" t="s">
        <v>264</v>
      </c>
      <c r="D120" s="35" t="s">
        <v>1019</v>
      </c>
      <c r="E120" s="196" t="s">
        <v>985</v>
      </c>
      <c r="F120" s="35" t="s">
        <v>0</v>
      </c>
      <c r="G120" s="35">
        <v>59917</v>
      </c>
      <c r="H120" s="197" t="s">
        <v>1067</v>
      </c>
      <c r="I120" s="40">
        <v>12641</v>
      </c>
      <c r="J120" s="41">
        <v>0.28988465154677001</v>
      </c>
      <c r="K120" s="37"/>
      <c r="L120" s="37">
        <v>25031</v>
      </c>
      <c r="M120" s="39">
        <v>0.57401334648106961</v>
      </c>
      <c r="N120" s="37"/>
      <c r="O120" s="40">
        <v>4576</v>
      </c>
      <c r="P120" s="41">
        <v>0.10493728071181233</v>
      </c>
      <c r="Q120" s="37"/>
      <c r="R120" s="37">
        <v>0</v>
      </c>
      <c r="S120" s="37"/>
      <c r="T120" s="37"/>
      <c r="U120" s="42"/>
      <c r="V120" s="42"/>
      <c r="W120" s="36"/>
      <c r="X120" s="36"/>
      <c r="Y120" s="36"/>
      <c r="Z120" s="36"/>
      <c r="AA120" s="42"/>
      <c r="AB120" s="42"/>
      <c r="AC120" s="36"/>
      <c r="AD120" s="36"/>
      <c r="AE120" s="36"/>
      <c r="AF120" s="36"/>
      <c r="AG120" s="42"/>
      <c r="AH120" s="42"/>
      <c r="AI120" s="36"/>
      <c r="AJ120" s="36"/>
      <c r="AK120" s="36"/>
      <c r="AL120" s="36"/>
      <c r="AM120" s="40">
        <v>1359</v>
      </c>
      <c r="AN120" s="41">
        <v>3.1164721260348111E-2</v>
      </c>
      <c r="AO120" s="37"/>
      <c r="AP120" s="37">
        <v>43607</v>
      </c>
      <c r="AQ120" s="200">
        <v>0.72779010965168478</v>
      </c>
      <c r="AR120" s="37"/>
    </row>
    <row r="121" spans="2:44" ht="13.2" customHeight="1">
      <c r="B121" s="294">
        <v>536</v>
      </c>
      <c r="C121" s="215" t="s">
        <v>265</v>
      </c>
      <c r="D121" s="35" t="s">
        <v>1057</v>
      </c>
      <c r="E121" s="35" t="s">
        <v>1</v>
      </c>
      <c r="F121" s="35" t="s">
        <v>1</v>
      </c>
      <c r="G121" s="35">
        <v>53121</v>
      </c>
      <c r="H121" s="197"/>
      <c r="I121" s="40">
        <v>5022</v>
      </c>
      <c r="J121" s="41">
        <v>0.12033930796511071</v>
      </c>
      <c r="K121" s="37"/>
      <c r="L121" s="37">
        <v>17907</v>
      </c>
      <c r="M121" s="39">
        <v>0.42909517875970477</v>
      </c>
      <c r="N121" s="37"/>
      <c r="O121" s="40">
        <v>3150</v>
      </c>
      <c r="P121" s="41">
        <v>7.5481644780983417E-2</v>
      </c>
      <c r="Q121" s="37"/>
      <c r="R121" s="37">
        <v>14457</v>
      </c>
      <c r="S121" s="39">
        <v>0.34642480590434199</v>
      </c>
      <c r="T121" s="37"/>
      <c r="U121" s="42"/>
      <c r="V121" s="42"/>
      <c r="W121" s="36"/>
      <c r="X121" s="36"/>
      <c r="Y121" s="36"/>
      <c r="Z121" s="36"/>
      <c r="AA121" s="42"/>
      <c r="AB121" s="42"/>
      <c r="AC121" s="36"/>
      <c r="AD121" s="36"/>
      <c r="AE121" s="36"/>
      <c r="AF121" s="36"/>
      <c r="AG121" s="42"/>
      <c r="AH121" s="42"/>
      <c r="AI121" s="36"/>
      <c r="AJ121" s="36"/>
      <c r="AK121" s="36"/>
      <c r="AL121" s="36"/>
      <c r="AM121" s="40">
        <v>1196</v>
      </c>
      <c r="AN121" s="41">
        <v>2.8659062589859102E-2</v>
      </c>
      <c r="AO121" s="37"/>
      <c r="AP121" s="37">
        <v>41732</v>
      </c>
      <c r="AQ121" s="200">
        <v>0.78560268067242711</v>
      </c>
      <c r="AR121" s="37"/>
    </row>
    <row r="122" spans="2:44" ht="13.2" customHeight="1">
      <c r="B122" s="294">
        <v>537</v>
      </c>
      <c r="C122" s="215" t="s">
        <v>924</v>
      </c>
      <c r="D122" s="35" t="s">
        <v>1057</v>
      </c>
      <c r="E122" s="35" t="s">
        <v>1</v>
      </c>
      <c r="F122" s="35" t="s">
        <v>1</v>
      </c>
      <c r="G122" s="35">
        <v>55724</v>
      </c>
      <c r="H122" s="197" t="s">
        <v>1067</v>
      </c>
      <c r="I122" s="40">
        <v>11335</v>
      </c>
      <c r="J122" s="41">
        <v>0.26582397223329657</v>
      </c>
      <c r="K122" s="37"/>
      <c r="L122" s="37">
        <v>20956</v>
      </c>
      <c r="M122" s="39">
        <v>0.49145188902699283</v>
      </c>
      <c r="N122" s="37"/>
      <c r="O122" s="40">
        <v>3516</v>
      </c>
      <c r="P122" s="41">
        <v>8.2455852348678499E-2</v>
      </c>
      <c r="Q122" s="37"/>
      <c r="R122" s="37">
        <v>5402</v>
      </c>
      <c r="S122" s="39">
        <v>0.12668558429680354</v>
      </c>
      <c r="T122" s="37"/>
      <c r="U122" s="42"/>
      <c r="V122" s="42"/>
      <c r="W122" s="36"/>
      <c r="X122" s="36"/>
      <c r="Y122" s="36"/>
      <c r="Z122" s="36"/>
      <c r="AA122" s="42"/>
      <c r="AB122" s="42"/>
      <c r="AC122" s="36"/>
      <c r="AD122" s="36"/>
      <c r="AE122" s="36"/>
      <c r="AF122" s="36"/>
      <c r="AG122" s="42"/>
      <c r="AH122" s="42"/>
      <c r="AI122" s="36"/>
      <c r="AJ122" s="36"/>
      <c r="AK122" s="36"/>
      <c r="AL122" s="36"/>
      <c r="AM122" s="40">
        <v>1432</v>
      </c>
      <c r="AN122" s="41">
        <v>3.3582702094228561E-2</v>
      </c>
      <c r="AO122" s="37"/>
      <c r="AP122" s="37">
        <v>42641</v>
      </c>
      <c r="AQ122" s="200">
        <v>0.7652178594501472</v>
      </c>
      <c r="AR122" s="37"/>
    </row>
    <row r="123" spans="2:44" ht="13.2" customHeight="1">
      <c r="B123" s="294">
        <v>579</v>
      </c>
      <c r="C123" s="215" t="s">
        <v>267</v>
      </c>
      <c r="D123" s="35"/>
      <c r="E123" s="35" t="s">
        <v>2</v>
      </c>
      <c r="F123" s="35" t="s">
        <v>2</v>
      </c>
      <c r="G123" s="35">
        <v>65593</v>
      </c>
      <c r="H123" s="197" t="s">
        <v>1067</v>
      </c>
      <c r="I123" s="40">
        <v>8336</v>
      </c>
      <c r="J123" s="41">
        <v>0.16953082101238534</v>
      </c>
      <c r="K123" s="37"/>
      <c r="L123" s="37">
        <v>29398</v>
      </c>
      <c r="M123" s="39">
        <v>0.59787272986109696</v>
      </c>
      <c r="N123" s="37"/>
      <c r="O123" s="40">
        <v>2613</v>
      </c>
      <c r="P123" s="41">
        <v>5.3141079091334323E-2</v>
      </c>
      <c r="Q123" s="37"/>
      <c r="R123" s="37">
        <v>8190</v>
      </c>
      <c r="S123" s="39">
        <v>0.16656159118179414</v>
      </c>
      <c r="T123" s="37"/>
      <c r="U123" s="42"/>
      <c r="V123" s="42"/>
      <c r="W123" s="36"/>
      <c r="X123" s="36"/>
      <c r="Y123" s="36"/>
      <c r="Z123" s="36"/>
      <c r="AA123" s="42"/>
      <c r="AB123" s="42"/>
      <c r="AC123" s="36"/>
      <c r="AD123" s="36"/>
      <c r="AE123" s="36"/>
      <c r="AF123" s="36"/>
      <c r="AG123" s="42"/>
      <c r="AH123" s="42"/>
      <c r="AI123" s="36"/>
      <c r="AJ123" s="36"/>
      <c r="AK123" s="36"/>
      <c r="AL123" s="36"/>
      <c r="AM123" s="40">
        <v>634</v>
      </c>
      <c r="AN123" s="41">
        <v>1.2893778853389192E-2</v>
      </c>
      <c r="AO123" s="37"/>
      <c r="AP123" s="37">
        <v>49171</v>
      </c>
      <c r="AQ123" s="200">
        <v>0.74963791868034702</v>
      </c>
      <c r="AR123" s="37"/>
    </row>
    <row r="124" spans="2:44" ht="13.2" customHeight="1">
      <c r="B124" s="294">
        <v>151</v>
      </c>
      <c r="C124" s="215" t="s">
        <v>268</v>
      </c>
      <c r="D124" s="35" t="s">
        <v>1006</v>
      </c>
      <c r="E124" s="220" t="s">
        <v>1006</v>
      </c>
      <c r="F124" s="35" t="s">
        <v>0</v>
      </c>
      <c r="G124" s="35">
        <v>66064</v>
      </c>
      <c r="H124" s="197"/>
      <c r="I124" s="40">
        <v>16223</v>
      </c>
      <c r="J124" s="41">
        <v>0.33502674348966399</v>
      </c>
      <c r="K124" s="37"/>
      <c r="L124" s="37">
        <v>11565</v>
      </c>
      <c r="M124" s="39">
        <v>0.23883278607273403</v>
      </c>
      <c r="N124" s="37"/>
      <c r="O124" s="40">
        <v>18490</v>
      </c>
      <c r="P124" s="41">
        <v>0.38184333890919603</v>
      </c>
      <c r="Q124" s="37"/>
      <c r="R124" s="37">
        <v>0</v>
      </c>
      <c r="S124" s="37"/>
      <c r="T124" s="37"/>
      <c r="U124" s="42"/>
      <c r="V124" s="42"/>
      <c r="W124" s="36"/>
      <c r="X124" s="36"/>
      <c r="Y124" s="36"/>
      <c r="Z124" s="36"/>
      <c r="AA124" s="42"/>
      <c r="AB124" s="42"/>
      <c r="AC124" s="36"/>
      <c r="AD124" s="36"/>
      <c r="AE124" s="36"/>
      <c r="AF124" s="36"/>
      <c r="AG124" s="42"/>
      <c r="AH124" s="42"/>
      <c r="AI124" s="36"/>
      <c r="AJ124" s="36"/>
      <c r="AK124" s="36"/>
      <c r="AL124" s="36"/>
      <c r="AM124" s="40">
        <v>2145</v>
      </c>
      <c r="AN124" s="41">
        <v>4.429713152840592E-2</v>
      </c>
      <c r="AO124" s="37"/>
      <c r="AP124" s="37">
        <v>48423</v>
      </c>
      <c r="AQ124" s="200">
        <v>0.73297105836764354</v>
      </c>
      <c r="AR124" s="37"/>
    </row>
    <row r="125" spans="2:44" ht="13.2" customHeight="1">
      <c r="B125" s="294">
        <v>34</v>
      </c>
      <c r="C125" s="215" t="s">
        <v>269</v>
      </c>
      <c r="D125" s="35" t="s">
        <v>1005</v>
      </c>
      <c r="E125" s="221" t="s">
        <v>1027</v>
      </c>
      <c r="F125" s="35" t="s">
        <v>0</v>
      </c>
      <c r="G125" s="35">
        <v>67324</v>
      </c>
      <c r="H125" s="197" t="s">
        <v>1067</v>
      </c>
      <c r="I125" s="40">
        <v>19462</v>
      </c>
      <c r="J125" s="41">
        <v>0.40090637552786074</v>
      </c>
      <c r="K125" s="37"/>
      <c r="L125" s="37">
        <v>20605</v>
      </c>
      <c r="M125" s="39">
        <v>0.42445153980842515</v>
      </c>
      <c r="N125" s="37"/>
      <c r="O125" s="40">
        <v>4477</v>
      </c>
      <c r="P125" s="41">
        <v>9.2223709959831091E-2</v>
      </c>
      <c r="Q125" s="37"/>
      <c r="R125" s="37">
        <v>0</v>
      </c>
      <c r="S125" s="37"/>
      <c r="T125" s="37"/>
      <c r="U125" s="42"/>
      <c r="V125" s="42"/>
      <c r="W125" s="36"/>
      <c r="X125" s="36"/>
      <c r="Y125" s="36"/>
      <c r="Z125" s="36"/>
      <c r="AA125" s="42"/>
      <c r="AB125" s="42"/>
      <c r="AC125" s="36"/>
      <c r="AD125" s="36"/>
      <c r="AE125" s="36"/>
      <c r="AF125" s="36"/>
      <c r="AG125" s="42"/>
      <c r="AH125" s="42"/>
      <c r="AI125" s="36"/>
      <c r="AJ125" s="36"/>
      <c r="AK125" s="36"/>
      <c r="AL125" s="36"/>
      <c r="AM125" s="40">
        <v>4001</v>
      </c>
      <c r="AN125" s="41">
        <v>8.2418374703882996E-2</v>
      </c>
      <c r="AO125" s="37"/>
      <c r="AP125" s="37">
        <v>48545</v>
      </c>
      <c r="AQ125" s="200">
        <v>0.72106529617966841</v>
      </c>
      <c r="AR125" s="37"/>
    </row>
    <row r="126" spans="2:44" ht="13.2" customHeight="1">
      <c r="B126" s="294">
        <v>580</v>
      </c>
      <c r="C126" s="215" t="s">
        <v>425</v>
      </c>
      <c r="D126" s="35"/>
      <c r="E126" s="35" t="s">
        <v>2</v>
      </c>
      <c r="F126" s="35" t="s">
        <v>2</v>
      </c>
      <c r="G126" s="35">
        <v>58394</v>
      </c>
      <c r="H126" s="197"/>
      <c r="I126" s="40">
        <v>3669</v>
      </c>
      <c r="J126" s="41">
        <v>9.0003679627131114E-2</v>
      </c>
      <c r="K126" s="37"/>
      <c r="L126" s="37">
        <v>23912</v>
      </c>
      <c r="M126" s="39">
        <v>0.58658162639519196</v>
      </c>
      <c r="N126" s="37"/>
      <c r="O126" s="40">
        <v>2610</v>
      </c>
      <c r="P126" s="41">
        <v>6.4025512081442415E-2</v>
      </c>
      <c r="Q126" s="37"/>
      <c r="R126" s="37">
        <v>10199</v>
      </c>
      <c r="S126" s="39">
        <v>0.25019011406844105</v>
      </c>
      <c r="T126" s="37"/>
      <c r="U126" s="42"/>
      <c r="V126" s="42"/>
      <c r="W126" s="36"/>
      <c r="X126" s="36"/>
      <c r="Y126" s="36"/>
      <c r="Z126" s="36"/>
      <c r="AA126" s="42"/>
      <c r="AB126" s="42"/>
      <c r="AC126" s="36"/>
      <c r="AD126" s="36"/>
      <c r="AE126" s="36"/>
      <c r="AF126" s="36"/>
      <c r="AG126" s="42"/>
      <c r="AH126" s="42"/>
      <c r="AI126" s="36"/>
      <c r="AJ126" s="36"/>
      <c r="AK126" s="36"/>
      <c r="AL126" s="36"/>
      <c r="AM126" s="40">
        <v>375</v>
      </c>
      <c r="AN126" s="41">
        <v>9.1990678277934501E-3</v>
      </c>
      <c r="AO126" s="37"/>
      <c r="AP126" s="37">
        <v>40765</v>
      </c>
      <c r="AQ126" s="200">
        <v>0.69810254478199818</v>
      </c>
      <c r="AR126" s="37"/>
    </row>
    <row r="127" spans="2:44" ht="13.2" customHeight="1">
      <c r="B127" s="294">
        <v>134</v>
      </c>
      <c r="C127" s="215" t="s">
        <v>792</v>
      </c>
      <c r="D127" s="35" t="s">
        <v>1017</v>
      </c>
      <c r="E127" s="221" t="s">
        <v>1027</v>
      </c>
      <c r="F127" s="35" t="s">
        <v>0</v>
      </c>
      <c r="G127" s="35">
        <v>70388</v>
      </c>
      <c r="H127" s="197" t="s">
        <v>1067</v>
      </c>
      <c r="I127" s="40">
        <v>22493</v>
      </c>
      <c r="J127" s="41">
        <v>0.4258182988470931</v>
      </c>
      <c r="K127" s="37"/>
      <c r="L127" s="37">
        <v>18955</v>
      </c>
      <c r="M127" s="39">
        <v>0.35883989928629573</v>
      </c>
      <c r="N127" s="37"/>
      <c r="O127" s="40">
        <v>10886</v>
      </c>
      <c r="P127" s="41">
        <v>0.20608447077977396</v>
      </c>
      <c r="Q127" s="37"/>
      <c r="R127" s="37">
        <v>0</v>
      </c>
      <c r="S127" s="37"/>
      <c r="T127" s="37"/>
      <c r="U127" s="42"/>
      <c r="V127" s="42"/>
      <c r="W127" s="36"/>
      <c r="X127" s="36"/>
      <c r="Y127" s="36"/>
      <c r="Z127" s="36"/>
      <c r="AA127" s="42"/>
      <c r="AB127" s="42"/>
      <c r="AC127" s="36"/>
      <c r="AD127" s="36"/>
      <c r="AE127" s="36"/>
      <c r="AF127" s="36"/>
      <c r="AG127" s="42"/>
      <c r="AH127" s="42"/>
      <c r="AI127" s="36"/>
      <c r="AJ127" s="36"/>
      <c r="AK127" s="36"/>
      <c r="AL127" s="36"/>
      <c r="AM127" s="40">
        <v>489</v>
      </c>
      <c r="AN127" s="41">
        <v>9.2573310868371735E-3</v>
      </c>
      <c r="AO127" s="37"/>
      <c r="AP127" s="37">
        <v>52823</v>
      </c>
      <c r="AQ127" s="200">
        <v>0.75045462294709331</v>
      </c>
      <c r="AR127" s="37"/>
    </row>
    <row r="128" spans="2:44" ht="13.2" customHeight="1">
      <c r="B128" s="294">
        <v>538</v>
      </c>
      <c r="C128" s="215" t="s">
        <v>270</v>
      </c>
      <c r="D128" s="35" t="s">
        <v>1057</v>
      </c>
      <c r="E128" s="35" t="s">
        <v>1</v>
      </c>
      <c r="F128" s="35" t="s">
        <v>1</v>
      </c>
      <c r="G128" s="35">
        <v>54378</v>
      </c>
      <c r="H128" s="197" t="s">
        <v>1067</v>
      </c>
      <c r="I128" s="40">
        <v>5983</v>
      </c>
      <c r="J128" s="41">
        <v>0.14888269546608271</v>
      </c>
      <c r="K128" s="37"/>
      <c r="L128" s="37">
        <v>9767</v>
      </c>
      <c r="M128" s="39">
        <v>0.24304484148708505</v>
      </c>
      <c r="N128" s="37"/>
      <c r="O128" s="40">
        <v>6616</v>
      </c>
      <c r="P128" s="41">
        <v>0.16463444980839098</v>
      </c>
      <c r="Q128" s="37"/>
      <c r="R128" s="37">
        <v>16728</v>
      </c>
      <c r="S128" s="39">
        <v>0.41626437067635497</v>
      </c>
      <c r="T128" s="37"/>
      <c r="U128" s="42"/>
      <c r="V128" s="42"/>
      <c r="W128" s="36"/>
      <c r="X128" s="36"/>
      <c r="Y128" s="36"/>
      <c r="Z128" s="36"/>
      <c r="AA128" s="42"/>
      <c r="AB128" s="42"/>
      <c r="AC128" s="36"/>
      <c r="AD128" s="36"/>
      <c r="AE128" s="36"/>
      <c r="AF128" s="36"/>
      <c r="AG128" s="42"/>
      <c r="AH128" s="42"/>
      <c r="AI128" s="36"/>
      <c r="AJ128" s="36"/>
      <c r="AK128" s="36"/>
      <c r="AL128" s="36"/>
      <c r="AM128" s="40">
        <v>1092</v>
      </c>
      <c r="AN128" s="41">
        <v>2.7173642562086299E-2</v>
      </c>
      <c r="AO128" s="37"/>
      <c r="AP128" s="37">
        <v>40186</v>
      </c>
      <c r="AQ128" s="200">
        <v>0.73901210048181254</v>
      </c>
      <c r="AR128" s="37"/>
    </row>
    <row r="129" spans="2:44" ht="13.2" customHeight="1">
      <c r="B129" s="294">
        <v>336</v>
      </c>
      <c r="C129" s="215" t="s">
        <v>925</v>
      </c>
      <c r="D129" s="35" t="s">
        <v>1010</v>
      </c>
      <c r="E129" s="196" t="s">
        <v>988</v>
      </c>
      <c r="F129" s="35" t="s">
        <v>0</v>
      </c>
      <c r="G129" s="35">
        <v>73034</v>
      </c>
      <c r="H129" s="197" t="s">
        <v>1067</v>
      </c>
      <c r="I129" s="40">
        <v>26110</v>
      </c>
      <c r="J129" s="41">
        <v>0.46481405657522296</v>
      </c>
      <c r="K129" s="37"/>
      <c r="L129" s="37">
        <v>20210</v>
      </c>
      <c r="M129" s="39">
        <v>0.35978138963559003</v>
      </c>
      <c r="N129" s="37"/>
      <c r="O129" s="40">
        <v>7224</v>
      </c>
      <c r="P129" s="41">
        <v>0.12860270948676411</v>
      </c>
      <c r="Q129" s="37"/>
      <c r="R129" s="37">
        <v>0</v>
      </c>
      <c r="S129" s="37"/>
      <c r="T129" s="37"/>
      <c r="U129" s="42"/>
      <c r="V129" s="42"/>
      <c r="W129" s="36"/>
      <c r="X129" s="36"/>
      <c r="Y129" s="36"/>
      <c r="Z129" s="36"/>
      <c r="AA129" s="42"/>
      <c r="AB129" s="42"/>
      <c r="AC129" s="36"/>
      <c r="AD129" s="36"/>
      <c r="AE129" s="36"/>
      <c r="AF129" s="36"/>
      <c r="AG129" s="42"/>
      <c r="AH129" s="42"/>
      <c r="AI129" s="36"/>
      <c r="AJ129" s="36"/>
      <c r="AK129" s="36"/>
      <c r="AL129" s="36"/>
      <c r="AM129" s="40">
        <v>2629</v>
      </c>
      <c r="AN129" s="41">
        <v>4.6801844302422874E-2</v>
      </c>
      <c r="AO129" s="37"/>
      <c r="AP129" s="37">
        <v>56173</v>
      </c>
      <c r="AQ129" s="200">
        <v>0.76913492346030621</v>
      </c>
      <c r="AR129" s="37"/>
    </row>
    <row r="130" spans="2:44" ht="13.2" customHeight="1">
      <c r="B130" s="294">
        <v>78</v>
      </c>
      <c r="C130" s="215" t="s">
        <v>540</v>
      </c>
      <c r="D130" s="35" t="s">
        <v>990</v>
      </c>
      <c r="E130" s="220" t="s">
        <v>981</v>
      </c>
      <c r="F130" s="35" t="s">
        <v>0</v>
      </c>
      <c r="G130" s="35">
        <v>69644</v>
      </c>
      <c r="H130" s="197"/>
      <c r="I130" s="40">
        <v>18401</v>
      </c>
      <c r="J130" s="41">
        <v>0.37430076686804581</v>
      </c>
      <c r="K130" s="37"/>
      <c r="L130" s="37">
        <v>21191</v>
      </c>
      <c r="M130" s="39">
        <v>0.43105307052338238</v>
      </c>
      <c r="N130" s="37"/>
      <c r="O130" s="40">
        <v>7389</v>
      </c>
      <c r="P130" s="41">
        <v>0.15030206871300422</v>
      </c>
      <c r="Q130" s="37"/>
      <c r="R130" s="37">
        <v>0</v>
      </c>
      <c r="S130" s="37"/>
      <c r="T130" s="37"/>
      <c r="U130" s="42"/>
      <c r="V130" s="42"/>
      <c r="W130" s="36"/>
      <c r="X130" s="36"/>
      <c r="Y130" s="36"/>
      <c r="Z130" s="36"/>
      <c r="AA130" s="42"/>
      <c r="AB130" s="42"/>
      <c r="AC130" s="36"/>
      <c r="AD130" s="36"/>
      <c r="AE130" s="36"/>
      <c r="AF130" s="36"/>
      <c r="AG130" s="42"/>
      <c r="AH130" s="42"/>
      <c r="AI130" s="36"/>
      <c r="AJ130" s="36"/>
      <c r="AK130" s="36"/>
      <c r="AL130" s="36"/>
      <c r="AM130" s="40">
        <v>2180</v>
      </c>
      <c r="AN130" s="41">
        <v>4.4344093895567628E-2</v>
      </c>
      <c r="AO130" s="37"/>
      <c r="AP130" s="37">
        <v>49161</v>
      </c>
      <c r="AQ130" s="200">
        <v>0.7058899546263856</v>
      </c>
      <c r="AR130" s="37"/>
    </row>
    <row r="131" spans="2:44" ht="13.2" customHeight="1">
      <c r="B131" s="294">
        <v>442</v>
      </c>
      <c r="C131" s="215" t="s">
        <v>271</v>
      </c>
      <c r="D131" s="35" t="s">
        <v>1024</v>
      </c>
      <c r="E131" s="196" t="s">
        <v>985</v>
      </c>
      <c r="F131" s="35" t="s">
        <v>0</v>
      </c>
      <c r="G131" s="35">
        <v>67853</v>
      </c>
      <c r="H131" s="197" t="s">
        <v>1067</v>
      </c>
      <c r="I131" s="40">
        <v>22944</v>
      </c>
      <c r="J131" s="41">
        <v>0.43733678973752932</v>
      </c>
      <c r="K131" s="37"/>
      <c r="L131" s="37">
        <v>8253</v>
      </c>
      <c r="M131" s="39">
        <v>0.15731086670605951</v>
      </c>
      <c r="N131" s="37"/>
      <c r="O131" s="40">
        <v>19755</v>
      </c>
      <c r="P131" s="41">
        <v>0.37655109315136381</v>
      </c>
      <c r="Q131" s="37"/>
      <c r="R131" s="37">
        <v>0</v>
      </c>
      <c r="S131" s="37"/>
      <c r="T131" s="37"/>
      <c r="U131" s="42"/>
      <c r="V131" s="42"/>
      <c r="W131" s="36"/>
      <c r="X131" s="36"/>
      <c r="Y131" s="36"/>
      <c r="Z131" s="36"/>
      <c r="AA131" s="42"/>
      <c r="AB131" s="42"/>
      <c r="AC131" s="36"/>
      <c r="AD131" s="36"/>
      <c r="AE131" s="36"/>
      <c r="AF131" s="36"/>
      <c r="AG131" s="42"/>
      <c r="AH131" s="42"/>
      <c r="AI131" s="36"/>
      <c r="AJ131" s="36"/>
      <c r="AK131" s="36"/>
      <c r="AL131" s="36"/>
      <c r="AM131" s="40">
        <v>1511</v>
      </c>
      <c r="AN131" s="41">
        <v>2.8801250405047368E-2</v>
      </c>
      <c r="AO131" s="37"/>
      <c r="AP131" s="37">
        <v>52463</v>
      </c>
      <c r="AQ131" s="200">
        <v>0.77318615241772659</v>
      </c>
      <c r="AR131" s="37"/>
    </row>
    <row r="132" spans="2:44" ht="13.2" customHeight="1">
      <c r="B132" s="294">
        <v>248</v>
      </c>
      <c r="C132" s="215" t="s">
        <v>276</v>
      </c>
      <c r="D132" s="35" t="s">
        <v>994</v>
      </c>
      <c r="E132" s="220" t="s">
        <v>983</v>
      </c>
      <c r="F132" s="35" t="s">
        <v>0</v>
      </c>
      <c r="G132" s="35">
        <v>67950</v>
      </c>
      <c r="H132" s="197" t="s">
        <v>1067</v>
      </c>
      <c r="I132" s="40">
        <v>18232</v>
      </c>
      <c r="J132" s="41">
        <v>0.36244359183348906</v>
      </c>
      <c r="K132" s="37"/>
      <c r="L132" s="37">
        <v>5100</v>
      </c>
      <c r="M132" s="39">
        <v>0.1013856032443393</v>
      </c>
      <c r="N132" s="37"/>
      <c r="O132" s="40">
        <v>24877</v>
      </c>
      <c r="P132" s="41">
        <v>0.4945430690018488</v>
      </c>
      <c r="Q132" s="37"/>
      <c r="R132" s="37">
        <v>0</v>
      </c>
      <c r="S132" s="37"/>
      <c r="T132" s="37"/>
      <c r="U132" s="42"/>
      <c r="V132" s="42"/>
      <c r="W132" s="36"/>
      <c r="X132" s="36"/>
      <c r="Y132" s="36"/>
      <c r="Z132" s="36"/>
      <c r="AA132" s="42"/>
      <c r="AB132" s="42"/>
      <c r="AC132" s="36"/>
      <c r="AD132" s="36"/>
      <c r="AE132" s="36"/>
      <c r="AF132" s="36"/>
      <c r="AG132" s="42"/>
      <c r="AH132" s="42"/>
      <c r="AI132" s="36"/>
      <c r="AJ132" s="36"/>
      <c r="AK132" s="36"/>
      <c r="AL132" s="36"/>
      <c r="AM132" s="40">
        <v>2094</v>
      </c>
      <c r="AN132" s="41">
        <v>4.1627735920322845E-2</v>
      </c>
      <c r="AO132" s="37"/>
      <c r="AP132" s="37">
        <v>50303</v>
      </c>
      <c r="AQ132" s="200">
        <v>0.74029433406916856</v>
      </c>
      <c r="AR132" s="37"/>
    </row>
    <row r="133" spans="2:44" ht="13.2" customHeight="1">
      <c r="B133" s="294">
        <v>18</v>
      </c>
      <c r="C133" s="215" t="s">
        <v>278</v>
      </c>
      <c r="D133" s="35" t="s">
        <v>1015</v>
      </c>
      <c r="E133" s="220" t="s">
        <v>981</v>
      </c>
      <c r="F133" s="35" t="s">
        <v>0</v>
      </c>
      <c r="G133" s="35">
        <v>70029</v>
      </c>
      <c r="H133" s="197" t="s">
        <v>1067</v>
      </c>
      <c r="I133" s="40">
        <v>26298</v>
      </c>
      <c r="J133" s="41">
        <v>0.50382205873900798</v>
      </c>
      <c r="K133" s="37"/>
      <c r="L133" s="37">
        <v>10240</v>
      </c>
      <c r="M133" s="39">
        <v>0.19617985707990881</v>
      </c>
      <c r="N133" s="37"/>
      <c r="O133" s="40">
        <v>12439</v>
      </c>
      <c r="P133" s="41">
        <v>0.2383087150602525</v>
      </c>
      <c r="Q133" s="37"/>
      <c r="R133" s="37">
        <v>0</v>
      </c>
      <c r="S133" s="37"/>
      <c r="T133" s="37"/>
      <c r="U133" s="42"/>
      <c r="V133" s="42"/>
      <c r="W133" s="36"/>
      <c r="X133" s="36"/>
      <c r="Y133" s="36"/>
      <c r="Z133" s="36"/>
      <c r="AA133" s="42"/>
      <c r="AB133" s="42"/>
      <c r="AC133" s="36"/>
      <c r="AD133" s="36"/>
      <c r="AE133" s="36"/>
      <c r="AF133" s="36"/>
      <c r="AG133" s="42"/>
      <c r="AH133" s="42"/>
      <c r="AI133" s="36"/>
      <c r="AJ133" s="36"/>
      <c r="AK133" s="36"/>
      <c r="AL133" s="36"/>
      <c r="AM133" s="40">
        <v>3220</v>
      </c>
      <c r="AN133" s="41">
        <v>6.16893691208307E-2</v>
      </c>
      <c r="AO133" s="37"/>
      <c r="AP133" s="37">
        <v>52197</v>
      </c>
      <c r="AQ133" s="200">
        <v>0.74536263547958703</v>
      </c>
      <c r="AR133" s="37"/>
    </row>
    <row r="134" spans="2:44" ht="13.2" customHeight="1">
      <c r="B134" s="294">
        <v>424</v>
      </c>
      <c r="C134" s="215" t="s">
        <v>279</v>
      </c>
      <c r="D134" s="35" t="s">
        <v>1029</v>
      </c>
      <c r="E134" s="196" t="s">
        <v>985</v>
      </c>
      <c r="F134" s="35" t="s">
        <v>0</v>
      </c>
      <c r="G134" s="35">
        <v>71730</v>
      </c>
      <c r="H134" s="197" t="s">
        <v>1067</v>
      </c>
      <c r="I134" s="40">
        <v>19253</v>
      </c>
      <c r="J134" s="41">
        <v>0.34223296656416091</v>
      </c>
      <c r="K134" s="37"/>
      <c r="L134" s="37">
        <v>29806</v>
      </c>
      <c r="M134" s="39">
        <v>0.52981851147412762</v>
      </c>
      <c r="N134" s="37"/>
      <c r="O134" s="40">
        <v>5353</v>
      </c>
      <c r="P134" s="41">
        <v>9.515260323159784E-2</v>
      </c>
      <c r="Q134" s="37"/>
      <c r="R134" s="37">
        <v>0</v>
      </c>
      <c r="S134" s="37"/>
      <c r="T134" s="37"/>
      <c r="U134" s="42"/>
      <c r="V134" s="42"/>
      <c r="W134" s="36"/>
      <c r="X134" s="36"/>
      <c r="Y134" s="36"/>
      <c r="Z134" s="36"/>
      <c r="AA134" s="42"/>
      <c r="AB134" s="42"/>
      <c r="AC134" s="36"/>
      <c r="AD134" s="36"/>
      <c r="AE134" s="36"/>
      <c r="AF134" s="36"/>
      <c r="AG134" s="42"/>
      <c r="AH134" s="42"/>
      <c r="AI134" s="36"/>
      <c r="AJ134" s="36"/>
      <c r="AK134" s="36"/>
      <c r="AL134" s="36"/>
      <c r="AM134" s="40">
        <v>1845</v>
      </c>
      <c r="AN134" s="41">
        <v>3.2795918730113588E-2</v>
      </c>
      <c r="AO134" s="37"/>
      <c r="AP134" s="37">
        <v>56257</v>
      </c>
      <c r="AQ134" s="200">
        <v>0.78428830335982158</v>
      </c>
      <c r="AR134" s="37"/>
    </row>
    <row r="135" spans="2:44" ht="13.2" customHeight="1">
      <c r="B135" s="294">
        <v>326</v>
      </c>
      <c r="C135" s="215" t="s">
        <v>281</v>
      </c>
      <c r="D135" s="35" t="s">
        <v>996</v>
      </c>
      <c r="E135" s="196" t="s">
        <v>988</v>
      </c>
      <c r="F135" s="35" t="s">
        <v>0</v>
      </c>
      <c r="G135" s="35">
        <v>72472</v>
      </c>
      <c r="H135" s="197" t="s">
        <v>1067</v>
      </c>
      <c r="I135" s="40">
        <v>4752</v>
      </c>
      <c r="J135" s="41">
        <v>9.2471151413726679E-2</v>
      </c>
      <c r="K135" s="37"/>
      <c r="L135" s="37">
        <v>26105</v>
      </c>
      <c r="M135" s="39">
        <v>0.50798809083656038</v>
      </c>
      <c r="N135" s="37"/>
      <c r="O135" s="40">
        <v>20330</v>
      </c>
      <c r="P135" s="41">
        <v>0.3956099554379342</v>
      </c>
      <c r="Q135" s="37"/>
      <c r="R135" s="37">
        <v>0</v>
      </c>
      <c r="S135" s="37"/>
      <c r="T135" s="37"/>
      <c r="U135" s="42"/>
      <c r="V135" s="42"/>
      <c r="W135" s="36"/>
      <c r="X135" s="36"/>
      <c r="Y135" s="36"/>
      <c r="Z135" s="36"/>
      <c r="AA135" s="42"/>
      <c r="AB135" s="42"/>
      <c r="AC135" s="36"/>
      <c r="AD135" s="36"/>
      <c r="AE135" s="36"/>
      <c r="AF135" s="36"/>
      <c r="AG135" s="42"/>
      <c r="AH135" s="42"/>
      <c r="AI135" s="36"/>
      <c r="AJ135" s="36"/>
      <c r="AK135" s="36"/>
      <c r="AL135" s="36"/>
      <c r="AM135" s="40">
        <v>202</v>
      </c>
      <c r="AN135" s="41">
        <v>3.9308023117787857E-3</v>
      </c>
      <c r="AO135" s="37"/>
      <c r="AP135" s="37">
        <v>51389</v>
      </c>
      <c r="AQ135" s="200">
        <v>0.70908764764322774</v>
      </c>
      <c r="AR135" s="37"/>
    </row>
    <row r="136" spans="2:44" ht="13.2" customHeight="1">
      <c r="B136" s="294">
        <v>112</v>
      </c>
      <c r="C136" s="215" t="s">
        <v>282</v>
      </c>
      <c r="D136" s="35" t="s">
        <v>1014</v>
      </c>
      <c r="E136" s="220" t="s">
        <v>981</v>
      </c>
      <c r="F136" s="35" t="s">
        <v>0</v>
      </c>
      <c r="G136" s="35">
        <v>74812</v>
      </c>
      <c r="H136" s="197" t="s">
        <v>1067</v>
      </c>
      <c r="I136" s="40">
        <v>25895</v>
      </c>
      <c r="J136" s="41">
        <v>0.46424281539647538</v>
      </c>
      <c r="K136" s="37"/>
      <c r="L136" s="37">
        <v>9605</v>
      </c>
      <c r="M136" s="39">
        <v>0.17219742196884133</v>
      </c>
      <c r="N136" s="37"/>
      <c r="O136" s="40">
        <v>16161</v>
      </c>
      <c r="P136" s="41">
        <v>0.28973269510030658</v>
      </c>
      <c r="Q136" s="37"/>
      <c r="R136" s="37">
        <v>0</v>
      </c>
      <c r="S136" s="37"/>
      <c r="T136" s="37"/>
      <c r="U136" s="42"/>
      <c r="V136" s="42"/>
      <c r="W136" s="36"/>
      <c r="X136" s="36"/>
      <c r="Y136" s="36"/>
      <c r="Z136" s="36"/>
      <c r="AA136" s="42"/>
      <c r="AB136" s="42"/>
      <c r="AC136" s="36"/>
      <c r="AD136" s="36"/>
      <c r="AE136" s="36"/>
      <c r="AF136" s="36"/>
      <c r="AG136" s="42"/>
      <c r="AH136" s="42"/>
      <c r="AI136" s="36"/>
      <c r="AJ136" s="36"/>
      <c r="AK136" s="36"/>
      <c r="AL136" s="36"/>
      <c r="AM136" s="40">
        <v>4118</v>
      </c>
      <c r="AN136" s="41">
        <v>7.3827067534376734E-2</v>
      </c>
      <c r="AO136" s="37"/>
      <c r="AP136" s="37">
        <v>55779</v>
      </c>
      <c r="AQ136" s="200">
        <v>0.74558894295032885</v>
      </c>
      <c r="AR136" s="37"/>
    </row>
    <row r="137" spans="2:44" ht="13.2" customHeight="1">
      <c r="B137" s="294">
        <v>152</v>
      </c>
      <c r="C137" s="215" t="s">
        <v>283</v>
      </c>
      <c r="D137" s="35" t="s">
        <v>1006</v>
      </c>
      <c r="E137" s="220" t="s">
        <v>1006</v>
      </c>
      <c r="F137" s="35" t="s">
        <v>0</v>
      </c>
      <c r="G137" s="35">
        <v>62904</v>
      </c>
      <c r="H137" s="197" t="s">
        <v>1067</v>
      </c>
      <c r="I137" s="40">
        <v>21109</v>
      </c>
      <c r="J137" s="41">
        <v>0.47491450683945285</v>
      </c>
      <c r="K137" s="37"/>
      <c r="L137" s="37">
        <v>15395</v>
      </c>
      <c r="M137" s="39">
        <v>0.34635979121670268</v>
      </c>
      <c r="N137" s="37"/>
      <c r="O137" s="40">
        <v>6885</v>
      </c>
      <c r="P137" s="41">
        <v>0.1549001079913607</v>
      </c>
      <c r="Q137" s="37"/>
      <c r="R137" s="37">
        <v>0</v>
      </c>
      <c r="S137" s="37"/>
      <c r="T137" s="37"/>
      <c r="U137" s="42"/>
      <c r="V137" s="42"/>
      <c r="W137" s="36"/>
      <c r="X137" s="36"/>
      <c r="Y137" s="36"/>
      <c r="Z137" s="36"/>
      <c r="AA137" s="42"/>
      <c r="AB137" s="42"/>
      <c r="AC137" s="36"/>
      <c r="AD137" s="36"/>
      <c r="AE137" s="36"/>
      <c r="AF137" s="36"/>
      <c r="AG137" s="42"/>
      <c r="AH137" s="42"/>
      <c r="AI137" s="36"/>
      <c r="AJ137" s="36"/>
      <c r="AK137" s="36"/>
      <c r="AL137" s="36"/>
      <c r="AM137" s="40">
        <v>1059</v>
      </c>
      <c r="AN137" s="41">
        <v>2.3825593952483803E-2</v>
      </c>
      <c r="AO137" s="37"/>
      <c r="AP137" s="37">
        <v>44448</v>
      </c>
      <c r="AQ137" s="200">
        <v>0.70660053414727209</v>
      </c>
      <c r="AR137" s="37"/>
    </row>
    <row r="138" spans="2:44" ht="13.2" customHeight="1">
      <c r="B138" s="294">
        <v>153</v>
      </c>
      <c r="C138" s="215" t="s">
        <v>284</v>
      </c>
      <c r="D138" s="35" t="s">
        <v>1006</v>
      </c>
      <c r="E138" s="220" t="s">
        <v>1006</v>
      </c>
      <c r="F138" s="35" t="s">
        <v>0</v>
      </c>
      <c r="G138" s="35">
        <v>69088</v>
      </c>
      <c r="H138" s="197"/>
      <c r="I138" s="40">
        <v>21317</v>
      </c>
      <c r="J138" s="41">
        <v>0.43008171088469688</v>
      </c>
      <c r="K138" s="37"/>
      <c r="L138" s="37">
        <v>20282</v>
      </c>
      <c r="M138" s="39">
        <v>0.40920004035105417</v>
      </c>
      <c r="N138" s="37"/>
      <c r="O138" s="40">
        <v>6121</v>
      </c>
      <c r="P138" s="41">
        <v>0.12349440129123374</v>
      </c>
      <c r="Q138" s="37"/>
      <c r="R138" s="37">
        <v>0</v>
      </c>
      <c r="S138" s="37"/>
      <c r="T138" s="37"/>
      <c r="U138" s="42"/>
      <c r="V138" s="42"/>
      <c r="W138" s="36"/>
      <c r="X138" s="36"/>
      <c r="Y138" s="36"/>
      <c r="Z138" s="36"/>
      <c r="AA138" s="42"/>
      <c r="AB138" s="42"/>
      <c r="AC138" s="36"/>
      <c r="AD138" s="36"/>
      <c r="AE138" s="36"/>
      <c r="AF138" s="36"/>
      <c r="AG138" s="42"/>
      <c r="AH138" s="42"/>
      <c r="AI138" s="36"/>
      <c r="AJ138" s="36"/>
      <c r="AK138" s="36"/>
      <c r="AL138" s="36"/>
      <c r="AM138" s="40">
        <v>1845</v>
      </c>
      <c r="AN138" s="41">
        <v>3.7223847473015235E-2</v>
      </c>
      <c r="AO138" s="37"/>
      <c r="AP138" s="37">
        <v>49565</v>
      </c>
      <c r="AQ138" s="200">
        <v>0.71741836498378875</v>
      </c>
      <c r="AR138" s="37"/>
    </row>
    <row r="139" spans="2:44" ht="13.2" customHeight="1">
      <c r="B139" s="294">
        <v>467</v>
      </c>
      <c r="C139" s="215" t="s">
        <v>286</v>
      </c>
      <c r="D139" s="35" t="s">
        <v>989</v>
      </c>
      <c r="E139" s="196" t="s">
        <v>985</v>
      </c>
      <c r="F139" s="35" t="s">
        <v>0</v>
      </c>
      <c r="G139" s="35">
        <v>74615</v>
      </c>
      <c r="H139" s="197"/>
      <c r="I139" s="40">
        <v>20737</v>
      </c>
      <c r="J139" s="41">
        <v>0.35935604616504352</v>
      </c>
      <c r="K139" s="37"/>
      <c r="L139" s="37">
        <v>30607</v>
      </c>
      <c r="M139" s="39">
        <v>0.53039545281253253</v>
      </c>
      <c r="N139" s="37"/>
      <c r="O139" s="40">
        <v>4900</v>
      </c>
      <c r="P139" s="41">
        <v>8.4913180605136376E-2</v>
      </c>
      <c r="Q139" s="37"/>
      <c r="R139" s="37">
        <v>0</v>
      </c>
      <c r="S139" s="37"/>
      <c r="T139" s="37"/>
      <c r="U139" s="42"/>
      <c r="V139" s="42"/>
      <c r="W139" s="36"/>
      <c r="X139" s="36"/>
      <c r="Y139" s="36"/>
      <c r="Z139" s="36"/>
      <c r="AA139" s="42"/>
      <c r="AB139" s="42"/>
      <c r="AC139" s="36"/>
      <c r="AD139" s="36"/>
      <c r="AE139" s="36"/>
      <c r="AF139" s="36"/>
      <c r="AG139" s="42"/>
      <c r="AH139" s="42"/>
      <c r="AI139" s="36"/>
      <c r="AJ139" s="36"/>
      <c r="AK139" s="36"/>
      <c r="AL139" s="36"/>
      <c r="AM139" s="40">
        <v>1462</v>
      </c>
      <c r="AN139" s="41">
        <v>2.533532041728763E-2</v>
      </c>
      <c r="AO139" s="37"/>
      <c r="AP139" s="37">
        <v>57706</v>
      </c>
      <c r="AQ139" s="200">
        <v>0.77338336795550489</v>
      </c>
      <c r="AR139" s="37"/>
    </row>
    <row r="140" spans="2:44" ht="13.2" customHeight="1">
      <c r="B140" s="294">
        <v>242</v>
      </c>
      <c r="C140" s="215" t="s">
        <v>287</v>
      </c>
      <c r="D140" s="35" t="s">
        <v>1007</v>
      </c>
      <c r="E140" s="220" t="s">
        <v>983</v>
      </c>
      <c r="F140" s="35" t="s">
        <v>0</v>
      </c>
      <c r="G140" s="35">
        <v>71566</v>
      </c>
      <c r="H140" s="197"/>
      <c r="I140" s="40">
        <v>26095</v>
      </c>
      <c r="J140" s="41">
        <v>0.46433210555347959</v>
      </c>
      <c r="K140" s="37"/>
      <c r="L140" s="37">
        <v>3884</v>
      </c>
      <c r="M140" s="39">
        <v>6.9111550027580557E-2</v>
      </c>
      <c r="N140" s="37"/>
      <c r="O140" s="40">
        <v>23930</v>
      </c>
      <c r="P140" s="41">
        <v>0.42580828840370827</v>
      </c>
      <c r="Q140" s="37"/>
      <c r="R140" s="37">
        <v>0</v>
      </c>
      <c r="S140" s="37"/>
      <c r="T140" s="37"/>
      <c r="U140" s="42"/>
      <c r="V140" s="42"/>
      <c r="W140" s="36"/>
      <c r="X140" s="36"/>
      <c r="Y140" s="36"/>
      <c r="Z140" s="36"/>
      <c r="AA140" s="42"/>
      <c r="AB140" s="42"/>
      <c r="AC140" s="36"/>
      <c r="AD140" s="36"/>
      <c r="AE140" s="36"/>
      <c r="AF140" s="36"/>
      <c r="AG140" s="42"/>
      <c r="AH140" s="42"/>
      <c r="AI140" s="36"/>
      <c r="AJ140" s="36"/>
      <c r="AK140" s="36"/>
      <c r="AL140" s="36"/>
      <c r="AM140" s="40">
        <v>2290</v>
      </c>
      <c r="AN140" s="41">
        <v>4.0748056015231585E-2</v>
      </c>
      <c r="AO140" s="37"/>
      <c r="AP140" s="37">
        <v>56199</v>
      </c>
      <c r="AQ140" s="200">
        <v>0.78527513064863208</v>
      </c>
      <c r="AR140" s="37"/>
    </row>
    <row r="141" spans="2:44" ht="13.2" customHeight="1">
      <c r="B141" s="294">
        <v>154</v>
      </c>
      <c r="C141" s="215" t="s">
        <v>290</v>
      </c>
      <c r="D141" s="35" t="s">
        <v>1006</v>
      </c>
      <c r="E141" s="220" t="s">
        <v>1006</v>
      </c>
      <c r="F141" s="35" t="s">
        <v>0</v>
      </c>
      <c r="G141" s="35">
        <v>74035</v>
      </c>
      <c r="H141" s="197"/>
      <c r="I141" s="40">
        <v>18981</v>
      </c>
      <c r="J141" s="41">
        <v>0.47269331341053417</v>
      </c>
      <c r="K141" s="37"/>
      <c r="L141" s="37">
        <v>14100</v>
      </c>
      <c r="M141" s="39">
        <v>0.35113933507657824</v>
      </c>
      <c r="N141" s="37"/>
      <c r="O141" s="40">
        <v>4933</v>
      </c>
      <c r="P141" s="41">
        <v>0.12284896027891919</v>
      </c>
      <c r="Q141" s="37"/>
      <c r="R141" s="37">
        <v>0</v>
      </c>
      <c r="S141" s="37"/>
      <c r="T141" s="37"/>
      <c r="U141" s="42"/>
      <c r="V141" s="42"/>
      <c r="W141" s="36"/>
      <c r="X141" s="36"/>
      <c r="Y141" s="36"/>
      <c r="Z141" s="36"/>
      <c r="AA141" s="42"/>
      <c r="AB141" s="42"/>
      <c r="AC141" s="36"/>
      <c r="AD141" s="36"/>
      <c r="AE141" s="36"/>
      <c r="AF141" s="36"/>
      <c r="AG141" s="42"/>
      <c r="AH141" s="42"/>
      <c r="AI141" s="36"/>
      <c r="AJ141" s="36"/>
      <c r="AK141" s="36"/>
      <c r="AL141" s="36"/>
      <c r="AM141" s="40">
        <v>2141</v>
      </c>
      <c r="AN141" s="41">
        <v>5.3318391233968372E-2</v>
      </c>
      <c r="AO141" s="37"/>
      <c r="AP141" s="37">
        <v>40155</v>
      </c>
      <c r="AQ141" s="200">
        <v>0.54237860471398658</v>
      </c>
      <c r="AR141" s="37"/>
    </row>
    <row r="142" spans="2:44" ht="13.2" customHeight="1">
      <c r="B142" s="294">
        <v>370</v>
      </c>
      <c r="C142" s="215" t="s">
        <v>227</v>
      </c>
      <c r="D142" s="35" t="s">
        <v>1055</v>
      </c>
      <c r="E142" s="196" t="s">
        <v>1030</v>
      </c>
      <c r="F142" s="35" t="s">
        <v>0</v>
      </c>
      <c r="G142" s="35">
        <v>68763</v>
      </c>
      <c r="H142" s="197" t="s">
        <v>1067</v>
      </c>
      <c r="I142" s="40">
        <v>16882</v>
      </c>
      <c r="J142" s="41">
        <v>0.33447585837972776</v>
      </c>
      <c r="K142" s="37"/>
      <c r="L142" s="37">
        <v>26058</v>
      </c>
      <c r="M142" s="39">
        <v>0.51627602876785605</v>
      </c>
      <c r="N142" s="37"/>
      <c r="O142" s="40">
        <v>5746</v>
      </c>
      <c r="P142" s="41">
        <v>0.11384304479622769</v>
      </c>
      <c r="Q142" s="37"/>
      <c r="R142" s="37">
        <v>0</v>
      </c>
      <c r="S142" s="37"/>
      <c r="T142" s="37"/>
      <c r="U142" s="42"/>
      <c r="V142" s="42"/>
      <c r="W142" s="36"/>
      <c r="X142" s="36"/>
      <c r="Y142" s="36"/>
      <c r="Z142" s="36"/>
      <c r="AA142" s="42"/>
      <c r="AB142" s="42"/>
      <c r="AC142" s="36"/>
      <c r="AD142" s="36"/>
      <c r="AE142" s="36"/>
      <c r="AF142" s="36"/>
      <c r="AG142" s="42"/>
      <c r="AH142" s="42"/>
      <c r="AI142" s="36"/>
      <c r="AJ142" s="36"/>
      <c r="AK142" s="36"/>
      <c r="AL142" s="36"/>
      <c r="AM142" s="40">
        <v>1787</v>
      </c>
      <c r="AN142" s="41">
        <v>3.5405068056188455E-2</v>
      </c>
      <c r="AO142" s="37"/>
      <c r="AP142" s="37">
        <v>50473</v>
      </c>
      <c r="AQ142" s="200">
        <v>0.73401393191105679</v>
      </c>
      <c r="AR142" s="37"/>
    </row>
    <row r="143" spans="2:44" ht="13.2" customHeight="1">
      <c r="B143" s="294">
        <v>531</v>
      </c>
      <c r="C143" s="215" t="s">
        <v>1073</v>
      </c>
      <c r="D143" s="35" t="s">
        <v>1056</v>
      </c>
      <c r="E143" s="35" t="s">
        <v>1</v>
      </c>
      <c r="F143" s="35" t="s">
        <v>1</v>
      </c>
      <c r="G143" s="35">
        <v>53495</v>
      </c>
      <c r="H143" s="197" t="s">
        <v>1067</v>
      </c>
      <c r="I143" s="40">
        <v>9091</v>
      </c>
      <c r="J143" s="41">
        <v>0.23083563974303634</v>
      </c>
      <c r="K143" s="37"/>
      <c r="L143" s="37">
        <v>22901</v>
      </c>
      <c r="M143" s="39">
        <v>0.58149455348754542</v>
      </c>
      <c r="N143" s="37"/>
      <c r="O143" s="40">
        <v>3684</v>
      </c>
      <c r="P143" s="41">
        <v>9.3542899220475845E-2</v>
      </c>
      <c r="Q143" s="37"/>
      <c r="R143" s="37">
        <v>2500</v>
      </c>
      <c r="S143" s="39">
        <v>6.3479166137673612E-2</v>
      </c>
      <c r="T143" s="37"/>
      <c r="U143" s="42"/>
      <c r="V143" s="42"/>
      <c r="W143" s="36"/>
      <c r="X143" s="36"/>
      <c r="Y143" s="36"/>
      <c r="Z143" s="36"/>
      <c r="AA143" s="42"/>
      <c r="AB143" s="42"/>
      <c r="AC143" s="36"/>
      <c r="AD143" s="36"/>
      <c r="AE143" s="36"/>
      <c r="AF143" s="36"/>
      <c r="AG143" s="42"/>
      <c r="AH143" s="42"/>
      <c r="AI143" s="36"/>
      <c r="AJ143" s="36"/>
      <c r="AK143" s="36"/>
      <c r="AL143" s="36"/>
      <c r="AM143" s="40">
        <v>1207</v>
      </c>
      <c r="AN143" s="41">
        <v>3.064774141126882E-2</v>
      </c>
      <c r="AO143" s="37"/>
      <c r="AP143" s="37">
        <v>39383</v>
      </c>
      <c r="AQ143" s="200">
        <v>0.73619964482661926</v>
      </c>
      <c r="AR143" s="37"/>
    </row>
    <row r="144" spans="2:44" ht="13.2" customHeight="1">
      <c r="B144" s="294">
        <v>532</v>
      </c>
      <c r="C144" s="215" t="s">
        <v>1074</v>
      </c>
      <c r="D144" s="35" t="s">
        <v>1056</v>
      </c>
      <c r="E144" s="35" t="s">
        <v>1</v>
      </c>
      <c r="F144" s="35" t="s">
        <v>1</v>
      </c>
      <c r="G144" s="35">
        <v>53467</v>
      </c>
      <c r="H144" s="197" t="s">
        <v>1067</v>
      </c>
      <c r="I144" s="40">
        <v>13070</v>
      </c>
      <c r="J144" s="41">
        <v>0.32466403358422136</v>
      </c>
      <c r="K144" s="37"/>
      <c r="L144" s="37">
        <v>14918</v>
      </c>
      <c r="M144" s="39">
        <v>0.37056909357378842</v>
      </c>
      <c r="N144" s="37"/>
      <c r="O144" s="40">
        <v>5151</v>
      </c>
      <c r="P144" s="41">
        <v>0.12795290260078993</v>
      </c>
      <c r="Q144" s="37"/>
      <c r="R144" s="37">
        <v>5421</v>
      </c>
      <c r="S144" s="39">
        <v>0.13465981071614874</v>
      </c>
      <c r="T144" s="37"/>
      <c r="U144" s="42"/>
      <c r="V144" s="42"/>
      <c r="W144" s="36"/>
      <c r="X144" s="36"/>
      <c r="Y144" s="36"/>
      <c r="Z144" s="36"/>
      <c r="AA144" s="42"/>
      <c r="AB144" s="42"/>
      <c r="AC144" s="36"/>
      <c r="AD144" s="36"/>
      <c r="AE144" s="36"/>
      <c r="AF144" s="36"/>
      <c r="AG144" s="42"/>
      <c r="AH144" s="42"/>
      <c r="AI144" s="36"/>
      <c r="AJ144" s="36"/>
      <c r="AK144" s="36"/>
      <c r="AL144" s="36"/>
      <c r="AM144" s="40">
        <v>1697</v>
      </c>
      <c r="AN144" s="41">
        <v>4.2154159525051541E-2</v>
      </c>
      <c r="AO144" s="37"/>
      <c r="AP144" s="37">
        <v>40257</v>
      </c>
      <c r="AQ144" s="200">
        <v>0.75293171488955801</v>
      </c>
      <c r="AR144" s="37"/>
    </row>
    <row r="145" spans="2:44" ht="13.2" customHeight="1">
      <c r="B145" s="294">
        <v>581</v>
      </c>
      <c r="C145" s="215" t="s">
        <v>294</v>
      </c>
      <c r="D145" s="35"/>
      <c r="E145" s="35" t="s">
        <v>2</v>
      </c>
      <c r="F145" s="35" t="s">
        <v>2</v>
      </c>
      <c r="G145" s="35">
        <v>52092</v>
      </c>
      <c r="H145" s="197" t="s">
        <v>1067</v>
      </c>
      <c r="I145" s="40">
        <v>4885</v>
      </c>
      <c r="J145" s="41">
        <v>0.12498081154377526</v>
      </c>
      <c r="K145" s="37"/>
      <c r="L145" s="37">
        <v>21583</v>
      </c>
      <c r="M145" s="39">
        <v>0.55219260093127975</v>
      </c>
      <c r="N145" s="37"/>
      <c r="O145" s="40">
        <v>4086</v>
      </c>
      <c r="P145" s="41">
        <v>0.10453870951235737</v>
      </c>
      <c r="Q145" s="37"/>
      <c r="R145" s="37">
        <v>8263</v>
      </c>
      <c r="S145" s="39">
        <v>0.21140561837998259</v>
      </c>
      <c r="T145" s="37"/>
      <c r="U145" s="42"/>
      <c r="V145" s="42"/>
      <c r="W145" s="36"/>
      <c r="X145" s="36"/>
      <c r="Y145" s="36"/>
      <c r="Z145" s="36"/>
      <c r="AA145" s="42"/>
      <c r="AB145" s="42"/>
      <c r="AC145" s="36"/>
      <c r="AD145" s="36"/>
      <c r="AE145" s="36"/>
      <c r="AF145" s="36"/>
      <c r="AG145" s="42"/>
      <c r="AH145" s="42"/>
      <c r="AI145" s="36"/>
      <c r="AJ145" s="36"/>
      <c r="AK145" s="36"/>
      <c r="AL145" s="36"/>
      <c r="AM145" s="40">
        <v>269</v>
      </c>
      <c r="AN145" s="41">
        <v>6.8822596326050247E-3</v>
      </c>
      <c r="AO145" s="37"/>
      <c r="AP145" s="37">
        <v>39086</v>
      </c>
      <c r="AQ145" s="200">
        <v>0.75032634569607615</v>
      </c>
      <c r="AR145" s="37"/>
    </row>
    <row r="146" spans="2:44" ht="13.2" customHeight="1">
      <c r="B146" s="294">
        <v>582</v>
      </c>
      <c r="C146" s="215" t="s">
        <v>296</v>
      </c>
      <c r="D146" s="35"/>
      <c r="E146" s="35" t="s">
        <v>2</v>
      </c>
      <c r="F146" s="35" t="s">
        <v>2</v>
      </c>
      <c r="G146" s="35">
        <v>63428</v>
      </c>
      <c r="H146" s="197" t="s">
        <v>1067</v>
      </c>
      <c r="I146" s="40">
        <v>7396</v>
      </c>
      <c r="J146" s="41">
        <v>0.16286444111688542</v>
      </c>
      <c r="K146" s="37"/>
      <c r="L146" s="37">
        <v>23859</v>
      </c>
      <c r="M146" s="39">
        <v>0.52538976481987143</v>
      </c>
      <c r="N146" s="37"/>
      <c r="O146" s="40">
        <v>3796</v>
      </c>
      <c r="P146" s="41">
        <v>8.3590240465075308E-2</v>
      </c>
      <c r="Q146" s="37"/>
      <c r="R146" s="37">
        <v>10050</v>
      </c>
      <c r="S146" s="39">
        <v>0.22130714348630318</v>
      </c>
      <c r="T146" s="37"/>
      <c r="U146" s="42"/>
      <c r="V146" s="42"/>
      <c r="W146" s="36"/>
      <c r="X146" s="36"/>
      <c r="Y146" s="36"/>
      <c r="Z146" s="36"/>
      <c r="AA146" s="42"/>
      <c r="AB146" s="42"/>
      <c r="AC146" s="36"/>
      <c r="AD146" s="36"/>
      <c r="AE146" s="36"/>
      <c r="AF146" s="36"/>
      <c r="AG146" s="42"/>
      <c r="AH146" s="42"/>
      <c r="AI146" s="36"/>
      <c r="AJ146" s="36"/>
      <c r="AK146" s="36"/>
      <c r="AL146" s="36"/>
      <c r="AM146" s="40">
        <v>311</v>
      </c>
      <c r="AN146" s="41">
        <v>6.8484101118647051E-3</v>
      </c>
      <c r="AO146" s="37"/>
      <c r="AP146" s="37">
        <v>45412</v>
      </c>
      <c r="AQ146" s="200">
        <v>0.71596140505770323</v>
      </c>
      <c r="AR146" s="37"/>
    </row>
    <row r="147" spans="2:44" ht="13.2" customHeight="1">
      <c r="B147" s="294">
        <v>583</v>
      </c>
      <c r="C147" s="215" t="s">
        <v>623</v>
      </c>
      <c r="D147" s="35"/>
      <c r="E147" s="35" t="s">
        <v>2</v>
      </c>
      <c r="F147" s="35" t="s">
        <v>2</v>
      </c>
      <c r="G147" s="35">
        <v>52024</v>
      </c>
      <c r="H147" s="197" t="s">
        <v>1067</v>
      </c>
      <c r="I147" s="40">
        <v>3216</v>
      </c>
      <c r="J147" s="41">
        <v>8.551144672817676E-2</v>
      </c>
      <c r="K147" s="37"/>
      <c r="L147" s="37">
        <v>25694</v>
      </c>
      <c r="M147" s="39">
        <v>0.68318753489856154</v>
      </c>
      <c r="N147" s="37"/>
      <c r="O147" s="40">
        <v>2048</v>
      </c>
      <c r="P147" s="41">
        <v>5.4455050652769281E-2</v>
      </c>
      <c r="Q147" s="37"/>
      <c r="R147" s="37">
        <v>6402</v>
      </c>
      <c r="S147" s="39">
        <v>0.17022521205030711</v>
      </c>
      <c r="T147" s="37"/>
      <c r="U147" s="42"/>
      <c r="V147" s="42"/>
      <c r="W147" s="36"/>
      <c r="X147" s="36"/>
      <c r="Y147" s="36"/>
      <c r="Z147" s="36"/>
      <c r="AA147" s="42"/>
      <c r="AB147" s="42"/>
      <c r="AC147" s="36"/>
      <c r="AD147" s="36"/>
      <c r="AE147" s="36"/>
      <c r="AF147" s="36"/>
      <c r="AG147" s="42"/>
      <c r="AH147" s="42"/>
      <c r="AI147" s="36"/>
      <c r="AJ147" s="36"/>
      <c r="AK147" s="36"/>
      <c r="AL147" s="36"/>
      <c r="AM147" s="40">
        <v>249</v>
      </c>
      <c r="AN147" s="41">
        <v>6.6207556701853281E-3</v>
      </c>
      <c r="AO147" s="37"/>
      <c r="AP147" s="37">
        <v>37609</v>
      </c>
      <c r="AQ147" s="200">
        <v>0.72291634630170687</v>
      </c>
      <c r="AR147" s="37"/>
    </row>
    <row r="148" spans="2:44" ht="13.2" customHeight="1">
      <c r="B148" s="294">
        <v>35</v>
      </c>
      <c r="C148" s="215" t="s">
        <v>297</v>
      </c>
      <c r="D148" s="35" t="s">
        <v>1005</v>
      </c>
      <c r="E148" s="221" t="s">
        <v>1027</v>
      </c>
      <c r="F148" s="35" t="s">
        <v>0</v>
      </c>
      <c r="G148" s="35">
        <v>74743</v>
      </c>
      <c r="H148" s="197" t="s">
        <v>1067</v>
      </c>
      <c r="I148" s="40">
        <v>16305</v>
      </c>
      <c r="J148" s="41">
        <v>0.31352151674806755</v>
      </c>
      <c r="K148" s="37"/>
      <c r="L148" s="37">
        <v>15891</v>
      </c>
      <c r="M148" s="39">
        <v>0.30556089681959775</v>
      </c>
      <c r="N148" s="37"/>
      <c r="O148" s="40">
        <v>17886</v>
      </c>
      <c r="P148" s="41">
        <v>0.34392185517055723</v>
      </c>
      <c r="Q148" s="37"/>
      <c r="R148" s="37">
        <v>0</v>
      </c>
      <c r="S148" s="37"/>
      <c r="T148" s="37"/>
      <c r="U148" s="42"/>
      <c r="V148" s="42"/>
      <c r="W148" s="36"/>
      <c r="X148" s="36"/>
      <c r="Y148" s="36"/>
      <c r="Z148" s="36"/>
      <c r="AA148" s="42"/>
      <c r="AB148" s="42"/>
      <c r="AC148" s="36"/>
      <c r="AD148" s="36"/>
      <c r="AE148" s="36"/>
      <c r="AF148" s="36"/>
      <c r="AG148" s="42"/>
      <c r="AH148" s="42"/>
      <c r="AI148" s="36"/>
      <c r="AJ148" s="36"/>
      <c r="AK148" s="36"/>
      <c r="AL148" s="36"/>
      <c r="AM148" s="40">
        <v>1924</v>
      </c>
      <c r="AN148" s="41">
        <v>3.6995731261777486E-2</v>
      </c>
      <c r="AO148" s="37"/>
      <c r="AP148" s="37">
        <v>52006</v>
      </c>
      <c r="AQ148" s="200">
        <v>0.69579759977522981</v>
      </c>
      <c r="AR148" s="37"/>
    </row>
    <row r="149" spans="2:44" ht="13.2" customHeight="1">
      <c r="B149" s="294">
        <v>406</v>
      </c>
      <c r="C149" s="215" t="s">
        <v>299</v>
      </c>
      <c r="D149" s="35" t="s">
        <v>992</v>
      </c>
      <c r="E149" s="196" t="s">
        <v>1030</v>
      </c>
      <c r="F149" s="35" t="s">
        <v>0</v>
      </c>
      <c r="G149" s="35">
        <v>73347</v>
      </c>
      <c r="H149" s="197"/>
      <c r="I149" s="40">
        <v>18445</v>
      </c>
      <c r="J149" s="41">
        <v>0.3269752353264434</v>
      </c>
      <c r="K149" s="37"/>
      <c r="L149" s="37">
        <v>23285</v>
      </c>
      <c r="M149" s="39">
        <v>0.41277410434135187</v>
      </c>
      <c r="N149" s="37"/>
      <c r="O149" s="40">
        <v>12755</v>
      </c>
      <c r="P149" s="41">
        <v>0.22610838311676801</v>
      </c>
      <c r="Q149" s="37"/>
      <c r="R149" s="37">
        <v>0</v>
      </c>
      <c r="S149" s="37"/>
      <c r="T149" s="37"/>
      <c r="U149" s="42"/>
      <c r="V149" s="42"/>
      <c r="W149" s="36"/>
      <c r="X149" s="36"/>
      <c r="Y149" s="36"/>
      <c r="Z149" s="36"/>
      <c r="AA149" s="42"/>
      <c r="AB149" s="42"/>
      <c r="AC149" s="36"/>
      <c r="AD149" s="36"/>
      <c r="AE149" s="36"/>
      <c r="AF149" s="36"/>
      <c r="AG149" s="42"/>
      <c r="AH149" s="42"/>
      <c r="AI149" s="36"/>
      <c r="AJ149" s="36"/>
      <c r="AK149" s="36"/>
      <c r="AL149" s="36"/>
      <c r="AM149" s="40">
        <v>1926</v>
      </c>
      <c r="AN149" s="41">
        <v>3.4142277215436709E-2</v>
      </c>
      <c r="AO149" s="37"/>
      <c r="AP149" s="37">
        <v>56411</v>
      </c>
      <c r="AQ149" s="200">
        <v>0.76909757726969064</v>
      </c>
      <c r="AR149" s="37"/>
    </row>
    <row r="150" spans="2:44" ht="13.2" customHeight="1">
      <c r="B150" s="294">
        <v>425</v>
      </c>
      <c r="C150" s="215" t="s">
        <v>300</v>
      </c>
      <c r="D150" s="35" t="s">
        <v>1029</v>
      </c>
      <c r="E150" s="196" t="s">
        <v>985</v>
      </c>
      <c r="F150" s="35" t="s">
        <v>0</v>
      </c>
      <c r="G150" s="35">
        <v>68873</v>
      </c>
      <c r="H150" s="197" t="s">
        <v>1067</v>
      </c>
      <c r="I150" s="40">
        <v>22012</v>
      </c>
      <c r="J150" s="41">
        <v>0.4120708375453967</v>
      </c>
      <c r="K150" s="37"/>
      <c r="L150" s="37">
        <v>14713</v>
      </c>
      <c r="M150" s="39">
        <v>0.27543150248979742</v>
      </c>
      <c r="N150" s="37"/>
      <c r="O150" s="40">
        <v>15882</v>
      </c>
      <c r="P150" s="41">
        <v>0.29731551162529485</v>
      </c>
      <c r="Q150" s="37"/>
      <c r="R150" s="37">
        <v>0</v>
      </c>
      <c r="S150" s="37"/>
      <c r="T150" s="37"/>
      <c r="U150" s="42"/>
      <c r="V150" s="42"/>
      <c r="W150" s="36"/>
      <c r="X150" s="36"/>
      <c r="Y150" s="36"/>
      <c r="Z150" s="36"/>
      <c r="AA150" s="42"/>
      <c r="AB150" s="42"/>
      <c r="AC150" s="36"/>
      <c r="AD150" s="36"/>
      <c r="AE150" s="36"/>
      <c r="AF150" s="36"/>
      <c r="AG150" s="42"/>
      <c r="AH150" s="42"/>
      <c r="AI150" s="36"/>
      <c r="AJ150" s="36"/>
      <c r="AK150" s="36"/>
      <c r="AL150" s="36"/>
      <c r="AM150" s="40">
        <v>811</v>
      </c>
      <c r="AN150" s="41">
        <v>1.5182148339511026E-2</v>
      </c>
      <c r="AO150" s="37"/>
      <c r="AP150" s="37">
        <v>53418</v>
      </c>
      <c r="AQ150" s="200">
        <v>0.77560146937116137</v>
      </c>
      <c r="AR150" s="37"/>
    </row>
    <row r="151" spans="2:44" ht="13.2" customHeight="1">
      <c r="B151" s="294">
        <v>548</v>
      </c>
      <c r="C151" s="215" t="s">
        <v>302</v>
      </c>
      <c r="D151" s="35" t="s">
        <v>977</v>
      </c>
      <c r="E151" s="35" t="s">
        <v>1</v>
      </c>
      <c r="F151" s="35" t="s">
        <v>1</v>
      </c>
      <c r="G151" s="35">
        <v>55092</v>
      </c>
      <c r="H151" s="197" t="s">
        <v>1067</v>
      </c>
      <c r="I151" s="40">
        <v>10085</v>
      </c>
      <c r="J151" s="41">
        <v>0.24266121270452359</v>
      </c>
      <c r="K151" s="37"/>
      <c r="L151" s="37">
        <v>14561</v>
      </c>
      <c r="M151" s="39">
        <v>0.35036092396535129</v>
      </c>
      <c r="N151" s="37"/>
      <c r="O151" s="40">
        <v>12965</v>
      </c>
      <c r="P151" s="41">
        <v>0.31195861405197306</v>
      </c>
      <c r="Q151" s="37"/>
      <c r="R151" s="37">
        <v>2844</v>
      </c>
      <c r="S151" s="39">
        <v>6.8431183830606354E-2</v>
      </c>
      <c r="T151" s="37"/>
      <c r="U151" s="42"/>
      <c r="V151" s="42"/>
      <c r="W151" s="36"/>
      <c r="X151" s="36"/>
      <c r="Y151" s="36"/>
      <c r="Z151" s="36"/>
      <c r="AA151" s="42"/>
      <c r="AB151" s="42"/>
      <c r="AC151" s="36"/>
      <c r="AD151" s="36"/>
      <c r="AE151" s="36"/>
      <c r="AF151" s="36"/>
      <c r="AG151" s="42"/>
      <c r="AH151" s="42"/>
      <c r="AI151" s="36"/>
      <c r="AJ151" s="36"/>
      <c r="AK151" s="36"/>
      <c r="AL151" s="36"/>
      <c r="AM151" s="40">
        <v>1105</v>
      </c>
      <c r="AN151" s="41">
        <v>2.6588065447545717E-2</v>
      </c>
      <c r="AO151" s="37"/>
      <c r="AP151" s="37">
        <v>41560</v>
      </c>
      <c r="AQ151" s="200">
        <v>0.75437450083496693</v>
      </c>
      <c r="AR151" s="37"/>
    </row>
    <row r="152" spans="2:44" ht="13.2" customHeight="1">
      <c r="B152" s="294">
        <v>496</v>
      </c>
      <c r="C152" s="215" t="s">
        <v>303</v>
      </c>
      <c r="D152" s="35" t="s">
        <v>1019</v>
      </c>
      <c r="E152" s="196" t="s">
        <v>985</v>
      </c>
      <c r="F152" s="35" t="s">
        <v>0</v>
      </c>
      <c r="G152" s="35">
        <v>54263</v>
      </c>
      <c r="H152" s="197" t="s">
        <v>1067</v>
      </c>
      <c r="I152" s="40">
        <v>12081</v>
      </c>
      <c r="J152" s="41">
        <v>0.29183274150300748</v>
      </c>
      <c r="K152" s="37"/>
      <c r="L152" s="37">
        <v>24077</v>
      </c>
      <c r="M152" s="39">
        <v>0.58161219412034693</v>
      </c>
      <c r="N152" s="37"/>
      <c r="O152" s="40">
        <v>3814</v>
      </c>
      <c r="P152" s="41">
        <v>9.2132280116916682E-2</v>
      </c>
      <c r="Q152" s="37"/>
      <c r="R152" s="37">
        <v>0</v>
      </c>
      <c r="S152" s="37"/>
      <c r="T152" s="37"/>
      <c r="U152" s="42"/>
      <c r="V152" s="42"/>
      <c r="W152" s="36"/>
      <c r="X152" s="36"/>
      <c r="Y152" s="36"/>
      <c r="Z152" s="36"/>
      <c r="AA152" s="42"/>
      <c r="AB152" s="42"/>
      <c r="AC152" s="36"/>
      <c r="AD152" s="36"/>
      <c r="AE152" s="36"/>
      <c r="AF152" s="36"/>
      <c r="AG152" s="42"/>
      <c r="AH152" s="42"/>
      <c r="AI152" s="36"/>
      <c r="AJ152" s="36"/>
      <c r="AK152" s="36"/>
      <c r="AL152" s="36"/>
      <c r="AM152" s="40">
        <v>1425</v>
      </c>
      <c r="AN152" s="41">
        <v>3.4422784259728965E-2</v>
      </c>
      <c r="AO152" s="37"/>
      <c r="AP152" s="37">
        <v>41397</v>
      </c>
      <c r="AQ152" s="200">
        <v>0.76289552733907084</v>
      </c>
      <c r="AR152" s="37"/>
    </row>
    <row r="153" spans="2:44" ht="13.2" customHeight="1">
      <c r="B153" s="294">
        <v>351</v>
      </c>
      <c r="C153" s="215" t="s">
        <v>304</v>
      </c>
      <c r="D153" s="35" t="s">
        <v>987</v>
      </c>
      <c r="E153" s="196" t="s">
        <v>988</v>
      </c>
      <c r="F153" s="35" t="s">
        <v>0</v>
      </c>
      <c r="G153" s="35">
        <v>69446</v>
      </c>
      <c r="H153" s="197" t="s">
        <v>1067</v>
      </c>
      <c r="I153" s="40">
        <v>18028</v>
      </c>
      <c r="J153" s="41">
        <v>0.33411790870507996</v>
      </c>
      <c r="K153" s="37"/>
      <c r="L153" s="37">
        <v>29888</v>
      </c>
      <c r="M153" s="39">
        <v>0.55392256797079154</v>
      </c>
      <c r="N153" s="37"/>
      <c r="O153" s="40">
        <v>4045</v>
      </c>
      <c r="P153" s="41">
        <v>7.4967103434216129E-2</v>
      </c>
      <c r="Q153" s="37"/>
      <c r="R153" s="37">
        <v>0</v>
      </c>
      <c r="S153" s="37"/>
      <c r="T153" s="37"/>
      <c r="U153" s="42"/>
      <c r="V153" s="42"/>
      <c r="W153" s="36"/>
      <c r="X153" s="36"/>
      <c r="Y153" s="36"/>
      <c r="Z153" s="36"/>
      <c r="AA153" s="42"/>
      <c r="AB153" s="42"/>
      <c r="AC153" s="36"/>
      <c r="AD153" s="36"/>
      <c r="AE153" s="36"/>
      <c r="AF153" s="36"/>
      <c r="AG153" s="42"/>
      <c r="AH153" s="42"/>
      <c r="AI153" s="36"/>
      <c r="AJ153" s="36"/>
      <c r="AK153" s="36"/>
      <c r="AL153" s="36"/>
      <c r="AM153" s="40">
        <v>1996</v>
      </c>
      <c r="AN153" s="41">
        <v>3.6992419889912337E-2</v>
      </c>
      <c r="AO153" s="37"/>
      <c r="AP153" s="37">
        <v>53957</v>
      </c>
      <c r="AQ153" s="200">
        <v>0.77696339601992914</v>
      </c>
      <c r="AR153" s="37"/>
    </row>
    <row r="154" spans="2:44" ht="13.2" customHeight="1">
      <c r="B154" s="294">
        <v>249</v>
      </c>
      <c r="C154" s="215" t="s">
        <v>289</v>
      </c>
      <c r="D154" s="35" t="s">
        <v>994</v>
      </c>
      <c r="E154" s="220" t="s">
        <v>983</v>
      </c>
      <c r="F154" s="35" t="s">
        <v>0</v>
      </c>
      <c r="G154" s="35">
        <v>67590</v>
      </c>
      <c r="H154" s="197"/>
      <c r="I154" s="40">
        <v>23698</v>
      </c>
      <c r="J154" s="41">
        <v>0.46356683163474893</v>
      </c>
      <c r="K154" s="37"/>
      <c r="L154" s="37">
        <v>11608</v>
      </c>
      <c r="M154" s="39">
        <v>0.22706911054165607</v>
      </c>
      <c r="N154" s="37"/>
      <c r="O154" s="40">
        <v>11733</v>
      </c>
      <c r="P154" s="41">
        <v>0.22951428962657225</v>
      </c>
      <c r="Q154" s="37"/>
      <c r="R154" s="37">
        <v>0</v>
      </c>
      <c r="S154" s="37"/>
      <c r="T154" s="37"/>
      <c r="U154" s="42"/>
      <c r="V154" s="42"/>
      <c r="W154" s="36"/>
      <c r="X154" s="36"/>
      <c r="Y154" s="36"/>
      <c r="Z154" s="36"/>
      <c r="AA154" s="42"/>
      <c r="AB154" s="42"/>
      <c r="AC154" s="36"/>
      <c r="AD154" s="36"/>
      <c r="AE154" s="36"/>
      <c r="AF154" s="36"/>
      <c r="AG154" s="42"/>
      <c r="AH154" s="42"/>
      <c r="AI154" s="36"/>
      <c r="AJ154" s="36"/>
      <c r="AK154" s="36"/>
      <c r="AL154" s="36"/>
      <c r="AM154" s="40">
        <v>4082</v>
      </c>
      <c r="AN154" s="41">
        <v>7.9849768197022747E-2</v>
      </c>
      <c r="AO154" s="37"/>
      <c r="AP154" s="37">
        <v>51121</v>
      </c>
      <c r="AQ154" s="200">
        <v>0.7563396952211866</v>
      </c>
      <c r="AR154" s="37"/>
    </row>
    <row r="155" spans="2:44" ht="13.2" customHeight="1">
      <c r="B155" s="294">
        <v>306</v>
      </c>
      <c r="C155" s="215" t="s">
        <v>309</v>
      </c>
      <c r="D155" s="35" t="s">
        <v>984</v>
      </c>
      <c r="E155" s="196" t="s">
        <v>984</v>
      </c>
      <c r="F155" s="35" t="s">
        <v>0</v>
      </c>
      <c r="G155" s="35">
        <v>74173</v>
      </c>
      <c r="H155" s="197" t="s">
        <v>1067</v>
      </c>
      <c r="I155" s="40">
        <v>9287</v>
      </c>
      <c r="J155" s="41">
        <v>0.193137152958303</v>
      </c>
      <c r="K155" s="37"/>
      <c r="L155" s="37">
        <v>31856</v>
      </c>
      <c r="M155" s="39">
        <v>0.66249350109181659</v>
      </c>
      <c r="N155" s="37"/>
      <c r="O155" s="40">
        <v>3866</v>
      </c>
      <c r="P155" s="41">
        <v>8.0399292918789639E-2</v>
      </c>
      <c r="Q155" s="37"/>
      <c r="R155" s="37">
        <v>0</v>
      </c>
      <c r="S155" s="37"/>
      <c r="T155" s="37"/>
      <c r="U155" s="42"/>
      <c r="V155" s="42"/>
      <c r="W155" s="36"/>
      <c r="X155" s="36"/>
      <c r="Y155" s="36"/>
      <c r="Z155" s="36"/>
      <c r="AA155" s="42"/>
      <c r="AB155" s="42"/>
      <c r="AC155" s="36"/>
      <c r="AD155" s="36"/>
      <c r="AE155" s="36"/>
      <c r="AF155" s="36"/>
      <c r="AG155" s="42"/>
      <c r="AH155" s="42"/>
      <c r="AI155" s="36"/>
      <c r="AJ155" s="36"/>
      <c r="AK155" s="36"/>
      <c r="AL155" s="36"/>
      <c r="AM155" s="40">
        <v>3076</v>
      </c>
      <c r="AN155" s="41">
        <v>6.3970053031090782E-2</v>
      </c>
      <c r="AO155" s="37"/>
      <c r="AP155" s="37">
        <v>48085</v>
      </c>
      <c r="AQ155" s="200">
        <v>0.64828171976325621</v>
      </c>
      <c r="AR155" s="37"/>
    </row>
    <row r="156" spans="2:44" ht="13.2" customHeight="1">
      <c r="B156" s="294">
        <v>307</v>
      </c>
      <c r="C156" s="215" t="s">
        <v>310</v>
      </c>
      <c r="D156" s="35" t="s">
        <v>984</v>
      </c>
      <c r="E156" s="196" t="s">
        <v>984</v>
      </c>
      <c r="F156" s="35" t="s">
        <v>0</v>
      </c>
      <c r="G156" s="35">
        <v>76845</v>
      </c>
      <c r="H156" s="197" t="s">
        <v>1067</v>
      </c>
      <c r="I156" s="40">
        <v>14300</v>
      </c>
      <c r="J156" s="41">
        <v>0.26324509406870145</v>
      </c>
      <c r="K156" s="37"/>
      <c r="L156" s="37">
        <v>30901</v>
      </c>
      <c r="M156" s="39">
        <v>0.56884871691027572</v>
      </c>
      <c r="N156" s="37"/>
      <c r="O156" s="40">
        <v>5690</v>
      </c>
      <c r="P156" s="41">
        <v>0.10474577519237141</v>
      </c>
      <c r="Q156" s="37"/>
      <c r="R156" s="37">
        <v>0</v>
      </c>
      <c r="S156" s="37"/>
      <c r="T156" s="37"/>
      <c r="U156" s="42"/>
      <c r="V156" s="42"/>
      <c r="W156" s="36"/>
      <c r="X156" s="36"/>
      <c r="Y156" s="36"/>
      <c r="Z156" s="36"/>
      <c r="AA156" s="42"/>
      <c r="AB156" s="42"/>
      <c r="AC156" s="36"/>
      <c r="AD156" s="36"/>
      <c r="AE156" s="36"/>
      <c r="AF156" s="36"/>
      <c r="AG156" s="42"/>
      <c r="AH156" s="42"/>
      <c r="AI156" s="36"/>
      <c r="AJ156" s="36"/>
      <c r="AK156" s="36"/>
      <c r="AL156" s="36"/>
      <c r="AM156" s="40">
        <v>3431</v>
      </c>
      <c r="AN156" s="41">
        <v>6.3160413828651368E-2</v>
      </c>
      <c r="AO156" s="37"/>
      <c r="AP156" s="37">
        <v>54322</v>
      </c>
      <c r="AQ156" s="200">
        <v>0.70690350705966554</v>
      </c>
      <c r="AR156" s="37"/>
    </row>
    <row r="157" spans="2:44" ht="13.2" customHeight="1">
      <c r="B157" s="294">
        <v>308</v>
      </c>
      <c r="C157" s="215" t="s">
        <v>926</v>
      </c>
      <c r="D157" s="35" t="s">
        <v>984</v>
      </c>
      <c r="E157" s="196" t="s">
        <v>984</v>
      </c>
      <c r="F157" s="35" t="s">
        <v>0</v>
      </c>
      <c r="G157" s="35">
        <v>72967</v>
      </c>
      <c r="H157" s="197" t="s">
        <v>1067</v>
      </c>
      <c r="I157" s="40">
        <v>14558</v>
      </c>
      <c r="J157" s="41">
        <v>0.29043970952038944</v>
      </c>
      <c r="K157" s="37"/>
      <c r="L157" s="37">
        <v>25511</v>
      </c>
      <c r="M157" s="39">
        <v>0.50895778469395903</v>
      </c>
      <c r="N157" s="37"/>
      <c r="O157" s="40">
        <v>4617</v>
      </c>
      <c r="P157" s="41">
        <v>9.2111563322959056E-2</v>
      </c>
      <c r="Q157" s="37"/>
      <c r="R157" s="37">
        <v>0</v>
      </c>
      <c r="S157" s="37"/>
      <c r="T157" s="37"/>
      <c r="U157" s="42"/>
      <c r="V157" s="42"/>
      <c r="W157" s="36"/>
      <c r="X157" s="36"/>
      <c r="Y157" s="36"/>
      <c r="Z157" s="36"/>
      <c r="AA157" s="42"/>
      <c r="AB157" s="42"/>
      <c r="AC157" s="36"/>
      <c r="AD157" s="36"/>
      <c r="AE157" s="36"/>
      <c r="AF157" s="36"/>
      <c r="AG157" s="42"/>
      <c r="AH157" s="42"/>
      <c r="AI157" s="36"/>
      <c r="AJ157" s="36"/>
      <c r="AK157" s="36"/>
      <c r="AL157" s="36"/>
      <c r="AM157" s="40">
        <v>5438</v>
      </c>
      <c r="AN157" s="41">
        <v>0.10849094246269252</v>
      </c>
      <c r="AO157" s="37"/>
      <c r="AP157" s="37">
        <v>50124</v>
      </c>
      <c r="AQ157" s="200">
        <v>0.68694067181054452</v>
      </c>
      <c r="AR157" s="37"/>
    </row>
    <row r="158" spans="2:44" ht="13.2" customHeight="1">
      <c r="B158" s="294">
        <v>113</v>
      </c>
      <c r="C158" s="215" t="s">
        <v>311</v>
      </c>
      <c r="D158" s="35" t="s">
        <v>1014</v>
      </c>
      <c r="E158" s="220" t="s">
        <v>981</v>
      </c>
      <c r="F158" s="35" t="s">
        <v>0</v>
      </c>
      <c r="G158" s="35">
        <v>69194</v>
      </c>
      <c r="H158" s="197"/>
      <c r="I158" s="40">
        <v>16043</v>
      </c>
      <c r="J158" s="41">
        <v>0.31820616062042567</v>
      </c>
      <c r="K158" s="37"/>
      <c r="L158" s="37">
        <v>27750</v>
      </c>
      <c r="M158" s="39">
        <v>0.55040958406886564</v>
      </c>
      <c r="N158" s="37"/>
      <c r="O158" s="40">
        <v>4141</v>
      </c>
      <c r="P158" s="41">
        <v>8.2134994148799018E-2</v>
      </c>
      <c r="Q158" s="37"/>
      <c r="R158" s="37">
        <v>0</v>
      </c>
      <c r="S158" s="37"/>
      <c r="T158" s="37"/>
      <c r="U158" s="42"/>
      <c r="V158" s="42"/>
      <c r="W158" s="36"/>
      <c r="X158" s="36"/>
      <c r="Y158" s="36"/>
      <c r="Z158" s="36"/>
      <c r="AA158" s="42"/>
      <c r="AB158" s="42"/>
      <c r="AC158" s="36"/>
      <c r="AD158" s="36"/>
      <c r="AE158" s="36"/>
      <c r="AF158" s="36"/>
      <c r="AG158" s="42"/>
      <c r="AH158" s="42"/>
      <c r="AI158" s="36"/>
      <c r="AJ158" s="36"/>
      <c r="AK158" s="36"/>
      <c r="AL158" s="36"/>
      <c r="AM158" s="40">
        <v>2483</v>
      </c>
      <c r="AN158" s="41">
        <v>4.9249261161909676E-2</v>
      </c>
      <c r="AO158" s="37"/>
      <c r="AP158" s="37">
        <v>50417</v>
      </c>
      <c r="AQ158" s="200">
        <v>0.72863254039367575</v>
      </c>
      <c r="AR158" s="37"/>
    </row>
    <row r="159" spans="2:44" ht="13.2" customHeight="1">
      <c r="B159" s="294">
        <v>426</v>
      </c>
      <c r="C159" s="215" t="s">
        <v>313</v>
      </c>
      <c r="D159" s="35" t="s">
        <v>1029</v>
      </c>
      <c r="E159" s="196" t="s">
        <v>985</v>
      </c>
      <c r="F159" s="35" t="s">
        <v>0</v>
      </c>
      <c r="G159" s="35">
        <v>68472</v>
      </c>
      <c r="H159" s="197"/>
      <c r="I159" s="40">
        <v>13662</v>
      </c>
      <c r="J159" s="41">
        <v>0.26997332279419028</v>
      </c>
      <c r="K159" s="37"/>
      <c r="L159" s="37">
        <v>29460</v>
      </c>
      <c r="M159" s="39">
        <v>0.58215591344728779</v>
      </c>
      <c r="N159" s="37"/>
      <c r="O159" s="40">
        <v>5940</v>
      </c>
      <c r="P159" s="41">
        <v>0.11737970556269144</v>
      </c>
      <c r="Q159" s="37"/>
      <c r="R159" s="37">
        <v>0</v>
      </c>
      <c r="S159" s="37"/>
      <c r="T159" s="37"/>
      <c r="U159" s="42"/>
      <c r="V159" s="42"/>
      <c r="W159" s="36"/>
      <c r="X159" s="36"/>
      <c r="Y159" s="36"/>
      <c r="Z159" s="36"/>
      <c r="AA159" s="42"/>
      <c r="AB159" s="42"/>
      <c r="AC159" s="36"/>
      <c r="AD159" s="36"/>
      <c r="AE159" s="36"/>
      <c r="AF159" s="36"/>
      <c r="AG159" s="42"/>
      <c r="AH159" s="42"/>
      <c r="AI159" s="36"/>
      <c r="AJ159" s="36"/>
      <c r="AK159" s="36"/>
      <c r="AL159" s="36"/>
      <c r="AM159" s="40">
        <v>1543</v>
      </c>
      <c r="AN159" s="41">
        <v>3.0491058195830451E-2</v>
      </c>
      <c r="AO159" s="37"/>
      <c r="AP159" s="37">
        <v>50605</v>
      </c>
      <c r="AQ159" s="200">
        <v>0.73906122210538616</v>
      </c>
      <c r="AR159" s="37"/>
    </row>
    <row r="160" spans="2:44" ht="13.2" customHeight="1">
      <c r="B160" s="294">
        <v>480</v>
      </c>
      <c r="C160" s="215" t="s">
        <v>315</v>
      </c>
      <c r="D160" s="35" t="s">
        <v>1022</v>
      </c>
      <c r="E160" s="196" t="s">
        <v>985</v>
      </c>
      <c r="F160" s="35" t="s">
        <v>0</v>
      </c>
      <c r="G160" s="35">
        <v>57190</v>
      </c>
      <c r="H160" s="197" t="s">
        <v>1067</v>
      </c>
      <c r="I160" s="40">
        <v>15367</v>
      </c>
      <c r="J160" s="41">
        <v>0.34813438753086701</v>
      </c>
      <c r="K160" s="37"/>
      <c r="L160" s="37">
        <v>22549</v>
      </c>
      <c r="M160" s="39">
        <v>0.51084026188804055</v>
      </c>
      <c r="N160" s="37"/>
      <c r="O160" s="40">
        <v>5080</v>
      </c>
      <c r="P160" s="41">
        <v>0.11508574794408827</v>
      </c>
      <c r="Q160" s="37"/>
      <c r="R160" s="37">
        <v>0</v>
      </c>
      <c r="S160" s="37"/>
      <c r="T160" s="37"/>
      <c r="U160" s="42"/>
      <c r="V160" s="42"/>
      <c r="W160" s="36"/>
      <c r="X160" s="36"/>
      <c r="Y160" s="36"/>
      <c r="Z160" s="36"/>
      <c r="AA160" s="42"/>
      <c r="AB160" s="42"/>
      <c r="AC160" s="36"/>
      <c r="AD160" s="36"/>
      <c r="AE160" s="36"/>
      <c r="AF160" s="36"/>
      <c r="AG160" s="42"/>
      <c r="AH160" s="42"/>
      <c r="AI160" s="36"/>
      <c r="AJ160" s="36"/>
      <c r="AK160" s="36"/>
      <c r="AL160" s="36"/>
      <c r="AM160" s="40">
        <v>1145</v>
      </c>
      <c r="AN160" s="41">
        <v>2.5939602637004146E-2</v>
      </c>
      <c r="AO160" s="37"/>
      <c r="AP160" s="37">
        <v>44141</v>
      </c>
      <c r="AQ160" s="200">
        <v>0.7718307396397972</v>
      </c>
      <c r="AR160" s="37"/>
    </row>
    <row r="161" spans="2:44" ht="13.2" customHeight="1">
      <c r="B161" s="294">
        <v>155</v>
      </c>
      <c r="C161" s="215" t="s">
        <v>316</v>
      </c>
      <c r="D161" s="35" t="s">
        <v>1006</v>
      </c>
      <c r="E161" s="220" t="s">
        <v>1006</v>
      </c>
      <c r="F161" s="35" t="s">
        <v>0</v>
      </c>
      <c r="G161" s="35">
        <v>80152</v>
      </c>
      <c r="H161" s="197" t="s">
        <v>1067</v>
      </c>
      <c r="I161" s="40">
        <v>21535</v>
      </c>
      <c r="J161" s="41">
        <v>0.38593881610781555</v>
      </c>
      <c r="K161" s="37"/>
      <c r="L161" s="37">
        <v>25432</v>
      </c>
      <c r="M161" s="39">
        <v>0.45577877739744438</v>
      </c>
      <c r="N161" s="37"/>
      <c r="O161" s="40">
        <v>6061</v>
      </c>
      <c r="P161" s="41">
        <v>0.10862201831574042</v>
      </c>
      <c r="Q161" s="37"/>
      <c r="R161" s="37">
        <v>0</v>
      </c>
      <c r="S161" s="37"/>
      <c r="T161" s="37"/>
      <c r="U161" s="42"/>
      <c r="V161" s="42"/>
      <c r="W161" s="36"/>
      <c r="X161" s="36"/>
      <c r="Y161" s="36"/>
      <c r="Z161" s="36"/>
      <c r="AA161" s="42"/>
      <c r="AB161" s="42"/>
      <c r="AC161" s="36"/>
      <c r="AD161" s="36"/>
      <c r="AE161" s="36"/>
      <c r="AF161" s="36"/>
      <c r="AG161" s="42"/>
      <c r="AH161" s="42"/>
      <c r="AI161" s="36"/>
      <c r="AJ161" s="36"/>
      <c r="AK161" s="36"/>
      <c r="AL161" s="36"/>
      <c r="AM161" s="40">
        <v>2771</v>
      </c>
      <c r="AN161" s="41">
        <v>4.966038817899962E-2</v>
      </c>
      <c r="AO161" s="37"/>
      <c r="AP161" s="37">
        <v>55799</v>
      </c>
      <c r="AQ161" s="200">
        <v>0.69616478690488071</v>
      </c>
      <c r="AR161" s="37"/>
    </row>
    <row r="162" spans="2:44" ht="13.2" customHeight="1">
      <c r="B162" s="294">
        <v>156</v>
      </c>
      <c r="C162" s="215" t="s">
        <v>317</v>
      </c>
      <c r="D162" s="35" t="s">
        <v>1006</v>
      </c>
      <c r="E162" s="220" t="s">
        <v>1006</v>
      </c>
      <c r="F162" s="35" t="s">
        <v>0</v>
      </c>
      <c r="G162" s="35">
        <v>77063</v>
      </c>
      <c r="H162" s="197" t="s">
        <v>1067</v>
      </c>
      <c r="I162" s="40">
        <v>14274</v>
      </c>
      <c r="J162" s="41">
        <v>0.27155984247474457</v>
      </c>
      <c r="K162" s="37"/>
      <c r="L162" s="37">
        <v>32672</v>
      </c>
      <c r="M162" s="39">
        <v>0.62157791602458001</v>
      </c>
      <c r="N162" s="37"/>
      <c r="O162" s="40">
        <v>4066</v>
      </c>
      <c r="P162" s="41">
        <v>7.7354793295664248E-2</v>
      </c>
      <c r="Q162" s="37"/>
      <c r="R162" s="37">
        <v>0</v>
      </c>
      <c r="S162" s="37"/>
      <c r="T162" s="37"/>
      <c r="U162" s="42"/>
      <c r="V162" s="42"/>
      <c r="W162" s="36"/>
      <c r="X162" s="36"/>
      <c r="Y162" s="36"/>
      <c r="Z162" s="36"/>
      <c r="AA162" s="42"/>
      <c r="AB162" s="42"/>
      <c r="AC162" s="36"/>
      <c r="AD162" s="36"/>
      <c r="AE162" s="36"/>
      <c r="AF162" s="36"/>
      <c r="AG162" s="42"/>
      <c r="AH162" s="42"/>
      <c r="AI162" s="36"/>
      <c r="AJ162" s="36"/>
      <c r="AK162" s="36"/>
      <c r="AL162" s="36"/>
      <c r="AM162" s="40">
        <v>1551</v>
      </c>
      <c r="AN162" s="41">
        <v>2.9507448205011128E-2</v>
      </c>
      <c r="AO162" s="37"/>
      <c r="AP162" s="37">
        <v>52563</v>
      </c>
      <c r="AQ162" s="200">
        <v>0.68207829957307653</v>
      </c>
      <c r="AR162" s="37"/>
    </row>
    <row r="163" spans="2:44" ht="13.2" customHeight="1">
      <c r="B163" s="294">
        <v>157</v>
      </c>
      <c r="C163" s="215" t="s">
        <v>318</v>
      </c>
      <c r="D163" s="35" t="s">
        <v>1006</v>
      </c>
      <c r="E163" s="220" t="s">
        <v>1006</v>
      </c>
      <c r="F163" s="35" t="s">
        <v>0</v>
      </c>
      <c r="G163" s="35">
        <v>73787</v>
      </c>
      <c r="H163" s="197" t="s">
        <v>1067</v>
      </c>
      <c r="I163" s="40">
        <v>25649</v>
      </c>
      <c r="J163" s="41">
        <v>0.47323751360726213</v>
      </c>
      <c r="K163" s="37"/>
      <c r="L163" s="37">
        <v>13719</v>
      </c>
      <c r="M163" s="39">
        <v>0.25312275134227569</v>
      </c>
      <c r="N163" s="37"/>
      <c r="O163" s="40">
        <v>11441</v>
      </c>
      <c r="P163" s="41">
        <v>0.21109245558036127</v>
      </c>
      <c r="Q163" s="37"/>
      <c r="R163" s="37">
        <v>0</v>
      </c>
      <c r="S163" s="37"/>
      <c r="T163" s="37"/>
      <c r="U163" s="42"/>
      <c r="V163" s="42"/>
      <c r="W163" s="36"/>
      <c r="X163" s="36"/>
      <c r="Y163" s="36"/>
      <c r="Z163" s="36"/>
      <c r="AA163" s="42"/>
      <c r="AB163" s="42"/>
      <c r="AC163" s="36"/>
      <c r="AD163" s="36"/>
      <c r="AE163" s="36"/>
      <c r="AF163" s="36"/>
      <c r="AG163" s="42"/>
      <c r="AH163" s="42"/>
      <c r="AI163" s="36"/>
      <c r="AJ163" s="36"/>
      <c r="AK163" s="36"/>
      <c r="AL163" s="36"/>
      <c r="AM163" s="40">
        <v>3390</v>
      </c>
      <c r="AN163" s="41">
        <v>6.2547279470100928E-2</v>
      </c>
      <c r="AO163" s="37"/>
      <c r="AP163" s="37">
        <v>54199</v>
      </c>
      <c r="AQ163" s="200">
        <v>0.73453318335208095</v>
      </c>
      <c r="AR163" s="37"/>
    </row>
    <row r="164" spans="2:44" ht="13.2" customHeight="1">
      <c r="B164" s="294">
        <v>584</v>
      </c>
      <c r="C164" s="215" t="s">
        <v>321</v>
      </c>
      <c r="D164" s="35"/>
      <c r="E164" s="35" t="s">
        <v>2</v>
      </c>
      <c r="F164" s="35" t="s">
        <v>2</v>
      </c>
      <c r="G164" s="35">
        <v>48032</v>
      </c>
      <c r="H164" s="197" t="s">
        <v>1067</v>
      </c>
      <c r="I164" s="40">
        <v>2441</v>
      </c>
      <c r="J164" s="41">
        <v>6.7760381967577166E-2</v>
      </c>
      <c r="K164" s="37"/>
      <c r="L164" s="37">
        <v>21141</v>
      </c>
      <c r="M164" s="39">
        <v>0.58685876082611588</v>
      </c>
      <c r="N164" s="37"/>
      <c r="O164" s="40">
        <v>1368</v>
      </c>
      <c r="P164" s="41">
        <v>3.7974683544303799E-2</v>
      </c>
      <c r="Q164" s="37"/>
      <c r="R164" s="37">
        <v>10013</v>
      </c>
      <c r="S164" s="39">
        <v>0.27795358649789031</v>
      </c>
      <c r="T164" s="37"/>
      <c r="U164" s="42"/>
      <c r="V164" s="42"/>
      <c r="W164" s="36"/>
      <c r="X164" s="36"/>
      <c r="Y164" s="36"/>
      <c r="Z164" s="36"/>
      <c r="AA164" s="42"/>
      <c r="AB164" s="42"/>
      <c r="AC164" s="36"/>
      <c r="AD164" s="36"/>
      <c r="AE164" s="36"/>
      <c r="AF164" s="36"/>
      <c r="AG164" s="42"/>
      <c r="AH164" s="42"/>
      <c r="AI164" s="36"/>
      <c r="AJ164" s="36"/>
      <c r="AK164" s="36"/>
      <c r="AL164" s="36"/>
      <c r="AM164" s="40">
        <v>1061</v>
      </c>
      <c r="AN164" s="41">
        <v>2.9452587164112812E-2</v>
      </c>
      <c r="AO164" s="37"/>
      <c r="AP164" s="37">
        <v>36024</v>
      </c>
      <c r="AQ164" s="200">
        <v>0.75</v>
      </c>
      <c r="AR164" s="37"/>
    </row>
    <row r="165" spans="2:44" ht="13.2" customHeight="1">
      <c r="B165" s="294">
        <v>585</v>
      </c>
      <c r="C165" s="215" t="s">
        <v>323</v>
      </c>
      <c r="D165" s="35"/>
      <c r="E165" s="35" t="s">
        <v>2</v>
      </c>
      <c r="F165" s="35" t="s">
        <v>2</v>
      </c>
      <c r="G165" s="35">
        <v>55526</v>
      </c>
      <c r="H165" s="197" t="s">
        <v>1067</v>
      </c>
      <c r="I165" s="40">
        <v>9647</v>
      </c>
      <c r="J165" s="41">
        <v>0.23455469376838728</v>
      </c>
      <c r="K165" s="37"/>
      <c r="L165" s="37">
        <v>20686</v>
      </c>
      <c r="M165" s="39">
        <v>0.50295411996401562</v>
      </c>
      <c r="N165" s="37"/>
      <c r="O165" s="40">
        <v>2271</v>
      </c>
      <c r="P165" s="41">
        <v>5.5216513895305012E-2</v>
      </c>
      <c r="Q165" s="37"/>
      <c r="R165" s="37">
        <v>7584</v>
      </c>
      <c r="S165" s="39">
        <v>0.18439543874152059</v>
      </c>
      <c r="T165" s="37"/>
      <c r="U165" s="42"/>
      <c r="V165" s="42"/>
      <c r="W165" s="36"/>
      <c r="X165" s="36"/>
      <c r="Y165" s="36"/>
      <c r="Z165" s="36"/>
      <c r="AA165" s="42"/>
      <c r="AB165" s="42"/>
      <c r="AC165" s="36"/>
      <c r="AD165" s="36"/>
      <c r="AE165" s="36"/>
      <c r="AF165" s="36"/>
      <c r="AG165" s="42"/>
      <c r="AH165" s="42"/>
      <c r="AI165" s="36"/>
      <c r="AJ165" s="36"/>
      <c r="AK165" s="36"/>
      <c r="AL165" s="36"/>
      <c r="AM165" s="40">
        <v>941</v>
      </c>
      <c r="AN165" s="41">
        <v>2.2879233630771476E-2</v>
      </c>
      <c r="AO165" s="37"/>
      <c r="AP165" s="37">
        <v>41129</v>
      </c>
      <c r="AQ165" s="200">
        <v>0.74071606094442244</v>
      </c>
      <c r="AR165" s="37"/>
    </row>
    <row r="166" spans="2:44" ht="13.2" customHeight="1">
      <c r="B166" s="294">
        <v>586</v>
      </c>
      <c r="C166" s="215" t="s">
        <v>324</v>
      </c>
      <c r="D166" s="35"/>
      <c r="E166" s="35" t="s">
        <v>2</v>
      </c>
      <c r="F166" s="35" t="s">
        <v>2</v>
      </c>
      <c r="G166" s="35">
        <v>49543</v>
      </c>
      <c r="H166" s="197" t="s">
        <v>1067</v>
      </c>
      <c r="I166" s="40">
        <v>3571</v>
      </c>
      <c r="J166" s="41">
        <v>0.10075047962983862</v>
      </c>
      <c r="K166" s="37"/>
      <c r="L166" s="37">
        <v>22233</v>
      </c>
      <c r="M166" s="39">
        <v>0.62727118835345896</v>
      </c>
      <c r="N166" s="37"/>
      <c r="O166" s="40">
        <v>1604</v>
      </c>
      <c r="P166" s="41">
        <v>4.5254485949667078E-2</v>
      </c>
      <c r="Q166" s="37"/>
      <c r="R166" s="37">
        <v>7364</v>
      </c>
      <c r="S166" s="39">
        <v>0.20776436068163864</v>
      </c>
      <c r="T166" s="37"/>
      <c r="U166" s="42"/>
      <c r="V166" s="42"/>
      <c r="W166" s="36"/>
      <c r="X166" s="36"/>
      <c r="Y166" s="36"/>
      <c r="Z166" s="36"/>
      <c r="AA166" s="42"/>
      <c r="AB166" s="42"/>
      <c r="AC166" s="36"/>
      <c r="AD166" s="36"/>
      <c r="AE166" s="36"/>
      <c r="AF166" s="36"/>
      <c r="AG166" s="42"/>
      <c r="AH166" s="42"/>
      <c r="AI166" s="36"/>
      <c r="AJ166" s="36"/>
      <c r="AK166" s="36"/>
      <c r="AL166" s="36"/>
      <c r="AM166" s="40">
        <v>672</v>
      </c>
      <c r="AN166" s="41">
        <v>1.8959485385396681E-2</v>
      </c>
      <c r="AO166" s="37"/>
      <c r="AP166" s="37">
        <v>35444</v>
      </c>
      <c r="AQ166" s="200">
        <v>0.715418929011162</v>
      </c>
      <c r="AR166" s="37"/>
    </row>
    <row r="167" spans="2:44" ht="13.2" customHeight="1">
      <c r="B167" s="294">
        <v>553</v>
      </c>
      <c r="C167" s="215" t="s">
        <v>326</v>
      </c>
      <c r="D167" s="35" t="s">
        <v>1059</v>
      </c>
      <c r="E167" s="35" t="s">
        <v>1</v>
      </c>
      <c r="F167" s="35" t="s">
        <v>1</v>
      </c>
      <c r="G167" s="35">
        <v>48286</v>
      </c>
      <c r="H167" s="197" t="s">
        <v>1067</v>
      </c>
      <c r="I167" s="40">
        <v>2260</v>
      </c>
      <c r="J167" s="41">
        <v>6.7620130452995031E-2</v>
      </c>
      <c r="K167" s="37"/>
      <c r="L167" s="37">
        <v>23307</v>
      </c>
      <c r="M167" s="39">
        <v>0.69735503560528989</v>
      </c>
      <c r="N167" s="37"/>
      <c r="O167" s="40">
        <v>3459</v>
      </c>
      <c r="P167" s="41">
        <v>0.10349470408712824</v>
      </c>
      <c r="Q167" s="37"/>
      <c r="R167" s="37">
        <v>3552</v>
      </c>
      <c r="S167" s="39">
        <v>0.10627730237568069</v>
      </c>
      <c r="T167" s="37"/>
      <c r="U167" s="42"/>
      <c r="V167" s="42"/>
      <c r="W167" s="36"/>
      <c r="X167" s="36"/>
      <c r="Y167" s="36"/>
      <c r="Z167" s="36"/>
      <c r="AA167" s="42"/>
      <c r="AB167" s="42"/>
      <c r="AC167" s="36"/>
      <c r="AD167" s="36"/>
      <c r="AE167" s="36"/>
      <c r="AF167" s="36"/>
      <c r="AG167" s="42"/>
      <c r="AH167" s="42"/>
      <c r="AI167" s="36"/>
      <c r="AJ167" s="36"/>
      <c r="AK167" s="36"/>
      <c r="AL167" s="36"/>
      <c r="AM167" s="40">
        <v>844</v>
      </c>
      <c r="AN167" s="41">
        <v>2.5252827478906111E-2</v>
      </c>
      <c r="AO167" s="37"/>
      <c r="AP167" s="37">
        <v>33422</v>
      </c>
      <c r="AQ167" s="200">
        <v>0.69216750196744403</v>
      </c>
      <c r="AR167" s="37"/>
    </row>
    <row r="168" spans="2:44" ht="13.2" customHeight="1">
      <c r="B168" s="294">
        <v>158</v>
      </c>
      <c r="C168" s="215" t="s">
        <v>328</v>
      </c>
      <c r="D168" s="35" t="s">
        <v>1006</v>
      </c>
      <c r="E168" s="220" t="s">
        <v>1006</v>
      </c>
      <c r="F168" s="35" t="s">
        <v>0</v>
      </c>
      <c r="G168" s="35">
        <v>58232</v>
      </c>
      <c r="H168" s="197"/>
      <c r="I168" s="40">
        <v>6705</v>
      </c>
      <c r="J168" s="41">
        <v>0.18541050244725271</v>
      </c>
      <c r="K168" s="37"/>
      <c r="L168" s="37">
        <v>23759</v>
      </c>
      <c r="M168" s="39">
        <v>0.65699748361585042</v>
      </c>
      <c r="N168" s="37"/>
      <c r="O168" s="40">
        <v>2704</v>
      </c>
      <c r="P168" s="41">
        <v>7.4772557586483421E-2</v>
      </c>
      <c r="Q168" s="37"/>
      <c r="R168" s="37">
        <v>0</v>
      </c>
      <c r="S168" s="37"/>
      <c r="T168" s="37"/>
      <c r="U168" s="42"/>
      <c r="V168" s="42"/>
      <c r="W168" s="36"/>
      <c r="X168" s="36"/>
      <c r="Y168" s="36"/>
      <c r="Z168" s="36"/>
      <c r="AA168" s="42"/>
      <c r="AB168" s="42"/>
      <c r="AC168" s="36"/>
      <c r="AD168" s="36"/>
      <c r="AE168" s="36"/>
      <c r="AF168" s="36"/>
      <c r="AG168" s="42"/>
      <c r="AH168" s="42"/>
      <c r="AI168" s="36"/>
      <c r="AJ168" s="36"/>
      <c r="AK168" s="36"/>
      <c r="AL168" s="36"/>
      <c r="AM168" s="40">
        <v>2995</v>
      </c>
      <c r="AN168" s="41">
        <v>8.2819456350413406E-2</v>
      </c>
      <c r="AO168" s="37"/>
      <c r="AP168" s="37">
        <v>36163</v>
      </c>
      <c r="AQ168" s="200">
        <v>0.62101593625498008</v>
      </c>
      <c r="AR168" s="37"/>
    </row>
    <row r="169" spans="2:44" ht="13.2" customHeight="1">
      <c r="B169" s="294">
        <v>507</v>
      </c>
      <c r="C169" s="215" t="s">
        <v>329</v>
      </c>
      <c r="D169" s="35" t="s">
        <v>1033</v>
      </c>
      <c r="E169" s="196" t="s">
        <v>978</v>
      </c>
      <c r="F169" s="35" t="s">
        <v>0</v>
      </c>
      <c r="G169" s="35">
        <v>65169</v>
      </c>
      <c r="H169" s="197"/>
      <c r="I169" s="40">
        <v>13633</v>
      </c>
      <c r="J169" s="41">
        <v>0.28300085109916345</v>
      </c>
      <c r="K169" s="37"/>
      <c r="L169" s="37">
        <v>29658</v>
      </c>
      <c r="M169" s="39">
        <v>0.61565607290390878</v>
      </c>
      <c r="N169" s="37"/>
      <c r="O169" s="40">
        <v>3483</v>
      </c>
      <c r="P169" s="41">
        <v>7.230191185934029E-2</v>
      </c>
      <c r="Q169" s="37"/>
      <c r="R169" s="37">
        <v>0</v>
      </c>
      <c r="S169" s="37"/>
      <c r="T169" s="37"/>
      <c r="U169" s="42"/>
      <c r="V169" s="42"/>
      <c r="W169" s="36"/>
      <c r="X169" s="36"/>
      <c r="Y169" s="36"/>
      <c r="Z169" s="36"/>
      <c r="AA169" s="42"/>
      <c r="AB169" s="42"/>
      <c r="AC169" s="36"/>
      <c r="AD169" s="36"/>
      <c r="AE169" s="36"/>
      <c r="AF169" s="36"/>
      <c r="AG169" s="42"/>
      <c r="AH169" s="42"/>
      <c r="AI169" s="36"/>
      <c r="AJ169" s="36"/>
      <c r="AK169" s="36"/>
      <c r="AL169" s="36"/>
      <c r="AM169" s="40">
        <v>1399</v>
      </c>
      <c r="AN169" s="41">
        <v>2.9041164137587446E-2</v>
      </c>
      <c r="AO169" s="37"/>
      <c r="AP169" s="37">
        <v>48173</v>
      </c>
      <c r="AQ169" s="200">
        <v>0.73920115392287744</v>
      </c>
      <c r="AR169" s="37"/>
    </row>
    <row r="170" spans="2:44" ht="13.2" customHeight="1">
      <c r="B170" s="294">
        <v>79</v>
      </c>
      <c r="C170" s="215" t="s">
        <v>330</v>
      </c>
      <c r="D170" s="35" t="s">
        <v>990</v>
      </c>
      <c r="E170" s="220" t="s">
        <v>981</v>
      </c>
      <c r="F170" s="35" t="s">
        <v>0</v>
      </c>
      <c r="G170" s="35">
        <v>69726</v>
      </c>
      <c r="H170" s="197" t="s">
        <v>1067</v>
      </c>
      <c r="I170" s="40">
        <v>20950</v>
      </c>
      <c r="J170" s="41">
        <v>0.4025826783758335</v>
      </c>
      <c r="K170" s="37"/>
      <c r="L170" s="37">
        <v>25278</v>
      </c>
      <c r="M170" s="39">
        <v>0.48575107131190071</v>
      </c>
      <c r="N170" s="37"/>
      <c r="O170" s="40">
        <v>4872</v>
      </c>
      <c r="P170" s="41">
        <v>9.3622091123964718E-2</v>
      </c>
      <c r="Q170" s="37"/>
      <c r="R170" s="37">
        <v>0</v>
      </c>
      <c r="S170" s="37"/>
      <c r="T170" s="37"/>
      <c r="U170" s="42"/>
      <c r="V170" s="42"/>
      <c r="W170" s="36"/>
      <c r="X170" s="36"/>
      <c r="Y170" s="36"/>
      <c r="Z170" s="36"/>
      <c r="AA170" s="42"/>
      <c r="AB170" s="42"/>
      <c r="AC170" s="36"/>
      <c r="AD170" s="36"/>
      <c r="AE170" s="36"/>
      <c r="AF170" s="36"/>
      <c r="AG170" s="42"/>
      <c r="AH170" s="42"/>
      <c r="AI170" s="36"/>
      <c r="AJ170" s="36"/>
      <c r="AK170" s="36"/>
      <c r="AL170" s="36"/>
      <c r="AM170" s="40">
        <v>939</v>
      </c>
      <c r="AN170" s="41">
        <v>1.804415918830108E-2</v>
      </c>
      <c r="AO170" s="37"/>
      <c r="AP170" s="37">
        <v>52039</v>
      </c>
      <c r="AQ170" s="200">
        <v>0.74633565671342106</v>
      </c>
      <c r="AR170" s="37"/>
    </row>
    <row r="171" spans="2:44" ht="13.2" customHeight="1">
      <c r="B171" s="294">
        <v>352</v>
      </c>
      <c r="C171" s="215" t="s">
        <v>331</v>
      </c>
      <c r="D171" s="35" t="s">
        <v>987</v>
      </c>
      <c r="E171" s="196" t="s">
        <v>988</v>
      </c>
      <c r="F171" s="35" t="s">
        <v>0</v>
      </c>
      <c r="G171" s="35">
        <v>80750</v>
      </c>
      <c r="H171" s="197"/>
      <c r="I171" s="40">
        <v>28615</v>
      </c>
      <c r="J171" s="41">
        <v>0.46340080971659919</v>
      </c>
      <c r="K171" s="37"/>
      <c r="L171" s="37">
        <v>21237</v>
      </c>
      <c r="M171" s="39">
        <v>0.34391902834008098</v>
      </c>
      <c r="N171" s="37"/>
      <c r="O171" s="40">
        <v>9233</v>
      </c>
      <c r="P171" s="41">
        <v>0.14952226720647774</v>
      </c>
      <c r="Q171" s="37"/>
      <c r="R171" s="37">
        <v>0</v>
      </c>
      <c r="S171" s="37"/>
      <c r="T171" s="37"/>
      <c r="U171" s="42"/>
      <c r="V171" s="42"/>
      <c r="W171" s="36"/>
      <c r="X171" s="36"/>
      <c r="Y171" s="36"/>
      <c r="Z171" s="36"/>
      <c r="AA171" s="42"/>
      <c r="AB171" s="42"/>
      <c r="AC171" s="36"/>
      <c r="AD171" s="36"/>
      <c r="AE171" s="36"/>
      <c r="AF171" s="36"/>
      <c r="AG171" s="42"/>
      <c r="AH171" s="42"/>
      <c r="AI171" s="36"/>
      <c r="AJ171" s="36"/>
      <c r="AK171" s="36"/>
      <c r="AL171" s="36"/>
      <c r="AM171" s="40">
        <v>2665</v>
      </c>
      <c r="AN171" s="41">
        <v>4.3157894736842103E-2</v>
      </c>
      <c r="AO171" s="37"/>
      <c r="AP171" s="37">
        <v>61750</v>
      </c>
      <c r="AQ171" s="200">
        <v>0.76470588235294112</v>
      </c>
      <c r="AR171" s="37"/>
    </row>
    <row r="172" spans="2:44" ht="13.2" customHeight="1">
      <c r="B172" s="294">
        <v>533</v>
      </c>
      <c r="C172" s="215" t="s">
        <v>333</v>
      </c>
      <c r="D172" s="35" t="s">
        <v>1056</v>
      </c>
      <c r="E172" s="35" t="s">
        <v>1</v>
      </c>
      <c r="F172" s="35" t="s">
        <v>1</v>
      </c>
      <c r="G172" s="35">
        <v>53693</v>
      </c>
      <c r="H172" s="197" t="s">
        <v>1067</v>
      </c>
      <c r="I172" s="40">
        <v>10607</v>
      </c>
      <c r="J172" s="41">
        <v>0.26034558931814833</v>
      </c>
      <c r="K172" s="37"/>
      <c r="L172" s="37">
        <v>23300</v>
      </c>
      <c r="M172" s="39">
        <v>0.57189141426537726</v>
      </c>
      <c r="N172" s="37"/>
      <c r="O172" s="40">
        <v>4160</v>
      </c>
      <c r="P172" s="41">
        <v>0.1021059349074665</v>
      </c>
      <c r="Q172" s="37"/>
      <c r="R172" s="37">
        <v>1558</v>
      </c>
      <c r="S172" s="39">
        <v>3.8240636198517503E-2</v>
      </c>
      <c r="T172" s="37"/>
      <c r="U172" s="42"/>
      <c r="V172" s="42"/>
      <c r="W172" s="36"/>
      <c r="X172" s="36"/>
      <c r="Y172" s="36"/>
      <c r="Z172" s="36"/>
      <c r="AA172" s="42"/>
      <c r="AB172" s="42"/>
      <c r="AC172" s="36"/>
      <c r="AD172" s="36"/>
      <c r="AE172" s="36"/>
      <c r="AF172" s="36"/>
      <c r="AG172" s="42"/>
      <c r="AH172" s="42"/>
      <c r="AI172" s="36"/>
      <c r="AJ172" s="36"/>
      <c r="AK172" s="36"/>
      <c r="AL172" s="36"/>
      <c r="AM172" s="40">
        <v>1117</v>
      </c>
      <c r="AN172" s="41">
        <v>2.7416425310490402E-2</v>
      </c>
      <c r="AO172" s="37"/>
      <c r="AP172" s="37">
        <v>40742</v>
      </c>
      <c r="AQ172" s="200">
        <v>0.75879537369861993</v>
      </c>
      <c r="AR172" s="37"/>
    </row>
    <row r="173" spans="2:44" ht="13.2" customHeight="1">
      <c r="B173" s="294">
        <v>443</v>
      </c>
      <c r="C173" s="215" t="s">
        <v>334</v>
      </c>
      <c r="D173" s="35" t="s">
        <v>1024</v>
      </c>
      <c r="E173" s="196" t="s">
        <v>985</v>
      </c>
      <c r="F173" s="35" t="s">
        <v>0</v>
      </c>
      <c r="G173" s="35">
        <v>68866</v>
      </c>
      <c r="H173" s="197" t="s">
        <v>1067</v>
      </c>
      <c r="I173" s="40">
        <v>9826</v>
      </c>
      <c r="J173" s="41">
        <v>0.21321933859907993</v>
      </c>
      <c r="K173" s="37"/>
      <c r="L173" s="37">
        <v>30137</v>
      </c>
      <c r="M173" s="39">
        <v>0.65395798975783348</v>
      </c>
      <c r="N173" s="37"/>
      <c r="O173" s="40">
        <v>6121</v>
      </c>
      <c r="P173" s="41">
        <v>0.13282267164308653</v>
      </c>
      <c r="Q173" s="37"/>
      <c r="R173" s="37">
        <v>0</v>
      </c>
      <c r="S173" s="37"/>
      <c r="T173" s="37"/>
      <c r="U173" s="42"/>
      <c r="V173" s="42"/>
      <c r="W173" s="36"/>
      <c r="X173" s="36"/>
      <c r="Y173" s="36"/>
      <c r="Z173" s="36"/>
      <c r="AA173" s="42"/>
      <c r="AB173" s="42"/>
      <c r="AC173" s="36"/>
      <c r="AD173" s="36"/>
      <c r="AE173" s="36"/>
      <c r="AF173" s="36"/>
      <c r="AG173" s="42"/>
      <c r="AH173" s="42"/>
      <c r="AI173" s="36"/>
      <c r="AJ173" s="36"/>
      <c r="AK173" s="36"/>
      <c r="AL173" s="36"/>
      <c r="AM173" s="40">
        <v>0</v>
      </c>
      <c r="AN173" s="41">
        <v>0</v>
      </c>
      <c r="AO173" s="37"/>
      <c r="AP173" s="37">
        <v>46084</v>
      </c>
      <c r="AQ173" s="200">
        <v>0.66918363198094855</v>
      </c>
      <c r="AR173" s="37"/>
    </row>
    <row r="174" spans="2:44" ht="13.2" customHeight="1">
      <c r="B174" s="294">
        <v>327</v>
      </c>
      <c r="C174" s="215" t="s">
        <v>335</v>
      </c>
      <c r="D174" s="35" t="s">
        <v>996</v>
      </c>
      <c r="E174" s="196" t="s">
        <v>988</v>
      </c>
      <c r="F174" s="35" t="s">
        <v>0</v>
      </c>
      <c r="G174" s="35">
        <v>75880</v>
      </c>
      <c r="H174" s="197"/>
      <c r="I174" s="40">
        <v>19229</v>
      </c>
      <c r="J174" s="41">
        <v>0.34250040076233901</v>
      </c>
      <c r="K174" s="37"/>
      <c r="L174" s="37">
        <v>29844</v>
      </c>
      <c r="M174" s="39">
        <v>0.53157116648558145</v>
      </c>
      <c r="N174" s="37"/>
      <c r="O174" s="40">
        <v>5059</v>
      </c>
      <c r="P174" s="41">
        <v>9.0109185472810507E-2</v>
      </c>
      <c r="Q174" s="37"/>
      <c r="R174" s="37">
        <v>0</v>
      </c>
      <c r="S174" s="37"/>
      <c r="T174" s="37"/>
      <c r="U174" s="42"/>
      <c r="V174" s="42"/>
      <c r="W174" s="36"/>
      <c r="X174" s="36"/>
      <c r="Y174" s="36"/>
      <c r="Z174" s="36"/>
      <c r="AA174" s="42"/>
      <c r="AB174" s="42"/>
      <c r="AC174" s="36"/>
      <c r="AD174" s="36"/>
      <c r="AE174" s="36"/>
      <c r="AF174" s="36"/>
      <c r="AG174" s="42"/>
      <c r="AH174" s="42"/>
      <c r="AI174" s="36"/>
      <c r="AJ174" s="36"/>
      <c r="AK174" s="36"/>
      <c r="AL174" s="36"/>
      <c r="AM174" s="40">
        <v>2011</v>
      </c>
      <c r="AN174" s="41">
        <v>3.5819247279269009E-2</v>
      </c>
      <c r="AO174" s="37"/>
      <c r="AP174" s="37">
        <v>56143</v>
      </c>
      <c r="AQ174" s="200">
        <v>0.73989193463363201</v>
      </c>
      <c r="AR174" s="37"/>
    </row>
    <row r="175" spans="2:44" ht="13.2" customHeight="1">
      <c r="B175" s="294">
        <v>328</v>
      </c>
      <c r="C175" s="215" t="s">
        <v>336</v>
      </c>
      <c r="D175" s="35" t="s">
        <v>996</v>
      </c>
      <c r="E175" s="196" t="s">
        <v>988</v>
      </c>
      <c r="F175" s="35" t="s">
        <v>0</v>
      </c>
      <c r="G175" s="35">
        <v>76157</v>
      </c>
      <c r="H175" s="197"/>
      <c r="I175" s="40">
        <v>13048</v>
      </c>
      <c r="J175" s="41">
        <v>0.25179953298982999</v>
      </c>
      <c r="K175" s="37"/>
      <c r="L175" s="37">
        <v>29154</v>
      </c>
      <c r="M175" s="39">
        <v>0.56261216928153768</v>
      </c>
      <c r="N175" s="37"/>
      <c r="O175" s="40">
        <v>7438</v>
      </c>
      <c r="P175" s="41">
        <v>0.1435380844863853</v>
      </c>
      <c r="Q175" s="37"/>
      <c r="R175" s="37">
        <v>0</v>
      </c>
      <c r="S175" s="37"/>
      <c r="T175" s="37"/>
      <c r="U175" s="42"/>
      <c r="V175" s="42"/>
      <c r="W175" s="36"/>
      <c r="X175" s="36"/>
      <c r="Y175" s="36"/>
      <c r="Z175" s="36"/>
      <c r="AA175" s="42"/>
      <c r="AB175" s="42"/>
      <c r="AC175" s="36"/>
      <c r="AD175" s="36"/>
      <c r="AE175" s="36"/>
      <c r="AF175" s="36"/>
      <c r="AG175" s="42"/>
      <c r="AH175" s="42"/>
      <c r="AI175" s="36"/>
      <c r="AJ175" s="36"/>
      <c r="AK175" s="36"/>
      <c r="AL175" s="36"/>
      <c r="AM175" s="40">
        <v>2179</v>
      </c>
      <c r="AN175" s="41">
        <v>4.2050213242247052E-2</v>
      </c>
      <c r="AO175" s="37"/>
      <c r="AP175" s="37">
        <v>51819</v>
      </c>
      <c r="AQ175" s="200">
        <v>0.68042333600325644</v>
      </c>
      <c r="AR175" s="37"/>
    </row>
    <row r="176" spans="2:44" ht="13.2" customHeight="1">
      <c r="B176" s="294">
        <v>259</v>
      </c>
      <c r="C176" s="215" t="s">
        <v>343</v>
      </c>
      <c r="D176" s="35" t="s">
        <v>982</v>
      </c>
      <c r="E176" s="220" t="s">
        <v>983</v>
      </c>
      <c r="F176" s="35" t="s">
        <v>0</v>
      </c>
      <c r="G176" s="35">
        <v>80383</v>
      </c>
      <c r="H176" s="197" t="s">
        <v>1067</v>
      </c>
      <c r="I176" s="40">
        <v>25710</v>
      </c>
      <c r="J176" s="41">
        <v>0.42824305416749953</v>
      </c>
      <c r="K176" s="37"/>
      <c r="L176" s="37">
        <v>14551</v>
      </c>
      <c r="M176" s="39">
        <v>0.24237124392031448</v>
      </c>
      <c r="N176" s="37"/>
      <c r="O176" s="40">
        <v>15928</v>
      </c>
      <c r="P176" s="41">
        <v>0.26530748217736028</v>
      </c>
      <c r="Q176" s="37"/>
      <c r="R176" s="37">
        <v>0</v>
      </c>
      <c r="S176" s="37"/>
      <c r="T176" s="37"/>
      <c r="U176" s="42"/>
      <c r="V176" s="42"/>
      <c r="W176" s="36"/>
      <c r="X176" s="36"/>
      <c r="Y176" s="36"/>
      <c r="Z176" s="36"/>
      <c r="AA176" s="42"/>
      <c r="AB176" s="42"/>
      <c r="AC176" s="36"/>
      <c r="AD176" s="36"/>
      <c r="AE176" s="36"/>
      <c r="AF176" s="36"/>
      <c r="AG176" s="42"/>
      <c r="AH176" s="42"/>
      <c r="AI176" s="36"/>
      <c r="AJ176" s="36"/>
      <c r="AK176" s="36"/>
      <c r="AL176" s="36"/>
      <c r="AM176" s="40">
        <v>3847</v>
      </c>
      <c r="AN176" s="41">
        <v>6.4078219734825775E-2</v>
      </c>
      <c r="AO176" s="37"/>
      <c r="AP176" s="37">
        <v>60036</v>
      </c>
      <c r="AQ176" s="200">
        <v>0.74687433910155132</v>
      </c>
      <c r="AR176" s="37"/>
    </row>
    <row r="177" spans="2:44" ht="13.2" customHeight="1">
      <c r="B177" s="294">
        <v>407</v>
      </c>
      <c r="C177" s="215" t="s">
        <v>348</v>
      </c>
      <c r="D177" s="35" t="s">
        <v>992</v>
      </c>
      <c r="E177" s="196" t="s">
        <v>1030</v>
      </c>
      <c r="F177" s="35" t="s">
        <v>0</v>
      </c>
      <c r="G177" s="35">
        <v>61519</v>
      </c>
      <c r="H177" s="197"/>
      <c r="I177" s="40">
        <v>12963</v>
      </c>
      <c r="J177" s="41">
        <v>0.30094022054556008</v>
      </c>
      <c r="K177" s="37"/>
      <c r="L177" s="37">
        <v>21286</v>
      </c>
      <c r="M177" s="39">
        <v>0.49416134648868254</v>
      </c>
      <c r="N177" s="37"/>
      <c r="O177" s="40">
        <v>4422</v>
      </c>
      <c r="P177" s="41">
        <v>0.10265815438189205</v>
      </c>
      <c r="Q177" s="37"/>
      <c r="R177" s="37">
        <v>0</v>
      </c>
      <c r="S177" s="37"/>
      <c r="T177" s="37"/>
      <c r="U177" s="42"/>
      <c r="V177" s="42"/>
      <c r="W177" s="36"/>
      <c r="X177" s="36"/>
      <c r="Y177" s="36"/>
      <c r="Z177" s="36"/>
      <c r="AA177" s="42"/>
      <c r="AB177" s="42"/>
      <c r="AC177" s="36"/>
      <c r="AD177" s="36"/>
      <c r="AE177" s="36"/>
      <c r="AF177" s="36"/>
      <c r="AG177" s="42"/>
      <c r="AH177" s="42"/>
      <c r="AI177" s="36"/>
      <c r="AJ177" s="36"/>
      <c r="AK177" s="36"/>
      <c r="AL177" s="36"/>
      <c r="AM177" s="40">
        <v>4404</v>
      </c>
      <c r="AN177" s="41">
        <v>0.10224027858386535</v>
      </c>
      <c r="AO177" s="37"/>
      <c r="AP177" s="37">
        <v>43075</v>
      </c>
      <c r="AQ177" s="200">
        <v>0.70019018514605247</v>
      </c>
      <c r="AR177" s="37"/>
    </row>
    <row r="178" spans="2:44" ht="13.2" customHeight="1">
      <c r="B178" s="294">
        <v>389</v>
      </c>
      <c r="C178" s="215" t="s">
        <v>349</v>
      </c>
      <c r="D178" s="35" t="s">
        <v>1003</v>
      </c>
      <c r="E178" s="196" t="s">
        <v>1030</v>
      </c>
      <c r="F178" s="35" t="s">
        <v>0</v>
      </c>
      <c r="G178" s="35">
        <v>65643</v>
      </c>
      <c r="H178" s="197" t="s">
        <v>1067</v>
      </c>
      <c r="I178" s="40">
        <v>10717</v>
      </c>
      <c r="J178" s="41">
        <v>0.24604541175930389</v>
      </c>
      <c r="K178" s="37"/>
      <c r="L178" s="37">
        <v>25376</v>
      </c>
      <c r="M178" s="39">
        <v>0.58259292421424802</v>
      </c>
      <c r="N178" s="37"/>
      <c r="O178" s="40">
        <v>4238</v>
      </c>
      <c r="P178" s="41">
        <v>9.7297793695617238E-2</v>
      </c>
      <c r="Q178" s="37"/>
      <c r="R178" s="37">
        <v>0</v>
      </c>
      <c r="S178" s="37"/>
      <c r="T178" s="37"/>
      <c r="U178" s="42"/>
      <c r="V178" s="42"/>
      <c r="W178" s="36"/>
      <c r="X178" s="36"/>
      <c r="Y178" s="36"/>
      <c r="Z178" s="36"/>
      <c r="AA178" s="42"/>
      <c r="AB178" s="42"/>
      <c r="AC178" s="36"/>
      <c r="AD178" s="36"/>
      <c r="AE178" s="36"/>
      <c r="AF178" s="36"/>
      <c r="AG178" s="42"/>
      <c r="AH178" s="42"/>
      <c r="AI178" s="36"/>
      <c r="AJ178" s="36"/>
      <c r="AK178" s="36"/>
      <c r="AL178" s="36"/>
      <c r="AM178" s="40">
        <v>3226</v>
      </c>
      <c r="AN178" s="41">
        <v>7.4063870330830867E-2</v>
      </c>
      <c r="AO178" s="37"/>
      <c r="AP178" s="37">
        <v>43557</v>
      </c>
      <c r="AQ178" s="200">
        <v>0.6635437137242356</v>
      </c>
      <c r="AR178" s="37"/>
    </row>
    <row r="179" spans="2:44" ht="13.2" customHeight="1">
      <c r="B179" s="294">
        <v>390</v>
      </c>
      <c r="C179" s="215" t="s">
        <v>350</v>
      </c>
      <c r="D179" s="35" t="s">
        <v>1003</v>
      </c>
      <c r="E179" s="196" t="s">
        <v>1030</v>
      </c>
      <c r="F179" s="35" t="s">
        <v>0</v>
      </c>
      <c r="G179" s="35">
        <v>67965</v>
      </c>
      <c r="H179" s="197" t="s">
        <v>1067</v>
      </c>
      <c r="I179" s="40">
        <v>9105</v>
      </c>
      <c r="J179" s="41">
        <v>0.20959944751381215</v>
      </c>
      <c r="K179" s="37"/>
      <c r="L179" s="37">
        <v>26961</v>
      </c>
      <c r="M179" s="39">
        <v>0.62064917127071828</v>
      </c>
      <c r="N179" s="37"/>
      <c r="O179" s="40">
        <v>4091</v>
      </c>
      <c r="P179" s="41">
        <v>9.4175874769797427E-2</v>
      </c>
      <c r="Q179" s="37"/>
      <c r="R179" s="37">
        <v>0</v>
      </c>
      <c r="S179" s="37"/>
      <c r="T179" s="37"/>
      <c r="U179" s="42"/>
      <c r="V179" s="42"/>
      <c r="W179" s="36"/>
      <c r="X179" s="36"/>
      <c r="Y179" s="36"/>
      <c r="Z179" s="36"/>
      <c r="AA179" s="42"/>
      <c r="AB179" s="42"/>
      <c r="AC179" s="36"/>
      <c r="AD179" s="36"/>
      <c r="AE179" s="36"/>
      <c r="AF179" s="36"/>
      <c r="AG179" s="42"/>
      <c r="AH179" s="42"/>
      <c r="AI179" s="36"/>
      <c r="AJ179" s="36"/>
      <c r="AK179" s="36"/>
      <c r="AL179" s="36"/>
      <c r="AM179" s="40">
        <v>3283</v>
      </c>
      <c r="AN179" s="41">
        <v>7.5575506445672194E-2</v>
      </c>
      <c r="AO179" s="37"/>
      <c r="AP179" s="37">
        <v>43440</v>
      </c>
      <c r="AQ179" s="200">
        <v>0.63915250496579123</v>
      </c>
      <c r="AR179" s="37"/>
    </row>
    <row r="180" spans="2:44" ht="13.2" customHeight="1">
      <c r="B180" s="294">
        <v>391</v>
      </c>
      <c r="C180" s="215" t="s">
        <v>351</v>
      </c>
      <c r="D180" s="35" t="s">
        <v>1003</v>
      </c>
      <c r="E180" s="196" t="s">
        <v>1030</v>
      </c>
      <c r="F180" s="35" t="s">
        <v>0</v>
      </c>
      <c r="G180" s="35">
        <v>63019</v>
      </c>
      <c r="H180" s="197" t="s">
        <v>1067</v>
      </c>
      <c r="I180" s="40">
        <v>5906</v>
      </c>
      <c r="J180" s="41">
        <v>0.14806458082631369</v>
      </c>
      <c r="K180" s="37"/>
      <c r="L180" s="37">
        <v>27843</v>
      </c>
      <c r="M180" s="39">
        <v>0.69802948255114317</v>
      </c>
      <c r="N180" s="37"/>
      <c r="O180" s="40">
        <v>3369</v>
      </c>
      <c r="P180" s="41">
        <v>8.4461492178098674E-2</v>
      </c>
      <c r="Q180" s="37"/>
      <c r="R180" s="37">
        <v>0</v>
      </c>
      <c r="S180" s="37"/>
      <c r="T180" s="37"/>
      <c r="U180" s="42"/>
      <c r="V180" s="42"/>
      <c r="W180" s="36"/>
      <c r="X180" s="36"/>
      <c r="Y180" s="36"/>
      <c r="Z180" s="36"/>
      <c r="AA180" s="42"/>
      <c r="AB180" s="42"/>
      <c r="AC180" s="36"/>
      <c r="AD180" s="36"/>
      <c r="AE180" s="36"/>
      <c r="AF180" s="36"/>
      <c r="AG180" s="42"/>
      <c r="AH180" s="42"/>
      <c r="AI180" s="36"/>
      <c r="AJ180" s="36"/>
      <c r="AK180" s="36"/>
      <c r="AL180" s="36"/>
      <c r="AM180" s="40">
        <v>2770</v>
      </c>
      <c r="AN180" s="41">
        <v>6.9444444444444448E-2</v>
      </c>
      <c r="AO180" s="37"/>
      <c r="AP180" s="37">
        <v>39888</v>
      </c>
      <c r="AQ180" s="200">
        <v>0.63295196686713528</v>
      </c>
      <c r="AR180" s="37"/>
    </row>
    <row r="181" spans="2:44" ht="13.2" customHeight="1">
      <c r="B181" s="294">
        <v>80</v>
      </c>
      <c r="C181" s="215" t="s">
        <v>358</v>
      </c>
      <c r="D181" s="35" t="s">
        <v>990</v>
      </c>
      <c r="E181" s="220" t="s">
        <v>981</v>
      </c>
      <c r="F181" s="35" t="s">
        <v>0</v>
      </c>
      <c r="G181" s="35">
        <v>68713</v>
      </c>
      <c r="H181" s="197"/>
      <c r="I181" s="40">
        <v>17796</v>
      </c>
      <c r="J181" s="41">
        <v>0.32833948339483393</v>
      </c>
      <c r="K181" s="37"/>
      <c r="L181" s="37">
        <v>29535</v>
      </c>
      <c r="M181" s="39">
        <v>0.54492619926199259</v>
      </c>
      <c r="N181" s="37"/>
      <c r="O181" s="40">
        <v>4302</v>
      </c>
      <c r="P181" s="41">
        <v>7.9372693726937268E-2</v>
      </c>
      <c r="Q181" s="37"/>
      <c r="R181" s="37">
        <v>0</v>
      </c>
      <c r="S181" s="37"/>
      <c r="T181" s="37"/>
      <c r="U181" s="42"/>
      <c r="V181" s="42"/>
      <c r="W181" s="36"/>
      <c r="X181" s="36"/>
      <c r="Y181" s="36"/>
      <c r="Z181" s="36"/>
      <c r="AA181" s="42"/>
      <c r="AB181" s="42"/>
      <c r="AC181" s="36"/>
      <c r="AD181" s="36"/>
      <c r="AE181" s="36"/>
      <c r="AF181" s="36"/>
      <c r="AG181" s="42"/>
      <c r="AH181" s="42"/>
      <c r="AI181" s="36"/>
      <c r="AJ181" s="36"/>
      <c r="AK181" s="36"/>
      <c r="AL181" s="36"/>
      <c r="AM181" s="40">
        <v>2567</v>
      </c>
      <c r="AN181" s="41">
        <v>4.7361623616236165E-2</v>
      </c>
      <c r="AO181" s="37"/>
      <c r="AP181" s="37">
        <v>54200</v>
      </c>
      <c r="AQ181" s="200">
        <v>0.78878814780318129</v>
      </c>
      <c r="AR181" s="37"/>
    </row>
    <row r="182" spans="2:44" ht="13.2" customHeight="1">
      <c r="B182" s="294">
        <v>309</v>
      </c>
      <c r="C182" s="215" t="s">
        <v>363</v>
      </c>
      <c r="D182" s="35" t="s">
        <v>984</v>
      </c>
      <c r="E182" s="196" t="s">
        <v>984</v>
      </c>
      <c r="F182" s="35" t="s">
        <v>0</v>
      </c>
      <c r="G182" s="35">
        <v>68886</v>
      </c>
      <c r="H182" s="197"/>
      <c r="I182" s="40">
        <v>15014</v>
      </c>
      <c r="J182" s="41">
        <v>0.31404785809906294</v>
      </c>
      <c r="K182" s="37"/>
      <c r="L182" s="37">
        <v>24471</v>
      </c>
      <c r="M182" s="39">
        <v>0.5118599397590361</v>
      </c>
      <c r="N182" s="37"/>
      <c r="O182" s="40">
        <v>3939</v>
      </c>
      <c r="P182" s="41">
        <v>8.2392068273092367E-2</v>
      </c>
      <c r="Q182" s="37"/>
      <c r="R182" s="37">
        <v>0</v>
      </c>
      <c r="S182" s="37"/>
      <c r="T182" s="37"/>
      <c r="U182" s="42"/>
      <c r="V182" s="42"/>
      <c r="W182" s="36"/>
      <c r="X182" s="36"/>
      <c r="Y182" s="36"/>
      <c r="Z182" s="36"/>
      <c r="AA182" s="42"/>
      <c r="AB182" s="42"/>
      <c r="AC182" s="36"/>
      <c r="AD182" s="36"/>
      <c r="AE182" s="36"/>
      <c r="AF182" s="36"/>
      <c r="AG182" s="42"/>
      <c r="AH182" s="42"/>
      <c r="AI182" s="36"/>
      <c r="AJ182" s="36"/>
      <c r="AK182" s="36"/>
      <c r="AL182" s="36"/>
      <c r="AM182" s="40">
        <v>4384</v>
      </c>
      <c r="AN182" s="41">
        <v>9.170013386880857E-2</v>
      </c>
      <c r="AO182" s="37"/>
      <c r="AP182" s="37">
        <v>47808</v>
      </c>
      <c r="AQ182" s="200">
        <v>0.6940162006793833</v>
      </c>
      <c r="AR182" s="37"/>
    </row>
    <row r="183" spans="2:44" ht="13.2" customHeight="1">
      <c r="B183" s="294">
        <v>310</v>
      </c>
      <c r="C183" s="215" t="s">
        <v>364</v>
      </c>
      <c r="D183" s="35" t="s">
        <v>984</v>
      </c>
      <c r="E183" s="196" t="s">
        <v>984</v>
      </c>
      <c r="F183" s="35" t="s">
        <v>0</v>
      </c>
      <c r="G183" s="35">
        <v>66793</v>
      </c>
      <c r="H183" s="197"/>
      <c r="I183" s="40">
        <v>14097</v>
      </c>
      <c r="J183" s="41">
        <v>0.29428833869149512</v>
      </c>
      <c r="K183" s="37"/>
      <c r="L183" s="37">
        <v>27124</v>
      </c>
      <c r="M183" s="39">
        <v>0.56623940545279949</v>
      </c>
      <c r="N183" s="37"/>
      <c r="O183" s="40">
        <v>5214</v>
      </c>
      <c r="P183" s="41">
        <v>0.10884722976076155</v>
      </c>
      <c r="Q183" s="37"/>
      <c r="R183" s="37">
        <v>0</v>
      </c>
      <c r="S183" s="37"/>
      <c r="T183" s="37"/>
      <c r="U183" s="42"/>
      <c r="V183" s="42"/>
      <c r="W183" s="36"/>
      <c r="X183" s="36"/>
      <c r="Y183" s="36"/>
      <c r="Z183" s="36"/>
      <c r="AA183" s="42"/>
      <c r="AB183" s="42"/>
      <c r="AC183" s="36"/>
      <c r="AD183" s="36"/>
      <c r="AE183" s="36"/>
      <c r="AF183" s="36"/>
      <c r="AG183" s="42"/>
      <c r="AH183" s="42"/>
      <c r="AI183" s="36"/>
      <c r="AJ183" s="36"/>
      <c r="AK183" s="36"/>
      <c r="AL183" s="36"/>
      <c r="AM183" s="40">
        <v>1467</v>
      </c>
      <c r="AN183" s="41">
        <v>3.0625026094943844E-2</v>
      </c>
      <c r="AO183" s="37"/>
      <c r="AP183" s="37">
        <v>47902</v>
      </c>
      <c r="AQ183" s="200">
        <v>0.71717096102885036</v>
      </c>
      <c r="AR183" s="37"/>
    </row>
    <row r="184" spans="2:44" ht="13.2" customHeight="1">
      <c r="B184" s="294">
        <v>159</v>
      </c>
      <c r="C184" s="215" t="s">
        <v>365</v>
      </c>
      <c r="D184" s="35" t="s">
        <v>1006</v>
      </c>
      <c r="E184" s="220" t="s">
        <v>1006</v>
      </c>
      <c r="F184" s="35" t="s">
        <v>0</v>
      </c>
      <c r="G184" s="35">
        <v>70203</v>
      </c>
      <c r="H184" s="197" t="s">
        <v>1067</v>
      </c>
      <c r="I184" s="40">
        <v>11038</v>
      </c>
      <c r="J184" s="41">
        <v>0.24198180423106433</v>
      </c>
      <c r="K184" s="37"/>
      <c r="L184" s="37">
        <v>27807</v>
      </c>
      <c r="M184" s="39">
        <v>0.60960210457086483</v>
      </c>
      <c r="N184" s="37"/>
      <c r="O184" s="40">
        <v>4916</v>
      </c>
      <c r="P184" s="41">
        <v>0.10777156637071139</v>
      </c>
      <c r="Q184" s="37"/>
      <c r="R184" s="37">
        <v>0</v>
      </c>
      <c r="S184" s="37"/>
      <c r="T184" s="37"/>
      <c r="U184" s="42"/>
      <c r="V184" s="42"/>
      <c r="W184" s="36"/>
      <c r="X184" s="36"/>
      <c r="Y184" s="36"/>
      <c r="Z184" s="36"/>
      <c r="AA184" s="42"/>
      <c r="AB184" s="42"/>
      <c r="AC184" s="36"/>
      <c r="AD184" s="36"/>
      <c r="AE184" s="36"/>
      <c r="AF184" s="36"/>
      <c r="AG184" s="42"/>
      <c r="AH184" s="42"/>
      <c r="AI184" s="36"/>
      <c r="AJ184" s="36"/>
      <c r="AK184" s="36"/>
      <c r="AL184" s="36"/>
      <c r="AM184" s="40">
        <v>1854</v>
      </c>
      <c r="AN184" s="41">
        <v>4.0644524827359418E-2</v>
      </c>
      <c r="AO184" s="37"/>
      <c r="AP184" s="37">
        <v>45615</v>
      </c>
      <c r="AQ184" s="200">
        <v>0.64975855732660992</v>
      </c>
      <c r="AR184" s="37"/>
    </row>
    <row r="185" spans="2:44" ht="13.2" customHeight="1">
      <c r="B185" s="294">
        <v>587</v>
      </c>
      <c r="C185" s="215" t="s">
        <v>367</v>
      </c>
      <c r="D185" s="35"/>
      <c r="E185" s="35" t="s">
        <v>2</v>
      </c>
      <c r="F185" s="35" t="s">
        <v>2</v>
      </c>
      <c r="G185" s="35">
        <v>56229</v>
      </c>
      <c r="H185" s="197" t="s">
        <v>1067</v>
      </c>
      <c r="I185" s="40">
        <v>7283</v>
      </c>
      <c r="J185" s="41">
        <v>0.17649767351686702</v>
      </c>
      <c r="K185" s="37"/>
      <c r="L185" s="37">
        <v>20470</v>
      </c>
      <c r="M185" s="39">
        <v>0.49607405971306706</v>
      </c>
      <c r="N185" s="37"/>
      <c r="O185" s="40">
        <v>3144</v>
      </c>
      <c r="P185" s="41">
        <v>7.6192322605661111E-2</v>
      </c>
      <c r="Q185" s="37"/>
      <c r="R185" s="37">
        <v>9587</v>
      </c>
      <c r="S185" s="39">
        <v>0.23233326870880186</v>
      </c>
      <c r="T185" s="37"/>
      <c r="U185" s="42"/>
      <c r="V185" s="42"/>
      <c r="W185" s="36"/>
      <c r="X185" s="36"/>
      <c r="Y185" s="36"/>
      <c r="Z185" s="36"/>
      <c r="AA185" s="42"/>
      <c r="AB185" s="42"/>
      <c r="AC185" s="36"/>
      <c r="AD185" s="36"/>
      <c r="AE185" s="36"/>
      <c r="AF185" s="36"/>
      <c r="AG185" s="42"/>
      <c r="AH185" s="42"/>
      <c r="AI185" s="36"/>
      <c r="AJ185" s="36"/>
      <c r="AK185" s="36"/>
      <c r="AL185" s="36"/>
      <c r="AM185" s="40">
        <v>780</v>
      </c>
      <c r="AN185" s="41">
        <v>1.8902675455602948E-2</v>
      </c>
      <c r="AO185" s="37"/>
      <c r="AP185" s="37">
        <v>41264</v>
      </c>
      <c r="AQ185" s="200">
        <v>0.73385619520176426</v>
      </c>
      <c r="AR185" s="37"/>
    </row>
    <row r="186" spans="2:44" ht="13.2" customHeight="1">
      <c r="B186" s="294">
        <v>588</v>
      </c>
      <c r="C186" s="215" t="s">
        <v>370</v>
      </c>
      <c r="D186" s="35"/>
      <c r="E186" s="35" t="s">
        <v>2</v>
      </c>
      <c r="F186" s="35" t="s">
        <v>2</v>
      </c>
      <c r="G186" s="35">
        <v>62759</v>
      </c>
      <c r="H186" s="197" t="s">
        <v>1067</v>
      </c>
      <c r="I186" s="40">
        <v>13885</v>
      </c>
      <c r="J186" s="41">
        <v>0.280352131160781</v>
      </c>
      <c r="K186" s="37"/>
      <c r="L186" s="37">
        <v>23528</v>
      </c>
      <c r="M186" s="39">
        <v>0.47505401094352573</v>
      </c>
      <c r="N186" s="37"/>
      <c r="O186" s="40">
        <v>5487</v>
      </c>
      <c r="P186" s="41">
        <v>0.11078805500030287</v>
      </c>
      <c r="Q186" s="37"/>
      <c r="R186" s="37">
        <v>5977</v>
      </c>
      <c r="S186" s="39">
        <v>0.12068164839380539</v>
      </c>
      <c r="T186" s="37"/>
      <c r="U186" s="42"/>
      <c r="V186" s="42"/>
      <c r="W186" s="36"/>
      <c r="X186" s="36"/>
      <c r="Y186" s="36"/>
      <c r="Z186" s="36"/>
      <c r="AA186" s="42"/>
      <c r="AB186" s="42"/>
      <c r="AC186" s="36"/>
      <c r="AD186" s="36"/>
      <c r="AE186" s="36"/>
      <c r="AF186" s="36"/>
      <c r="AG186" s="42"/>
      <c r="AH186" s="42"/>
      <c r="AI186" s="36"/>
      <c r="AJ186" s="36"/>
      <c r="AK186" s="36"/>
      <c r="AL186" s="36"/>
      <c r="AM186" s="40">
        <v>650</v>
      </c>
      <c r="AN186" s="41">
        <v>1.3124154501584995E-2</v>
      </c>
      <c r="AO186" s="37"/>
      <c r="AP186" s="37">
        <v>49527</v>
      </c>
      <c r="AQ186" s="200">
        <v>0.78916171385777334</v>
      </c>
      <c r="AR186" s="37"/>
    </row>
    <row r="187" spans="2:44" ht="13.2" customHeight="1">
      <c r="B187" s="294">
        <v>589</v>
      </c>
      <c r="C187" s="215" t="s">
        <v>371</v>
      </c>
      <c r="D187" s="35"/>
      <c r="E187" s="35" t="s">
        <v>2</v>
      </c>
      <c r="F187" s="35" t="s">
        <v>2</v>
      </c>
      <c r="G187" s="35">
        <v>58487</v>
      </c>
      <c r="H187" s="197"/>
      <c r="I187" s="40">
        <v>6397</v>
      </c>
      <c r="J187" s="41">
        <v>0.15784149230161865</v>
      </c>
      <c r="K187" s="37"/>
      <c r="L187" s="37">
        <v>20718</v>
      </c>
      <c r="M187" s="39">
        <v>0.51120213185945518</v>
      </c>
      <c r="N187" s="37"/>
      <c r="O187" s="40">
        <v>1677</v>
      </c>
      <c r="P187" s="41">
        <v>4.1378799842084486E-2</v>
      </c>
      <c r="Q187" s="37"/>
      <c r="R187" s="37">
        <v>10757</v>
      </c>
      <c r="S187" s="39">
        <v>0.26542143703118831</v>
      </c>
      <c r="T187" s="37"/>
      <c r="U187" s="42"/>
      <c r="V187" s="42"/>
      <c r="W187" s="36"/>
      <c r="X187" s="36"/>
      <c r="Y187" s="36"/>
      <c r="Z187" s="36"/>
      <c r="AA187" s="42"/>
      <c r="AB187" s="42"/>
      <c r="AC187" s="36"/>
      <c r="AD187" s="36"/>
      <c r="AE187" s="36"/>
      <c r="AF187" s="36"/>
      <c r="AG187" s="42"/>
      <c r="AH187" s="42"/>
      <c r="AI187" s="36"/>
      <c r="AJ187" s="36"/>
      <c r="AK187" s="36"/>
      <c r="AL187" s="36"/>
      <c r="AM187" s="40">
        <v>979</v>
      </c>
      <c r="AN187" s="41">
        <v>2.4156138965653374E-2</v>
      </c>
      <c r="AO187" s="37"/>
      <c r="AP187" s="37">
        <v>40528</v>
      </c>
      <c r="AQ187" s="200">
        <v>0.69294031152221858</v>
      </c>
      <c r="AR187" s="37"/>
    </row>
    <row r="188" spans="2:44" ht="13.2" customHeight="1">
      <c r="B188" s="294">
        <v>590</v>
      </c>
      <c r="C188" s="215" t="s">
        <v>372</v>
      </c>
      <c r="D188" s="35"/>
      <c r="E188" s="35" t="s">
        <v>2</v>
      </c>
      <c r="F188" s="35" t="s">
        <v>2</v>
      </c>
      <c r="G188" s="35">
        <v>57434</v>
      </c>
      <c r="H188" s="197"/>
      <c r="I188" s="40">
        <v>5105</v>
      </c>
      <c r="J188" s="41">
        <v>0.13154843198392044</v>
      </c>
      <c r="K188" s="37"/>
      <c r="L188" s="37">
        <v>20875</v>
      </c>
      <c r="M188" s="39">
        <v>0.5379184167804778</v>
      </c>
      <c r="N188" s="37"/>
      <c r="O188" s="40">
        <v>2972</v>
      </c>
      <c r="P188" s="41">
        <v>7.658412142139305E-2</v>
      </c>
      <c r="Q188" s="37"/>
      <c r="R188" s="37">
        <v>9016</v>
      </c>
      <c r="S188" s="39">
        <v>0.23232921895534311</v>
      </c>
      <c r="T188" s="37"/>
      <c r="U188" s="42"/>
      <c r="V188" s="42"/>
      <c r="W188" s="36"/>
      <c r="X188" s="36"/>
      <c r="Y188" s="36"/>
      <c r="Z188" s="36"/>
      <c r="AA188" s="42"/>
      <c r="AB188" s="42"/>
      <c r="AC188" s="36"/>
      <c r="AD188" s="36"/>
      <c r="AE188" s="36"/>
      <c r="AF188" s="36"/>
      <c r="AG188" s="42"/>
      <c r="AH188" s="42"/>
      <c r="AI188" s="36"/>
      <c r="AJ188" s="36"/>
      <c r="AK188" s="36"/>
      <c r="AL188" s="36"/>
      <c r="AM188" s="40">
        <v>839</v>
      </c>
      <c r="AN188" s="41">
        <v>2.1619810858865669E-2</v>
      </c>
      <c r="AO188" s="37"/>
      <c r="AP188" s="37">
        <v>38807</v>
      </c>
      <c r="AQ188" s="200">
        <v>0.67567991085419787</v>
      </c>
      <c r="AR188" s="37"/>
    </row>
    <row r="189" spans="2:44" ht="13.2" customHeight="1">
      <c r="B189" s="294">
        <v>591</v>
      </c>
      <c r="C189" s="215" t="s">
        <v>373</v>
      </c>
      <c r="D189" s="35"/>
      <c r="E189" s="35" t="s">
        <v>2</v>
      </c>
      <c r="F189" s="35" t="s">
        <v>2</v>
      </c>
      <c r="G189" s="35">
        <v>52133</v>
      </c>
      <c r="H189" s="197"/>
      <c r="I189" s="40">
        <v>3656</v>
      </c>
      <c r="J189" s="41">
        <v>9.9937129267692645E-2</v>
      </c>
      <c r="K189" s="37"/>
      <c r="L189" s="37">
        <v>24441</v>
      </c>
      <c r="M189" s="39">
        <v>0.66809720361916736</v>
      </c>
      <c r="N189" s="37"/>
      <c r="O189" s="40">
        <v>2164</v>
      </c>
      <c r="P189" s="41">
        <v>5.9153158570920919E-2</v>
      </c>
      <c r="Q189" s="37"/>
      <c r="R189" s="37">
        <v>5690</v>
      </c>
      <c r="S189" s="39">
        <v>0.15553672470819779</v>
      </c>
      <c r="T189" s="37"/>
      <c r="U189" s="42"/>
      <c r="V189" s="42"/>
      <c r="W189" s="36"/>
      <c r="X189" s="36"/>
      <c r="Y189" s="36"/>
      <c r="Z189" s="36"/>
      <c r="AA189" s="42"/>
      <c r="AB189" s="42"/>
      <c r="AC189" s="36"/>
      <c r="AD189" s="36"/>
      <c r="AE189" s="36"/>
      <c r="AF189" s="36"/>
      <c r="AG189" s="42"/>
      <c r="AH189" s="42"/>
      <c r="AI189" s="36"/>
      <c r="AJ189" s="36"/>
      <c r="AK189" s="36"/>
      <c r="AL189" s="36"/>
      <c r="AM189" s="40">
        <v>632</v>
      </c>
      <c r="AN189" s="41">
        <v>1.7275783834021268E-2</v>
      </c>
      <c r="AO189" s="37"/>
      <c r="AP189" s="37">
        <v>36583</v>
      </c>
      <c r="AQ189" s="200">
        <v>0.70172443557823261</v>
      </c>
      <c r="AR189" s="37"/>
    </row>
    <row r="190" spans="2:44" ht="13.2" customHeight="1">
      <c r="B190" s="294">
        <v>592</v>
      </c>
      <c r="C190" s="215" t="s">
        <v>374</v>
      </c>
      <c r="D190" s="35"/>
      <c r="E190" s="35" t="s">
        <v>2</v>
      </c>
      <c r="F190" s="35" t="s">
        <v>2</v>
      </c>
      <c r="G190" s="35">
        <v>52538</v>
      </c>
      <c r="H190" s="197"/>
      <c r="I190" s="40">
        <v>4606</v>
      </c>
      <c r="J190" s="41">
        <v>0.12642037657133448</v>
      </c>
      <c r="K190" s="37"/>
      <c r="L190" s="37">
        <v>19338</v>
      </c>
      <c r="M190" s="39">
        <v>0.53076796398967996</v>
      </c>
      <c r="N190" s="37"/>
      <c r="O190" s="40">
        <v>4963</v>
      </c>
      <c r="P190" s="41">
        <v>0.13621891639677225</v>
      </c>
      <c r="Q190" s="37"/>
      <c r="R190" s="37">
        <v>6984</v>
      </c>
      <c r="S190" s="39">
        <v>0.19168908162705164</v>
      </c>
      <c r="T190" s="37"/>
      <c r="U190" s="42"/>
      <c r="V190" s="42"/>
      <c r="W190" s="36"/>
      <c r="X190" s="36"/>
      <c r="Y190" s="36"/>
      <c r="Z190" s="36"/>
      <c r="AA190" s="42"/>
      <c r="AB190" s="42"/>
      <c r="AC190" s="36"/>
      <c r="AD190" s="36"/>
      <c r="AE190" s="36"/>
      <c r="AF190" s="36"/>
      <c r="AG190" s="42"/>
      <c r="AH190" s="42"/>
      <c r="AI190" s="36"/>
      <c r="AJ190" s="36"/>
      <c r="AK190" s="36"/>
      <c r="AL190" s="36"/>
      <c r="AM190" s="40">
        <v>543</v>
      </c>
      <c r="AN190" s="41">
        <v>1.4903661415161662E-2</v>
      </c>
      <c r="AO190" s="37"/>
      <c r="AP190" s="37">
        <v>36434</v>
      </c>
      <c r="AQ190" s="200">
        <v>0.69347900567208498</v>
      </c>
      <c r="AR190" s="37"/>
    </row>
    <row r="191" spans="2:44" ht="13.2" customHeight="1">
      <c r="B191" s="294">
        <v>508</v>
      </c>
      <c r="C191" s="215" t="s">
        <v>375</v>
      </c>
      <c r="D191" s="35" t="s">
        <v>1033</v>
      </c>
      <c r="E191" s="196" t="s">
        <v>978</v>
      </c>
      <c r="F191" s="35" t="s">
        <v>0</v>
      </c>
      <c r="G191" s="35">
        <v>69417</v>
      </c>
      <c r="H191" s="197"/>
      <c r="I191" s="40">
        <v>8598</v>
      </c>
      <c r="J191" s="41">
        <v>0.17498727994301413</v>
      </c>
      <c r="K191" s="37"/>
      <c r="L191" s="37">
        <v>31102</v>
      </c>
      <c r="M191" s="39">
        <v>0.63299073979851428</v>
      </c>
      <c r="N191" s="37"/>
      <c r="O191" s="40">
        <v>7499</v>
      </c>
      <c r="P191" s="41">
        <v>0.15262033173908618</v>
      </c>
      <c r="Q191" s="37"/>
      <c r="R191" s="37">
        <v>0</v>
      </c>
      <c r="S191" s="37"/>
      <c r="T191" s="37"/>
      <c r="U191" s="42"/>
      <c r="V191" s="42"/>
      <c r="W191" s="36"/>
      <c r="X191" s="36"/>
      <c r="Y191" s="36"/>
      <c r="Z191" s="36"/>
      <c r="AA191" s="42"/>
      <c r="AB191" s="42"/>
      <c r="AC191" s="36"/>
      <c r="AD191" s="36"/>
      <c r="AE191" s="36"/>
      <c r="AF191" s="36"/>
      <c r="AG191" s="42"/>
      <c r="AH191" s="42"/>
      <c r="AI191" s="36"/>
      <c r="AJ191" s="36"/>
      <c r="AK191" s="36"/>
      <c r="AL191" s="36"/>
      <c r="AM191" s="40">
        <v>1936</v>
      </c>
      <c r="AN191" s="41">
        <v>3.9401648519385365E-2</v>
      </c>
      <c r="AO191" s="37"/>
      <c r="AP191" s="37">
        <v>49135</v>
      </c>
      <c r="AQ191" s="200">
        <v>0.70782373193886228</v>
      </c>
      <c r="AR191" s="37"/>
    </row>
    <row r="192" spans="2:44" ht="13.2" customHeight="1">
      <c r="B192" s="294">
        <v>161</v>
      </c>
      <c r="C192" s="215" t="s">
        <v>1075</v>
      </c>
      <c r="D192" s="35" t="s">
        <v>1006</v>
      </c>
      <c r="E192" s="220" t="s">
        <v>1006</v>
      </c>
      <c r="F192" s="35" t="s">
        <v>0</v>
      </c>
      <c r="G192" s="35">
        <v>78144</v>
      </c>
      <c r="H192" s="197" t="s">
        <v>1067</v>
      </c>
      <c r="I192" s="40">
        <v>20744</v>
      </c>
      <c r="J192" s="41">
        <v>0.37224993719269284</v>
      </c>
      <c r="K192" s="37"/>
      <c r="L192" s="37">
        <v>29904</v>
      </c>
      <c r="M192" s="39">
        <v>0.53662563255930806</v>
      </c>
      <c r="N192" s="37"/>
      <c r="O192" s="40">
        <v>3887</v>
      </c>
      <c r="P192" s="41">
        <v>6.9752000861357355E-2</v>
      </c>
      <c r="Q192" s="37"/>
      <c r="R192" s="37">
        <v>0</v>
      </c>
      <c r="S192" s="37"/>
      <c r="T192" s="37"/>
      <c r="U192" s="42"/>
      <c r="V192" s="42"/>
      <c r="W192" s="36"/>
      <c r="X192" s="36"/>
      <c r="Y192" s="36"/>
      <c r="Z192" s="36"/>
      <c r="AA192" s="42"/>
      <c r="AB192" s="42"/>
      <c r="AC192" s="36"/>
      <c r="AD192" s="36"/>
      <c r="AE192" s="36"/>
      <c r="AF192" s="36"/>
      <c r="AG192" s="42"/>
      <c r="AH192" s="42"/>
      <c r="AI192" s="36"/>
      <c r="AJ192" s="36"/>
      <c r="AK192" s="36"/>
      <c r="AL192" s="36"/>
      <c r="AM192" s="40">
        <v>1191</v>
      </c>
      <c r="AN192" s="41">
        <v>2.1372429386641783E-2</v>
      </c>
      <c r="AO192" s="37"/>
      <c r="AP192" s="37">
        <v>55726</v>
      </c>
      <c r="AQ192" s="200">
        <v>0.71311936936936937</v>
      </c>
      <c r="AR192" s="37"/>
    </row>
    <row r="193" spans="2:44" ht="13.2" customHeight="1">
      <c r="B193" s="294">
        <v>162</v>
      </c>
      <c r="C193" s="215" t="s">
        <v>382</v>
      </c>
      <c r="D193" s="35" t="s">
        <v>1006</v>
      </c>
      <c r="E193" s="220" t="s">
        <v>1006</v>
      </c>
      <c r="F193" s="35" t="s">
        <v>0</v>
      </c>
      <c r="G193" s="35">
        <v>81704</v>
      </c>
      <c r="H193" s="197" t="s">
        <v>1067</v>
      </c>
      <c r="I193" s="40">
        <v>11368</v>
      </c>
      <c r="J193" s="41">
        <v>0.20804509351780681</v>
      </c>
      <c r="K193" s="37"/>
      <c r="L193" s="37">
        <v>32791</v>
      </c>
      <c r="M193" s="39">
        <v>0.60010614545587648</v>
      </c>
      <c r="N193" s="37"/>
      <c r="O193" s="40">
        <v>5687</v>
      </c>
      <c r="P193" s="41">
        <v>0.10407744958090846</v>
      </c>
      <c r="Q193" s="37"/>
      <c r="R193" s="37">
        <v>0</v>
      </c>
      <c r="S193" s="37"/>
      <c r="T193" s="37"/>
      <c r="U193" s="42"/>
      <c r="V193" s="42"/>
      <c r="W193" s="36"/>
      <c r="X193" s="36"/>
      <c r="Y193" s="36"/>
      <c r="Z193" s="36"/>
      <c r="AA193" s="42"/>
      <c r="AB193" s="42"/>
      <c r="AC193" s="36"/>
      <c r="AD193" s="36"/>
      <c r="AE193" s="36"/>
      <c r="AF193" s="36"/>
      <c r="AG193" s="42"/>
      <c r="AH193" s="42"/>
      <c r="AI193" s="36"/>
      <c r="AJ193" s="36"/>
      <c r="AK193" s="36"/>
      <c r="AL193" s="36"/>
      <c r="AM193" s="40">
        <v>4796</v>
      </c>
      <c r="AN193" s="41">
        <v>8.7771311445408298E-2</v>
      </c>
      <c r="AO193" s="37"/>
      <c r="AP193" s="37">
        <v>54642</v>
      </c>
      <c r="AQ193" s="200">
        <v>0.66877998629198077</v>
      </c>
      <c r="AR193" s="37"/>
    </row>
    <row r="194" spans="2:44" ht="13.2" customHeight="1">
      <c r="B194" s="294">
        <v>160</v>
      </c>
      <c r="C194" s="215" t="s">
        <v>1076</v>
      </c>
      <c r="D194" s="35" t="s">
        <v>1006</v>
      </c>
      <c r="E194" s="220" t="s">
        <v>1006</v>
      </c>
      <c r="F194" s="35" t="s">
        <v>0</v>
      </c>
      <c r="G194" s="35">
        <v>72078</v>
      </c>
      <c r="H194" s="197" t="s">
        <v>1067</v>
      </c>
      <c r="I194" s="40">
        <v>12402</v>
      </c>
      <c r="J194" s="41">
        <v>0.25804706518799025</v>
      </c>
      <c r="K194" s="37"/>
      <c r="L194" s="37">
        <v>28052</v>
      </c>
      <c r="M194" s="39">
        <v>0.5836749131312291</v>
      </c>
      <c r="N194" s="37"/>
      <c r="O194" s="40">
        <v>5163</v>
      </c>
      <c r="P194" s="41">
        <v>0.10742597948440523</v>
      </c>
      <c r="Q194" s="37"/>
      <c r="R194" s="37">
        <v>0</v>
      </c>
      <c r="S194" s="37"/>
      <c r="T194" s="37"/>
      <c r="U194" s="42"/>
      <c r="V194" s="42"/>
      <c r="W194" s="36"/>
      <c r="X194" s="36"/>
      <c r="Y194" s="36"/>
      <c r="Z194" s="36"/>
      <c r="AA194" s="42"/>
      <c r="AB194" s="42"/>
      <c r="AC194" s="36"/>
      <c r="AD194" s="36"/>
      <c r="AE194" s="36"/>
      <c r="AF194" s="36"/>
      <c r="AG194" s="42"/>
      <c r="AH194" s="42"/>
      <c r="AI194" s="36"/>
      <c r="AJ194" s="36"/>
      <c r="AK194" s="36"/>
      <c r="AL194" s="36"/>
      <c r="AM194" s="40">
        <v>2444</v>
      </c>
      <c r="AN194" s="41">
        <v>5.0852042196375437E-2</v>
      </c>
      <c r="AO194" s="37"/>
      <c r="AP194" s="37">
        <v>48061</v>
      </c>
      <c r="AQ194" s="200">
        <v>0.66679153139654268</v>
      </c>
      <c r="AR194" s="37"/>
    </row>
    <row r="195" spans="2:44" ht="13.2" customHeight="1">
      <c r="B195" s="294">
        <v>509</v>
      </c>
      <c r="C195" s="215" t="s">
        <v>383</v>
      </c>
      <c r="D195" s="35" t="s">
        <v>1033</v>
      </c>
      <c r="E195" s="196" t="s">
        <v>978</v>
      </c>
      <c r="F195" s="35" t="s">
        <v>0</v>
      </c>
      <c r="G195" s="201">
        <v>62518</v>
      </c>
      <c r="H195" s="199" t="s">
        <v>1067</v>
      </c>
      <c r="I195" s="40">
        <v>3588</v>
      </c>
      <c r="J195" s="41">
        <v>8.5642678123881127E-2</v>
      </c>
      <c r="K195" s="37"/>
      <c r="L195" s="37">
        <v>33600</v>
      </c>
      <c r="M195" s="39">
        <v>0.80200501253132828</v>
      </c>
      <c r="N195" s="37"/>
      <c r="O195" s="40">
        <v>3025</v>
      </c>
      <c r="P195" s="41">
        <v>7.2204320324621082E-2</v>
      </c>
      <c r="Q195" s="37"/>
      <c r="R195" s="37">
        <v>0</v>
      </c>
      <c r="S195" s="37"/>
      <c r="T195" s="37"/>
      <c r="U195" s="42"/>
      <c r="V195" s="42"/>
      <c r="W195" s="36"/>
      <c r="X195" s="36"/>
      <c r="Y195" s="36"/>
      <c r="Z195" s="36"/>
      <c r="AA195" s="42"/>
      <c r="AB195" s="42"/>
      <c r="AC195" s="36"/>
      <c r="AD195" s="36"/>
      <c r="AE195" s="36"/>
      <c r="AF195" s="36"/>
      <c r="AG195" s="42"/>
      <c r="AH195" s="42"/>
      <c r="AI195" s="36"/>
      <c r="AJ195" s="36"/>
      <c r="AK195" s="36"/>
      <c r="AL195" s="36"/>
      <c r="AM195" s="40">
        <v>1682</v>
      </c>
      <c r="AN195" s="41">
        <v>4.0147989020169472E-2</v>
      </c>
      <c r="AO195" s="37"/>
      <c r="AP195" s="37">
        <v>41895</v>
      </c>
      <c r="AQ195" s="200">
        <v>0.67012700342301412</v>
      </c>
      <c r="AR195" s="37"/>
    </row>
    <row r="196" spans="2:44" ht="13.2" customHeight="1">
      <c r="B196" s="294">
        <v>646</v>
      </c>
      <c r="C196" s="215" t="s">
        <v>1077</v>
      </c>
      <c r="D196" s="35"/>
      <c r="E196" s="35" t="s">
        <v>1021</v>
      </c>
      <c r="F196" s="35" t="s">
        <v>1021</v>
      </c>
      <c r="G196" s="35">
        <v>59032</v>
      </c>
      <c r="H196" s="197"/>
      <c r="I196" s="42"/>
      <c r="J196" s="41"/>
      <c r="K196" s="36"/>
      <c r="L196" s="36"/>
      <c r="M196" s="36"/>
      <c r="N196" s="36"/>
      <c r="O196" s="42"/>
      <c r="P196" s="42"/>
      <c r="Q196" s="36"/>
      <c r="R196" s="36"/>
      <c r="S196" s="36"/>
      <c r="T196" s="36"/>
      <c r="U196" s="40">
        <v>6929</v>
      </c>
      <c r="V196" s="41">
        <v>0.20173523160683612</v>
      </c>
      <c r="W196" s="37"/>
      <c r="X196" s="37">
        <v>6682</v>
      </c>
      <c r="Y196" s="39">
        <v>0.19454391941072</v>
      </c>
      <c r="Z196" s="37"/>
      <c r="AA196" s="40">
        <v>1576</v>
      </c>
      <c r="AB196" s="41">
        <v>4.5884647858619385E-2</v>
      </c>
      <c r="AC196" s="37"/>
      <c r="AD196" s="37">
        <v>543</v>
      </c>
      <c r="AE196" s="39">
        <v>1.5809240981745132E-2</v>
      </c>
      <c r="AF196" s="37"/>
      <c r="AG196" s="40">
        <v>0</v>
      </c>
      <c r="AH196" s="40"/>
      <c r="AI196" s="37"/>
      <c r="AJ196" s="37">
        <v>13318</v>
      </c>
      <c r="AK196" s="39">
        <v>0.38774856610475444</v>
      </c>
      <c r="AL196" s="37"/>
      <c r="AM196" s="40">
        <v>5299</v>
      </c>
      <c r="AN196" s="41">
        <v>0.15427839403732496</v>
      </c>
      <c r="AO196" s="37"/>
      <c r="AP196" s="37">
        <v>34347</v>
      </c>
      <c r="AQ196" s="200">
        <v>0.58183696977910282</v>
      </c>
      <c r="AR196" s="37"/>
    </row>
    <row r="197" spans="2:44" ht="13.2" customHeight="1">
      <c r="B197" s="294">
        <v>229</v>
      </c>
      <c r="C197" s="215" t="s">
        <v>514</v>
      </c>
      <c r="D197" s="35" t="s">
        <v>986</v>
      </c>
      <c r="E197" s="220" t="s">
        <v>983</v>
      </c>
      <c r="F197" s="35" t="s">
        <v>0</v>
      </c>
      <c r="G197" s="35">
        <v>69146</v>
      </c>
      <c r="H197" s="197"/>
      <c r="I197" s="40">
        <v>22797</v>
      </c>
      <c r="J197" s="41">
        <v>0.43385669426206108</v>
      </c>
      <c r="K197" s="37"/>
      <c r="L197" s="37">
        <v>9292</v>
      </c>
      <c r="M197" s="39">
        <v>0.17683889999048436</v>
      </c>
      <c r="N197" s="37"/>
      <c r="O197" s="40">
        <v>15303</v>
      </c>
      <c r="P197" s="41">
        <v>0.29123608335712248</v>
      </c>
      <c r="Q197" s="37"/>
      <c r="R197" s="37">
        <v>0</v>
      </c>
      <c r="S197" s="37"/>
      <c r="T197" s="37"/>
      <c r="U197" s="42"/>
      <c r="V197" s="42"/>
      <c r="W197" s="36"/>
      <c r="X197" s="36"/>
      <c r="Y197" s="36"/>
      <c r="Z197" s="36"/>
      <c r="AA197" s="42"/>
      <c r="AB197" s="42"/>
      <c r="AC197" s="36"/>
      <c r="AD197" s="36"/>
      <c r="AE197" s="36"/>
      <c r="AF197" s="36"/>
      <c r="AG197" s="42"/>
      <c r="AH197" s="42"/>
      <c r="AI197" s="36"/>
      <c r="AJ197" s="36"/>
      <c r="AK197" s="36"/>
      <c r="AL197" s="36"/>
      <c r="AM197" s="40">
        <v>5153</v>
      </c>
      <c r="AN197" s="41">
        <v>9.8068322390332099E-2</v>
      </c>
      <c r="AO197" s="37"/>
      <c r="AP197" s="37">
        <v>52545</v>
      </c>
      <c r="AQ197" s="200">
        <v>0.75991380557082111</v>
      </c>
      <c r="AR197" s="37"/>
    </row>
    <row r="198" spans="2:44" ht="13.2" customHeight="1">
      <c r="B198" s="294">
        <v>163</v>
      </c>
      <c r="C198" s="215" t="s">
        <v>639</v>
      </c>
      <c r="D198" s="35" t="s">
        <v>1006</v>
      </c>
      <c r="E198" s="220" t="s">
        <v>1006</v>
      </c>
      <c r="F198" s="35" t="s">
        <v>0</v>
      </c>
      <c r="G198" s="35">
        <v>66111</v>
      </c>
      <c r="H198" s="197" t="s">
        <v>1067</v>
      </c>
      <c r="I198" s="40">
        <v>6421</v>
      </c>
      <c r="J198" s="41">
        <v>0.16097169645767004</v>
      </c>
      <c r="K198" s="37"/>
      <c r="L198" s="37">
        <v>25779</v>
      </c>
      <c r="M198" s="39">
        <v>0.64626839479555764</v>
      </c>
      <c r="N198" s="37"/>
      <c r="O198" s="40">
        <v>2599</v>
      </c>
      <c r="P198" s="41">
        <v>6.5155807365439092E-2</v>
      </c>
      <c r="Q198" s="37"/>
      <c r="R198" s="37">
        <v>0</v>
      </c>
      <c r="S198" s="37"/>
      <c r="T198" s="37"/>
      <c r="U198" s="42"/>
      <c r="V198" s="42"/>
      <c r="W198" s="36"/>
      <c r="X198" s="36"/>
      <c r="Y198" s="36"/>
      <c r="Z198" s="36"/>
      <c r="AA198" s="42"/>
      <c r="AB198" s="42"/>
      <c r="AC198" s="36"/>
      <c r="AD198" s="36"/>
      <c r="AE198" s="36"/>
      <c r="AF198" s="36"/>
      <c r="AG198" s="42"/>
      <c r="AH198" s="42"/>
      <c r="AI198" s="36"/>
      <c r="AJ198" s="36"/>
      <c r="AK198" s="36"/>
      <c r="AL198" s="36"/>
      <c r="AM198" s="40">
        <v>5090</v>
      </c>
      <c r="AN198" s="41">
        <v>0.12760410138133321</v>
      </c>
      <c r="AO198" s="37"/>
      <c r="AP198" s="37">
        <v>39889</v>
      </c>
      <c r="AQ198" s="200">
        <v>0.60336403926729287</v>
      </c>
      <c r="AR198" s="37"/>
    </row>
    <row r="199" spans="2:44" ht="13.2" customHeight="1">
      <c r="B199" s="294">
        <v>49</v>
      </c>
      <c r="C199" s="215" t="s">
        <v>935</v>
      </c>
      <c r="D199" s="35" t="s">
        <v>1002</v>
      </c>
      <c r="E199" s="220" t="s">
        <v>981</v>
      </c>
      <c r="F199" s="35" t="s">
        <v>0</v>
      </c>
      <c r="G199" s="35">
        <v>76890</v>
      </c>
      <c r="H199" s="197" t="s">
        <v>1067</v>
      </c>
      <c r="I199" s="40">
        <v>27927</v>
      </c>
      <c r="J199" s="41">
        <v>0.48043971924029727</v>
      </c>
      <c r="K199" s="37"/>
      <c r="L199" s="37">
        <v>9945</v>
      </c>
      <c r="M199" s="39">
        <v>0.17108794384805945</v>
      </c>
      <c r="N199" s="37"/>
      <c r="O199" s="40">
        <v>16337</v>
      </c>
      <c r="P199" s="41">
        <v>0.28105216074869255</v>
      </c>
      <c r="Q199" s="37"/>
      <c r="R199" s="37">
        <v>0</v>
      </c>
      <c r="S199" s="37"/>
      <c r="T199" s="37"/>
      <c r="U199" s="42"/>
      <c r="V199" s="42"/>
      <c r="W199" s="36"/>
      <c r="X199" s="36"/>
      <c r="Y199" s="36"/>
      <c r="Z199" s="36"/>
      <c r="AA199" s="42"/>
      <c r="AB199" s="42"/>
      <c r="AC199" s="36"/>
      <c r="AD199" s="36"/>
      <c r="AE199" s="36"/>
      <c r="AF199" s="36"/>
      <c r="AG199" s="42"/>
      <c r="AH199" s="42"/>
      <c r="AI199" s="36"/>
      <c r="AJ199" s="36"/>
      <c r="AK199" s="36"/>
      <c r="AL199" s="36"/>
      <c r="AM199" s="40">
        <v>3919</v>
      </c>
      <c r="AN199" s="41">
        <v>6.7420176162950735E-2</v>
      </c>
      <c r="AO199" s="37"/>
      <c r="AP199" s="37">
        <v>58128</v>
      </c>
      <c r="AQ199" s="200">
        <v>0.75598907530238002</v>
      </c>
      <c r="AR199" s="37"/>
    </row>
    <row r="200" spans="2:44" ht="13.2" customHeight="1">
      <c r="B200" s="294">
        <v>593</v>
      </c>
      <c r="C200" s="215" t="s">
        <v>385</v>
      </c>
      <c r="D200" s="35"/>
      <c r="E200" s="35" t="s">
        <v>2</v>
      </c>
      <c r="F200" s="35" t="s">
        <v>2</v>
      </c>
      <c r="G200" s="35">
        <v>65229</v>
      </c>
      <c r="H200" s="199" t="s">
        <v>1067</v>
      </c>
      <c r="I200" s="40">
        <v>5863</v>
      </c>
      <c r="J200" s="41">
        <v>0.12015329125338142</v>
      </c>
      <c r="K200" s="37"/>
      <c r="L200" s="37">
        <v>27584</v>
      </c>
      <c r="M200" s="39">
        <v>0.5652922370686122</v>
      </c>
      <c r="N200" s="37"/>
      <c r="O200" s="40">
        <v>3527</v>
      </c>
      <c r="P200" s="41">
        <v>7.2280514796294784E-2</v>
      </c>
      <c r="Q200" s="37"/>
      <c r="R200" s="37">
        <v>10200</v>
      </c>
      <c r="S200" s="39">
        <v>0.20903352733830641</v>
      </c>
      <c r="T200" s="37"/>
      <c r="U200" s="42"/>
      <c r="V200" s="42"/>
      <c r="W200" s="36"/>
      <c r="X200" s="36"/>
      <c r="Y200" s="36"/>
      <c r="Z200" s="36"/>
      <c r="AA200" s="42"/>
      <c r="AB200" s="42"/>
      <c r="AC200" s="36"/>
      <c r="AD200" s="36"/>
      <c r="AE200" s="36"/>
      <c r="AF200" s="36"/>
      <c r="AG200" s="42"/>
      <c r="AH200" s="42"/>
      <c r="AI200" s="36"/>
      <c r="AJ200" s="36"/>
      <c r="AK200" s="36"/>
      <c r="AL200" s="36"/>
      <c r="AM200" s="40">
        <v>1622</v>
      </c>
      <c r="AN200" s="41">
        <v>3.3240429543405198E-2</v>
      </c>
      <c r="AO200" s="37"/>
      <c r="AP200" s="37">
        <v>48796</v>
      </c>
      <c r="AQ200" s="200">
        <v>0.74807217648591884</v>
      </c>
      <c r="AR200" s="37"/>
    </row>
    <row r="201" spans="2:44" ht="13.2" customHeight="1">
      <c r="B201" s="294">
        <v>647</v>
      </c>
      <c r="C201" s="215" t="s">
        <v>593</v>
      </c>
      <c r="D201" s="35"/>
      <c r="E201" s="35" t="s">
        <v>1021</v>
      </c>
      <c r="F201" s="35" t="s">
        <v>1021</v>
      </c>
      <c r="G201" s="35">
        <v>58938</v>
      </c>
      <c r="H201" s="197"/>
      <c r="I201" s="42"/>
      <c r="J201" s="41"/>
      <c r="K201" s="36"/>
      <c r="L201" s="36"/>
      <c r="M201" s="36"/>
      <c r="N201" s="36"/>
      <c r="O201" s="42"/>
      <c r="P201" s="42"/>
      <c r="Q201" s="36"/>
      <c r="R201" s="36"/>
      <c r="S201" s="36"/>
      <c r="T201" s="36"/>
      <c r="U201" s="40">
        <v>2427</v>
      </c>
      <c r="V201" s="41">
        <v>6.3697443703742584E-2</v>
      </c>
      <c r="W201" s="37"/>
      <c r="X201" s="37">
        <v>9764</v>
      </c>
      <c r="Y201" s="39">
        <v>0.25625951393627633</v>
      </c>
      <c r="Z201" s="37"/>
      <c r="AA201" s="40">
        <v>8273</v>
      </c>
      <c r="AB201" s="41">
        <v>0.21712770983150489</v>
      </c>
      <c r="AC201" s="37"/>
      <c r="AD201" s="37">
        <v>3463</v>
      </c>
      <c r="AE201" s="39">
        <v>9.0887617447902996E-2</v>
      </c>
      <c r="AF201" s="37"/>
      <c r="AG201" s="40">
        <v>0</v>
      </c>
      <c r="AH201" s="40"/>
      <c r="AI201" s="37"/>
      <c r="AJ201" s="37">
        <v>13558</v>
      </c>
      <c r="AK201" s="39">
        <v>0.35583433940475567</v>
      </c>
      <c r="AL201" s="37"/>
      <c r="AM201" s="40">
        <v>617</v>
      </c>
      <c r="AN201" s="41">
        <v>1.6193375675817544E-2</v>
      </c>
      <c r="AO201" s="37"/>
      <c r="AP201" s="37">
        <v>38102</v>
      </c>
      <c r="AQ201" s="200">
        <v>0.64647595778614819</v>
      </c>
      <c r="AR201" s="37"/>
    </row>
    <row r="202" spans="2:44" ht="13.2" customHeight="1">
      <c r="B202" s="294">
        <v>594</v>
      </c>
      <c r="C202" s="215" t="s">
        <v>386</v>
      </c>
      <c r="D202" s="35"/>
      <c r="E202" s="35" t="s">
        <v>2</v>
      </c>
      <c r="F202" s="35" t="s">
        <v>2</v>
      </c>
      <c r="G202" s="35">
        <v>57489</v>
      </c>
      <c r="H202" s="197"/>
      <c r="I202" s="40">
        <v>8660</v>
      </c>
      <c r="J202" s="41">
        <v>0.19939215325105913</v>
      </c>
      <c r="K202" s="37"/>
      <c r="L202" s="37">
        <v>22881</v>
      </c>
      <c r="M202" s="39">
        <v>0.52682354024682265</v>
      </c>
      <c r="N202" s="37"/>
      <c r="O202" s="40">
        <v>4575</v>
      </c>
      <c r="P202" s="41">
        <v>0.10533707865168539</v>
      </c>
      <c r="Q202" s="37"/>
      <c r="R202" s="37">
        <v>6825</v>
      </c>
      <c r="S202" s="39">
        <v>0.15714219930005527</v>
      </c>
      <c r="T202" s="37"/>
      <c r="U202" s="42"/>
      <c r="V202" s="42"/>
      <c r="W202" s="36"/>
      <c r="X202" s="36"/>
      <c r="Y202" s="36"/>
      <c r="Z202" s="36"/>
      <c r="AA202" s="42"/>
      <c r="AB202" s="42"/>
      <c r="AC202" s="36"/>
      <c r="AD202" s="36"/>
      <c r="AE202" s="36"/>
      <c r="AF202" s="36"/>
      <c r="AG202" s="42"/>
      <c r="AH202" s="42"/>
      <c r="AI202" s="36"/>
      <c r="AJ202" s="36"/>
      <c r="AK202" s="36"/>
      <c r="AL202" s="36"/>
      <c r="AM202" s="40">
        <v>491</v>
      </c>
      <c r="AN202" s="41">
        <v>1.1305028550377601E-2</v>
      </c>
      <c r="AO202" s="37"/>
      <c r="AP202" s="37">
        <v>43432</v>
      </c>
      <c r="AQ202" s="200">
        <v>0.75548365774322046</v>
      </c>
      <c r="AR202" s="37"/>
    </row>
    <row r="203" spans="2:44" ht="13.2" customHeight="1">
      <c r="B203" s="294">
        <v>99</v>
      </c>
      <c r="C203" s="215" t="s">
        <v>319</v>
      </c>
      <c r="D203" s="35" t="s">
        <v>1018</v>
      </c>
      <c r="E203" s="220" t="s">
        <v>981</v>
      </c>
      <c r="F203" s="35" t="s">
        <v>0</v>
      </c>
      <c r="G203" s="35">
        <v>73224</v>
      </c>
      <c r="H203" s="197"/>
      <c r="I203" s="40">
        <v>27389</v>
      </c>
      <c r="J203" s="41">
        <v>0.5011160714285714</v>
      </c>
      <c r="K203" s="37"/>
      <c r="L203" s="37">
        <v>11573</v>
      </c>
      <c r="M203" s="39">
        <v>0.21174253512880561</v>
      </c>
      <c r="N203" s="37"/>
      <c r="O203" s="40">
        <v>12296</v>
      </c>
      <c r="P203" s="41">
        <v>0.22497072599531617</v>
      </c>
      <c r="Q203" s="37"/>
      <c r="R203" s="37">
        <v>0</v>
      </c>
      <c r="S203" s="37"/>
      <c r="T203" s="37"/>
      <c r="U203" s="42"/>
      <c r="V203" s="42"/>
      <c r="W203" s="36"/>
      <c r="X203" s="36"/>
      <c r="Y203" s="36"/>
      <c r="Z203" s="36"/>
      <c r="AA203" s="42"/>
      <c r="AB203" s="42"/>
      <c r="AC203" s="36"/>
      <c r="AD203" s="36"/>
      <c r="AE203" s="36"/>
      <c r="AF203" s="36"/>
      <c r="AG203" s="42"/>
      <c r="AH203" s="42"/>
      <c r="AI203" s="36"/>
      <c r="AJ203" s="36"/>
      <c r="AK203" s="36"/>
      <c r="AL203" s="36"/>
      <c r="AM203" s="40">
        <v>3398</v>
      </c>
      <c r="AN203" s="41">
        <v>6.2170667447306795E-2</v>
      </c>
      <c r="AO203" s="37"/>
      <c r="AP203" s="37">
        <v>54656</v>
      </c>
      <c r="AQ203" s="200">
        <v>0.74642193816235114</v>
      </c>
      <c r="AR203" s="37"/>
    </row>
    <row r="204" spans="2:44" ht="13.2" customHeight="1">
      <c r="B204" s="294">
        <v>114</v>
      </c>
      <c r="C204" s="215" t="s">
        <v>744</v>
      </c>
      <c r="D204" s="35" t="s">
        <v>1014</v>
      </c>
      <c r="E204" s="220" t="s">
        <v>981</v>
      </c>
      <c r="F204" s="35" t="s">
        <v>0</v>
      </c>
      <c r="G204" s="35">
        <v>70770</v>
      </c>
      <c r="H204" s="197"/>
      <c r="I204" s="40">
        <v>20864</v>
      </c>
      <c r="J204" s="41">
        <v>0.40458414939207665</v>
      </c>
      <c r="K204" s="37"/>
      <c r="L204" s="37">
        <v>12335</v>
      </c>
      <c r="M204" s="39">
        <v>0.23919408947235743</v>
      </c>
      <c r="N204" s="37"/>
      <c r="O204" s="40">
        <v>15766</v>
      </c>
      <c r="P204" s="41">
        <v>0.3057263084411177</v>
      </c>
      <c r="Q204" s="37"/>
      <c r="R204" s="37">
        <v>0</v>
      </c>
      <c r="S204" s="37"/>
      <c r="T204" s="37"/>
      <c r="U204" s="42"/>
      <c r="V204" s="42"/>
      <c r="W204" s="36"/>
      <c r="X204" s="36"/>
      <c r="Y204" s="36"/>
      <c r="Z204" s="36"/>
      <c r="AA204" s="42"/>
      <c r="AB204" s="42"/>
      <c r="AC204" s="36"/>
      <c r="AD204" s="36"/>
      <c r="AE204" s="36"/>
      <c r="AF204" s="36"/>
      <c r="AG204" s="42"/>
      <c r="AH204" s="42"/>
      <c r="AI204" s="36"/>
      <c r="AJ204" s="36"/>
      <c r="AK204" s="36"/>
      <c r="AL204" s="36"/>
      <c r="AM204" s="40">
        <v>2604</v>
      </c>
      <c r="AN204" s="41">
        <v>5.0495452694448217E-2</v>
      </c>
      <c r="AO204" s="37"/>
      <c r="AP204" s="37">
        <v>51569</v>
      </c>
      <c r="AQ204" s="200">
        <v>0.72868447082096932</v>
      </c>
      <c r="AR204" s="37"/>
    </row>
    <row r="205" spans="2:44" ht="13.2" customHeight="1">
      <c r="B205" s="294">
        <v>371</v>
      </c>
      <c r="C205" s="215" t="s">
        <v>226</v>
      </c>
      <c r="D205" s="35" t="s">
        <v>1055</v>
      </c>
      <c r="E205" s="196" t="s">
        <v>1030</v>
      </c>
      <c r="F205" s="35" t="s">
        <v>0</v>
      </c>
      <c r="G205" s="35">
        <v>69482</v>
      </c>
      <c r="H205" s="197"/>
      <c r="I205" s="40">
        <v>20904</v>
      </c>
      <c r="J205" s="41">
        <v>0.42686487921422883</v>
      </c>
      <c r="K205" s="37"/>
      <c r="L205" s="37">
        <v>17567</v>
      </c>
      <c r="M205" s="39">
        <v>0.35872250924016252</v>
      </c>
      <c r="N205" s="37"/>
      <c r="O205" s="40">
        <v>9070</v>
      </c>
      <c r="P205" s="41">
        <v>0.18521165587796859</v>
      </c>
      <c r="Q205" s="37"/>
      <c r="R205" s="37">
        <v>0</v>
      </c>
      <c r="S205" s="37"/>
      <c r="T205" s="37"/>
      <c r="U205" s="42"/>
      <c r="V205" s="42"/>
      <c r="W205" s="36"/>
      <c r="X205" s="36"/>
      <c r="Y205" s="36"/>
      <c r="Z205" s="36"/>
      <c r="AA205" s="42"/>
      <c r="AB205" s="42"/>
      <c r="AC205" s="36"/>
      <c r="AD205" s="36"/>
      <c r="AE205" s="36"/>
      <c r="AF205" s="36"/>
      <c r="AG205" s="42"/>
      <c r="AH205" s="42"/>
      <c r="AI205" s="36"/>
      <c r="AJ205" s="36"/>
      <c r="AK205" s="36"/>
      <c r="AL205" s="36"/>
      <c r="AM205" s="40">
        <v>1430</v>
      </c>
      <c r="AN205" s="41">
        <v>2.9200955667640031E-2</v>
      </c>
      <c r="AO205" s="37"/>
      <c r="AP205" s="37">
        <v>48971</v>
      </c>
      <c r="AQ205" s="200">
        <v>0.70480124348752193</v>
      </c>
      <c r="AR205" s="37"/>
    </row>
    <row r="206" spans="2:44" ht="13.2" customHeight="1">
      <c r="B206" s="294">
        <v>25</v>
      </c>
      <c r="C206" s="215" t="s">
        <v>387</v>
      </c>
      <c r="D206" s="35" t="s">
        <v>1020</v>
      </c>
      <c r="E206" s="220" t="s">
        <v>981</v>
      </c>
      <c r="F206" s="35" t="s">
        <v>0</v>
      </c>
      <c r="G206" s="35">
        <v>72347</v>
      </c>
      <c r="H206" s="197" t="s">
        <v>1067</v>
      </c>
      <c r="I206" s="40">
        <v>22183</v>
      </c>
      <c r="J206" s="41">
        <v>0.42119353674976739</v>
      </c>
      <c r="K206" s="37"/>
      <c r="L206" s="37">
        <v>6576</v>
      </c>
      <c r="M206" s="39">
        <v>0.124859969240701</v>
      </c>
      <c r="N206" s="37"/>
      <c r="O206" s="40">
        <v>20189</v>
      </c>
      <c r="P206" s="41">
        <v>0.38333301687964</v>
      </c>
      <c r="Q206" s="37"/>
      <c r="R206" s="37">
        <v>0</v>
      </c>
      <c r="S206" s="37"/>
      <c r="T206" s="37"/>
      <c r="U206" s="42"/>
      <c r="V206" s="42"/>
      <c r="W206" s="36"/>
      <c r="X206" s="36"/>
      <c r="Y206" s="36"/>
      <c r="Z206" s="36"/>
      <c r="AA206" s="42"/>
      <c r="AB206" s="42"/>
      <c r="AC206" s="36"/>
      <c r="AD206" s="36"/>
      <c r="AE206" s="36"/>
      <c r="AF206" s="36"/>
      <c r="AG206" s="42"/>
      <c r="AH206" s="42"/>
      <c r="AI206" s="36"/>
      <c r="AJ206" s="36"/>
      <c r="AK206" s="36"/>
      <c r="AL206" s="36"/>
      <c r="AM206" s="40">
        <v>3719</v>
      </c>
      <c r="AN206" s="41">
        <v>7.0613477129891578E-2</v>
      </c>
      <c r="AO206" s="37"/>
      <c r="AP206" s="37">
        <v>52667</v>
      </c>
      <c r="AQ206" s="200">
        <v>0.72797766320649093</v>
      </c>
      <c r="AR206" s="37"/>
    </row>
    <row r="207" spans="2:44" ht="13.2" customHeight="1">
      <c r="B207" s="294">
        <v>50</v>
      </c>
      <c r="C207" s="215" t="s">
        <v>388</v>
      </c>
      <c r="D207" s="35" t="s">
        <v>1002</v>
      </c>
      <c r="E207" s="220" t="s">
        <v>981</v>
      </c>
      <c r="F207" s="35" t="s">
        <v>0</v>
      </c>
      <c r="G207" s="35">
        <v>72405</v>
      </c>
      <c r="H207" s="197" t="s">
        <v>1067</v>
      </c>
      <c r="I207" s="40">
        <v>18699</v>
      </c>
      <c r="J207" s="41">
        <v>0.33695534652394854</v>
      </c>
      <c r="K207" s="37"/>
      <c r="L207" s="37">
        <v>14883</v>
      </c>
      <c r="M207" s="39">
        <v>0.26819115580062708</v>
      </c>
      <c r="N207" s="37"/>
      <c r="O207" s="40">
        <v>19453</v>
      </c>
      <c r="P207" s="41">
        <v>0.35054240098028616</v>
      </c>
      <c r="Q207" s="37"/>
      <c r="R207" s="37">
        <v>0</v>
      </c>
      <c r="S207" s="37"/>
      <c r="T207" s="37"/>
      <c r="U207" s="42"/>
      <c r="V207" s="42"/>
      <c r="W207" s="36"/>
      <c r="X207" s="36"/>
      <c r="Y207" s="36"/>
      <c r="Z207" s="36"/>
      <c r="AA207" s="42"/>
      <c r="AB207" s="42"/>
      <c r="AC207" s="36"/>
      <c r="AD207" s="36"/>
      <c r="AE207" s="36"/>
      <c r="AF207" s="36"/>
      <c r="AG207" s="42"/>
      <c r="AH207" s="42"/>
      <c r="AI207" s="36"/>
      <c r="AJ207" s="36"/>
      <c r="AK207" s="36"/>
      <c r="AL207" s="36"/>
      <c r="AM207" s="40">
        <v>2459</v>
      </c>
      <c r="AN207" s="41">
        <v>4.4311096695138212E-2</v>
      </c>
      <c r="AO207" s="37"/>
      <c r="AP207" s="37">
        <v>55494</v>
      </c>
      <c r="AQ207" s="200">
        <v>0.76643878185208203</v>
      </c>
      <c r="AR207" s="37"/>
    </row>
    <row r="208" spans="2:44" ht="13.2" customHeight="1">
      <c r="B208" s="294">
        <v>595</v>
      </c>
      <c r="C208" s="215" t="s">
        <v>390</v>
      </c>
      <c r="D208" s="35"/>
      <c r="E208" s="35" t="s">
        <v>2</v>
      </c>
      <c r="F208" s="35" t="s">
        <v>2</v>
      </c>
      <c r="G208" s="35">
        <v>66769</v>
      </c>
      <c r="H208" s="197"/>
      <c r="I208" s="40">
        <v>17530</v>
      </c>
      <c r="J208" s="41">
        <v>0.33548955063920999</v>
      </c>
      <c r="K208" s="37"/>
      <c r="L208" s="37">
        <v>20766</v>
      </c>
      <c r="M208" s="39">
        <v>0.39742019444231802</v>
      </c>
      <c r="N208" s="37"/>
      <c r="O208" s="40">
        <v>6110</v>
      </c>
      <c r="P208" s="41">
        <v>0.1169333231263875</v>
      </c>
      <c r="Q208" s="37"/>
      <c r="R208" s="37">
        <v>6826</v>
      </c>
      <c r="S208" s="39">
        <v>0.13063614789864503</v>
      </c>
      <c r="T208" s="37"/>
      <c r="U208" s="42"/>
      <c r="V208" s="42"/>
      <c r="W208" s="36"/>
      <c r="X208" s="36"/>
      <c r="Y208" s="36"/>
      <c r="Z208" s="36"/>
      <c r="AA208" s="42"/>
      <c r="AB208" s="42"/>
      <c r="AC208" s="36"/>
      <c r="AD208" s="36"/>
      <c r="AE208" s="36"/>
      <c r="AF208" s="36"/>
      <c r="AG208" s="42"/>
      <c r="AH208" s="42"/>
      <c r="AI208" s="36"/>
      <c r="AJ208" s="36"/>
      <c r="AK208" s="36"/>
      <c r="AL208" s="36"/>
      <c r="AM208" s="40">
        <v>1020</v>
      </c>
      <c r="AN208" s="41">
        <v>1.9520783893439485E-2</v>
      </c>
      <c r="AO208" s="37"/>
      <c r="AP208" s="37">
        <v>52252</v>
      </c>
      <c r="AQ208" s="200">
        <v>0.78257874163159546</v>
      </c>
      <c r="AR208" s="37"/>
    </row>
    <row r="209" spans="2:44" ht="13.2" customHeight="1">
      <c r="B209" s="294">
        <v>444</v>
      </c>
      <c r="C209" s="215" t="s">
        <v>392</v>
      </c>
      <c r="D209" s="35" t="s">
        <v>1024</v>
      </c>
      <c r="E209" s="196" t="s">
        <v>985</v>
      </c>
      <c r="F209" s="35" t="s">
        <v>0</v>
      </c>
      <c r="G209" s="35">
        <v>69645</v>
      </c>
      <c r="H209" s="197" t="s">
        <v>1067</v>
      </c>
      <c r="I209" s="40">
        <v>8552</v>
      </c>
      <c r="J209" s="41">
        <v>0.18717443641934778</v>
      </c>
      <c r="K209" s="37"/>
      <c r="L209" s="37">
        <v>30468</v>
      </c>
      <c r="M209" s="39">
        <v>0.66684175968483261</v>
      </c>
      <c r="N209" s="37"/>
      <c r="O209" s="40">
        <v>4905</v>
      </c>
      <c r="P209" s="41">
        <v>0.10735390676296783</v>
      </c>
      <c r="Q209" s="37"/>
      <c r="R209" s="37">
        <v>0</v>
      </c>
      <c r="S209" s="37"/>
      <c r="T209" s="37"/>
      <c r="U209" s="42"/>
      <c r="V209" s="42"/>
      <c r="W209" s="36"/>
      <c r="X209" s="36"/>
      <c r="Y209" s="36"/>
      <c r="Z209" s="36"/>
      <c r="AA209" s="42"/>
      <c r="AB209" s="42"/>
      <c r="AC209" s="36"/>
      <c r="AD209" s="36"/>
      <c r="AE209" s="36"/>
      <c r="AF209" s="36"/>
      <c r="AG209" s="42"/>
      <c r="AH209" s="42"/>
      <c r="AI209" s="36"/>
      <c r="AJ209" s="36"/>
      <c r="AK209" s="36"/>
      <c r="AL209" s="36"/>
      <c r="AM209" s="40">
        <v>1765</v>
      </c>
      <c r="AN209" s="41">
        <v>3.862989713285183E-2</v>
      </c>
      <c r="AO209" s="37"/>
      <c r="AP209" s="37">
        <v>45690</v>
      </c>
      <c r="AQ209" s="200">
        <v>0.65604135257376694</v>
      </c>
      <c r="AR209" s="37"/>
    </row>
    <row r="210" spans="2:44" ht="13.2" customHeight="1">
      <c r="B210" s="294">
        <v>427</v>
      </c>
      <c r="C210" s="215" t="s">
        <v>393</v>
      </c>
      <c r="D210" s="35" t="s">
        <v>1029</v>
      </c>
      <c r="E210" s="196" t="s">
        <v>985</v>
      </c>
      <c r="F210" s="35" t="s">
        <v>0</v>
      </c>
      <c r="G210" s="35">
        <v>65394</v>
      </c>
      <c r="H210" s="197" t="s">
        <v>1067</v>
      </c>
      <c r="I210" s="40">
        <v>21027</v>
      </c>
      <c r="J210" s="41">
        <v>0.42521739130434782</v>
      </c>
      <c r="K210" s="37"/>
      <c r="L210" s="37">
        <v>19842</v>
      </c>
      <c r="M210" s="39">
        <v>0.40125379170879677</v>
      </c>
      <c r="N210" s="37"/>
      <c r="O210" s="40">
        <v>6540</v>
      </c>
      <c r="P210" s="41">
        <v>0.13225480283114258</v>
      </c>
      <c r="Q210" s="37"/>
      <c r="R210" s="37">
        <v>0</v>
      </c>
      <c r="S210" s="37"/>
      <c r="T210" s="37"/>
      <c r="U210" s="42"/>
      <c r="V210" s="42"/>
      <c r="W210" s="36"/>
      <c r="X210" s="36"/>
      <c r="Y210" s="36"/>
      <c r="Z210" s="36"/>
      <c r="AA210" s="42"/>
      <c r="AB210" s="42"/>
      <c r="AC210" s="36"/>
      <c r="AD210" s="36"/>
      <c r="AE210" s="36"/>
      <c r="AF210" s="36"/>
      <c r="AG210" s="42"/>
      <c r="AH210" s="42"/>
      <c r="AI210" s="36"/>
      <c r="AJ210" s="36"/>
      <c r="AK210" s="36"/>
      <c r="AL210" s="36"/>
      <c r="AM210" s="40">
        <v>2041</v>
      </c>
      <c r="AN210" s="41">
        <v>4.1274014155712843E-2</v>
      </c>
      <c r="AO210" s="37"/>
      <c r="AP210" s="37">
        <v>49450</v>
      </c>
      <c r="AQ210" s="200">
        <v>0.75618558277517811</v>
      </c>
      <c r="AR210" s="37"/>
    </row>
    <row r="211" spans="2:44" ht="13.2" customHeight="1">
      <c r="B211" s="294">
        <v>596</v>
      </c>
      <c r="C211" s="215" t="s">
        <v>394</v>
      </c>
      <c r="D211" s="35"/>
      <c r="E211" s="35" t="s">
        <v>2</v>
      </c>
      <c r="F211" s="35" t="s">
        <v>2</v>
      </c>
      <c r="G211" s="35">
        <v>63695</v>
      </c>
      <c r="H211" s="197" t="s">
        <v>1067</v>
      </c>
      <c r="I211" s="40">
        <v>9055</v>
      </c>
      <c r="J211" s="41">
        <v>0.21188721188721188</v>
      </c>
      <c r="K211" s="37"/>
      <c r="L211" s="37">
        <v>20125</v>
      </c>
      <c r="M211" s="39">
        <v>0.47092547092547093</v>
      </c>
      <c r="N211" s="37"/>
      <c r="O211" s="40">
        <v>5605</v>
      </c>
      <c r="P211" s="41">
        <v>0.13115713115713115</v>
      </c>
      <c r="Q211" s="37"/>
      <c r="R211" s="37">
        <v>6750</v>
      </c>
      <c r="S211" s="39">
        <v>0.15795015795015796</v>
      </c>
      <c r="T211" s="37"/>
      <c r="U211" s="42"/>
      <c r="V211" s="42"/>
      <c r="W211" s="36"/>
      <c r="X211" s="36"/>
      <c r="Y211" s="36"/>
      <c r="Z211" s="36"/>
      <c r="AA211" s="42"/>
      <c r="AB211" s="42"/>
      <c r="AC211" s="36"/>
      <c r="AD211" s="36"/>
      <c r="AE211" s="36"/>
      <c r="AF211" s="36"/>
      <c r="AG211" s="42"/>
      <c r="AH211" s="42"/>
      <c r="AI211" s="36"/>
      <c r="AJ211" s="36"/>
      <c r="AK211" s="36"/>
      <c r="AL211" s="36"/>
      <c r="AM211" s="40">
        <v>1200</v>
      </c>
      <c r="AN211" s="41">
        <v>2.8080028080028081E-2</v>
      </c>
      <c r="AO211" s="37"/>
      <c r="AP211" s="37">
        <v>42735</v>
      </c>
      <c r="AQ211" s="200">
        <v>0.67093178428448075</v>
      </c>
      <c r="AR211" s="37"/>
    </row>
    <row r="212" spans="2:44" ht="13.2" customHeight="1">
      <c r="B212" s="294">
        <v>597</v>
      </c>
      <c r="C212" s="215" t="s">
        <v>396</v>
      </c>
      <c r="D212" s="35"/>
      <c r="E212" s="35" t="s">
        <v>2</v>
      </c>
      <c r="F212" s="35" t="s">
        <v>2</v>
      </c>
      <c r="G212" s="35">
        <v>59648</v>
      </c>
      <c r="H212" s="197" t="s">
        <v>1067</v>
      </c>
      <c r="I212" s="40">
        <v>6483</v>
      </c>
      <c r="J212" s="41">
        <v>0.15392468778194596</v>
      </c>
      <c r="K212" s="37"/>
      <c r="L212" s="37">
        <v>22564</v>
      </c>
      <c r="M212" s="39">
        <v>0.53573294078541245</v>
      </c>
      <c r="N212" s="37"/>
      <c r="O212" s="40">
        <v>4511</v>
      </c>
      <c r="P212" s="41">
        <v>0.10710385108504678</v>
      </c>
      <c r="Q212" s="37"/>
      <c r="R212" s="37">
        <v>8034</v>
      </c>
      <c r="S212" s="39">
        <v>0.19074979818604873</v>
      </c>
      <c r="T212" s="37"/>
      <c r="U212" s="42"/>
      <c r="V212" s="42"/>
      <c r="W212" s="36"/>
      <c r="X212" s="36"/>
      <c r="Y212" s="36"/>
      <c r="Z212" s="36"/>
      <c r="AA212" s="42"/>
      <c r="AB212" s="42"/>
      <c r="AC212" s="36"/>
      <c r="AD212" s="36"/>
      <c r="AE212" s="36"/>
      <c r="AF212" s="36"/>
      <c r="AG212" s="42"/>
      <c r="AH212" s="42"/>
      <c r="AI212" s="36"/>
      <c r="AJ212" s="36"/>
      <c r="AK212" s="36"/>
      <c r="AL212" s="36"/>
      <c r="AM212" s="40">
        <v>526</v>
      </c>
      <c r="AN212" s="41">
        <v>1.2488722161546133E-2</v>
      </c>
      <c r="AO212" s="37"/>
      <c r="AP212" s="37">
        <v>42118</v>
      </c>
      <c r="AQ212" s="200">
        <v>0.70610917381974247</v>
      </c>
      <c r="AR212" s="37"/>
    </row>
    <row r="213" spans="2:44" ht="13.2" customHeight="1">
      <c r="B213" s="294">
        <v>598</v>
      </c>
      <c r="C213" s="215" t="s">
        <v>397</v>
      </c>
      <c r="D213" s="35"/>
      <c r="E213" s="35" t="s">
        <v>2</v>
      </c>
      <c r="F213" s="35" t="s">
        <v>2</v>
      </c>
      <c r="G213" s="35">
        <v>61617</v>
      </c>
      <c r="H213" s="197" t="s">
        <v>1067</v>
      </c>
      <c r="I213" s="40">
        <v>7312</v>
      </c>
      <c r="J213" s="41">
        <v>0.17858102332397119</v>
      </c>
      <c r="K213" s="37"/>
      <c r="L213" s="37">
        <v>19209</v>
      </c>
      <c r="M213" s="39">
        <v>0.4691415313225058</v>
      </c>
      <c r="N213" s="37"/>
      <c r="O213" s="40">
        <v>5335</v>
      </c>
      <c r="P213" s="41">
        <v>0.13029673952863596</v>
      </c>
      <c r="Q213" s="37"/>
      <c r="R213" s="37">
        <v>8231</v>
      </c>
      <c r="S213" s="39">
        <v>0.20102576627182805</v>
      </c>
      <c r="T213" s="37"/>
      <c r="U213" s="42"/>
      <c r="V213" s="42"/>
      <c r="W213" s="36"/>
      <c r="X213" s="36"/>
      <c r="Y213" s="36"/>
      <c r="Z213" s="36"/>
      <c r="AA213" s="42"/>
      <c r="AB213" s="42"/>
      <c r="AC213" s="36"/>
      <c r="AD213" s="36"/>
      <c r="AE213" s="36"/>
      <c r="AF213" s="36"/>
      <c r="AG213" s="42"/>
      <c r="AH213" s="42"/>
      <c r="AI213" s="36"/>
      <c r="AJ213" s="36"/>
      <c r="AK213" s="36"/>
      <c r="AL213" s="36"/>
      <c r="AM213" s="40">
        <v>858</v>
      </c>
      <c r="AN213" s="41">
        <v>2.0954939553058983E-2</v>
      </c>
      <c r="AO213" s="37"/>
      <c r="AP213" s="37">
        <v>40945</v>
      </c>
      <c r="AQ213" s="200">
        <v>0.66450817144619179</v>
      </c>
      <c r="AR213" s="37"/>
    </row>
    <row r="214" spans="2:44" ht="13.2" customHeight="1">
      <c r="B214" s="294">
        <v>599</v>
      </c>
      <c r="C214" s="215" t="s">
        <v>399</v>
      </c>
      <c r="D214" s="35"/>
      <c r="E214" s="35" t="s">
        <v>2</v>
      </c>
      <c r="F214" s="35" t="s">
        <v>2</v>
      </c>
      <c r="G214" s="35">
        <v>59635</v>
      </c>
      <c r="H214" s="197" t="s">
        <v>1067</v>
      </c>
      <c r="I214" s="40">
        <v>14813</v>
      </c>
      <c r="J214" s="41">
        <v>0.32383804818328887</v>
      </c>
      <c r="K214" s="37"/>
      <c r="L214" s="37">
        <v>19675</v>
      </c>
      <c r="M214" s="39">
        <v>0.43012985877311882</v>
      </c>
      <c r="N214" s="37"/>
      <c r="O214" s="40">
        <v>4575</v>
      </c>
      <c r="P214" s="41">
        <v>0.10001748939705303</v>
      </c>
      <c r="Q214" s="37"/>
      <c r="R214" s="37">
        <v>5952</v>
      </c>
      <c r="S214" s="39">
        <v>0.13012111407459229</v>
      </c>
      <c r="T214" s="37"/>
      <c r="U214" s="42"/>
      <c r="V214" s="42"/>
      <c r="W214" s="36"/>
      <c r="X214" s="36"/>
      <c r="Y214" s="36"/>
      <c r="Z214" s="36"/>
      <c r="AA214" s="42"/>
      <c r="AB214" s="42"/>
      <c r="AC214" s="36"/>
      <c r="AD214" s="36"/>
      <c r="AE214" s="36"/>
      <c r="AF214" s="36"/>
      <c r="AG214" s="42"/>
      <c r="AH214" s="42"/>
      <c r="AI214" s="36"/>
      <c r="AJ214" s="36"/>
      <c r="AK214" s="36"/>
      <c r="AL214" s="36"/>
      <c r="AM214" s="40">
        <v>727</v>
      </c>
      <c r="AN214" s="41">
        <v>1.5893489571947007E-2</v>
      </c>
      <c r="AO214" s="37"/>
      <c r="AP214" s="37">
        <v>45742</v>
      </c>
      <c r="AQ214" s="200">
        <v>0.76703278276180098</v>
      </c>
      <c r="AR214" s="37"/>
    </row>
    <row r="215" spans="2:44" ht="13.2" customHeight="1">
      <c r="B215" s="294">
        <v>600</v>
      </c>
      <c r="C215" s="215" t="s">
        <v>400</v>
      </c>
      <c r="D215" s="35"/>
      <c r="E215" s="35" t="s">
        <v>2</v>
      </c>
      <c r="F215" s="35" t="s">
        <v>2</v>
      </c>
      <c r="G215" s="35">
        <v>62467</v>
      </c>
      <c r="H215" s="197" t="s">
        <v>1067</v>
      </c>
      <c r="I215" s="40">
        <v>9541</v>
      </c>
      <c r="J215" s="41">
        <v>0.21278825995807127</v>
      </c>
      <c r="K215" s="37"/>
      <c r="L215" s="37">
        <v>20993</v>
      </c>
      <c r="M215" s="39">
        <v>0.46819661893929254</v>
      </c>
      <c r="N215" s="37"/>
      <c r="O215" s="40">
        <v>7911</v>
      </c>
      <c r="P215" s="41">
        <v>0.17643516659975914</v>
      </c>
      <c r="Q215" s="37"/>
      <c r="R215" s="37">
        <v>5791</v>
      </c>
      <c r="S215" s="39">
        <v>0.12915384272269056</v>
      </c>
      <c r="T215" s="37"/>
      <c r="U215" s="42"/>
      <c r="V215" s="42"/>
      <c r="W215" s="36"/>
      <c r="X215" s="36"/>
      <c r="Y215" s="36"/>
      <c r="Z215" s="36"/>
      <c r="AA215" s="42"/>
      <c r="AB215" s="42"/>
      <c r="AC215" s="36"/>
      <c r="AD215" s="36"/>
      <c r="AE215" s="36"/>
      <c r="AF215" s="36"/>
      <c r="AG215" s="42"/>
      <c r="AH215" s="42"/>
      <c r="AI215" s="36"/>
      <c r="AJ215" s="36"/>
      <c r="AK215" s="36"/>
      <c r="AL215" s="36"/>
      <c r="AM215" s="40">
        <v>602</v>
      </c>
      <c r="AN215" s="41">
        <v>1.3426111780186449E-2</v>
      </c>
      <c r="AO215" s="37"/>
      <c r="AP215" s="37">
        <v>44838</v>
      </c>
      <c r="AQ215" s="200">
        <v>0.7177869915315287</v>
      </c>
      <c r="AR215" s="37"/>
    </row>
    <row r="216" spans="2:44" ht="13.2" customHeight="1">
      <c r="B216" s="294">
        <v>601</v>
      </c>
      <c r="C216" s="215" t="s">
        <v>401</v>
      </c>
      <c r="D216" s="35"/>
      <c r="E216" s="35" t="s">
        <v>2</v>
      </c>
      <c r="F216" s="35" t="s">
        <v>0</v>
      </c>
      <c r="G216" s="35">
        <v>61133</v>
      </c>
      <c r="H216" s="197" t="s">
        <v>1067</v>
      </c>
      <c r="I216" s="40">
        <v>13325</v>
      </c>
      <c r="J216" s="41">
        <v>0.27975478154983097</v>
      </c>
      <c r="K216" s="37"/>
      <c r="L216" s="37">
        <v>8948</v>
      </c>
      <c r="M216" s="39">
        <v>0.18786084692742122</v>
      </c>
      <c r="N216" s="37"/>
      <c r="O216" s="40">
        <v>20578</v>
      </c>
      <c r="P216" s="41">
        <v>0.43202956058029435</v>
      </c>
      <c r="Q216" s="37"/>
      <c r="R216" s="37">
        <v>4210</v>
      </c>
      <c r="S216" s="39">
        <v>8.8387814658520705E-2</v>
      </c>
      <c r="T216" s="37"/>
      <c r="U216" s="42"/>
      <c r="V216" s="42"/>
      <c r="W216" s="36"/>
      <c r="X216" s="36"/>
      <c r="Y216" s="36"/>
      <c r="Z216" s="36"/>
      <c r="AA216" s="42"/>
      <c r="AB216" s="42"/>
      <c r="AC216" s="36"/>
      <c r="AD216" s="36"/>
      <c r="AE216" s="36"/>
      <c r="AF216" s="36"/>
      <c r="AG216" s="42"/>
      <c r="AH216" s="42"/>
      <c r="AI216" s="36"/>
      <c r="AJ216" s="36"/>
      <c r="AK216" s="36"/>
      <c r="AL216" s="36"/>
      <c r="AM216" s="40">
        <v>570</v>
      </c>
      <c r="AN216" s="41">
        <v>1.1966996283932732E-2</v>
      </c>
      <c r="AO216" s="37"/>
      <c r="AP216" s="37">
        <v>47631</v>
      </c>
      <c r="AQ216" s="200">
        <v>0.77913729082492267</v>
      </c>
      <c r="AR216" s="37"/>
    </row>
    <row r="217" spans="2:44" ht="13.2" customHeight="1">
      <c r="B217" s="294">
        <v>164</v>
      </c>
      <c r="C217" s="215" t="s">
        <v>402</v>
      </c>
      <c r="D217" s="35" t="s">
        <v>1006</v>
      </c>
      <c r="E217" s="220" t="s">
        <v>1006</v>
      </c>
      <c r="F217" s="35" t="s">
        <v>0</v>
      </c>
      <c r="G217" s="35">
        <v>63793</v>
      </c>
      <c r="H217" s="197"/>
      <c r="I217" s="40">
        <v>13557</v>
      </c>
      <c r="J217" s="41">
        <v>0.30235514518934831</v>
      </c>
      <c r="K217" s="37"/>
      <c r="L217" s="37">
        <v>27029</v>
      </c>
      <c r="M217" s="39">
        <v>0.60281457692136131</v>
      </c>
      <c r="N217" s="37"/>
      <c r="O217" s="40">
        <v>2847</v>
      </c>
      <c r="P217" s="41">
        <v>6.3495249565101025E-2</v>
      </c>
      <c r="Q217" s="37"/>
      <c r="R217" s="37">
        <v>0</v>
      </c>
      <c r="S217" s="37"/>
      <c r="T217" s="37"/>
      <c r="U217" s="42"/>
      <c r="V217" s="42"/>
      <c r="W217" s="36"/>
      <c r="X217" s="36"/>
      <c r="Y217" s="36"/>
      <c r="Z217" s="36"/>
      <c r="AA217" s="42"/>
      <c r="AB217" s="42"/>
      <c r="AC217" s="36"/>
      <c r="AD217" s="36"/>
      <c r="AE217" s="36"/>
      <c r="AF217" s="36"/>
      <c r="AG217" s="42"/>
      <c r="AH217" s="42"/>
      <c r="AI217" s="36"/>
      <c r="AJ217" s="36"/>
      <c r="AK217" s="36"/>
      <c r="AL217" s="36"/>
      <c r="AM217" s="40">
        <v>1405</v>
      </c>
      <c r="AN217" s="41">
        <v>3.1335028324189301E-2</v>
      </c>
      <c r="AO217" s="37"/>
      <c r="AP217" s="37">
        <v>44838</v>
      </c>
      <c r="AQ217" s="200">
        <v>0.70286708573040935</v>
      </c>
      <c r="AR217" s="37"/>
    </row>
    <row r="218" spans="2:44" ht="13.2" customHeight="1">
      <c r="B218" s="294">
        <v>428</v>
      </c>
      <c r="C218" s="215" t="s">
        <v>403</v>
      </c>
      <c r="D218" s="35" t="s">
        <v>1029</v>
      </c>
      <c r="E218" s="196" t="s">
        <v>985</v>
      </c>
      <c r="F218" s="35" t="s">
        <v>0</v>
      </c>
      <c r="G218" s="35">
        <v>67573</v>
      </c>
      <c r="H218" s="197"/>
      <c r="I218" s="40">
        <v>15275</v>
      </c>
      <c r="J218" s="41">
        <v>0.29060365656450354</v>
      </c>
      <c r="K218" s="37"/>
      <c r="L218" s="37">
        <v>31310</v>
      </c>
      <c r="M218" s="39">
        <v>0.59566615299735559</v>
      </c>
      <c r="N218" s="37"/>
      <c r="O218" s="40">
        <v>4673</v>
      </c>
      <c r="P218" s="41">
        <v>8.8902840401042557E-2</v>
      </c>
      <c r="Q218" s="37"/>
      <c r="R218" s="37">
        <v>0</v>
      </c>
      <c r="S218" s="37"/>
      <c r="T218" s="37"/>
      <c r="U218" s="42"/>
      <c r="V218" s="42"/>
      <c r="W218" s="36"/>
      <c r="X218" s="36"/>
      <c r="Y218" s="36"/>
      <c r="Z218" s="36"/>
      <c r="AA218" s="42"/>
      <c r="AB218" s="42"/>
      <c r="AC218" s="36"/>
      <c r="AD218" s="36"/>
      <c r="AE218" s="36"/>
      <c r="AF218" s="36"/>
      <c r="AG218" s="42"/>
      <c r="AH218" s="42"/>
      <c r="AI218" s="36"/>
      <c r="AJ218" s="36"/>
      <c r="AK218" s="36"/>
      <c r="AL218" s="36"/>
      <c r="AM218" s="40">
        <v>1305</v>
      </c>
      <c r="AN218" s="41">
        <v>2.482735003709834E-2</v>
      </c>
      <c r="AO218" s="37"/>
      <c r="AP218" s="37">
        <v>52563</v>
      </c>
      <c r="AQ218" s="200">
        <v>0.7778698592633152</v>
      </c>
      <c r="AR218" s="37"/>
    </row>
    <row r="219" spans="2:44" ht="13.2" customHeight="1">
      <c r="B219" s="294">
        <v>408</v>
      </c>
      <c r="C219" s="215" t="s">
        <v>405</v>
      </c>
      <c r="D219" s="35" t="s">
        <v>992</v>
      </c>
      <c r="E219" s="196" t="s">
        <v>1030</v>
      </c>
      <c r="F219" s="35" t="s">
        <v>0</v>
      </c>
      <c r="G219" s="35">
        <v>70423</v>
      </c>
      <c r="H219" s="197" t="s">
        <v>1067</v>
      </c>
      <c r="I219" s="40">
        <v>19569</v>
      </c>
      <c r="J219" s="41">
        <v>0.36175247250207965</v>
      </c>
      <c r="K219" s="37"/>
      <c r="L219" s="37">
        <v>28348</v>
      </c>
      <c r="M219" s="39">
        <v>0.52404103891302334</v>
      </c>
      <c r="N219" s="37"/>
      <c r="O219" s="40">
        <v>4691</v>
      </c>
      <c r="P219" s="41">
        <v>8.671781125797208E-2</v>
      </c>
      <c r="Q219" s="37"/>
      <c r="R219" s="37">
        <v>0</v>
      </c>
      <c r="S219" s="37"/>
      <c r="T219" s="37"/>
      <c r="U219" s="42"/>
      <c r="V219" s="42"/>
      <c r="W219" s="36"/>
      <c r="X219" s="36"/>
      <c r="Y219" s="36"/>
      <c r="Z219" s="36"/>
      <c r="AA219" s="42"/>
      <c r="AB219" s="42"/>
      <c r="AC219" s="36"/>
      <c r="AD219" s="36"/>
      <c r="AE219" s="36"/>
      <c r="AF219" s="36"/>
      <c r="AG219" s="42"/>
      <c r="AH219" s="42"/>
      <c r="AI219" s="36"/>
      <c r="AJ219" s="36"/>
      <c r="AK219" s="36"/>
      <c r="AL219" s="36"/>
      <c r="AM219" s="40">
        <v>1487</v>
      </c>
      <c r="AN219" s="41">
        <v>2.7488677326924855E-2</v>
      </c>
      <c r="AO219" s="37"/>
      <c r="AP219" s="37">
        <v>54095</v>
      </c>
      <c r="AQ219" s="200">
        <v>0.76814393025006034</v>
      </c>
      <c r="AR219" s="37"/>
    </row>
    <row r="220" spans="2:44" ht="13.2" customHeight="1">
      <c r="B220" s="294">
        <v>165</v>
      </c>
      <c r="C220" s="215" t="s">
        <v>406</v>
      </c>
      <c r="D220" s="35" t="s">
        <v>1006</v>
      </c>
      <c r="E220" s="220" t="s">
        <v>1006</v>
      </c>
      <c r="F220" s="35" t="s">
        <v>0</v>
      </c>
      <c r="G220" s="35">
        <v>57358</v>
      </c>
      <c r="H220" s="197" t="s">
        <v>1067</v>
      </c>
      <c r="I220" s="40">
        <v>13528</v>
      </c>
      <c r="J220" s="41">
        <v>0.31150409873814128</v>
      </c>
      <c r="K220" s="37"/>
      <c r="L220" s="37">
        <v>23710</v>
      </c>
      <c r="M220" s="39">
        <v>0.54596113106751409</v>
      </c>
      <c r="N220" s="37"/>
      <c r="O220" s="40">
        <v>3701</v>
      </c>
      <c r="P220" s="41">
        <v>8.5221516072579898E-2</v>
      </c>
      <c r="Q220" s="37"/>
      <c r="R220" s="37">
        <v>0</v>
      </c>
      <c r="S220" s="37"/>
      <c r="T220" s="37"/>
      <c r="U220" s="42"/>
      <c r="V220" s="42"/>
      <c r="W220" s="36"/>
      <c r="X220" s="36"/>
      <c r="Y220" s="36"/>
      <c r="Z220" s="36"/>
      <c r="AA220" s="42"/>
      <c r="AB220" s="42"/>
      <c r="AC220" s="36"/>
      <c r="AD220" s="36"/>
      <c r="AE220" s="36"/>
      <c r="AF220" s="36"/>
      <c r="AG220" s="42"/>
      <c r="AH220" s="42"/>
      <c r="AI220" s="36"/>
      <c r="AJ220" s="36"/>
      <c r="AK220" s="36"/>
      <c r="AL220" s="36"/>
      <c r="AM220" s="40">
        <v>2489</v>
      </c>
      <c r="AN220" s="41">
        <v>5.7313254121764759E-2</v>
      </c>
      <c r="AO220" s="37"/>
      <c r="AP220" s="37">
        <v>43428</v>
      </c>
      <c r="AQ220" s="200">
        <v>0.75713937027092992</v>
      </c>
      <c r="AR220" s="37"/>
    </row>
    <row r="221" spans="2:44" ht="13.2" customHeight="1">
      <c r="B221" s="294">
        <v>166</v>
      </c>
      <c r="C221" s="215" t="s">
        <v>407</v>
      </c>
      <c r="D221" s="35" t="s">
        <v>1006</v>
      </c>
      <c r="E221" s="220" t="s">
        <v>1006</v>
      </c>
      <c r="F221" s="35" t="s">
        <v>0</v>
      </c>
      <c r="G221" s="35">
        <v>67748</v>
      </c>
      <c r="H221" s="197"/>
      <c r="I221" s="40">
        <v>17326</v>
      </c>
      <c r="J221" s="41">
        <v>0.36346472550294739</v>
      </c>
      <c r="K221" s="37"/>
      <c r="L221" s="37">
        <v>24148</v>
      </c>
      <c r="M221" s="39">
        <v>0.50657660114539849</v>
      </c>
      <c r="N221" s="37"/>
      <c r="O221" s="40">
        <v>4264</v>
      </c>
      <c r="P221" s="41">
        <v>8.9450166775052964E-2</v>
      </c>
      <c r="Q221" s="37"/>
      <c r="R221" s="37">
        <v>0</v>
      </c>
      <c r="S221" s="37"/>
      <c r="T221" s="37"/>
      <c r="U221" s="42"/>
      <c r="V221" s="42"/>
      <c r="W221" s="36"/>
      <c r="X221" s="36"/>
      <c r="Y221" s="36"/>
      <c r="Z221" s="36"/>
      <c r="AA221" s="42"/>
      <c r="AB221" s="42"/>
      <c r="AC221" s="36"/>
      <c r="AD221" s="36"/>
      <c r="AE221" s="36"/>
      <c r="AF221" s="36"/>
      <c r="AG221" s="42"/>
      <c r="AH221" s="42"/>
      <c r="AI221" s="36"/>
      <c r="AJ221" s="36"/>
      <c r="AK221" s="36"/>
      <c r="AL221" s="36"/>
      <c r="AM221" s="40">
        <v>1931</v>
      </c>
      <c r="AN221" s="41">
        <v>4.0508506576601148E-2</v>
      </c>
      <c r="AO221" s="37"/>
      <c r="AP221" s="37">
        <v>47669</v>
      </c>
      <c r="AQ221" s="200">
        <v>0.70362224715120747</v>
      </c>
      <c r="AR221" s="37"/>
    </row>
    <row r="222" spans="2:44" ht="13.2" customHeight="1">
      <c r="B222" s="294">
        <v>167</v>
      </c>
      <c r="C222" s="215" t="s">
        <v>1078</v>
      </c>
      <c r="D222" s="35" t="s">
        <v>1006</v>
      </c>
      <c r="E222" s="220" t="s">
        <v>1006</v>
      </c>
      <c r="F222" s="35" t="s">
        <v>0</v>
      </c>
      <c r="G222" s="35">
        <v>65887</v>
      </c>
      <c r="H222" s="197"/>
      <c r="I222" s="40">
        <v>19137</v>
      </c>
      <c r="J222" s="41">
        <v>0.41125652762555603</v>
      </c>
      <c r="K222" s="37"/>
      <c r="L222" s="37">
        <v>20570</v>
      </c>
      <c r="M222" s="39">
        <v>0.44205187716244387</v>
      </c>
      <c r="N222" s="37"/>
      <c r="O222" s="40">
        <v>4966</v>
      </c>
      <c r="P222" s="41">
        <v>0.10671996217737949</v>
      </c>
      <c r="Q222" s="37"/>
      <c r="R222" s="37">
        <v>0</v>
      </c>
      <c r="S222" s="37"/>
      <c r="T222" s="37"/>
      <c r="U222" s="42"/>
      <c r="V222" s="42"/>
      <c r="W222" s="36"/>
      <c r="X222" s="36"/>
      <c r="Y222" s="36"/>
      <c r="Z222" s="36"/>
      <c r="AA222" s="42"/>
      <c r="AB222" s="42"/>
      <c r="AC222" s="36"/>
      <c r="AD222" s="36"/>
      <c r="AE222" s="36"/>
      <c r="AF222" s="36"/>
      <c r="AG222" s="42"/>
      <c r="AH222" s="42"/>
      <c r="AI222" s="36"/>
      <c r="AJ222" s="36"/>
      <c r="AK222" s="36"/>
      <c r="AL222" s="36"/>
      <c r="AM222" s="40">
        <v>1860</v>
      </c>
      <c r="AN222" s="41">
        <v>3.9971633034620591E-2</v>
      </c>
      <c r="AO222" s="37"/>
      <c r="AP222" s="37">
        <v>46533</v>
      </c>
      <c r="AQ222" s="200">
        <v>0.70625464810964222</v>
      </c>
      <c r="AR222" s="37"/>
    </row>
    <row r="223" spans="2:44" ht="13.2" customHeight="1">
      <c r="B223" s="294">
        <v>36</v>
      </c>
      <c r="C223" s="215" t="s">
        <v>409</v>
      </c>
      <c r="D223" s="35" t="s">
        <v>1005</v>
      </c>
      <c r="E223" s="221" t="s">
        <v>1027</v>
      </c>
      <c r="F223" s="35" t="s">
        <v>0</v>
      </c>
      <c r="G223" s="35">
        <v>72690</v>
      </c>
      <c r="H223" s="197"/>
      <c r="I223" s="40">
        <v>24117</v>
      </c>
      <c r="J223" s="41">
        <v>0.45497764446205219</v>
      </c>
      <c r="K223" s="37"/>
      <c r="L223" s="37">
        <v>18865</v>
      </c>
      <c r="M223" s="39">
        <v>0.35589639104269249</v>
      </c>
      <c r="N223" s="37"/>
      <c r="O223" s="40">
        <v>7074</v>
      </c>
      <c r="P223" s="41">
        <v>0.13345407210368443</v>
      </c>
      <c r="Q223" s="37"/>
      <c r="R223" s="37">
        <v>0</v>
      </c>
      <c r="S223" s="37"/>
      <c r="T223" s="37"/>
      <c r="U223" s="42"/>
      <c r="V223" s="42"/>
      <c r="W223" s="36"/>
      <c r="X223" s="36"/>
      <c r="Y223" s="36"/>
      <c r="Z223" s="36"/>
      <c r="AA223" s="42"/>
      <c r="AB223" s="42"/>
      <c r="AC223" s="36"/>
      <c r="AD223" s="36"/>
      <c r="AE223" s="36"/>
      <c r="AF223" s="36"/>
      <c r="AG223" s="42"/>
      <c r="AH223" s="42"/>
      <c r="AI223" s="36"/>
      <c r="AJ223" s="36"/>
      <c r="AK223" s="36"/>
      <c r="AL223" s="36"/>
      <c r="AM223" s="40">
        <v>2951</v>
      </c>
      <c r="AN223" s="41">
        <v>5.5671892391570922E-2</v>
      </c>
      <c r="AO223" s="37"/>
      <c r="AP223" s="37">
        <v>53007</v>
      </c>
      <c r="AQ223" s="200">
        <v>0.72921997523730908</v>
      </c>
      <c r="AR223" s="37"/>
    </row>
    <row r="224" spans="2:44" ht="13.2" customHeight="1">
      <c r="B224" s="294">
        <v>100</v>
      </c>
      <c r="C224" s="215" t="s">
        <v>410</v>
      </c>
      <c r="D224" s="35" t="s">
        <v>1018</v>
      </c>
      <c r="E224" s="220" t="s">
        <v>981</v>
      </c>
      <c r="F224" s="35" t="s">
        <v>0</v>
      </c>
      <c r="G224" s="35">
        <v>73222</v>
      </c>
      <c r="H224" s="197" t="s">
        <v>1067</v>
      </c>
      <c r="I224" s="40">
        <v>24717</v>
      </c>
      <c r="J224" s="41">
        <v>0.45619313043317766</v>
      </c>
      <c r="K224" s="37"/>
      <c r="L224" s="37">
        <v>13192</v>
      </c>
      <c r="M224" s="39">
        <v>0.243480186781344</v>
      </c>
      <c r="N224" s="37"/>
      <c r="O224" s="40">
        <v>12380</v>
      </c>
      <c r="P224" s="41">
        <v>0.22849338328934499</v>
      </c>
      <c r="Q224" s="37"/>
      <c r="R224" s="37">
        <v>0</v>
      </c>
      <c r="S224" s="37"/>
      <c r="T224" s="37"/>
      <c r="U224" s="42"/>
      <c r="V224" s="42"/>
      <c r="W224" s="36"/>
      <c r="X224" s="36"/>
      <c r="Y224" s="36"/>
      <c r="Z224" s="36"/>
      <c r="AA224" s="42"/>
      <c r="AB224" s="42"/>
      <c r="AC224" s="36"/>
      <c r="AD224" s="36"/>
      <c r="AE224" s="36"/>
      <c r="AF224" s="36"/>
      <c r="AG224" s="42"/>
      <c r="AH224" s="42"/>
      <c r="AI224" s="36"/>
      <c r="AJ224" s="36"/>
      <c r="AK224" s="36"/>
      <c r="AL224" s="36"/>
      <c r="AM224" s="40">
        <v>3892</v>
      </c>
      <c r="AN224" s="41">
        <v>7.1833299496133332E-2</v>
      </c>
      <c r="AO224" s="37"/>
      <c r="AP224" s="37">
        <v>54181</v>
      </c>
      <c r="AQ224" s="200">
        <v>0.73995520471989296</v>
      </c>
      <c r="AR224" s="37"/>
    </row>
    <row r="225" spans="2:44" ht="13.2" customHeight="1">
      <c r="B225" s="294">
        <v>329</v>
      </c>
      <c r="C225" s="215" t="s">
        <v>411</v>
      </c>
      <c r="D225" s="35" t="s">
        <v>996</v>
      </c>
      <c r="E225" s="196" t="s">
        <v>988</v>
      </c>
      <c r="F225" s="35" t="s">
        <v>0</v>
      </c>
      <c r="G225" s="35">
        <v>77402</v>
      </c>
      <c r="H225" s="197" t="s">
        <v>1067</v>
      </c>
      <c r="I225" s="40">
        <v>22061</v>
      </c>
      <c r="J225" s="41">
        <v>0.36562365341907255</v>
      </c>
      <c r="K225" s="37"/>
      <c r="L225" s="37">
        <v>31196</v>
      </c>
      <c r="M225" s="39">
        <v>0.51702078292286779</v>
      </c>
      <c r="N225" s="37"/>
      <c r="O225" s="40">
        <v>5181</v>
      </c>
      <c r="P225" s="41">
        <v>8.5866286585567969E-2</v>
      </c>
      <c r="Q225" s="37"/>
      <c r="R225" s="37">
        <v>0</v>
      </c>
      <c r="S225" s="37"/>
      <c r="T225" s="37"/>
      <c r="U225" s="42"/>
      <c r="V225" s="42"/>
      <c r="W225" s="36"/>
      <c r="X225" s="36"/>
      <c r="Y225" s="36"/>
      <c r="Z225" s="36"/>
      <c r="AA225" s="42"/>
      <c r="AB225" s="42"/>
      <c r="AC225" s="36"/>
      <c r="AD225" s="36"/>
      <c r="AE225" s="36"/>
      <c r="AF225" s="36"/>
      <c r="AG225" s="42"/>
      <c r="AH225" s="42"/>
      <c r="AI225" s="36"/>
      <c r="AJ225" s="36"/>
      <c r="AK225" s="36"/>
      <c r="AL225" s="36"/>
      <c r="AM225" s="40">
        <v>1900</v>
      </c>
      <c r="AN225" s="41">
        <v>3.1489277072491634E-2</v>
      </c>
      <c r="AO225" s="37"/>
      <c r="AP225" s="37">
        <v>60338</v>
      </c>
      <c r="AQ225" s="200">
        <v>0.7795405803467611</v>
      </c>
      <c r="AR225" s="37"/>
    </row>
    <row r="226" spans="2:44" ht="13.2" customHeight="1">
      <c r="B226" s="294">
        <v>168</v>
      </c>
      <c r="C226" s="215" t="s">
        <v>929</v>
      </c>
      <c r="D226" s="35" t="s">
        <v>1006</v>
      </c>
      <c r="E226" s="220" t="s">
        <v>1006</v>
      </c>
      <c r="F226" s="35" t="s">
        <v>0</v>
      </c>
      <c r="G226" s="35">
        <v>63417</v>
      </c>
      <c r="H226" s="197"/>
      <c r="I226" s="40">
        <v>8388</v>
      </c>
      <c r="J226" s="41">
        <v>0.20169764589895881</v>
      </c>
      <c r="K226" s="37"/>
      <c r="L226" s="37">
        <v>25812</v>
      </c>
      <c r="M226" s="39">
        <v>0.62067473008392049</v>
      </c>
      <c r="N226" s="37"/>
      <c r="O226" s="40">
        <v>5001</v>
      </c>
      <c r="P226" s="41">
        <v>0.12025392550556664</v>
      </c>
      <c r="Q226" s="37"/>
      <c r="R226" s="37">
        <v>0</v>
      </c>
      <c r="S226" s="37"/>
      <c r="T226" s="37"/>
      <c r="U226" s="42"/>
      <c r="V226" s="42"/>
      <c r="W226" s="36"/>
      <c r="X226" s="36"/>
      <c r="Y226" s="36"/>
      <c r="Z226" s="36"/>
      <c r="AA226" s="42"/>
      <c r="AB226" s="42"/>
      <c r="AC226" s="36"/>
      <c r="AD226" s="36"/>
      <c r="AE226" s="36"/>
      <c r="AF226" s="36"/>
      <c r="AG226" s="42"/>
      <c r="AH226" s="42"/>
      <c r="AI226" s="36"/>
      <c r="AJ226" s="36"/>
      <c r="AK226" s="36"/>
      <c r="AL226" s="36"/>
      <c r="AM226" s="40">
        <v>2386</v>
      </c>
      <c r="AN226" s="41">
        <v>5.7373698511554092E-2</v>
      </c>
      <c r="AO226" s="37"/>
      <c r="AP226" s="37">
        <v>41587</v>
      </c>
      <c r="AQ226" s="200">
        <v>0.6557705347146664</v>
      </c>
      <c r="AR226" s="37"/>
    </row>
    <row r="227" spans="2:44" ht="13.2" customHeight="1">
      <c r="B227" s="294">
        <v>101</v>
      </c>
      <c r="C227" s="215" t="s">
        <v>412</v>
      </c>
      <c r="D227" s="35" t="s">
        <v>1018</v>
      </c>
      <c r="E227" s="220" t="s">
        <v>981</v>
      </c>
      <c r="F227" s="35" t="s">
        <v>0</v>
      </c>
      <c r="G227" s="35">
        <v>72236</v>
      </c>
      <c r="H227" s="197"/>
      <c r="I227" s="40">
        <v>26747</v>
      </c>
      <c r="J227" s="41">
        <v>0.49838820876888962</v>
      </c>
      <c r="K227" s="37"/>
      <c r="L227" s="37">
        <v>12219</v>
      </c>
      <c r="M227" s="39">
        <v>0.22768181564089665</v>
      </c>
      <c r="N227" s="37"/>
      <c r="O227" s="40">
        <v>10937</v>
      </c>
      <c r="P227" s="41">
        <v>0.20379376525611642</v>
      </c>
      <c r="Q227" s="37"/>
      <c r="R227" s="37">
        <v>0</v>
      </c>
      <c r="S227" s="37"/>
      <c r="T227" s="37"/>
      <c r="U227" s="42"/>
      <c r="V227" s="42"/>
      <c r="W227" s="36"/>
      <c r="X227" s="36"/>
      <c r="Y227" s="36"/>
      <c r="Z227" s="36"/>
      <c r="AA227" s="42"/>
      <c r="AB227" s="42"/>
      <c r="AC227" s="36"/>
      <c r="AD227" s="36"/>
      <c r="AE227" s="36"/>
      <c r="AF227" s="36"/>
      <c r="AG227" s="42"/>
      <c r="AH227" s="42"/>
      <c r="AI227" s="36"/>
      <c r="AJ227" s="36"/>
      <c r="AK227" s="36"/>
      <c r="AL227" s="36"/>
      <c r="AM227" s="40">
        <v>3764</v>
      </c>
      <c r="AN227" s="41">
        <v>7.013621033409731E-2</v>
      </c>
      <c r="AO227" s="37"/>
      <c r="AP227" s="37">
        <v>53667</v>
      </c>
      <c r="AQ227" s="200">
        <v>0.742939808405781</v>
      </c>
      <c r="AR227" s="37"/>
    </row>
    <row r="228" spans="2:44" ht="13.2" customHeight="1">
      <c r="B228" s="294">
        <v>230</v>
      </c>
      <c r="C228" s="215" t="s">
        <v>413</v>
      </c>
      <c r="D228" s="35" t="s">
        <v>986</v>
      </c>
      <c r="E228" s="220" t="s">
        <v>983</v>
      </c>
      <c r="F228" s="35" t="s">
        <v>0</v>
      </c>
      <c r="G228" s="35">
        <v>79418</v>
      </c>
      <c r="H228" s="197"/>
      <c r="I228" s="40">
        <v>17693</v>
      </c>
      <c r="J228" s="41">
        <v>0.28599831889305571</v>
      </c>
      <c r="K228" s="37"/>
      <c r="L228" s="37">
        <v>29398</v>
      </c>
      <c r="M228" s="39">
        <v>0.47520367257209362</v>
      </c>
      <c r="N228" s="37"/>
      <c r="O228" s="40">
        <v>11148</v>
      </c>
      <c r="P228" s="41">
        <v>0.18020173283331178</v>
      </c>
      <c r="Q228" s="37"/>
      <c r="R228" s="37">
        <v>0</v>
      </c>
      <c r="S228" s="37"/>
      <c r="T228" s="37"/>
      <c r="U228" s="42"/>
      <c r="V228" s="42"/>
      <c r="W228" s="36"/>
      <c r="X228" s="36"/>
      <c r="Y228" s="36"/>
      <c r="Z228" s="36"/>
      <c r="AA228" s="42"/>
      <c r="AB228" s="42"/>
      <c r="AC228" s="36"/>
      <c r="AD228" s="36"/>
      <c r="AE228" s="36"/>
      <c r="AF228" s="36"/>
      <c r="AG228" s="42"/>
      <c r="AH228" s="42"/>
      <c r="AI228" s="36"/>
      <c r="AJ228" s="36"/>
      <c r="AK228" s="36"/>
      <c r="AL228" s="36"/>
      <c r="AM228" s="40">
        <v>3625</v>
      </c>
      <c r="AN228" s="41">
        <v>5.8596275701538858E-2</v>
      </c>
      <c r="AO228" s="37"/>
      <c r="AP228" s="37">
        <v>61864</v>
      </c>
      <c r="AQ228" s="200">
        <v>0.77896698481452564</v>
      </c>
      <c r="AR228" s="37"/>
    </row>
    <row r="229" spans="2:44" ht="13.2" customHeight="1">
      <c r="B229" s="294">
        <v>602</v>
      </c>
      <c r="C229" s="215" t="s">
        <v>414</v>
      </c>
      <c r="D229" s="35"/>
      <c r="E229" s="35" t="s">
        <v>2</v>
      </c>
      <c r="F229" s="35" t="s">
        <v>2</v>
      </c>
      <c r="G229" s="35">
        <v>56792</v>
      </c>
      <c r="H229" s="197" t="s">
        <v>1067</v>
      </c>
      <c r="I229" s="40">
        <v>5813</v>
      </c>
      <c r="J229" s="41">
        <v>0.13975573400009617</v>
      </c>
      <c r="K229" s="37"/>
      <c r="L229" s="37">
        <v>23344</v>
      </c>
      <c r="M229" s="39">
        <v>0.56123479347982885</v>
      </c>
      <c r="N229" s="37"/>
      <c r="O229" s="40">
        <v>2153</v>
      </c>
      <c r="P229" s="41">
        <v>5.1762273404818003E-2</v>
      </c>
      <c r="Q229" s="37"/>
      <c r="R229" s="37">
        <v>9959</v>
      </c>
      <c r="S229" s="39">
        <v>0.2394335721498293</v>
      </c>
      <c r="T229" s="37"/>
      <c r="U229" s="42"/>
      <c r="V229" s="42"/>
      <c r="W229" s="36"/>
      <c r="X229" s="36"/>
      <c r="Y229" s="36"/>
      <c r="Z229" s="36"/>
      <c r="AA229" s="42"/>
      <c r="AB229" s="42"/>
      <c r="AC229" s="36"/>
      <c r="AD229" s="36"/>
      <c r="AE229" s="36"/>
      <c r="AF229" s="36"/>
      <c r="AG229" s="42"/>
      <c r="AH229" s="42"/>
      <c r="AI229" s="36"/>
      <c r="AJ229" s="36"/>
      <c r="AK229" s="36"/>
      <c r="AL229" s="36"/>
      <c r="AM229" s="40">
        <v>325</v>
      </c>
      <c r="AN229" s="41">
        <v>7.8136269654277054E-3</v>
      </c>
      <c r="AO229" s="37"/>
      <c r="AP229" s="37">
        <v>41594</v>
      </c>
      <c r="AQ229" s="200">
        <v>0.73239188618115225</v>
      </c>
      <c r="AR229" s="37"/>
    </row>
    <row r="230" spans="2:44" ht="13.2" customHeight="1">
      <c r="B230" s="294">
        <v>603</v>
      </c>
      <c r="C230" s="215" t="s">
        <v>416</v>
      </c>
      <c r="D230" s="35"/>
      <c r="E230" s="35" t="s">
        <v>2</v>
      </c>
      <c r="F230" s="35" t="s">
        <v>2</v>
      </c>
      <c r="G230" s="35">
        <v>52850</v>
      </c>
      <c r="H230" s="197" t="s">
        <v>1067</v>
      </c>
      <c r="I230" s="40">
        <v>4639</v>
      </c>
      <c r="J230" s="41">
        <v>0.12090174615585092</v>
      </c>
      <c r="K230" s="37"/>
      <c r="L230" s="37">
        <v>22772</v>
      </c>
      <c r="M230" s="39">
        <v>0.59348449309356266</v>
      </c>
      <c r="N230" s="37"/>
      <c r="O230" s="40">
        <v>1970</v>
      </c>
      <c r="P230" s="41">
        <v>5.1342194422726091E-2</v>
      </c>
      <c r="Q230" s="37"/>
      <c r="R230" s="37">
        <v>8989</v>
      </c>
      <c r="S230" s="39">
        <v>0.23427156632786031</v>
      </c>
      <c r="T230" s="37"/>
      <c r="U230" s="42"/>
      <c r="V230" s="42"/>
      <c r="W230" s="36"/>
      <c r="X230" s="36"/>
      <c r="Y230" s="36"/>
      <c r="Z230" s="36"/>
      <c r="AA230" s="42"/>
      <c r="AB230" s="42"/>
      <c r="AC230" s="36"/>
      <c r="AD230" s="36"/>
      <c r="AE230" s="36"/>
      <c r="AF230" s="36"/>
      <c r="AG230" s="42"/>
      <c r="AH230" s="42"/>
      <c r="AI230" s="36"/>
      <c r="AJ230" s="36"/>
      <c r="AK230" s="36"/>
      <c r="AL230" s="36"/>
      <c r="AM230" s="40">
        <v>0</v>
      </c>
      <c r="AN230" s="41">
        <v>0</v>
      </c>
      <c r="AO230" s="37"/>
      <c r="AP230" s="37">
        <v>38370</v>
      </c>
      <c r="AQ230" s="200">
        <v>0.7260170293282876</v>
      </c>
      <c r="AR230" s="37"/>
    </row>
    <row r="231" spans="2:44" ht="13.2" customHeight="1">
      <c r="B231" s="294">
        <v>224</v>
      </c>
      <c r="C231" s="215" t="s">
        <v>418</v>
      </c>
      <c r="D231" s="35" t="s">
        <v>998</v>
      </c>
      <c r="E231" s="220" t="s">
        <v>983</v>
      </c>
      <c r="F231" s="35" t="s">
        <v>0</v>
      </c>
      <c r="G231" s="35">
        <v>71383</v>
      </c>
      <c r="H231" s="197" t="s">
        <v>1067</v>
      </c>
      <c r="I231" s="40">
        <v>15463</v>
      </c>
      <c r="J231" s="41">
        <v>0.28831667661097854</v>
      </c>
      <c r="K231" s="37"/>
      <c r="L231" s="37">
        <v>18151</v>
      </c>
      <c r="M231" s="39">
        <v>0.33843600835322196</v>
      </c>
      <c r="N231" s="37"/>
      <c r="O231" s="40">
        <v>13512</v>
      </c>
      <c r="P231" s="41">
        <v>0.25193914081145585</v>
      </c>
      <c r="Q231" s="37"/>
      <c r="R231" s="37">
        <v>0</v>
      </c>
      <c r="S231" s="37"/>
      <c r="T231" s="37"/>
      <c r="U231" s="42"/>
      <c r="V231" s="42"/>
      <c r="W231" s="36"/>
      <c r="X231" s="36"/>
      <c r="Y231" s="36"/>
      <c r="Z231" s="36"/>
      <c r="AA231" s="42"/>
      <c r="AB231" s="42"/>
      <c r="AC231" s="36"/>
      <c r="AD231" s="36"/>
      <c r="AE231" s="36"/>
      <c r="AF231" s="36"/>
      <c r="AG231" s="42"/>
      <c r="AH231" s="42"/>
      <c r="AI231" s="36"/>
      <c r="AJ231" s="36"/>
      <c r="AK231" s="36"/>
      <c r="AL231" s="36"/>
      <c r="AM231" s="40">
        <v>6506</v>
      </c>
      <c r="AN231" s="41">
        <v>0.12130817422434367</v>
      </c>
      <c r="AO231" s="37"/>
      <c r="AP231" s="37">
        <v>53632</v>
      </c>
      <c r="AQ231" s="200">
        <v>0.75132734684728852</v>
      </c>
      <c r="AR231" s="37"/>
    </row>
    <row r="232" spans="2:44" ht="13.2" customHeight="1">
      <c r="B232" s="294">
        <v>51</v>
      </c>
      <c r="C232" s="215" t="s">
        <v>419</v>
      </c>
      <c r="D232" s="35" t="s">
        <v>1002</v>
      </c>
      <c r="E232" s="220" t="s">
        <v>981</v>
      </c>
      <c r="F232" s="35" t="s">
        <v>0</v>
      </c>
      <c r="G232" s="35">
        <v>68787</v>
      </c>
      <c r="H232" s="197" t="s">
        <v>1067</v>
      </c>
      <c r="I232" s="40">
        <v>24436</v>
      </c>
      <c r="J232" s="41">
        <v>0.46832895720336548</v>
      </c>
      <c r="K232" s="37"/>
      <c r="L232" s="37">
        <v>14078</v>
      </c>
      <c r="M232" s="39">
        <v>0.26981236943480846</v>
      </c>
      <c r="N232" s="37"/>
      <c r="O232" s="40">
        <v>10234</v>
      </c>
      <c r="P232" s="41">
        <v>0.19614006171301532</v>
      </c>
      <c r="Q232" s="37"/>
      <c r="R232" s="37">
        <v>0</v>
      </c>
      <c r="S232" s="37"/>
      <c r="T232" s="37"/>
      <c r="U232" s="42"/>
      <c r="V232" s="42"/>
      <c r="W232" s="36"/>
      <c r="X232" s="36"/>
      <c r="Y232" s="36"/>
      <c r="Z232" s="36"/>
      <c r="AA232" s="42"/>
      <c r="AB232" s="42"/>
      <c r="AC232" s="36"/>
      <c r="AD232" s="36"/>
      <c r="AE232" s="36"/>
      <c r="AF232" s="36"/>
      <c r="AG232" s="42"/>
      <c r="AH232" s="42"/>
      <c r="AI232" s="36"/>
      <c r="AJ232" s="36"/>
      <c r="AK232" s="36"/>
      <c r="AL232" s="36"/>
      <c r="AM232" s="40">
        <v>3429</v>
      </c>
      <c r="AN232" s="41">
        <v>6.5718611648810779E-2</v>
      </c>
      <c r="AO232" s="37"/>
      <c r="AP232" s="37">
        <v>52177</v>
      </c>
      <c r="AQ232" s="200">
        <v>0.7585299547879687</v>
      </c>
      <c r="AR232" s="37"/>
    </row>
    <row r="233" spans="2:44" ht="13.2" customHeight="1">
      <c r="B233" s="294">
        <v>81</v>
      </c>
      <c r="C233" s="215" t="s">
        <v>932</v>
      </c>
      <c r="D233" s="35" t="s">
        <v>990</v>
      </c>
      <c r="E233" s="220" t="s">
        <v>981</v>
      </c>
      <c r="F233" s="35" t="s">
        <v>0</v>
      </c>
      <c r="G233" s="35">
        <v>67130</v>
      </c>
      <c r="H233" s="197"/>
      <c r="I233" s="40">
        <v>22016</v>
      </c>
      <c r="J233" s="41">
        <v>0.44381728016772165</v>
      </c>
      <c r="K233" s="37"/>
      <c r="L233" s="37">
        <v>17843</v>
      </c>
      <c r="M233" s="39">
        <v>0.35969439180744267</v>
      </c>
      <c r="N233" s="37"/>
      <c r="O233" s="40">
        <v>6138</v>
      </c>
      <c r="P233" s="41">
        <v>0.12373503205257429</v>
      </c>
      <c r="Q233" s="37"/>
      <c r="R233" s="37">
        <v>0</v>
      </c>
      <c r="S233" s="37"/>
      <c r="T233" s="37"/>
      <c r="U233" s="42"/>
      <c r="V233" s="42"/>
      <c r="W233" s="36"/>
      <c r="X233" s="36"/>
      <c r="Y233" s="36"/>
      <c r="Z233" s="36"/>
      <c r="AA233" s="42"/>
      <c r="AB233" s="42"/>
      <c r="AC233" s="36"/>
      <c r="AD233" s="36"/>
      <c r="AE233" s="36"/>
      <c r="AF233" s="36"/>
      <c r="AG233" s="42"/>
      <c r="AH233" s="42"/>
      <c r="AI233" s="36"/>
      <c r="AJ233" s="36"/>
      <c r="AK233" s="36"/>
      <c r="AL233" s="36"/>
      <c r="AM233" s="40">
        <v>3609</v>
      </c>
      <c r="AN233" s="41">
        <v>7.275329597226142E-2</v>
      </c>
      <c r="AO233" s="37"/>
      <c r="AP233" s="37">
        <v>49606</v>
      </c>
      <c r="AQ233" s="200">
        <v>0.73895426783852225</v>
      </c>
      <c r="AR233" s="37"/>
    </row>
    <row r="234" spans="2:44" ht="13.2" customHeight="1">
      <c r="B234" s="294">
        <v>169</v>
      </c>
      <c r="C234" s="215" t="s">
        <v>421</v>
      </c>
      <c r="D234" s="35" t="s">
        <v>1006</v>
      </c>
      <c r="E234" s="220" t="s">
        <v>1006</v>
      </c>
      <c r="F234" s="35" t="s">
        <v>0</v>
      </c>
      <c r="G234" s="35">
        <v>71868</v>
      </c>
      <c r="H234" s="199" t="s">
        <v>1067</v>
      </c>
      <c r="I234" s="40">
        <v>12563</v>
      </c>
      <c r="J234" s="41">
        <v>0.26947083932133586</v>
      </c>
      <c r="K234" s="37"/>
      <c r="L234" s="37">
        <v>27836</v>
      </c>
      <c r="M234" s="39">
        <v>0.59706998991870619</v>
      </c>
      <c r="N234" s="37"/>
      <c r="O234" s="40">
        <v>4264</v>
      </c>
      <c r="P234" s="41">
        <v>9.146092962398919E-2</v>
      </c>
      <c r="Q234" s="37"/>
      <c r="R234" s="37">
        <v>0</v>
      </c>
      <c r="S234" s="37"/>
      <c r="T234" s="37"/>
      <c r="U234" s="42"/>
      <c r="V234" s="42"/>
      <c r="W234" s="36"/>
      <c r="X234" s="36"/>
      <c r="Y234" s="36"/>
      <c r="Z234" s="36"/>
      <c r="AA234" s="42"/>
      <c r="AB234" s="42"/>
      <c r="AC234" s="36"/>
      <c r="AD234" s="36"/>
      <c r="AE234" s="36"/>
      <c r="AF234" s="36"/>
      <c r="AG234" s="42"/>
      <c r="AH234" s="42"/>
      <c r="AI234" s="36"/>
      <c r="AJ234" s="36"/>
      <c r="AK234" s="36"/>
      <c r="AL234" s="36"/>
      <c r="AM234" s="40">
        <v>1958</v>
      </c>
      <c r="AN234" s="41">
        <v>4.199824113596877E-2</v>
      </c>
      <c r="AO234" s="37"/>
      <c r="AP234" s="37">
        <v>46621</v>
      </c>
      <c r="AQ234" s="200">
        <v>0.64870317804864475</v>
      </c>
      <c r="AR234" s="37"/>
    </row>
    <row r="235" spans="2:44" ht="13.2" customHeight="1">
      <c r="B235" s="294">
        <v>648</v>
      </c>
      <c r="C235" s="215" t="s">
        <v>422</v>
      </c>
      <c r="D235" s="35"/>
      <c r="E235" s="35" t="s">
        <v>1021</v>
      </c>
      <c r="F235" s="35" t="s">
        <v>1021</v>
      </c>
      <c r="G235" s="35">
        <v>64740</v>
      </c>
      <c r="H235" s="197"/>
      <c r="I235" s="42"/>
      <c r="J235" s="41"/>
      <c r="K235" s="36"/>
      <c r="L235" s="36"/>
      <c r="M235" s="36"/>
      <c r="N235" s="36"/>
      <c r="O235" s="42"/>
      <c r="P235" s="42"/>
      <c r="Q235" s="36"/>
      <c r="R235" s="36"/>
      <c r="S235" s="36"/>
      <c r="T235" s="36"/>
      <c r="U235" s="40">
        <v>977</v>
      </c>
      <c r="V235" s="41">
        <v>2.0231932077034581E-2</v>
      </c>
      <c r="W235" s="37"/>
      <c r="X235" s="37">
        <v>0</v>
      </c>
      <c r="Y235" s="39"/>
      <c r="Z235" s="37"/>
      <c r="AA235" s="40">
        <v>11060</v>
      </c>
      <c r="AB235" s="41">
        <v>0.22903292607165043</v>
      </c>
      <c r="AC235" s="37"/>
      <c r="AD235" s="37">
        <v>11174</v>
      </c>
      <c r="AE235" s="39">
        <v>0.23139366328432387</v>
      </c>
      <c r="AF235" s="37"/>
      <c r="AG235" s="40">
        <v>0</v>
      </c>
      <c r="AH235" s="40"/>
      <c r="AI235" s="37"/>
      <c r="AJ235" s="37">
        <v>24862</v>
      </c>
      <c r="AK235" s="39">
        <v>0.51484779457444607</v>
      </c>
      <c r="AL235" s="37"/>
      <c r="AM235" s="40">
        <v>217</v>
      </c>
      <c r="AN235" s="41">
        <v>4.4936839925450401E-3</v>
      </c>
      <c r="AO235" s="37"/>
      <c r="AP235" s="37">
        <v>48290</v>
      </c>
      <c r="AQ235" s="200">
        <v>0.74590670373802903</v>
      </c>
      <c r="AR235" s="37"/>
    </row>
    <row r="236" spans="2:44" ht="13.2" customHeight="1">
      <c r="B236" s="294">
        <v>170</v>
      </c>
      <c r="C236" s="215" t="s">
        <v>428</v>
      </c>
      <c r="D236" s="35" t="s">
        <v>1006</v>
      </c>
      <c r="E236" s="220" t="s">
        <v>1006</v>
      </c>
      <c r="F236" s="35" t="s">
        <v>0</v>
      </c>
      <c r="G236" s="35">
        <v>72357</v>
      </c>
      <c r="H236" s="197"/>
      <c r="I236" s="40">
        <v>19991</v>
      </c>
      <c r="J236" s="41">
        <v>0.39738798552856519</v>
      </c>
      <c r="K236" s="37"/>
      <c r="L236" s="37">
        <v>23180</v>
      </c>
      <c r="M236" s="39">
        <v>0.46078002623941478</v>
      </c>
      <c r="N236" s="37"/>
      <c r="O236" s="40">
        <v>5670</v>
      </c>
      <c r="P236" s="41">
        <v>0.11271021349342027</v>
      </c>
      <c r="Q236" s="37"/>
      <c r="R236" s="37">
        <v>0</v>
      </c>
      <c r="S236" s="37"/>
      <c r="T236" s="37"/>
      <c r="U236" s="42"/>
      <c r="V236" s="42"/>
      <c r="W236" s="36"/>
      <c r="X236" s="36"/>
      <c r="Y236" s="36"/>
      <c r="Z236" s="36"/>
      <c r="AA236" s="42"/>
      <c r="AB236" s="42"/>
      <c r="AC236" s="36"/>
      <c r="AD236" s="36"/>
      <c r="AE236" s="36"/>
      <c r="AF236" s="36"/>
      <c r="AG236" s="42"/>
      <c r="AH236" s="42"/>
      <c r="AI236" s="36"/>
      <c r="AJ236" s="36"/>
      <c r="AK236" s="36"/>
      <c r="AL236" s="36"/>
      <c r="AM236" s="40">
        <v>1465</v>
      </c>
      <c r="AN236" s="41">
        <v>2.9121774738599768E-2</v>
      </c>
      <c r="AO236" s="37"/>
      <c r="AP236" s="37">
        <v>50306</v>
      </c>
      <c r="AQ236" s="200">
        <v>0.69524717719087303</v>
      </c>
      <c r="AR236" s="37"/>
    </row>
    <row r="237" spans="2:44" ht="13.2" customHeight="1">
      <c r="B237" s="294">
        <v>82</v>
      </c>
      <c r="C237" s="215" t="s">
        <v>429</v>
      </c>
      <c r="D237" s="35" t="s">
        <v>990</v>
      </c>
      <c r="E237" s="220" t="s">
        <v>981</v>
      </c>
      <c r="F237" s="35" t="s">
        <v>0</v>
      </c>
      <c r="G237" s="35">
        <v>71561</v>
      </c>
      <c r="H237" s="197" t="s">
        <v>1067</v>
      </c>
      <c r="I237" s="40">
        <v>20313</v>
      </c>
      <c r="J237" s="41">
        <v>0.39025936599423633</v>
      </c>
      <c r="K237" s="37"/>
      <c r="L237" s="37">
        <v>12939</v>
      </c>
      <c r="M237" s="39">
        <v>0.24858789625360231</v>
      </c>
      <c r="N237" s="37"/>
      <c r="O237" s="40">
        <v>13981</v>
      </c>
      <c r="P237" s="41">
        <v>0.26860710854947167</v>
      </c>
      <c r="Q237" s="37"/>
      <c r="R237" s="37">
        <v>0</v>
      </c>
      <c r="S237" s="37"/>
      <c r="T237" s="37"/>
      <c r="U237" s="42"/>
      <c r="V237" s="42"/>
      <c r="W237" s="36"/>
      <c r="X237" s="36"/>
      <c r="Y237" s="36"/>
      <c r="Z237" s="36"/>
      <c r="AA237" s="42"/>
      <c r="AB237" s="42"/>
      <c r="AC237" s="36"/>
      <c r="AD237" s="36"/>
      <c r="AE237" s="36"/>
      <c r="AF237" s="36"/>
      <c r="AG237" s="42"/>
      <c r="AH237" s="42"/>
      <c r="AI237" s="36"/>
      <c r="AJ237" s="36"/>
      <c r="AK237" s="36"/>
      <c r="AL237" s="36"/>
      <c r="AM237" s="40">
        <v>4817</v>
      </c>
      <c r="AN237" s="41">
        <v>9.2545629202689716E-2</v>
      </c>
      <c r="AO237" s="37"/>
      <c r="AP237" s="37">
        <v>52050</v>
      </c>
      <c r="AQ237" s="200">
        <v>0.72735149033691537</v>
      </c>
      <c r="AR237" s="37"/>
    </row>
    <row r="238" spans="2:44" ht="13.2" customHeight="1">
      <c r="B238" s="294">
        <v>250</v>
      </c>
      <c r="C238" s="215" t="s">
        <v>460</v>
      </c>
      <c r="D238" s="35" t="s">
        <v>994</v>
      </c>
      <c r="E238" s="220" t="s">
        <v>983</v>
      </c>
      <c r="F238" s="35" t="s">
        <v>0</v>
      </c>
      <c r="G238" s="35">
        <v>63732</v>
      </c>
      <c r="I238" s="40">
        <v>17860</v>
      </c>
      <c r="J238" s="41">
        <v>0.35589032360911843</v>
      </c>
      <c r="K238" s="37"/>
      <c r="L238" s="37">
        <v>24203</v>
      </c>
      <c r="M238" s="39">
        <v>0.48228519049896379</v>
      </c>
      <c r="N238" s="37"/>
      <c r="O238" s="40">
        <v>6165</v>
      </c>
      <c r="P238" s="41">
        <v>0.12284791965566715</v>
      </c>
      <c r="Q238" s="37"/>
      <c r="R238" s="37">
        <v>0</v>
      </c>
      <c r="S238" s="37"/>
      <c r="T238" s="37"/>
      <c r="U238" s="42"/>
      <c r="V238" s="42"/>
      <c r="W238" s="36"/>
      <c r="X238" s="36"/>
      <c r="Y238" s="36"/>
      <c r="Z238" s="36"/>
      <c r="AA238" s="42"/>
      <c r="AB238" s="42"/>
      <c r="AC238" s="36"/>
      <c r="AD238" s="36"/>
      <c r="AE238" s="36"/>
      <c r="AF238" s="36"/>
      <c r="AG238" s="42"/>
      <c r="AH238" s="42"/>
      <c r="AI238" s="36"/>
      <c r="AJ238" s="36"/>
      <c r="AK238" s="36"/>
      <c r="AL238" s="36"/>
      <c r="AM238" s="40">
        <v>1956</v>
      </c>
      <c r="AN238" s="41">
        <v>3.89765662362506E-2</v>
      </c>
      <c r="AO238" s="37"/>
      <c r="AP238" s="37">
        <v>50184</v>
      </c>
      <c r="AQ238" s="200">
        <v>0.78742233101110903</v>
      </c>
      <c r="AR238" s="37"/>
    </row>
    <row r="239" spans="2:44" ht="13.2" customHeight="1">
      <c r="B239" s="294">
        <v>649</v>
      </c>
      <c r="C239" s="215" t="s">
        <v>430</v>
      </c>
      <c r="D239" s="35"/>
      <c r="E239" s="35" t="s">
        <v>1021</v>
      </c>
      <c r="F239" s="35" t="s">
        <v>1021</v>
      </c>
      <c r="G239" s="35">
        <v>67905</v>
      </c>
      <c r="H239" s="197"/>
      <c r="I239" s="42"/>
      <c r="J239" s="41"/>
      <c r="K239" s="36"/>
      <c r="L239" s="36"/>
      <c r="M239" s="36"/>
      <c r="N239" s="36"/>
      <c r="O239" s="42"/>
      <c r="P239" s="42"/>
      <c r="Q239" s="36"/>
      <c r="R239" s="36"/>
      <c r="S239" s="36"/>
      <c r="T239" s="36"/>
      <c r="U239" s="40">
        <v>817</v>
      </c>
      <c r="V239" s="41">
        <v>1.708668827773711E-2</v>
      </c>
      <c r="W239" s="37"/>
      <c r="X239" s="37">
        <v>10290</v>
      </c>
      <c r="Y239" s="39">
        <v>0.21520443375509776</v>
      </c>
      <c r="Z239" s="37"/>
      <c r="AA239" s="40">
        <v>25109</v>
      </c>
      <c r="AB239" s="41">
        <v>0.52512809787723513</v>
      </c>
      <c r="AC239" s="37"/>
      <c r="AD239" s="37">
        <v>11445</v>
      </c>
      <c r="AE239" s="39">
        <v>0.23936003346230261</v>
      </c>
      <c r="AF239" s="37"/>
      <c r="AG239" s="40">
        <v>0</v>
      </c>
      <c r="AH239" s="40"/>
      <c r="AI239" s="37"/>
      <c r="AJ239" s="37">
        <v>0</v>
      </c>
      <c r="AK239" s="39"/>
      <c r="AL239" s="37"/>
      <c r="AM239" s="40">
        <v>154</v>
      </c>
      <c r="AN239" s="41">
        <v>3.2207466276273134E-3</v>
      </c>
      <c r="AO239" s="37"/>
      <c r="AP239" s="37">
        <v>47815</v>
      </c>
      <c r="AQ239" s="200">
        <v>0.70414549738605403</v>
      </c>
      <c r="AR239" s="37"/>
    </row>
    <row r="240" spans="2:44" ht="13.2" customHeight="1">
      <c r="B240" s="294">
        <v>468</v>
      </c>
      <c r="C240" s="215" t="s">
        <v>433</v>
      </c>
      <c r="D240" s="35" t="s">
        <v>989</v>
      </c>
      <c r="E240" s="196" t="s">
        <v>985</v>
      </c>
      <c r="F240" s="35" t="s">
        <v>0</v>
      </c>
      <c r="G240" s="35">
        <v>71460</v>
      </c>
      <c r="H240" s="197"/>
      <c r="I240" s="40">
        <v>25443</v>
      </c>
      <c r="J240" s="41">
        <v>0.48865884341329441</v>
      </c>
      <c r="K240" s="37"/>
      <c r="L240" s="37">
        <v>16480</v>
      </c>
      <c r="M240" s="39">
        <v>0.31651525918528051</v>
      </c>
      <c r="N240" s="37"/>
      <c r="O240" s="40">
        <v>7609</v>
      </c>
      <c r="P240" s="41">
        <v>0.14613862907407763</v>
      </c>
      <c r="Q240" s="37"/>
      <c r="R240" s="37">
        <v>0</v>
      </c>
      <c r="S240" s="37"/>
      <c r="T240" s="37"/>
      <c r="U240" s="42"/>
      <c r="V240" s="42"/>
      <c r="W240" s="36"/>
      <c r="X240" s="36"/>
      <c r="Y240" s="36"/>
      <c r="Z240" s="36"/>
      <c r="AA240" s="42"/>
      <c r="AB240" s="42"/>
      <c r="AC240" s="36"/>
      <c r="AD240" s="36"/>
      <c r="AE240" s="36"/>
      <c r="AF240" s="36"/>
      <c r="AG240" s="42"/>
      <c r="AH240" s="42"/>
      <c r="AI240" s="36"/>
      <c r="AJ240" s="36"/>
      <c r="AK240" s="36"/>
      <c r="AL240" s="36"/>
      <c r="AM240" s="40">
        <v>2535</v>
      </c>
      <c r="AN240" s="41">
        <v>4.8687268327347454E-2</v>
      </c>
      <c r="AO240" s="37"/>
      <c r="AP240" s="37">
        <v>52067</v>
      </c>
      <c r="AQ240" s="200">
        <v>0.72861740834033029</v>
      </c>
      <c r="AR240" s="37"/>
    </row>
    <row r="241" spans="2:44" ht="13.2" customHeight="1">
      <c r="B241" s="294">
        <v>345</v>
      </c>
      <c r="C241" s="215" t="s">
        <v>434</v>
      </c>
      <c r="D241" s="35" t="s">
        <v>1011</v>
      </c>
      <c r="E241" s="196" t="s">
        <v>988</v>
      </c>
      <c r="F241" s="35" t="s">
        <v>0</v>
      </c>
      <c r="G241" s="35">
        <v>64106</v>
      </c>
      <c r="H241" s="197" t="s">
        <v>1067</v>
      </c>
      <c r="I241" s="40">
        <v>20593</v>
      </c>
      <c r="J241" s="41">
        <v>0.43085195413842164</v>
      </c>
      <c r="K241" s="37"/>
      <c r="L241" s="37">
        <v>13767</v>
      </c>
      <c r="M241" s="39">
        <v>0.28803665578709514</v>
      </c>
      <c r="N241" s="37"/>
      <c r="O241" s="40">
        <v>13436</v>
      </c>
      <c r="P241" s="41">
        <v>0.28111139007448321</v>
      </c>
      <c r="Q241" s="37"/>
      <c r="R241" s="37">
        <v>0</v>
      </c>
      <c r="S241" s="37"/>
      <c r="T241" s="37"/>
      <c r="U241" s="42"/>
      <c r="V241" s="42"/>
      <c r="W241" s="36"/>
      <c r="X241" s="36"/>
      <c r="Y241" s="36"/>
      <c r="Z241" s="36"/>
      <c r="AA241" s="42"/>
      <c r="AB241" s="42"/>
      <c r="AC241" s="36"/>
      <c r="AD241" s="36"/>
      <c r="AE241" s="36"/>
      <c r="AF241" s="36"/>
      <c r="AG241" s="42"/>
      <c r="AH241" s="42"/>
      <c r="AI241" s="36"/>
      <c r="AJ241" s="36"/>
      <c r="AK241" s="36"/>
      <c r="AL241" s="36"/>
      <c r="AM241" s="40">
        <v>0</v>
      </c>
      <c r="AN241" s="41">
        <v>0</v>
      </c>
      <c r="AO241" s="37"/>
      <c r="AP241" s="37">
        <v>47796</v>
      </c>
      <c r="AQ241" s="200">
        <v>0.74557763703865476</v>
      </c>
      <c r="AR241" s="37"/>
    </row>
    <row r="242" spans="2:44" ht="13.2" customHeight="1">
      <c r="B242" s="294">
        <v>604</v>
      </c>
      <c r="C242" s="215" t="s">
        <v>436</v>
      </c>
      <c r="D242" s="35"/>
      <c r="E242" s="35" t="s">
        <v>2</v>
      </c>
      <c r="F242" s="35" t="s">
        <v>2</v>
      </c>
      <c r="G242" s="35">
        <v>52751</v>
      </c>
      <c r="H242" s="197" t="s">
        <v>1067</v>
      </c>
      <c r="I242" s="40">
        <v>12825</v>
      </c>
      <c r="J242" s="41">
        <v>0.30522633157218337</v>
      </c>
      <c r="K242" s="37"/>
      <c r="L242" s="37">
        <v>6861</v>
      </c>
      <c r="M242" s="39">
        <v>0.1632871626445809</v>
      </c>
      <c r="N242" s="37"/>
      <c r="O242" s="40">
        <v>2700</v>
      </c>
      <c r="P242" s="41">
        <v>6.4258175067828077E-2</v>
      </c>
      <c r="Q242" s="37"/>
      <c r="R242" s="37">
        <v>18449</v>
      </c>
      <c r="S242" s="39">
        <v>0.43907373030605928</v>
      </c>
      <c r="T242" s="37"/>
      <c r="U242" s="42"/>
      <c r="V242" s="42"/>
      <c r="W242" s="36"/>
      <c r="X242" s="36"/>
      <c r="Y242" s="36"/>
      <c r="Z242" s="36"/>
      <c r="AA242" s="42"/>
      <c r="AB242" s="42"/>
      <c r="AC242" s="36"/>
      <c r="AD242" s="36"/>
      <c r="AE242" s="36"/>
      <c r="AF242" s="36"/>
      <c r="AG242" s="42"/>
      <c r="AH242" s="42"/>
      <c r="AI242" s="36"/>
      <c r="AJ242" s="36"/>
      <c r="AK242" s="36"/>
      <c r="AL242" s="36"/>
      <c r="AM242" s="40">
        <v>1183</v>
      </c>
      <c r="AN242" s="41">
        <v>2.8154600409348373E-2</v>
      </c>
      <c r="AO242" s="37"/>
      <c r="AP242" s="37">
        <v>42018</v>
      </c>
      <c r="AQ242" s="200">
        <v>0.79653466284999341</v>
      </c>
      <c r="AR242" s="37"/>
    </row>
    <row r="243" spans="2:44" ht="13.2" customHeight="1">
      <c r="B243" s="294">
        <v>518</v>
      </c>
      <c r="C243" s="215" t="s">
        <v>437</v>
      </c>
      <c r="D243" s="35" t="s">
        <v>1009</v>
      </c>
      <c r="E243" s="196" t="s">
        <v>978</v>
      </c>
      <c r="F243" s="35" t="s">
        <v>0</v>
      </c>
      <c r="G243" s="35">
        <v>64114</v>
      </c>
      <c r="H243" s="197" t="s">
        <v>1067</v>
      </c>
      <c r="I243" s="40">
        <v>6097</v>
      </c>
      <c r="J243" s="41">
        <v>0.14152410575427682</v>
      </c>
      <c r="K243" s="37"/>
      <c r="L243" s="37">
        <v>31047</v>
      </c>
      <c r="M243" s="39">
        <v>0.72066572270838658</v>
      </c>
      <c r="N243" s="37"/>
      <c r="O243" s="40">
        <v>4622</v>
      </c>
      <c r="P243" s="41">
        <v>0.10728627469185952</v>
      </c>
      <c r="Q243" s="37"/>
      <c r="R243" s="37">
        <v>0</v>
      </c>
      <c r="S243" s="37"/>
      <c r="T243" s="37"/>
      <c r="U243" s="42"/>
      <c r="V243" s="42"/>
      <c r="W243" s="36"/>
      <c r="X243" s="36"/>
      <c r="Y243" s="36"/>
      <c r="Z243" s="36"/>
      <c r="AA243" s="42"/>
      <c r="AB243" s="42"/>
      <c r="AC243" s="36"/>
      <c r="AD243" s="36"/>
      <c r="AE243" s="36"/>
      <c r="AF243" s="36"/>
      <c r="AG243" s="42"/>
      <c r="AH243" s="42"/>
      <c r="AI243" s="36"/>
      <c r="AJ243" s="36"/>
      <c r="AK243" s="36"/>
      <c r="AL243" s="36"/>
      <c r="AM243" s="40">
        <v>1315</v>
      </c>
      <c r="AN243" s="41">
        <v>3.0523896845477124E-2</v>
      </c>
      <c r="AO243" s="37"/>
      <c r="AP243" s="37">
        <v>43081</v>
      </c>
      <c r="AQ243" s="200">
        <v>0.67194372523941726</v>
      </c>
      <c r="AR243" s="37"/>
    </row>
    <row r="244" spans="2:44" ht="13.2" customHeight="1">
      <c r="B244" s="294">
        <v>360</v>
      </c>
      <c r="C244" s="215" t="s">
        <v>438</v>
      </c>
      <c r="D244" s="35" t="s">
        <v>1004</v>
      </c>
      <c r="E244" s="196" t="s">
        <v>988</v>
      </c>
      <c r="F244" s="35" t="s">
        <v>0</v>
      </c>
      <c r="G244" s="35">
        <v>68878</v>
      </c>
      <c r="H244" s="197"/>
      <c r="I244" s="40">
        <v>20588</v>
      </c>
      <c r="J244" s="41">
        <v>0.39467832221455412</v>
      </c>
      <c r="K244" s="37"/>
      <c r="L244" s="37">
        <v>24390</v>
      </c>
      <c r="M244" s="39">
        <v>0.46756383712905453</v>
      </c>
      <c r="N244" s="37"/>
      <c r="O244" s="40">
        <v>5180</v>
      </c>
      <c r="P244" s="41">
        <v>9.9302200751476111E-2</v>
      </c>
      <c r="Q244" s="37"/>
      <c r="R244" s="37">
        <v>0</v>
      </c>
      <c r="S244" s="37"/>
      <c r="T244" s="37"/>
      <c r="U244" s="42"/>
      <c r="V244" s="42"/>
      <c r="W244" s="36"/>
      <c r="X244" s="36"/>
      <c r="Y244" s="36"/>
      <c r="Z244" s="36"/>
      <c r="AA244" s="42"/>
      <c r="AB244" s="42"/>
      <c r="AC244" s="36"/>
      <c r="AD244" s="36"/>
      <c r="AE244" s="36"/>
      <c r="AF244" s="36"/>
      <c r="AG244" s="42"/>
      <c r="AH244" s="42"/>
      <c r="AI244" s="36"/>
      <c r="AJ244" s="36"/>
      <c r="AK244" s="36"/>
      <c r="AL244" s="36"/>
      <c r="AM244" s="40">
        <v>2006</v>
      </c>
      <c r="AN244" s="41">
        <v>3.8455639904915268E-2</v>
      </c>
      <c r="AO244" s="37"/>
      <c r="AP244" s="37">
        <v>52164</v>
      </c>
      <c r="AQ244" s="200">
        <v>0.7573390632712913</v>
      </c>
      <c r="AR244" s="37"/>
    </row>
    <row r="245" spans="2:44" ht="13.2" customHeight="1">
      <c r="B245" s="294">
        <v>83</v>
      </c>
      <c r="C245" s="215" t="s">
        <v>440</v>
      </c>
      <c r="D245" s="35" t="s">
        <v>990</v>
      </c>
      <c r="E245" s="220" t="s">
        <v>981</v>
      </c>
      <c r="F245" s="35" t="s">
        <v>0</v>
      </c>
      <c r="G245" s="35">
        <v>70389</v>
      </c>
      <c r="H245" s="197" t="s">
        <v>1067</v>
      </c>
      <c r="I245" s="40">
        <v>18207</v>
      </c>
      <c r="J245" s="41">
        <v>0.35923287887457334</v>
      </c>
      <c r="K245" s="37"/>
      <c r="L245" s="37">
        <v>20187</v>
      </c>
      <c r="M245" s="39">
        <v>0.39829923248426496</v>
      </c>
      <c r="N245" s="37"/>
      <c r="O245" s="40">
        <v>9649</v>
      </c>
      <c r="P245" s="41">
        <v>0.19037941716157292</v>
      </c>
      <c r="Q245" s="37"/>
      <c r="R245" s="37">
        <v>0</v>
      </c>
      <c r="S245" s="37"/>
      <c r="T245" s="37"/>
      <c r="U245" s="42"/>
      <c r="V245" s="42"/>
      <c r="W245" s="36"/>
      <c r="X245" s="36"/>
      <c r="Y245" s="36"/>
      <c r="Z245" s="36"/>
      <c r="AA245" s="42"/>
      <c r="AB245" s="42"/>
      <c r="AC245" s="36"/>
      <c r="AD245" s="36"/>
      <c r="AE245" s="36"/>
      <c r="AF245" s="36"/>
      <c r="AG245" s="42"/>
      <c r="AH245" s="42"/>
      <c r="AI245" s="36"/>
      <c r="AJ245" s="36"/>
      <c r="AK245" s="36"/>
      <c r="AL245" s="36"/>
      <c r="AM245" s="40">
        <v>2640</v>
      </c>
      <c r="AN245" s="41">
        <v>5.2088471479588817E-2</v>
      </c>
      <c r="AO245" s="37"/>
      <c r="AP245" s="37">
        <v>50683</v>
      </c>
      <c r="AQ245" s="200">
        <v>0.72004148375456389</v>
      </c>
      <c r="AR245" s="37"/>
    </row>
    <row r="246" spans="2:44" ht="13.2" customHeight="1">
      <c r="B246" s="294">
        <v>605</v>
      </c>
      <c r="C246" s="215" t="s">
        <v>445</v>
      </c>
      <c r="D246" s="35"/>
      <c r="E246" s="35" t="s">
        <v>2</v>
      </c>
      <c r="F246" s="35" t="s">
        <v>2</v>
      </c>
      <c r="G246" s="35">
        <v>53112</v>
      </c>
      <c r="H246" s="197" t="s">
        <v>1067</v>
      </c>
      <c r="I246" s="40">
        <v>3881</v>
      </c>
      <c r="J246" s="41">
        <v>0.11455473892381711</v>
      </c>
      <c r="K246" s="37"/>
      <c r="L246" s="37">
        <v>20951</v>
      </c>
      <c r="M246" s="39">
        <v>0.61840668260574394</v>
      </c>
      <c r="N246" s="37"/>
      <c r="O246" s="40">
        <v>2453</v>
      </c>
      <c r="P246" s="41">
        <v>7.2404734496295642E-2</v>
      </c>
      <c r="Q246" s="37"/>
      <c r="R246" s="37">
        <v>5797</v>
      </c>
      <c r="S246" s="39">
        <v>0.1711089465450574</v>
      </c>
      <c r="T246" s="37"/>
      <c r="U246" s="42"/>
      <c r="V246" s="42"/>
      <c r="W246" s="36"/>
      <c r="X246" s="36"/>
      <c r="Y246" s="36"/>
      <c r="Z246" s="36"/>
      <c r="AA246" s="42"/>
      <c r="AB246" s="42"/>
      <c r="AC246" s="36"/>
      <c r="AD246" s="36"/>
      <c r="AE246" s="36"/>
      <c r="AF246" s="36"/>
      <c r="AG246" s="42"/>
      <c r="AH246" s="42"/>
      <c r="AI246" s="36"/>
      <c r="AJ246" s="36"/>
      <c r="AK246" s="36"/>
      <c r="AL246" s="36"/>
      <c r="AM246" s="40">
        <v>797</v>
      </c>
      <c r="AN246" s="41">
        <v>2.3524897429085864E-2</v>
      </c>
      <c r="AO246" s="37"/>
      <c r="AP246" s="37">
        <v>33879</v>
      </c>
      <c r="AQ246" s="200">
        <v>0.63787844554902851</v>
      </c>
      <c r="AR246" s="37"/>
    </row>
    <row r="247" spans="2:44" ht="13.2" customHeight="1">
      <c r="B247" s="294">
        <v>606</v>
      </c>
      <c r="C247" s="215" t="s">
        <v>455</v>
      </c>
      <c r="D247" s="35"/>
      <c r="E247" s="35" t="s">
        <v>2</v>
      </c>
      <c r="F247" s="35" t="s">
        <v>2</v>
      </c>
      <c r="G247" s="35">
        <v>51185</v>
      </c>
      <c r="H247" s="197" t="s">
        <v>1067</v>
      </c>
      <c r="I247" s="40">
        <v>2468</v>
      </c>
      <c r="J247" s="41">
        <v>7.7480928013059988E-2</v>
      </c>
      <c r="K247" s="37"/>
      <c r="L247" s="37">
        <v>20925</v>
      </c>
      <c r="M247" s="39">
        <v>0.65692399460019468</v>
      </c>
      <c r="N247" s="37"/>
      <c r="O247" s="40">
        <v>1217</v>
      </c>
      <c r="P247" s="41">
        <v>3.8206762314381693E-2</v>
      </c>
      <c r="Q247" s="37"/>
      <c r="R247" s="37">
        <v>6085</v>
      </c>
      <c r="S247" s="39">
        <v>0.19103381157190846</v>
      </c>
      <c r="T247" s="37"/>
      <c r="U247" s="42"/>
      <c r="V247" s="42"/>
      <c r="W247" s="36"/>
      <c r="X247" s="36"/>
      <c r="Y247" s="36"/>
      <c r="Z247" s="36"/>
      <c r="AA247" s="42"/>
      <c r="AB247" s="42"/>
      <c r="AC247" s="36"/>
      <c r="AD247" s="36"/>
      <c r="AE247" s="36"/>
      <c r="AF247" s="36"/>
      <c r="AG247" s="42"/>
      <c r="AH247" s="42"/>
      <c r="AI247" s="36"/>
      <c r="AJ247" s="36"/>
      <c r="AK247" s="36"/>
      <c r="AL247" s="36"/>
      <c r="AM247" s="40">
        <v>1158</v>
      </c>
      <c r="AN247" s="41">
        <v>3.6354503500455215E-2</v>
      </c>
      <c r="AO247" s="37"/>
      <c r="AP247" s="37">
        <v>31853</v>
      </c>
      <c r="AQ247" s="200">
        <v>0.62231122399140371</v>
      </c>
      <c r="AR247" s="37"/>
    </row>
    <row r="248" spans="2:44" ht="13.2" customHeight="1">
      <c r="B248" s="294">
        <v>607</v>
      </c>
      <c r="C248" s="215" t="s">
        <v>443</v>
      </c>
      <c r="D248" s="35"/>
      <c r="E248" s="35" t="s">
        <v>2</v>
      </c>
      <c r="F248" s="35" t="s">
        <v>2</v>
      </c>
      <c r="G248" s="35">
        <v>49416</v>
      </c>
      <c r="H248" s="197" t="s">
        <v>1067</v>
      </c>
      <c r="I248" s="40">
        <v>4248</v>
      </c>
      <c r="J248" s="41">
        <v>0.12722371967654986</v>
      </c>
      <c r="K248" s="37"/>
      <c r="L248" s="37">
        <v>19158</v>
      </c>
      <c r="M248" s="39">
        <v>0.57376460017969455</v>
      </c>
      <c r="N248" s="37"/>
      <c r="O248" s="40">
        <v>2302</v>
      </c>
      <c r="P248" s="41">
        <v>6.8942797244684037E-2</v>
      </c>
      <c r="Q248" s="37"/>
      <c r="R248" s="37">
        <v>6193</v>
      </c>
      <c r="S248" s="39">
        <v>0.18547469302186284</v>
      </c>
      <c r="T248" s="37"/>
      <c r="U248" s="42"/>
      <c r="V248" s="42"/>
      <c r="W248" s="36"/>
      <c r="X248" s="36"/>
      <c r="Y248" s="36"/>
      <c r="Z248" s="36"/>
      <c r="AA248" s="42"/>
      <c r="AB248" s="42"/>
      <c r="AC248" s="36"/>
      <c r="AD248" s="36"/>
      <c r="AE248" s="36"/>
      <c r="AF248" s="36"/>
      <c r="AG248" s="42"/>
      <c r="AH248" s="42"/>
      <c r="AI248" s="36"/>
      <c r="AJ248" s="36"/>
      <c r="AK248" s="36"/>
      <c r="AL248" s="36"/>
      <c r="AM248" s="40">
        <v>1489</v>
      </c>
      <c r="AN248" s="41">
        <v>4.4594189877208743E-2</v>
      </c>
      <c r="AO248" s="37"/>
      <c r="AP248" s="37">
        <v>33390</v>
      </c>
      <c r="AQ248" s="200">
        <v>0.67569208353569699</v>
      </c>
      <c r="AR248" s="37"/>
    </row>
    <row r="249" spans="2:44" ht="13.2" customHeight="1">
      <c r="B249" s="294">
        <v>608</v>
      </c>
      <c r="C249" s="215" t="s">
        <v>446</v>
      </c>
      <c r="D249" s="35"/>
      <c r="E249" s="35" t="s">
        <v>2</v>
      </c>
      <c r="F249" s="35" t="s">
        <v>2</v>
      </c>
      <c r="G249" s="35">
        <v>49978</v>
      </c>
      <c r="H249" s="197" t="s">
        <v>1067</v>
      </c>
      <c r="I249" s="40">
        <v>2839</v>
      </c>
      <c r="J249" s="41">
        <v>8.8044658086525049E-2</v>
      </c>
      <c r="K249" s="37"/>
      <c r="L249" s="37">
        <v>14216</v>
      </c>
      <c r="M249" s="39">
        <v>0.44087455419444876</v>
      </c>
      <c r="N249" s="37"/>
      <c r="O249" s="40">
        <v>1918</v>
      </c>
      <c r="P249" s="41">
        <v>5.9482090246549851E-2</v>
      </c>
      <c r="Q249" s="37"/>
      <c r="R249" s="37">
        <v>11302</v>
      </c>
      <c r="S249" s="39">
        <v>0.35050395410141105</v>
      </c>
      <c r="T249" s="37"/>
      <c r="U249" s="42"/>
      <c r="V249" s="42"/>
      <c r="W249" s="36"/>
      <c r="X249" s="36"/>
      <c r="Y249" s="36"/>
      <c r="Z249" s="36"/>
      <c r="AA249" s="42"/>
      <c r="AB249" s="42"/>
      <c r="AC249" s="36"/>
      <c r="AD249" s="36"/>
      <c r="AE249" s="36"/>
      <c r="AF249" s="36"/>
      <c r="AG249" s="42"/>
      <c r="AH249" s="42"/>
      <c r="AI249" s="36"/>
      <c r="AJ249" s="36"/>
      <c r="AK249" s="36"/>
      <c r="AL249" s="36"/>
      <c r="AM249" s="40">
        <v>1970</v>
      </c>
      <c r="AN249" s="41">
        <v>6.1094743371065283E-2</v>
      </c>
      <c r="AO249" s="37"/>
      <c r="AP249" s="37">
        <v>32245</v>
      </c>
      <c r="AQ249" s="200">
        <v>0.64518388090759937</v>
      </c>
      <c r="AR249" s="37"/>
    </row>
    <row r="250" spans="2:44" ht="13.2" customHeight="1">
      <c r="B250" s="294">
        <v>609</v>
      </c>
      <c r="C250" s="215" t="s">
        <v>447</v>
      </c>
      <c r="D250" s="35"/>
      <c r="E250" s="35" t="s">
        <v>2</v>
      </c>
      <c r="F250" s="35" t="s">
        <v>2</v>
      </c>
      <c r="G250" s="35">
        <v>58198</v>
      </c>
      <c r="H250" s="197" t="s">
        <v>1067</v>
      </c>
      <c r="I250" s="40">
        <v>3539</v>
      </c>
      <c r="J250" s="41">
        <v>0.10837875911067557</v>
      </c>
      <c r="K250" s="37"/>
      <c r="L250" s="37">
        <v>16643</v>
      </c>
      <c r="M250" s="39">
        <v>0.50967722177987385</v>
      </c>
      <c r="N250" s="37"/>
      <c r="O250" s="40">
        <v>4629</v>
      </c>
      <c r="P250" s="41">
        <v>0.14175904942732898</v>
      </c>
      <c r="Q250" s="37"/>
      <c r="R250" s="37">
        <v>6978</v>
      </c>
      <c r="S250" s="39">
        <v>0.21369510626569485</v>
      </c>
      <c r="T250" s="37"/>
      <c r="U250" s="42"/>
      <c r="V250" s="42"/>
      <c r="W250" s="36"/>
      <c r="X250" s="36"/>
      <c r="Y250" s="36"/>
      <c r="Z250" s="36"/>
      <c r="AA250" s="42"/>
      <c r="AB250" s="42"/>
      <c r="AC250" s="36"/>
      <c r="AD250" s="36"/>
      <c r="AE250" s="36"/>
      <c r="AF250" s="36"/>
      <c r="AG250" s="42"/>
      <c r="AH250" s="42"/>
      <c r="AI250" s="36"/>
      <c r="AJ250" s="36"/>
      <c r="AK250" s="36"/>
      <c r="AL250" s="36"/>
      <c r="AM250" s="40">
        <v>865</v>
      </c>
      <c r="AN250" s="41">
        <v>2.6489863416426777E-2</v>
      </c>
      <c r="AO250" s="37"/>
      <c r="AP250" s="37">
        <v>32654</v>
      </c>
      <c r="AQ250" s="200">
        <v>0.56108457335303619</v>
      </c>
      <c r="AR250" s="37"/>
    </row>
    <row r="251" spans="2:44" ht="13.2" customHeight="1">
      <c r="B251" s="294">
        <v>610</v>
      </c>
      <c r="C251" s="215" t="s">
        <v>449</v>
      </c>
      <c r="D251" s="35"/>
      <c r="E251" s="35" t="s">
        <v>2</v>
      </c>
      <c r="F251" s="35" t="s">
        <v>2</v>
      </c>
      <c r="G251" s="35">
        <v>52693</v>
      </c>
      <c r="H251" s="197" t="s">
        <v>1067</v>
      </c>
      <c r="I251" s="40">
        <v>1747</v>
      </c>
      <c r="J251" s="41">
        <v>5.8779987214427509E-2</v>
      </c>
      <c r="K251" s="37"/>
      <c r="L251" s="37">
        <v>19301</v>
      </c>
      <c r="M251" s="39">
        <v>0.64940614380404427</v>
      </c>
      <c r="N251" s="37"/>
      <c r="O251" s="40">
        <v>2119</v>
      </c>
      <c r="P251" s="41">
        <v>7.1296389758083514E-2</v>
      </c>
      <c r="Q251" s="37"/>
      <c r="R251" s="37">
        <v>5037</v>
      </c>
      <c r="S251" s="39">
        <v>0.16947612799030989</v>
      </c>
      <c r="T251" s="37"/>
      <c r="U251" s="42"/>
      <c r="V251" s="42"/>
      <c r="W251" s="36"/>
      <c r="X251" s="36"/>
      <c r="Y251" s="36"/>
      <c r="Z251" s="36"/>
      <c r="AA251" s="42"/>
      <c r="AB251" s="42"/>
      <c r="AC251" s="36"/>
      <c r="AD251" s="36"/>
      <c r="AE251" s="36"/>
      <c r="AF251" s="36"/>
      <c r="AG251" s="42"/>
      <c r="AH251" s="42"/>
      <c r="AI251" s="36"/>
      <c r="AJ251" s="36"/>
      <c r="AK251" s="36"/>
      <c r="AL251" s="36"/>
      <c r="AM251" s="40">
        <v>1517</v>
      </c>
      <c r="AN251" s="41">
        <v>5.1041351233134823E-2</v>
      </c>
      <c r="AO251" s="37"/>
      <c r="AP251" s="37">
        <v>29721</v>
      </c>
      <c r="AQ251" s="200">
        <v>0.56404076442791262</v>
      </c>
      <c r="AR251" s="37"/>
    </row>
    <row r="252" spans="2:44" ht="13.2" customHeight="1">
      <c r="B252" s="294">
        <v>611</v>
      </c>
      <c r="C252" s="215" t="s">
        <v>451</v>
      </c>
      <c r="D252" s="35"/>
      <c r="E252" s="35" t="s">
        <v>2</v>
      </c>
      <c r="F252" s="35" t="s">
        <v>2</v>
      </c>
      <c r="G252" s="35">
        <v>49328</v>
      </c>
      <c r="H252" s="197" t="s">
        <v>1067</v>
      </c>
      <c r="I252" s="40">
        <v>1979</v>
      </c>
      <c r="J252" s="41">
        <v>6.0331687092250473E-2</v>
      </c>
      <c r="K252" s="37"/>
      <c r="L252" s="37">
        <v>19653</v>
      </c>
      <c r="M252" s="39">
        <v>0.59914029632339494</v>
      </c>
      <c r="N252" s="37"/>
      <c r="O252" s="40">
        <v>1137</v>
      </c>
      <c r="P252" s="41">
        <v>3.4662520578013535E-2</v>
      </c>
      <c r="Q252" s="37"/>
      <c r="R252" s="37">
        <v>5862</v>
      </c>
      <c r="S252" s="39">
        <v>0.17870861532833363</v>
      </c>
      <c r="T252" s="37"/>
      <c r="U252" s="42"/>
      <c r="V252" s="42"/>
      <c r="W252" s="36"/>
      <c r="X252" s="36"/>
      <c r="Y252" s="36"/>
      <c r="Z252" s="36"/>
      <c r="AA252" s="42"/>
      <c r="AB252" s="42"/>
      <c r="AC252" s="36"/>
      <c r="AD252" s="36"/>
      <c r="AE252" s="36"/>
      <c r="AF252" s="36"/>
      <c r="AG252" s="42"/>
      <c r="AH252" s="42"/>
      <c r="AI252" s="36"/>
      <c r="AJ252" s="36"/>
      <c r="AK252" s="36"/>
      <c r="AL252" s="36"/>
      <c r="AM252" s="40">
        <v>4171</v>
      </c>
      <c r="AN252" s="41">
        <v>0.12715688067800743</v>
      </c>
      <c r="AO252" s="37"/>
      <c r="AP252" s="37">
        <v>32802</v>
      </c>
      <c r="AQ252" s="200">
        <v>0.66497729484268575</v>
      </c>
      <c r="AR252" s="37"/>
    </row>
    <row r="253" spans="2:44" ht="13.2" customHeight="1">
      <c r="B253" s="294">
        <v>612</v>
      </c>
      <c r="C253" s="215" t="s">
        <v>453</v>
      </c>
      <c r="D253" s="35"/>
      <c r="E253" s="35" t="s">
        <v>2</v>
      </c>
      <c r="F253" s="35" t="s">
        <v>2</v>
      </c>
      <c r="G253" s="35">
        <v>50673</v>
      </c>
      <c r="H253" s="197" t="s">
        <v>1067</v>
      </c>
      <c r="I253" s="40">
        <v>3288</v>
      </c>
      <c r="J253" s="41">
        <v>9.2564961572027815E-2</v>
      </c>
      <c r="K253" s="37"/>
      <c r="L253" s="37">
        <v>20430</v>
      </c>
      <c r="M253" s="39">
        <v>0.57515272655612171</v>
      </c>
      <c r="N253" s="37"/>
      <c r="O253" s="40">
        <v>5167</v>
      </c>
      <c r="P253" s="41">
        <v>0.14546324709326877</v>
      </c>
      <c r="Q253" s="37"/>
      <c r="R253" s="37">
        <v>5423</v>
      </c>
      <c r="S253" s="39">
        <v>0.15267025140057994</v>
      </c>
      <c r="T253" s="37"/>
      <c r="U253" s="42"/>
      <c r="V253" s="42"/>
      <c r="W253" s="36"/>
      <c r="X253" s="36"/>
      <c r="Y253" s="36"/>
      <c r="Z253" s="36"/>
      <c r="AA253" s="42"/>
      <c r="AB253" s="42"/>
      <c r="AC253" s="36"/>
      <c r="AD253" s="36"/>
      <c r="AE253" s="36"/>
      <c r="AF253" s="36"/>
      <c r="AG253" s="42"/>
      <c r="AH253" s="42"/>
      <c r="AI253" s="36"/>
      <c r="AJ253" s="36"/>
      <c r="AK253" s="36"/>
      <c r="AL253" s="36"/>
      <c r="AM253" s="40">
        <v>1213</v>
      </c>
      <c r="AN253" s="41">
        <v>3.4148813378001748E-2</v>
      </c>
      <c r="AO253" s="37"/>
      <c r="AP253" s="37">
        <v>35521</v>
      </c>
      <c r="AQ253" s="200">
        <v>0.70098474532788668</v>
      </c>
      <c r="AR253" s="37"/>
    </row>
    <row r="254" spans="2:44" ht="13.2" customHeight="1">
      <c r="B254" s="294">
        <v>613</v>
      </c>
      <c r="C254" s="215" t="s">
        <v>456</v>
      </c>
      <c r="D254" s="35"/>
      <c r="E254" s="35" t="s">
        <v>2</v>
      </c>
      <c r="F254" s="35" t="s">
        <v>2</v>
      </c>
      <c r="G254" s="35">
        <v>48104</v>
      </c>
      <c r="H254" s="197" t="s">
        <v>1067</v>
      </c>
      <c r="I254" s="40">
        <v>1484</v>
      </c>
      <c r="J254" s="41">
        <v>5.5346287248722634E-2</v>
      </c>
      <c r="K254" s="37"/>
      <c r="L254" s="37">
        <v>19616</v>
      </c>
      <c r="M254" s="39">
        <v>0.7315854249804199</v>
      </c>
      <c r="N254" s="37"/>
      <c r="O254" s="40">
        <v>1061</v>
      </c>
      <c r="P254" s="41">
        <v>3.9570357662327978E-2</v>
      </c>
      <c r="Q254" s="37"/>
      <c r="R254" s="37">
        <v>3748</v>
      </c>
      <c r="S254" s="39">
        <v>0.13978294111065528</v>
      </c>
      <c r="T254" s="37"/>
      <c r="U254" s="42"/>
      <c r="V254" s="42"/>
      <c r="W254" s="36"/>
      <c r="X254" s="36"/>
      <c r="Y254" s="36"/>
      <c r="Z254" s="36"/>
      <c r="AA254" s="42"/>
      <c r="AB254" s="42"/>
      <c r="AC254" s="36"/>
      <c r="AD254" s="36"/>
      <c r="AE254" s="36"/>
      <c r="AF254" s="36"/>
      <c r="AG254" s="42"/>
      <c r="AH254" s="42"/>
      <c r="AI254" s="36"/>
      <c r="AJ254" s="36"/>
      <c r="AK254" s="36"/>
      <c r="AL254" s="36"/>
      <c r="AM254" s="40">
        <v>904</v>
      </c>
      <c r="AN254" s="41">
        <v>3.3714988997874167E-2</v>
      </c>
      <c r="AO254" s="37"/>
      <c r="AP254" s="37">
        <v>26813</v>
      </c>
      <c r="AQ254" s="200">
        <v>0.55739647430567107</v>
      </c>
      <c r="AR254" s="37"/>
    </row>
    <row r="255" spans="2:44" ht="13.2" customHeight="1">
      <c r="B255" s="294">
        <v>614</v>
      </c>
      <c r="C255" s="215" t="s">
        <v>458</v>
      </c>
      <c r="D255" s="35"/>
      <c r="E255" s="35" t="s">
        <v>2</v>
      </c>
      <c r="F255" s="35" t="s">
        <v>2</v>
      </c>
      <c r="G255" s="35">
        <v>53576</v>
      </c>
      <c r="H255" s="197" t="s">
        <v>1067</v>
      </c>
      <c r="I255" s="40">
        <v>1893</v>
      </c>
      <c r="J255" s="41">
        <v>5.9948696836304903E-2</v>
      </c>
      <c r="K255" s="37"/>
      <c r="L255" s="37">
        <v>22534</v>
      </c>
      <c r="M255" s="39">
        <v>0.7136206732748519</v>
      </c>
      <c r="N255" s="37"/>
      <c r="O255" s="40">
        <v>1349</v>
      </c>
      <c r="P255" s="41">
        <v>4.2720967793013903E-2</v>
      </c>
      <c r="Q255" s="37"/>
      <c r="R255" s="37">
        <v>5208</v>
      </c>
      <c r="S255" s="39">
        <v>0.16493017069385946</v>
      </c>
      <c r="T255" s="37"/>
      <c r="U255" s="42"/>
      <c r="V255" s="42"/>
      <c r="W255" s="36"/>
      <c r="X255" s="36"/>
      <c r="Y255" s="36"/>
      <c r="Z255" s="36"/>
      <c r="AA255" s="42"/>
      <c r="AB255" s="42"/>
      <c r="AC255" s="36"/>
      <c r="AD255" s="36"/>
      <c r="AE255" s="36"/>
      <c r="AF255" s="36"/>
      <c r="AG255" s="42"/>
      <c r="AH255" s="42"/>
      <c r="AI255" s="36"/>
      <c r="AJ255" s="36"/>
      <c r="AK255" s="36"/>
      <c r="AL255" s="36"/>
      <c r="AM255" s="40">
        <v>593</v>
      </c>
      <c r="AN255" s="41">
        <v>1.877949140196979E-2</v>
      </c>
      <c r="AO255" s="37"/>
      <c r="AP255" s="37">
        <v>31577</v>
      </c>
      <c r="AQ255" s="200">
        <v>0.5893870389726743</v>
      </c>
      <c r="AR255" s="37"/>
    </row>
    <row r="256" spans="2:44" ht="13.2" customHeight="1">
      <c r="B256" s="294">
        <v>251</v>
      </c>
      <c r="C256" s="215" t="s">
        <v>459</v>
      </c>
      <c r="D256" s="35" t="s">
        <v>994</v>
      </c>
      <c r="E256" s="220" t="s">
        <v>983</v>
      </c>
      <c r="F256" s="35" t="s">
        <v>0</v>
      </c>
      <c r="G256" s="35">
        <v>78852</v>
      </c>
      <c r="H256" s="197" t="s">
        <v>1067</v>
      </c>
      <c r="I256" s="40">
        <v>20684</v>
      </c>
      <c r="J256" s="41">
        <v>0.35715025727803296</v>
      </c>
      <c r="K256" s="37"/>
      <c r="L256" s="37">
        <v>28943</v>
      </c>
      <c r="M256" s="39">
        <v>0.49975826225092379</v>
      </c>
      <c r="N256" s="37"/>
      <c r="O256" s="40">
        <v>6069</v>
      </c>
      <c r="P256" s="41">
        <v>0.10479331422453983</v>
      </c>
      <c r="Q256" s="37"/>
      <c r="R256" s="37">
        <v>0</v>
      </c>
      <c r="S256" s="37"/>
      <c r="T256" s="37"/>
      <c r="U256" s="42"/>
      <c r="V256" s="42"/>
      <c r="W256" s="36"/>
      <c r="X256" s="36"/>
      <c r="Y256" s="36"/>
      <c r="Z256" s="36"/>
      <c r="AA256" s="42"/>
      <c r="AB256" s="42"/>
      <c r="AC256" s="36"/>
      <c r="AD256" s="36"/>
      <c r="AE256" s="36"/>
      <c r="AF256" s="36"/>
      <c r="AG256" s="42"/>
      <c r="AH256" s="42"/>
      <c r="AI256" s="36"/>
      <c r="AJ256" s="36"/>
      <c r="AK256" s="36"/>
      <c r="AL256" s="36"/>
      <c r="AM256" s="40">
        <v>2218</v>
      </c>
      <c r="AN256" s="41">
        <v>3.8298166246503437E-2</v>
      </c>
      <c r="AO256" s="37"/>
      <c r="AP256" s="37">
        <v>57914</v>
      </c>
      <c r="AQ256" s="200">
        <v>0.73446456652970116</v>
      </c>
      <c r="AR256" s="37"/>
    </row>
    <row r="257" spans="2:44" ht="13.2" customHeight="1">
      <c r="B257" s="294">
        <v>615</v>
      </c>
      <c r="C257" s="215" t="s">
        <v>461</v>
      </c>
      <c r="D257" s="35"/>
      <c r="E257" s="35" t="s">
        <v>2</v>
      </c>
      <c r="F257" s="35" t="s">
        <v>2</v>
      </c>
      <c r="G257" s="35">
        <v>58762</v>
      </c>
      <c r="H257" s="197"/>
      <c r="I257" s="40">
        <v>11002</v>
      </c>
      <c r="J257" s="41">
        <v>0.26043318735945081</v>
      </c>
      <c r="K257" s="37"/>
      <c r="L257" s="37">
        <v>4350</v>
      </c>
      <c r="M257" s="39">
        <v>0.10297076577109718</v>
      </c>
      <c r="N257" s="37"/>
      <c r="O257" s="40">
        <v>17999</v>
      </c>
      <c r="P257" s="41">
        <v>0.42606225588827079</v>
      </c>
      <c r="Q257" s="37"/>
      <c r="R257" s="37">
        <v>8435</v>
      </c>
      <c r="S257" s="39">
        <v>0.19966859983429991</v>
      </c>
      <c r="T257" s="37"/>
      <c r="U257" s="42"/>
      <c r="V257" s="42"/>
      <c r="W257" s="36"/>
      <c r="X257" s="36"/>
      <c r="Y257" s="36"/>
      <c r="Z257" s="36"/>
      <c r="AA257" s="42"/>
      <c r="AB257" s="42"/>
      <c r="AC257" s="36"/>
      <c r="AD257" s="36"/>
      <c r="AE257" s="36"/>
      <c r="AF257" s="36"/>
      <c r="AG257" s="42"/>
      <c r="AH257" s="42"/>
      <c r="AI257" s="36"/>
      <c r="AJ257" s="36"/>
      <c r="AK257" s="36"/>
      <c r="AL257" s="36"/>
      <c r="AM257" s="40">
        <v>459</v>
      </c>
      <c r="AN257" s="41">
        <v>1.0865191146881288E-2</v>
      </c>
      <c r="AO257" s="37"/>
      <c r="AP257" s="37">
        <v>42245</v>
      </c>
      <c r="AQ257" s="200">
        <v>0.71891698716857833</v>
      </c>
      <c r="AR257" s="37"/>
    </row>
    <row r="258" spans="2:44" ht="13.2" customHeight="1">
      <c r="B258" s="294">
        <v>52</v>
      </c>
      <c r="C258" s="215" t="s">
        <v>462</v>
      </c>
      <c r="D258" s="35" t="s">
        <v>1002</v>
      </c>
      <c r="E258" s="220" t="s">
        <v>981</v>
      </c>
      <c r="F258" s="35" t="s">
        <v>0</v>
      </c>
      <c r="G258" s="35">
        <v>68830</v>
      </c>
      <c r="H258" s="197" t="s">
        <v>1067</v>
      </c>
      <c r="I258" s="40">
        <v>21085</v>
      </c>
      <c r="J258" s="41">
        <v>0.43604591045393443</v>
      </c>
      <c r="K258" s="37"/>
      <c r="L258" s="37">
        <v>14827</v>
      </c>
      <c r="M258" s="39">
        <v>0.30662806328197706</v>
      </c>
      <c r="N258" s="37"/>
      <c r="O258" s="40">
        <v>9479</v>
      </c>
      <c r="P258" s="41">
        <v>0.19602936614621033</v>
      </c>
      <c r="Q258" s="37"/>
      <c r="R258" s="37">
        <v>0</v>
      </c>
      <c r="S258" s="37"/>
      <c r="T258" s="37"/>
      <c r="U258" s="42"/>
      <c r="V258" s="42"/>
      <c r="W258" s="36"/>
      <c r="X258" s="36"/>
      <c r="Y258" s="36"/>
      <c r="Z258" s="36"/>
      <c r="AA258" s="42"/>
      <c r="AB258" s="42"/>
      <c r="AC258" s="36"/>
      <c r="AD258" s="36"/>
      <c r="AE258" s="36"/>
      <c r="AF258" s="36"/>
      <c r="AG258" s="42"/>
      <c r="AH258" s="42"/>
      <c r="AI258" s="36"/>
      <c r="AJ258" s="36"/>
      <c r="AK258" s="36"/>
      <c r="AL258" s="36"/>
      <c r="AM258" s="40">
        <v>2964</v>
      </c>
      <c r="AN258" s="41">
        <v>6.1296660117878189E-2</v>
      </c>
      <c r="AO258" s="37"/>
      <c r="AP258" s="37">
        <v>48355</v>
      </c>
      <c r="AQ258" s="200">
        <v>0.70252796745605117</v>
      </c>
      <c r="AR258" s="37"/>
    </row>
    <row r="259" spans="2:44" ht="13.2" customHeight="1">
      <c r="B259" s="294">
        <v>566</v>
      </c>
      <c r="C259" s="215" t="s">
        <v>463</v>
      </c>
      <c r="D259" s="35" t="s">
        <v>1061</v>
      </c>
      <c r="E259" s="35" t="s">
        <v>1</v>
      </c>
      <c r="F259" s="35" t="s">
        <v>1</v>
      </c>
      <c r="G259" s="35">
        <v>57707</v>
      </c>
      <c r="H259" s="197" t="s">
        <v>1067</v>
      </c>
      <c r="I259" s="40">
        <v>10306</v>
      </c>
      <c r="J259" s="41">
        <v>0.23781613439172974</v>
      </c>
      <c r="K259" s="37"/>
      <c r="L259" s="37">
        <v>23313</v>
      </c>
      <c r="M259" s="39">
        <v>0.53795920251061469</v>
      </c>
      <c r="N259" s="37"/>
      <c r="O259" s="40">
        <v>5624</v>
      </c>
      <c r="P259" s="41">
        <v>0.12977662913051505</v>
      </c>
      <c r="Q259" s="37"/>
      <c r="R259" s="37">
        <v>2226</v>
      </c>
      <c r="S259" s="39">
        <v>5.1366069780321211E-2</v>
      </c>
      <c r="T259" s="37"/>
      <c r="U259" s="42"/>
      <c r="V259" s="42"/>
      <c r="W259" s="36"/>
      <c r="X259" s="36"/>
      <c r="Y259" s="36"/>
      <c r="Z259" s="36"/>
      <c r="AA259" s="42"/>
      <c r="AB259" s="42"/>
      <c r="AC259" s="36"/>
      <c r="AD259" s="36"/>
      <c r="AE259" s="36"/>
      <c r="AF259" s="36"/>
      <c r="AG259" s="42"/>
      <c r="AH259" s="42"/>
      <c r="AI259" s="36"/>
      <c r="AJ259" s="36"/>
      <c r="AK259" s="36"/>
      <c r="AL259" s="36"/>
      <c r="AM259" s="40">
        <v>1867</v>
      </c>
      <c r="AN259" s="41">
        <v>4.3081964186819276E-2</v>
      </c>
      <c r="AO259" s="37"/>
      <c r="AP259" s="37">
        <v>43336</v>
      </c>
      <c r="AQ259" s="200">
        <v>0.7509660873031001</v>
      </c>
      <c r="AR259" s="37"/>
    </row>
    <row r="260" spans="2:44" ht="13.2" customHeight="1">
      <c r="B260" s="294">
        <v>346</v>
      </c>
      <c r="C260" s="215" t="s">
        <v>933</v>
      </c>
      <c r="D260" s="35" t="s">
        <v>1011</v>
      </c>
      <c r="E260" s="196" t="s">
        <v>988</v>
      </c>
      <c r="F260" s="35" t="s">
        <v>0</v>
      </c>
      <c r="G260" s="35">
        <v>72310</v>
      </c>
      <c r="H260" s="197" t="s">
        <v>1067</v>
      </c>
      <c r="I260" s="40">
        <v>22672</v>
      </c>
      <c r="J260" s="41">
        <v>0.42801585803284881</v>
      </c>
      <c r="K260" s="37"/>
      <c r="L260" s="37">
        <v>19980</v>
      </c>
      <c r="M260" s="39">
        <v>0.37719463847460827</v>
      </c>
      <c r="N260" s="37"/>
      <c r="O260" s="40">
        <v>6612</v>
      </c>
      <c r="P260" s="41">
        <v>0.12482537285255806</v>
      </c>
      <c r="Q260" s="37"/>
      <c r="R260" s="37">
        <v>0</v>
      </c>
      <c r="S260" s="37"/>
      <c r="T260" s="37"/>
      <c r="U260" s="42"/>
      <c r="V260" s="42"/>
      <c r="W260" s="36"/>
      <c r="X260" s="36"/>
      <c r="Y260" s="36"/>
      <c r="Z260" s="36"/>
      <c r="AA260" s="42"/>
      <c r="AB260" s="42"/>
      <c r="AC260" s="36"/>
      <c r="AD260" s="36"/>
      <c r="AE260" s="36"/>
      <c r="AF260" s="36"/>
      <c r="AG260" s="42"/>
      <c r="AH260" s="42"/>
      <c r="AI260" s="36"/>
      <c r="AJ260" s="36"/>
      <c r="AK260" s="36"/>
      <c r="AL260" s="36"/>
      <c r="AM260" s="40">
        <v>3706</v>
      </c>
      <c r="AN260" s="41">
        <v>6.9964130639984898E-2</v>
      </c>
      <c r="AO260" s="37"/>
      <c r="AP260" s="37">
        <v>52970</v>
      </c>
      <c r="AQ260" s="200">
        <v>0.73254045083667541</v>
      </c>
      <c r="AR260" s="37"/>
    </row>
    <row r="261" spans="2:44" ht="13.2" customHeight="1">
      <c r="B261" s="294">
        <v>84</v>
      </c>
      <c r="C261" s="215" t="s">
        <v>465</v>
      </c>
      <c r="D261" s="35" t="s">
        <v>990</v>
      </c>
      <c r="E261" s="220" t="s">
        <v>981</v>
      </c>
      <c r="F261" s="35" t="s">
        <v>0</v>
      </c>
      <c r="G261" s="35">
        <v>69288</v>
      </c>
      <c r="H261" s="197"/>
      <c r="I261" s="40">
        <v>20681</v>
      </c>
      <c r="J261" s="41">
        <v>0.38835370777233208</v>
      </c>
      <c r="K261" s="37"/>
      <c r="L261" s="37">
        <v>26460</v>
      </c>
      <c r="M261" s="39">
        <v>0.4968734155822207</v>
      </c>
      <c r="N261" s="37"/>
      <c r="O261" s="40">
        <v>4128</v>
      </c>
      <c r="P261" s="41">
        <v>7.7516759619176381E-2</v>
      </c>
      <c r="Q261" s="37"/>
      <c r="R261" s="37">
        <v>0</v>
      </c>
      <c r="S261" s="37"/>
      <c r="T261" s="37"/>
      <c r="U261" s="42"/>
      <c r="V261" s="42"/>
      <c r="W261" s="36"/>
      <c r="X261" s="36"/>
      <c r="Y261" s="36"/>
      <c r="Z261" s="36"/>
      <c r="AA261" s="42"/>
      <c r="AB261" s="42"/>
      <c r="AC261" s="36"/>
      <c r="AD261" s="36"/>
      <c r="AE261" s="36"/>
      <c r="AF261" s="36"/>
      <c r="AG261" s="42"/>
      <c r="AH261" s="42"/>
      <c r="AI261" s="36"/>
      <c r="AJ261" s="36"/>
      <c r="AK261" s="36"/>
      <c r="AL261" s="36"/>
      <c r="AM261" s="40">
        <v>1984</v>
      </c>
      <c r="AN261" s="41">
        <v>3.7256117026270817E-2</v>
      </c>
      <c r="AO261" s="37"/>
      <c r="AP261" s="37">
        <v>53253</v>
      </c>
      <c r="AQ261" s="200">
        <v>0.76857464496016625</v>
      </c>
      <c r="AR261" s="37"/>
    </row>
    <row r="262" spans="2:44" ht="13.2" customHeight="1">
      <c r="B262" s="294">
        <v>372</v>
      </c>
      <c r="C262" s="215" t="s">
        <v>466</v>
      </c>
      <c r="D262" s="35" t="s">
        <v>1055</v>
      </c>
      <c r="E262" s="196" t="s">
        <v>1030</v>
      </c>
      <c r="F262" s="35" t="s">
        <v>0</v>
      </c>
      <c r="G262" s="35">
        <v>65216</v>
      </c>
      <c r="H262" s="197" t="s">
        <v>1067</v>
      </c>
      <c r="I262" s="40">
        <v>9521</v>
      </c>
      <c r="J262" s="41">
        <v>0.22092537590495637</v>
      </c>
      <c r="K262" s="37"/>
      <c r="L262" s="37">
        <v>25765</v>
      </c>
      <c r="M262" s="39">
        <v>0.59785130870614445</v>
      </c>
      <c r="N262" s="37"/>
      <c r="O262" s="40">
        <v>7810</v>
      </c>
      <c r="P262" s="41">
        <v>0.18122331538889921</v>
      </c>
      <c r="Q262" s="37"/>
      <c r="R262" s="37">
        <v>0</v>
      </c>
      <c r="S262" s="37"/>
      <c r="T262" s="37"/>
      <c r="U262" s="42"/>
      <c r="V262" s="42"/>
      <c r="W262" s="36"/>
      <c r="X262" s="36"/>
      <c r="Y262" s="36"/>
      <c r="Z262" s="36"/>
      <c r="AA262" s="42"/>
      <c r="AB262" s="42"/>
      <c r="AC262" s="36"/>
      <c r="AD262" s="36"/>
      <c r="AE262" s="36"/>
      <c r="AF262" s="36"/>
      <c r="AG262" s="42"/>
      <c r="AH262" s="42"/>
      <c r="AI262" s="36"/>
      <c r="AJ262" s="36"/>
      <c r="AK262" s="36"/>
      <c r="AL262" s="36"/>
      <c r="AM262" s="40">
        <v>0</v>
      </c>
      <c r="AN262" s="41">
        <v>0</v>
      </c>
      <c r="AO262" s="37"/>
      <c r="AP262" s="37">
        <v>43096</v>
      </c>
      <c r="AQ262" s="200">
        <v>0.66081943081452399</v>
      </c>
      <c r="AR262" s="37"/>
    </row>
    <row r="263" spans="2:44" ht="13.2" customHeight="1">
      <c r="B263" s="294">
        <v>125</v>
      </c>
      <c r="C263" s="215" t="s">
        <v>467</v>
      </c>
      <c r="D263" s="35" t="s">
        <v>991</v>
      </c>
      <c r="E263" s="221" t="s">
        <v>1027</v>
      </c>
      <c r="F263" s="35" t="s">
        <v>0</v>
      </c>
      <c r="G263" s="35">
        <v>68525</v>
      </c>
      <c r="H263" s="197"/>
      <c r="I263" s="40">
        <v>17416</v>
      </c>
      <c r="J263" s="41">
        <v>0.35629385650866391</v>
      </c>
      <c r="K263" s="37"/>
      <c r="L263" s="37">
        <v>26084</v>
      </c>
      <c r="M263" s="39">
        <v>0.53362247089871317</v>
      </c>
      <c r="N263" s="37"/>
      <c r="O263" s="40">
        <v>5381</v>
      </c>
      <c r="P263" s="41">
        <v>0.1100836725926229</v>
      </c>
      <c r="Q263" s="37"/>
      <c r="R263" s="37">
        <v>0</v>
      </c>
      <c r="S263" s="37"/>
      <c r="T263" s="37"/>
      <c r="U263" s="42"/>
      <c r="V263" s="42"/>
      <c r="W263" s="36"/>
      <c r="X263" s="36"/>
      <c r="Y263" s="36"/>
      <c r="Z263" s="36"/>
      <c r="AA263" s="42"/>
      <c r="AB263" s="42"/>
      <c r="AC263" s="36"/>
      <c r="AD263" s="36"/>
      <c r="AE263" s="36"/>
      <c r="AF263" s="36"/>
      <c r="AG263" s="42"/>
      <c r="AH263" s="42"/>
      <c r="AI263" s="36"/>
      <c r="AJ263" s="36"/>
      <c r="AK263" s="36"/>
      <c r="AL263" s="36"/>
      <c r="AM263" s="40">
        <v>0</v>
      </c>
      <c r="AN263" s="41">
        <v>0</v>
      </c>
      <c r="AO263" s="37"/>
      <c r="AP263" s="37">
        <v>48881</v>
      </c>
      <c r="AQ263" s="200">
        <v>0.71333090113097408</v>
      </c>
      <c r="AR263" s="37"/>
    </row>
    <row r="264" spans="2:44" ht="13.2" customHeight="1">
      <c r="B264" s="294">
        <v>616</v>
      </c>
      <c r="C264" s="215" t="s">
        <v>469</v>
      </c>
      <c r="D264" s="35"/>
      <c r="E264" s="35" t="s">
        <v>2</v>
      </c>
      <c r="F264" s="35" t="s">
        <v>2</v>
      </c>
      <c r="G264" s="35">
        <v>48971</v>
      </c>
      <c r="H264" s="197"/>
      <c r="I264" s="40">
        <v>3976</v>
      </c>
      <c r="J264" s="41">
        <v>0.11462507567676651</v>
      </c>
      <c r="K264" s="37"/>
      <c r="L264" s="37">
        <v>19480</v>
      </c>
      <c r="M264" s="39">
        <v>0.56159368062963066</v>
      </c>
      <c r="N264" s="37"/>
      <c r="O264" s="40">
        <v>4791</v>
      </c>
      <c r="P264" s="41">
        <v>0.13812090985095279</v>
      </c>
      <c r="Q264" s="37"/>
      <c r="R264" s="37">
        <v>6440</v>
      </c>
      <c r="S264" s="39">
        <v>0.18566033384264999</v>
      </c>
      <c r="T264" s="37"/>
      <c r="U264" s="42"/>
      <c r="V264" s="42"/>
      <c r="W264" s="36"/>
      <c r="X264" s="36"/>
      <c r="Y264" s="36"/>
      <c r="Z264" s="36"/>
      <c r="AA264" s="42"/>
      <c r="AB264" s="42"/>
      <c r="AC264" s="36"/>
      <c r="AD264" s="36"/>
      <c r="AE264" s="36"/>
      <c r="AF264" s="36"/>
      <c r="AG264" s="42"/>
      <c r="AH264" s="42"/>
      <c r="AI264" s="36"/>
      <c r="AJ264" s="36"/>
      <c r="AK264" s="36"/>
      <c r="AL264" s="36"/>
      <c r="AM264" s="40">
        <v>0</v>
      </c>
      <c r="AN264" s="41">
        <v>0</v>
      </c>
      <c r="AO264" s="37"/>
      <c r="AP264" s="37">
        <v>34687</v>
      </c>
      <c r="AQ264" s="200">
        <v>0.70831716730309779</v>
      </c>
      <c r="AR264" s="37"/>
    </row>
    <row r="265" spans="2:44" ht="13.2" customHeight="1">
      <c r="B265" s="294">
        <v>171</v>
      </c>
      <c r="C265" s="215" t="s">
        <v>470</v>
      </c>
      <c r="D265" s="35" t="s">
        <v>1006</v>
      </c>
      <c r="E265" s="220" t="s">
        <v>1006</v>
      </c>
      <c r="F265" s="35" t="s">
        <v>0</v>
      </c>
      <c r="G265" s="35">
        <v>61352</v>
      </c>
      <c r="H265" s="197" t="s">
        <v>1067</v>
      </c>
      <c r="I265" s="40">
        <v>7502</v>
      </c>
      <c r="J265" s="41">
        <v>0.18567928124149197</v>
      </c>
      <c r="K265" s="37"/>
      <c r="L265" s="37">
        <v>25630</v>
      </c>
      <c r="M265" s="39">
        <v>0.63435883473999455</v>
      </c>
      <c r="N265" s="37"/>
      <c r="O265" s="40">
        <v>5049</v>
      </c>
      <c r="P265" s="41">
        <v>0.12496596787367274</v>
      </c>
      <c r="Q265" s="37"/>
      <c r="R265" s="37">
        <v>0</v>
      </c>
      <c r="S265" s="37"/>
      <c r="T265" s="37"/>
      <c r="U265" s="42"/>
      <c r="V265" s="42"/>
      <c r="W265" s="36"/>
      <c r="X265" s="36"/>
      <c r="Y265" s="36"/>
      <c r="Z265" s="36"/>
      <c r="AA265" s="42"/>
      <c r="AB265" s="42"/>
      <c r="AC265" s="36"/>
      <c r="AD265" s="36"/>
      <c r="AE265" s="36"/>
      <c r="AF265" s="36"/>
      <c r="AG265" s="42"/>
      <c r="AH265" s="42"/>
      <c r="AI265" s="36"/>
      <c r="AJ265" s="36"/>
      <c r="AK265" s="36"/>
      <c r="AL265" s="36"/>
      <c r="AM265" s="40">
        <v>2222</v>
      </c>
      <c r="AN265" s="41">
        <v>5.4995916144840729E-2</v>
      </c>
      <c r="AO265" s="37"/>
      <c r="AP265" s="37">
        <v>40403</v>
      </c>
      <c r="AQ265" s="200">
        <v>0.65854413874038331</v>
      </c>
      <c r="AR265" s="37"/>
    </row>
    <row r="266" spans="2:44" ht="13.2" customHeight="1">
      <c r="B266" s="294">
        <v>102</v>
      </c>
      <c r="C266" s="215" t="s">
        <v>471</v>
      </c>
      <c r="D266" s="35" t="s">
        <v>1018</v>
      </c>
      <c r="E266" s="220" t="s">
        <v>981</v>
      </c>
      <c r="F266" s="35" t="s">
        <v>0</v>
      </c>
      <c r="G266" s="35">
        <v>76301</v>
      </c>
      <c r="H266" s="197"/>
      <c r="I266" s="40">
        <v>24230</v>
      </c>
      <c r="J266" s="41">
        <v>0.42540117279398854</v>
      </c>
      <c r="K266" s="37"/>
      <c r="L266" s="37">
        <v>9945</v>
      </c>
      <c r="M266" s="39">
        <v>0.17460233856525861</v>
      </c>
      <c r="N266" s="37"/>
      <c r="O266" s="40">
        <v>19439</v>
      </c>
      <c r="P266" s="41">
        <v>0.3412865620281611</v>
      </c>
      <c r="Q266" s="37"/>
      <c r="R266" s="37">
        <v>0</v>
      </c>
      <c r="S266" s="37"/>
      <c r="T266" s="37"/>
      <c r="U266" s="42"/>
      <c r="V266" s="42"/>
      <c r="W266" s="36"/>
      <c r="X266" s="36"/>
      <c r="Y266" s="36"/>
      <c r="Z266" s="36"/>
      <c r="AA266" s="42"/>
      <c r="AB266" s="42"/>
      <c r="AC266" s="36"/>
      <c r="AD266" s="36"/>
      <c r="AE266" s="36"/>
      <c r="AF266" s="36"/>
      <c r="AG266" s="42"/>
      <c r="AH266" s="42"/>
      <c r="AI266" s="36"/>
      <c r="AJ266" s="36"/>
      <c r="AK266" s="36"/>
      <c r="AL266" s="36"/>
      <c r="AM266" s="40">
        <v>3344</v>
      </c>
      <c r="AN266" s="41">
        <v>5.8709926612591737E-2</v>
      </c>
      <c r="AO266" s="37"/>
      <c r="AP266" s="37">
        <v>56958</v>
      </c>
      <c r="AQ266" s="200">
        <v>0.74649087167927031</v>
      </c>
      <c r="AR266" s="37"/>
    </row>
    <row r="267" spans="2:44" ht="13.2" customHeight="1">
      <c r="B267" s="294">
        <v>172</v>
      </c>
      <c r="C267" s="215" t="s">
        <v>472</v>
      </c>
      <c r="D267" s="35" t="s">
        <v>1006</v>
      </c>
      <c r="E267" s="220" t="s">
        <v>1006</v>
      </c>
      <c r="F267" s="35" t="s">
        <v>0</v>
      </c>
      <c r="G267" s="35">
        <v>62308</v>
      </c>
      <c r="H267" s="197"/>
      <c r="I267" s="40">
        <v>5483</v>
      </c>
      <c r="J267" s="41">
        <v>0.16932246309678217</v>
      </c>
      <c r="K267" s="37"/>
      <c r="L267" s="37">
        <v>21110</v>
      </c>
      <c r="M267" s="39">
        <v>0.65190537953183869</v>
      </c>
      <c r="N267" s="37"/>
      <c r="O267" s="40">
        <v>3306</v>
      </c>
      <c r="P267" s="41">
        <v>0.10209375579025384</v>
      </c>
      <c r="Q267" s="37"/>
      <c r="R267" s="37">
        <v>0</v>
      </c>
      <c r="S267" s="37"/>
      <c r="T267" s="37"/>
      <c r="U267" s="42"/>
      <c r="V267" s="42"/>
      <c r="W267" s="36"/>
      <c r="X267" s="36"/>
      <c r="Y267" s="36"/>
      <c r="Z267" s="36"/>
      <c r="AA267" s="42"/>
      <c r="AB267" s="42"/>
      <c r="AC267" s="36"/>
      <c r="AD267" s="36"/>
      <c r="AE267" s="36"/>
      <c r="AF267" s="36"/>
      <c r="AG267" s="42"/>
      <c r="AH267" s="42"/>
      <c r="AI267" s="36"/>
      <c r="AJ267" s="36"/>
      <c r="AK267" s="36"/>
      <c r="AL267" s="36"/>
      <c r="AM267" s="40">
        <v>2483</v>
      </c>
      <c r="AN267" s="41">
        <v>7.6678401581125322E-2</v>
      </c>
      <c r="AO267" s="37"/>
      <c r="AP267" s="37">
        <v>32382</v>
      </c>
      <c r="AQ267" s="200">
        <v>0.51970854464916227</v>
      </c>
      <c r="AR267" s="37"/>
    </row>
    <row r="268" spans="2:44" ht="13.2" customHeight="1">
      <c r="B268" s="294">
        <v>173</v>
      </c>
      <c r="C268" s="215" t="s">
        <v>473</v>
      </c>
      <c r="D268" s="35" t="s">
        <v>1006</v>
      </c>
      <c r="E268" s="220" t="s">
        <v>1006</v>
      </c>
      <c r="F268" s="35" t="s">
        <v>0</v>
      </c>
      <c r="G268" s="35">
        <v>62000</v>
      </c>
      <c r="H268" s="197"/>
      <c r="I268" s="40">
        <v>4494</v>
      </c>
      <c r="J268" s="41">
        <v>0.13310822818553403</v>
      </c>
      <c r="K268" s="37"/>
      <c r="L268" s="37">
        <v>20048</v>
      </c>
      <c r="M268" s="39">
        <v>0.59380368461584032</v>
      </c>
      <c r="N268" s="37"/>
      <c r="O268" s="40">
        <v>5058</v>
      </c>
      <c r="P268" s="41">
        <v>0.14981339968011373</v>
      </c>
      <c r="Q268" s="37"/>
      <c r="R268" s="37">
        <v>0</v>
      </c>
      <c r="S268" s="37"/>
      <c r="T268" s="37"/>
      <c r="U268" s="42"/>
      <c r="V268" s="42"/>
      <c r="W268" s="36"/>
      <c r="X268" s="36"/>
      <c r="Y268" s="36"/>
      <c r="Z268" s="36"/>
      <c r="AA268" s="42"/>
      <c r="AB268" s="42"/>
      <c r="AC268" s="36"/>
      <c r="AD268" s="36"/>
      <c r="AE268" s="36"/>
      <c r="AF268" s="36"/>
      <c r="AG268" s="42"/>
      <c r="AH268" s="42"/>
      <c r="AI268" s="36"/>
      <c r="AJ268" s="36"/>
      <c r="AK268" s="36"/>
      <c r="AL268" s="36"/>
      <c r="AM268" s="40">
        <v>4162</v>
      </c>
      <c r="AN268" s="41">
        <v>0.12327468751851194</v>
      </c>
      <c r="AO268" s="37"/>
      <c r="AP268" s="37">
        <v>33762</v>
      </c>
      <c r="AQ268" s="200">
        <v>0.54454838709677422</v>
      </c>
      <c r="AR268" s="37"/>
    </row>
    <row r="269" spans="2:44" ht="13.2" customHeight="1">
      <c r="B269" s="294">
        <v>311</v>
      </c>
      <c r="C269" s="215" t="s">
        <v>934</v>
      </c>
      <c r="D269" s="35" t="s">
        <v>984</v>
      </c>
      <c r="E269" s="196" t="s">
        <v>984</v>
      </c>
      <c r="F269" s="35" t="s">
        <v>0</v>
      </c>
      <c r="G269" s="35">
        <v>66538</v>
      </c>
      <c r="H269" s="197"/>
      <c r="I269" s="40">
        <v>16029</v>
      </c>
      <c r="J269" s="41">
        <v>0.32872582596747402</v>
      </c>
      <c r="K269" s="37"/>
      <c r="L269" s="37">
        <v>26366</v>
      </c>
      <c r="M269" s="39">
        <v>0.54071901724739035</v>
      </c>
      <c r="N269" s="37"/>
      <c r="O269" s="40">
        <v>4169</v>
      </c>
      <c r="P269" s="41">
        <v>8.5498656713356991E-2</v>
      </c>
      <c r="Q269" s="37"/>
      <c r="R269" s="37">
        <v>0</v>
      </c>
      <c r="S269" s="37"/>
      <c r="T269" s="37"/>
      <c r="U269" s="42"/>
      <c r="V269" s="42"/>
      <c r="W269" s="36"/>
      <c r="X269" s="36"/>
      <c r="Y269" s="36"/>
      <c r="Z269" s="36"/>
      <c r="AA269" s="42"/>
      <c r="AB269" s="42"/>
      <c r="AC269" s="36"/>
      <c r="AD269" s="36"/>
      <c r="AE269" s="36"/>
      <c r="AF269" s="36"/>
      <c r="AG269" s="42"/>
      <c r="AH269" s="42"/>
      <c r="AI269" s="36"/>
      <c r="AJ269" s="36"/>
      <c r="AK269" s="36"/>
      <c r="AL269" s="36"/>
      <c r="AM269" s="40">
        <v>2197</v>
      </c>
      <c r="AN269" s="41">
        <v>4.5056500071778673E-2</v>
      </c>
      <c r="AO269" s="37"/>
      <c r="AP269" s="37">
        <v>48761</v>
      </c>
      <c r="AQ269" s="200">
        <v>0.73282936066608551</v>
      </c>
      <c r="AR269" s="37"/>
    </row>
    <row r="270" spans="2:44" ht="13.2" customHeight="1">
      <c r="B270" s="294">
        <v>409</v>
      </c>
      <c r="C270" s="215" t="s">
        <v>475</v>
      </c>
      <c r="D270" s="35" t="s">
        <v>992</v>
      </c>
      <c r="E270" s="196" t="s">
        <v>1030</v>
      </c>
      <c r="F270" s="35" t="s">
        <v>0</v>
      </c>
      <c r="G270" s="35">
        <v>71701</v>
      </c>
      <c r="H270" s="197" t="s">
        <v>1067</v>
      </c>
      <c r="I270" s="40">
        <v>16253</v>
      </c>
      <c r="J270" s="41">
        <v>0.32148508584539914</v>
      </c>
      <c r="K270" s="37"/>
      <c r="L270" s="37">
        <v>27465</v>
      </c>
      <c r="M270" s="39">
        <v>0.54325896036078802</v>
      </c>
      <c r="N270" s="37"/>
      <c r="O270" s="40">
        <v>6059</v>
      </c>
      <c r="P270" s="41">
        <v>0.11984729804573147</v>
      </c>
      <c r="Q270" s="37"/>
      <c r="R270" s="37">
        <v>0</v>
      </c>
      <c r="S270" s="37"/>
      <c r="T270" s="37"/>
      <c r="U270" s="42"/>
      <c r="V270" s="42"/>
      <c r="W270" s="36"/>
      <c r="X270" s="36"/>
      <c r="Y270" s="36"/>
      <c r="Z270" s="36"/>
      <c r="AA270" s="42"/>
      <c r="AB270" s="42"/>
      <c r="AC270" s="36"/>
      <c r="AD270" s="36"/>
      <c r="AE270" s="36"/>
      <c r="AF270" s="36"/>
      <c r="AG270" s="42"/>
      <c r="AH270" s="42"/>
      <c r="AI270" s="36"/>
      <c r="AJ270" s="36"/>
      <c r="AK270" s="36"/>
      <c r="AL270" s="36"/>
      <c r="AM270" s="40">
        <v>779</v>
      </c>
      <c r="AN270" s="41">
        <v>1.5408655748081335E-2</v>
      </c>
      <c r="AO270" s="37"/>
      <c r="AP270" s="37">
        <v>50556</v>
      </c>
      <c r="AQ270" s="200">
        <v>0.70509476855273989</v>
      </c>
      <c r="AR270" s="37"/>
    </row>
    <row r="271" spans="2:44" ht="13.2" customHeight="1">
      <c r="B271" s="294">
        <v>373</v>
      </c>
      <c r="C271" s="215" t="s">
        <v>169</v>
      </c>
      <c r="D271" s="35" t="s">
        <v>1055</v>
      </c>
      <c r="E271" s="196" t="s">
        <v>1030</v>
      </c>
      <c r="F271" s="35" t="s">
        <v>0</v>
      </c>
      <c r="G271" s="35">
        <v>65685</v>
      </c>
      <c r="H271" s="197"/>
      <c r="I271" s="40">
        <v>21809</v>
      </c>
      <c r="J271" s="41">
        <v>0.44014127144298687</v>
      </c>
      <c r="K271" s="37"/>
      <c r="L271" s="37">
        <v>11701</v>
      </c>
      <c r="M271" s="39">
        <v>0.23614530776992937</v>
      </c>
      <c r="N271" s="37"/>
      <c r="O271" s="40">
        <v>14295</v>
      </c>
      <c r="P271" s="41">
        <v>0.28849646821392533</v>
      </c>
      <c r="Q271" s="37"/>
      <c r="R271" s="37">
        <v>0</v>
      </c>
      <c r="S271" s="37"/>
      <c r="T271" s="37"/>
      <c r="U271" s="42"/>
      <c r="V271" s="42"/>
      <c r="W271" s="36"/>
      <c r="X271" s="36"/>
      <c r="Y271" s="36"/>
      <c r="Z271" s="36"/>
      <c r="AA271" s="42"/>
      <c r="AB271" s="42"/>
      <c r="AC271" s="36"/>
      <c r="AD271" s="36"/>
      <c r="AE271" s="36"/>
      <c r="AF271" s="36"/>
      <c r="AG271" s="42"/>
      <c r="AH271" s="42"/>
      <c r="AI271" s="36"/>
      <c r="AJ271" s="36"/>
      <c r="AK271" s="36"/>
      <c r="AL271" s="36"/>
      <c r="AM271" s="40">
        <v>1745</v>
      </c>
      <c r="AN271" s="41">
        <v>3.5216952573158426E-2</v>
      </c>
      <c r="AO271" s="37"/>
      <c r="AP271" s="37">
        <v>49550</v>
      </c>
      <c r="AQ271" s="200">
        <v>0.75435792037755955</v>
      </c>
      <c r="AR271" s="37"/>
    </row>
    <row r="272" spans="2:44" ht="13.2" customHeight="1">
      <c r="B272" s="294">
        <v>429</v>
      </c>
      <c r="C272" s="215" t="s">
        <v>476</v>
      </c>
      <c r="D272" s="35" t="s">
        <v>1029</v>
      </c>
      <c r="E272" s="196" t="s">
        <v>985</v>
      </c>
      <c r="F272" s="35" t="s">
        <v>0</v>
      </c>
      <c r="G272" s="35">
        <v>65058</v>
      </c>
      <c r="H272" s="197"/>
      <c r="I272" s="40">
        <v>7847</v>
      </c>
      <c r="J272" s="41">
        <v>0.17657913094354058</v>
      </c>
      <c r="K272" s="37"/>
      <c r="L272" s="37">
        <v>31497</v>
      </c>
      <c r="M272" s="39">
        <v>0.70876932424221972</v>
      </c>
      <c r="N272" s="37"/>
      <c r="O272" s="40">
        <v>3263</v>
      </c>
      <c r="P272" s="41">
        <v>7.3426494745606335E-2</v>
      </c>
      <c r="Q272" s="37"/>
      <c r="R272" s="37">
        <v>0</v>
      </c>
      <c r="S272" s="37"/>
      <c r="T272" s="37"/>
      <c r="U272" s="42"/>
      <c r="V272" s="42"/>
      <c r="W272" s="36"/>
      <c r="X272" s="36"/>
      <c r="Y272" s="36"/>
      <c r="Z272" s="36"/>
      <c r="AA272" s="42"/>
      <c r="AB272" s="42"/>
      <c r="AC272" s="36"/>
      <c r="AD272" s="36"/>
      <c r="AE272" s="36"/>
      <c r="AF272" s="36"/>
      <c r="AG272" s="42"/>
      <c r="AH272" s="42"/>
      <c r="AI272" s="36"/>
      <c r="AJ272" s="36"/>
      <c r="AK272" s="36"/>
      <c r="AL272" s="36"/>
      <c r="AM272" s="40">
        <v>1832</v>
      </c>
      <c r="AN272" s="41">
        <v>4.1225050068633411E-2</v>
      </c>
      <c r="AO272" s="37"/>
      <c r="AP272" s="37">
        <v>44439</v>
      </c>
      <c r="AQ272" s="200">
        <v>0.68306741676657756</v>
      </c>
      <c r="AR272" s="37"/>
    </row>
    <row r="273" spans="2:44" ht="13.2" customHeight="1">
      <c r="B273" s="294">
        <v>617</v>
      </c>
      <c r="C273" s="215" t="s">
        <v>628</v>
      </c>
      <c r="D273" s="35"/>
      <c r="E273" s="35" t="s">
        <v>2</v>
      </c>
      <c r="F273" s="35" t="s">
        <v>2</v>
      </c>
      <c r="G273" s="35">
        <v>53607</v>
      </c>
      <c r="H273" s="197" t="s">
        <v>1067</v>
      </c>
      <c r="I273" s="40">
        <v>3944</v>
      </c>
      <c r="J273" s="41">
        <v>0.10379220505802784</v>
      </c>
      <c r="K273" s="37"/>
      <c r="L273" s="37">
        <v>24322</v>
      </c>
      <c r="M273" s="39">
        <v>0.64006947551251347</v>
      </c>
      <c r="N273" s="37"/>
      <c r="O273" s="40">
        <v>1924</v>
      </c>
      <c r="P273" s="41">
        <v>5.0632911392405063E-2</v>
      </c>
      <c r="Q273" s="37"/>
      <c r="R273" s="37">
        <v>7255</v>
      </c>
      <c r="S273" s="39">
        <v>0.19092607700202638</v>
      </c>
      <c r="T273" s="37"/>
      <c r="U273" s="42"/>
      <c r="V273" s="42"/>
      <c r="W273" s="36"/>
      <c r="X273" s="36"/>
      <c r="Y273" s="36"/>
      <c r="Z273" s="36"/>
      <c r="AA273" s="42"/>
      <c r="AB273" s="42"/>
      <c r="AC273" s="36"/>
      <c r="AD273" s="36"/>
      <c r="AE273" s="36"/>
      <c r="AF273" s="36"/>
      <c r="AG273" s="42"/>
      <c r="AH273" s="42"/>
      <c r="AI273" s="36"/>
      <c r="AJ273" s="36"/>
      <c r="AK273" s="36"/>
      <c r="AL273" s="36"/>
      <c r="AM273" s="40">
        <v>554</v>
      </c>
      <c r="AN273" s="41">
        <v>1.4579331035027237E-2</v>
      </c>
      <c r="AO273" s="37"/>
      <c r="AP273" s="37">
        <v>37999</v>
      </c>
      <c r="AQ273" s="200">
        <v>0.70884399425448175</v>
      </c>
      <c r="AR273" s="37"/>
    </row>
    <row r="274" spans="2:44" ht="13.2" customHeight="1">
      <c r="B274" s="294">
        <v>618</v>
      </c>
      <c r="C274" s="215" t="s">
        <v>477</v>
      </c>
      <c r="D274" s="35"/>
      <c r="E274" s="35" t="s">
        <v>2</v>
      </c>
      <c r="F274" s="35" t="s">
        <v>2</v>
      </c>
      <c r="G274" s="35">
        <v>46562</v>
      </c>
      <c r="H274" s="197" t="s">
        <v>1067</v>
      </c>
      <c r="I274" s="40">
        <v>2858</v>
      </c>
      <c r="J274" s="41">
        <v>8.6367894593696176E-2</v>
      </c>
      <c r="K274" s="37"/>
      <c r="L274" s="37">
        <v>21709</v>
      </c>
      <c r="M274" s="39">
        <v>0.65603940648514703</v>
      </c>
      <c r="N274" s="37"/>
      <c r="O274" s="40">
        <v>1693</v>
      </c>
      <c r="P274" s="41">
        <v>5.1161947357287477E-2</v>
      </c>
      <c r="Q274" s="37"/>
      <c r="R274" s="37">
        <v>5831</v>
      </c>
      <c r="S274" s="39">
        <v>0.17621105436523526</v>
      </c>
      <c r="T274" s="37"/>
      <c r="U274" s="42"/>
      <c r="V274" s="42"/>
      <c r="W274" s="36"/>
      <c r="X274" s="36"/>
      <c r="Y274" s="36"/>
      <c r="Z274" s="36"/>
      <c r="AA274" s="42"/>
      <c r="AB274" s="42"/>
      <c r="AC274" s="36"/>
      <c r="AD274" s="36"/>
      <c r="AE274" s="36"/>
      <c r="AF274" s="36"/>
      <c r="AG274" s="42"/>
      <c r="AH274" s="42"/>
      <c r="AI274" s="36"/>
      <c r="AJ274" s="36"/>
      <c r="AK274" s="36"/>
      <c r="AL274" s="36"/>
      <c r="AM274" s="40">
        <v>1000</v>
      </c>
      <c r="AN274" s="41">
        <v>3.0219697198634071E-2</v>
      </c>
      <c r="AO274" s="37"/>
      <c r="AP274" s="37">
        <v>33091</v>
      </c>
      <c r="AQ274" s="200">
        <v>0.71068682616726087</v>
      </c>
      <c r="AR274" s="37"/>
    </row>
    <row r="275" spans="2:44" ht="13.2" customHeight="1">
      <c r="B275" s="294">
        <v>174</v>
      </c>
      <c r="C275" s="215" t="s">
        <v>432</v>
      </c>
      <c r="D275" s="35" t="s">
        <v>1006</v>
      </c>
      <c r="E275" s="220" t="s">
        <v>1006</v>
      </c>
      <c r="F275" s="35" t="s">
        <v>0</v>
      </c>
      <c r="G275" s="35">
        <v>78637</v>
      </c>
      <c r="H275" s="197" t="s">
        <v>1067</v>
      </c>
      <c r="I275" s="40">
        <v>21420</v>
      </c>
      <c r="J275" s="41">
        <v>0.3964757709251101</v>
      </c>
      <c r="K275" s="37"/>
      <c r="L275" s="37">
        <v>25262</v>
      </c>
      <c r="M275" s="39">
        <v>0.46758967904342352</v>
      </c>
      <c r="N275" s="37"/>
      <c r="O275" s="40">
        <v>4728</v>
      </c>
      <c r="P275" s="41">
        <v>8.7513419464702175E-2</v>
      </c>
      <c r="Q275" s="37"/>
      <c r="R275" s="37">
        <v>0</v>
      </c>
      <c r="S275" s="37"/>
      <c r="T275" s="37"/>
      <c r="U275" s="42"/>
      <c r="V275" s="42"/>
      <c r="W275" s="36"/>
      <c r="X275" s="36"/>
      <c r="Y275" s="36"/>
      <c r="Z275" s="36"/>
      <c r="AA275" s="42"/>
      <c r="AB275" s="42"/>
      <c r="AC275" s="36"/>
      <c r="AD275" s="36"/>
      <c r="AE275" s="36"/>
      <c r="AF275" s="36"/>
      <c r="AG275" s="42"/>
      <c r="AH275" s="42"/>
      <c r="AI275" s="36"/>
      <c r="AJ275" s="36"/>
      <c r="AK275" s="36"/>
      <c r="AL275" s="36"/>
      <c r="AM275" s="40">
        <v>2616</v>
      </c>
      <c r="AN275" s="41">
        <v>4.8421130566764149E-2</v>
      </c>
      <c r="AO275" s="37"/>
      <c r="AP275" s="37">
        <v>54026</v>
      </c>
      <c r="AQ275" s="200">
        <v>0.68703027836768948</v>
      </c>
      <c r="AR275" s="37"/>
    </row>
    <row r="276" spans="2:44" ht="13.2" customHeight="1">
      <c r="B276" s="294">
        <v>175</v>
      </c>
      <c r="C276" s="215" t="s">
        <v>484</v>
      </c>
      <c r="D276" s="35" t="s">
        <v>1006</v>
      </c>
      <c r="E276" s="220" t="s">
        <v>1006</v>
      </c>
      <c r="F276" s="35" t="s">
        <v>0</v>
      </c>
      <c r="G276" s="35">
        <v>64889</v>
      </c>
      <c r="H276" s="197" t="s">
        <v>1067</v>
      </c>
      <c r="I276" s="40">
        <v>11991</v>
      </c>
      <c r="J276" s="41">
        <v>0.27233085780472849</v>
      </c>
      <c r="K276" s="37"/>
      <c r="L276" s="37">
        <v>25275</v>
      </c>
      <c r="M276" s="39">
        <v>0.5740273897935545</v>
      </c>
      <c r="N276" s="37"/>
      <c r="O276" s="40">
        <v>5481</v>
      </c>
      <c r="P276" s="41">
        <v>0.12448047966205628</v>
      </c>
      <c r="Q276" s="37"/>
      <c r="R276" s="37">
        <v>0</v>
      </c>
      <c r="S276" s="37"/>
      <c r="T276" s="37"/>
      <c r="U276" s="42"/>
      <c r="V276" s="42"/>
      <c r="W276" s="36"/>
      <c r="X276" s="36"/>
      <c r="Y276" s="36"/>
      <c r="Z276" s="36"/>
      <c r="AA276" s="42"/>
      <c r="AB276" s="42"/>
      <c r="AC276" s="36"/>
      <c r="AD276" s="36"/>
      <c r="AE276" s="36"/>
      <c r="AF276" s="36"/>
      <c r="AG276" s="42"/>
      <c r="AH276" s="42"/>
      <c r="AI276" s="36"/>
      <c r="AJ276" s="36"/>
      <c r="AK276" s="36"/>
      <c r="AL276" s="36"/>
      <c r="AM276" s="40">
        <v>1284</v>
      </c>
      <c r="AN276" s="41">
        <v>2.9161272739660692E-2</v>
      </c>
      <c r="AO276" s="37"/>
      <c r="AP276" s="37">
        <v>44031</v>
      </c>
      <c r="AQ276" s="200">
        <v>0.67855876959114791</v>
      </c>
      <c r="AR276" s="37"/>
    </row>
    <row r="277" spans="2:44" ht="13.2" customHeight="1">
      <c r="B277" s="294">
        <v>337</v>
      </c>
      <c r="C277" s="215" t="s">
        <v>195</v>
      </c>
      <c r="D277" s="35" t="s">
        <v>1010</v>
      </c>
      <c r="E277" s="196" t="s">
        <v>988</v>
      </c>
      <c r="F277" s="35" t="s">
        <v>0</v>
      </c>
      <c r="G277" s="35">
        <v>70424</v>
      </c>
      <c r="H277" s="197" t="s">
        <v>1067</v>
      </c>
      <c r="I277" s="40">
        <v>22170</v>
      </c>
      <c r="J277" s="41">
        <v>0.41824664666930783</v>
      </c>
      <c r="K277" s="37"/>
      <c r="L277" s="37">
        <v>13332</v>
      </c>
      <c r="M277" s="39">
        <v>0.25151395098760543</v>
      </c>
      <c r="N277" s="37"/>
      <c r="O277" s="40">
        <v>15646</v>
      </c>
      <c r="P277" s="41">
        <v>0.29516856264266983</v>
      </c>
      <c r="Q277" s="37"/>
      <c r="R277" s="37">
        <v>0</v>
      </c>
      <c r="S277" s="37"/>
      <c r="T277" s="37"/>
      <c r="U277" s="42"/>
      <c r="V277" s="42"/>
      <c r="W277" s="36"/>
      <c r="X277" s="36"/>
      <c r="Y277" s="36"/>
      <c r="Z277" s="36"/>
      <c r="AA277" s="42"/>
      <c r="AB277" s="42"/>
      <c r="AC277" s="36"/>
      <c r="AD277" s="36"/>
      <c r="AE277" s="36"/>
      <c r="AF277" s="36"/>
      <c r="AG277" s="42"/>
      <c r="AH277" s="42"/>
      <c r="AI277" s="36"/>
      <c r="AJ277" s="36"/>
      <c r="AK277" s="36"/>
      <c r="AL277" s="36"/>
      <c r="AM277" s="40">
        <v>1859</v>
      </c>
      <c r="AN277" s="41">
        <v>3.5070839700416925E-2</v>
      </c>
      <c r="AO277" s="37"/>
      <c r="AP277" s="37">
        <v>53007</v>
      </c>
      <c r="AQ277" s="200">
        <v>0.75268374417812112</v>
      </c>
      <c r="AR277" s="37"/>
    </row>
    <row r="278" spans="2:44" ht="13.2" customHeight="1">
      <c r="B278" s="294">
        <v>37</v>
      </c>
      <c r="C278" s="215" t="s">
        <v>485</v>
      </c>
      <c r="D278" s="35" t="s">
        <v>1005</v>
      </c>
      <c r="E278" s="221" t="s">
        <v>1027</v>
      </c>
      <c r="F278" s="35" t="s">
        <v>0</v>
      </c>
      <c r="G278" s="35">
        <v>64314</v>
      </c>
      <c r="H278" s="197"/>
      <c r="I278" s="40">
        <v>15347</v>
      </c>
      <c r="J278" s="41">
        <v>0.32098636325608632</v>
      </c>
      <c r="K278" s="37"/>
      <c r="L278" s="37">
        <v>25861</v>
      </c>
      <c r="M278" s="39">
        <v>0.54088931648958416</v>
      </c>
      <c r="N278" s="37"/>
      <c r="O278" s="40">
        <v>4523</v>
      </c>
      <c r="P278" s="41">
        <v>9.4599682088178705E-2</v>
      </c>
      <c r="Q278" s="37"/>
      <c r="R278" s="37">
        <v>0</v>
      </c>
      <c r="S278" s="37"/>
      <c r="T278" s="37"/>
      <c r="U278" s="42"/>
      <c r="V278" s="42"/>
      <c r="W278" s="36"/>
      <c r="X278" s="36"/>
      <c r="Y278" s="36"/>
      <c r="Z278" s="36"/>
      <c r="AA278" s="42"/>
      <c r="AB278" s="42"/>
      <c r="AC278" s="36"/>
      <c r="AD278" s="36"/>
      <c r="AE278" s="36"/>
      <c r="AF278" s="36"/>
      <c r="AG278" s="42"/>
      <c r="AH278" s="42"/>
      <c r="AI278" s="36"/>
      <c r="AJ278" s="36"/>
      <c r="AK278" s="36"/>
      <c r="AL278" s="36"/>
      <c r="AM278" s="40">
        <v>2081</v>
      </c>
      <c r="AN278" s="41">
        <v>4.3524638166150757E-2</v>
      </c>
      <c r="AO278" s="37"/>
      <c r="AP278" s="37">
        <v>47812</v>
      </c>
      <c r="AQ278" s="200">
        <v>0.74341511956961159</v>
      </c>
      <c r="AR278" s="37"/>
    </row>
    <row r="279" spans="2:44" ht="13.2" customHeight="1">
      <c r="B279" s="294">
        <v>378</v>
      </c>
      <c r="C279" s="215" t="s">
        <v>486</v>
      </c>
      <c r="D279" s="35" t="s">
        <v>1013</v>
      </c>
      <c r="E279" s="196" t="s">
        <v>1030</v>
      </c>
      <c r="F279" s="35" t="s">
        <v>0</v>
      </c>
      <c r="G279" s="35">
        <v>65394</v>
      </c>
      <c r="H279" s="197" t="s">
        <v>1067</v>
      </c>
      <c r="I279" s="40">
        <v>18322</v>
      </c>
      <c r="J279" s="41">
        <v>0.38455241893168224</v>
      </c>
      <c r="K279" s="37"/>
      <c r="L279" s="37">
        <v>4151</v>
      </c>
      <c r="M279" s="39">
        <v>8.7123517682862833E-2</v>
      </c>
      <c r="N279" s="37"/>
      <c r="O279" s="40">
        <v>24558</v>
      </c>
      <c r="P279" s="41">
        <v>0.51543708678770073</v>
      </c>
      <c r="Q279" s="37"/>
      <c r="R279" s="37">
        <v>0</v>
      </c>
      <c r="S279" s="37"/>
      <c r="T279" s="37"/>
      <c r="U279" s="42"/>
      <c r="V279" s="42"/>
      <c r="W279" s="36"/>
      <c r="X279" s="36"/>
      <c r="Y279" s="36"/>
      <c r="Z279" s="36"/>
      <c r="AA279" s="42"/>
      <c r="AB279" s="42"/>
      <c r="AC279" s="36"/>
      <c r="AD279" s="36"/>
      <c r="AE279" s="36"/>
      <c r="AF279" s="36"/>
      <c r="AG279" s="42"/>
      <c r="AH279" s="42"/>
      <c r="AI279" s="36"/>
      <c r="AJ279" s="36"/>
      <c r="AK279" s="36"/>
      <c r="AL279" s="36"/>
      <c r="AM279" s="40">
        <v>614</v>
      </c>
      <c r="AN279" s="41">
        <v>1.2886976597754224E-2</v>
      </c>
      <c r="AO279" s="37"/>
      <c r="AP279" s="37">
        <v>47645</v>
      </c>
      <c r="AQ279" s="200">
        <v>0.72858366210967362</v>
      </c>
      <c r="AR279" s="37"/>
    </row>
    <row r="280" spans="2:44" ht="13.2" customHeight="1">
      <c r="B280" s="294">
        <v>176</v>
      </c>
      <c r="C280" s="215" t="s">
        <v>487</v>
      </c>
      <c r="D280" s="35" t="s">
        <v>1006</v>
      </c>
      <c r="E280" s="220" t="s">
        <v>1006</v>
      </c>
      <c r="F280" s="35" t="s">
        <v>0</v>
      </c>
      <c r="G280" s="35">
        <v>79981</v>
      </c>
      <c r="H280" s="197"/>
      <c r="I280" s="40">
        <v>20189</v>
      </c>
      <c r="J280" s="41">
        <v>0.35431108615152418</v>
      </c>
      <c r="K280" s="37"/>
      <c r="L280" s="37">
        <v>29923</v>
      </c>
      <c r="M280" s="39">
        <v>0.5251399589336796</v>
      </c>
      <c r="N280" s="37"/>
      <c r="O280" s="40">
        <v>4697</v>
      </c>
      <c r="P280" s="41">
        <v>8.2430985767185549E-2</v>
      </c>
      <c r="Q280" s="37"/>
      <c r="R280" s="37">
        <v>0</v>
      </c>
      <c r="S280" s="37"/>
      <c r="T280" s="37"/>
      <c r="U280" s="42"/>
      <c r="V280" s="42"/>
      <c r="W280" s="36"/>
      <c r="X280" s="36"/>
      <c r="Y280" s="36"/>
      <c r="Z280" s="36"/>
      <c r="AA280" s="42"/>
      <c r="AB280" s="42"/>
      <c r="AC280" s="36"/>
      <c r="AD280" s="36"/>
      <c r="AE280" s="36"/>
      <c r="AF280" s="36"/>
      <c r="AG280" s="42"/>
      <c r="AH280" s="42"/>
      <c r="AI280" s="36"/>
      <c r="AJ280" s="36"/>
      <c r="AK280" s="36"/>
      <c r="AL280" s="36"/>
      <c r="AM280" s="40">
        <v>2172</v>
      </c>
      <c r="AN280" s="41">
        <v>3.8117969147610606E-2</v>
      </c>
      <c r="AO280" s="37"/>
      <c r="AP280" s="37">
        <v>56981</v>
      </c>
      <c r="AQ280" s="200">
        <v>0.71243170252935073</v>
      </c>
      <c r="AR280" s="37"/>
    </row>
    <row r="281" spans="2:44" ht="13.2" customHeight="1">
      <c r="B281" s="294">
        <v>177</v>
      </c>
      <c r="C281" s="215" t="s">
        <v>488</v>
      </c>
      <c r="D281" s="35" t="s">
        <v>1006</v>
      </c>
      <c r="E281" s="220" t="s">
        <v>1006</v>
      </c>
      <c r="F281" s="35" t="s">
        <v>0</v>
      </c>
      <c r="G281" s="35">
        <v>72146</v>
      </c>
      <c r="H281" s="197"/>
      <c r="I281" s="40">
        <v>20571</v>
      </c>
      <c r="J281" s="41">
        <v>0.39178379613758429</v>
      </c>
      <c r="K281" s="37"/>
      <c r="L281" s="37">
        <v>21811</v>
      </c>
      <c r="M281" s="39">
        <v>0.41540014474536241</v>
      </c>
      <c r="N281" s="37"/>
      <c r="O281" s="40">
        <v>8127</v>
      </c>
      <c r="P281" s="41">
        <v>0.15478231059307507</v>
      </c>
      <c r="Q281" s="37"/>
      <c r="R281" s="37">
        <v>0</v>
      </c>
      <c r="S281" s="37"/>
      <c r="T281" s="37"/>
      <c r="U281" s="42"/>
      <c r="V281" s="42"/>
      <c r="W281" s="36"/>
      <c r="X281" s="36"/>
      <c r="Y281" s="36"/>
      <c r="Z281" s="36"/>
      <c r="AA281" s="42"/>
      <c r="AB281" s="42"/>
      <c r="AC281" s="36"/>
      <c r="AD281" s="36"/>
      <c r="AE281" s="36"/>
      <c r="AF281" s="36"/>
      <c r="AG281" s="42"/>
      <c r="AH281" s="42"/>
      <c r="AI281" s="36"/>
      <c r="AJ281" s="36"/>
      <c r="AK281" s="36"/>
      <c r="AL281" s="36"/>
      <c r="AM281" s="40">
        <v>1997</v>
      </c>
      <c r="AN281" s="41">
        <v>3.8033748523978214E-2</v>
      </c>
      <c r="AO281" s="37"/>
      <c r="AP281" s="37">
        <v>52506</v>
      </c>
      <c r="AQ281" s="200">
        <v>0.72777423557785603</v>
      </c>
      <c r="AR281" s="37"/>
    </row>
    <row r="282" spans="2:44" ht="13.2" customHeight="1">
      <c r="B282" s="294">
        <v>500</v>
      </c>
      <c r="C282" s="215" t="s">
        <v>489</v>
      </c>
      <c r="D282" s="35" t="s">
        <v>1023</v>
      </c>
      <c r="E282" s="196" t="s">
        <v>978</v>
      </c>
      <c r="F282" s="35" t="s">
        <v>0</v>
      </c>
      <c r="G282" s="35">
        <v>67712</v>
      </c>
      <c r="H282" s="197" t="s">
        <v>1067</v>
      </c>
      <c r="I282" s="40">
        <v>9489</v>
      </c>
      <c r="J282" s="41">
        <v>0.21346621074417349</v>
      </c>
      <c r="K282" s="37"/>
      <c r="L282" s="37">
        <v>26997</v>
      </c>
      <c r="M282" s="39">
        <v>0.60732925402681548</v>
      </c>
      <c r="N282" s="37"/>
      <c r="O282" s="40">
        <v>6248</v>
      </c>
      <c r="P282" s="41">
        <v>0.14055610546207145</v>
      </c>
      <c r="Q282" s="37"/>
      <c r="R282" s="37">
        <v>0</v>
      </c>
      <c r="S282" s="37"/>
      <c r="T282" s="37"/>
      <c r="U282" s="42"/>
      <c r="V282" s="42"/>
      <c r="W282" s="36"/>
      <c r="X282" s="36"/>
      <c r="Y282" s="36"/>
      <c r="Z282" s="36"/>
      <c r="AA282" s="42"/>
      <c r="AB282" s="42"/>
      <c r="AC282" s="36"/>
      <c r="AD282" s="36"/>
      <c r="AE282" s="36"/>
      <c r="AF282" s="36"/>
      <c r="AG282" s="42"/>
      <c r="AH282" s="42"/>
      <c r="AI282" s="36"/>
      <c r="AJ282" s="36"/>
      <c r="AK282" s="36"/>
      <c r="AL282" s="36"/>
      <c r="AM282" s="40">
        <v>1718</v>
      </c>
      <c r="AN282" s="41">
        <v>3.8648429766939621E-2</v>
      </c>
      <c r="AO282" s="37"/>
      <c r="AP282" s="37">
        <v>44452</v>
      </c>
      <c r="AQ282" s="200">
        <v>0.65648629489603028</v>
      </c>
      <c r="AR282" s="37"/>
    </row>
    <row r="283" spans="2:44" ht="13.2" customHeight="1">
      <c r="B283" s="294">
        <v>38</v>
      </c>
      <c r="C283" s="215" t="s">
        <v>491</v>
      </c>
      <c r="D283" s="35" t="s">
        <v>1005</v>
      </c>
      <c r="E283" s="221" t="s">
        <v>1027</v>
      </c>
      <c r="F283" s="35" t="s">
        <v>0</v>
      </c>
      <c r="G283" s="35">
        <v>75927</v>
      </c>
      <c r="H283" s="197" t="s">
        <v>1067</v>
      </c>
      <c r="I283" s="40">
        <v>19524</v>
      </c>
      <c r="J283" s="41">
        <v>0.36483910752326493</v>
      </c>
      <c r="K283" s="37"/>
      <c r="L283" s="37">
        <v>20740</v>
      </c>
      <c r="M283" s="39">
        <v>0.38756213327353589</v>
      </c>
      <c r="N283" s="37"/>
      <c r="O283" s="40">
        <v>7037</v>
      </c>
      <c r="P283" s="41">
        <v>0.13149829951040848</v>
      </c>
      <c r="Q283" s="37"/>
      <c r="R283" s="37">
        <v>0</v>
      </c>
      <c r="S283" s="37"/>
      <c r="T283" s="37"/>
      <c r="U283" s="42"/>
      <c r="V283" s="42"/>
      <c r="W283" s="36"/>
      <c r="X283" s="36"/>
      <c r="Y283" s="36"/>
      <c r="Z283" s="36"/>
      <c r="AA283" s="42"/>
      <c r="AB283" s="42"/>
      <c r="AC283" s="36"/>
      <c r="AD283" s="36"/>
      <c r="AE283" s="36"/>
      <c r="AF283" s="36"/>
      <c r="AG283" s="42"/>
      <c r="AH283" s="42"/>
      <c r="AI283" s="36"/>
      <c r="AJ283" s="36"/>
      <c r="AK283" s="36"/>
      <c r="AL283" s="36"/>
      <c r="AM283" s="40">
        <v>6213</v>
      </c>
      <c r="AN283" s="41">
        <v>0.11610045969279068</v>
      </c>
      <c r="AO283" s="37"/>
      <c r="AP283" s="37">
        <v>53514</v>
      </c>
      <c r="AQ283" s="200">
        <v>0.70480856612272313</v>
      </c>
      <c r="AR283" s="37"/>
    </row>
    <row r="284" spans="2:44" ht="13.2" customHeight="1">
      <c r="B284" s="294">
        <v>26</v>
      </c>
      <c r="C284" s="215" t="s">
        <v>492</v>
      </c>
      <c r="D284" s="35" t="s">
        <v>1020</v>
      </c>
      <c r="E284" s="220" t="s">
        <v>981</v>
      </c>
      <c r="F284" s="35" t="s">
        <v>0</v>
      </c>
      <c r="G284" s="35">
        <v>70388</v>
      </c>
      <c r="H284" s="197" t="s">
        <v>1067</v>
      </c>
      <c r="I284" s="40">
        <v>14307</v>
      </c>
      <c r="J284" s="41">
        <v>0.2915690150604251</v>
      </c>
      <c r="K284" s="37"/>
      <c r="L284" s="37">
        <v>16867</v>
      </c>
      <c r="M284" s="39">
        <v>0.34374044712547636</v>
      </c>
      <c r="N284" s="37"/>
      <c r="O284" s="40">
        <v>13717</v>
      </c>
      <c r="P284" s="41">
        <v>0.27954513032668282</v>
      </c>
      <c r="Q284" s="37"/>
      <c r="R284" s="37">
        <v>0</v>
      </c>
      <c r="S284" s="37"/>
      <c r="T284" s="37"/>
      <c r="U284" s="42"/>
      <c r="V284" s="42"/>
      <c r="W284" s="36"/>
      <c r="X284" s="36"/>
      <c r="Y284" s="36"/>
      <c r="Z284" s="36"/>
      <c r="AA284" s="42"/>
      <c r="AB284" s="42"/>
      <c r="AC284" s="36"/>
      <c r="AD284" s="36"/>
      <c r="AE284" s="36"/>
      <c r="AF284" s="36"/>
      <c r="AG284" s="42"/>
      <c r="AH284" s="42"/>
      <c r="AI284" s="36"/>
      <c r="AJ284" s="36"/>
      <c r="AK284" s="36"/>
      <c r="AL284" s="36"/>
      <c r="AM284" s="40">
        <v>4178</v>
      </c>
      <c r="AN284" s="41">
        <v>8.5145407487415684E-2</v>
      </c>
      <c r="AO284" s="37"/>
      <c r="AP284" s="37">
        <v>49069</v>
      </c>
      <c r="AQ284" s="200">
        <v>0.69712166846621582</v>
      </c>
      <c r="AR284" s="37"/>
    </row>
    <row r="285" spans="2:44" ht="13.2" customHeight="1">
      <c r="B285" s="294">
        <v>53</v>
      </c>
      <c r="C285" s="215" t="s">
        <v>493</v>
      </c>
      <c r="D285" s="35" t="s">
        <v>1002</v>
      </c>
      <c r="E285" s="220" t="s">
        <v>981</v>
      </c>
      <c r="F285" s="35" t="s">
        <v>0</v>
      </c>
      <c r="G285" s="35">
        <v>68625</v>
      </c>
      <c r="H285" s="197"/>
      <c r="I285" s="40">
        <v>19204</v>
      </c>
      <c r="J285" s="41">
        <v>0.39741732544182773</v>
      </c>
      <c r="K285" s="37"/>
      <c r="L285" s="37">
        <v>15475</v>
      </c>
      <c r="M285" s="39">
        <v>0.32024750631182486</v>
      </c>
      <c r="N285" s="37"/>
      <c r="O285" s="40">
        <v>10806</v>
      </c>
      <c r="P285" s="41">
        <v>0.22362484996481935</v>
      </c>
      <c r="Q285" s="37"/>
      <c r="R285" s="37">
        <v>0</v>
      </c>
      <c r="S285" s="37"/>
      <c r="T285" s="37"/>
      <c r="U285" s="42"/>
      <c r="V285" s="42"/>
      <c r="W285" s="36"/>
      <c r="X285" s="36"/>
      <c r="Y285" s="36"/>
      <c r="Z285" s="36"/>
      <c r="AA285" s="42"/>
      <c r="AB285" s="42"/>
      <c r="AC285" s="36"/>
      <c r="AD285" s="36"/>
      <c r="AE285" s="36"/>
      <c r="AF285" s="36"/>
      <c r="AG285" s="42"/>
      <c r="AH285" s="42"/>
      <c r="AI285" s="36"/>
      <c r="AJ285" s="36"/>
      <c r="AK285" s="36"/>
      <c r="AL285" s="36"/>
      <c r="AM285" s="40">
        <v>2837</v>
      </c>
      <c r="AN285" s="41">
        <v>5.8710318281528083E-2</v>
      </c>
      <c r="AO285" s="37"/>
      <c r="AP285" s="37">
        <v>48322</v>
      </c>
      <c r="AQ285" s="200">
        <v>0.70414571948998184</v>
      </c>
      <c r="AR285" s="37"/>
    </row>
    <row r="286" spans="2:44" ht="13.2" customHeight="1">
      <c r="B286" s="294">
        <v>178</v>
      </c>
      <c r="C286" s="215" t="s">
        <v>494</v>
      </c>
      <c r="D286" s="35" t="s">
        <v>1006</v>
      </c>
      <c r="E286" s="220" t="s">
        <v>1006</v>
      </c>
      <c r="F286" s="35" t="s">
        <v>0</v>
      </c>
      <c r="G286" s="35">
        <v>56783</v>
      </c>
      <c r="H286" s="197"/>
      <c r="I286" s="40">
        <v>11167</v>
      </c>
      <c r="J286" s="41">
        <v>0.27176267309143121</v>
      </c>
      <c r="K286" s="37"/>
      <c r="L286" s="37">
        <v>25458</v>
      </c>
      <c r="M286" s="39">
        <v>0.61955172665547198</v>
      </c>
      <c r="N286" s="37"/>
      <c r="O286" s="40">
        <v>3049</v>
      </c>
      <c r="P286" s="41">
        <v>7.4201163271762668E-2</v>
      </c>
      <c r="Q286" s="37"/>
      <c r="R286" s="37">
        <v>0</v>
      </c>
      <c r="S286" s="37"/>
      <c r="T286" s="37"/>
      <c r="U286" s="42"/>
      <c r="V286" s="42"/>
      <c r="W286" s="36"/>
      <c r="X286" s="36"/>
      <c r="Y286" s="36"/>
      <c r="Z286" s="36"/>
      <c r="AA286" s="42"/>
      <c r="AB286" s="42"/>
      <c r="AC286" s="36"/>
      <c r="AD286" s="36"/>
      <c r="AE286" s="36"/>
      <c r="AF286" s="36"/>
      <c r="AG286" s="42"/>
      <c r="AH286" s="42"/>
      <c r="AI286" s="36"/>
      <c r="AJ286" s="36"/>
      <c r="AK286" s="36"/>
      <c r="AL286" s="36"/>
      <c r="AM286" s="40">
        <v>1417</v>
      </c>
      <c r="AN286" s="41">
        <v>3.4484436981334111E-2</v>
      </c>
      <c r="AO286" s="37"/>
      <c r="AP286" s="37">
        <v>41091</v>
      </c>
      <c r="AQ286" s="200">
        <v>0.7236496838842611</v>
      </c>
      <c r="AR286" s="37"/>
    </row>
    <row r="287" spans="2:44" ht="13.2" customHeight="1">
      <c r="B287" s="294">
        <v>445</v>
      </c>
      <c r="C287" s="215" t="s">
        <v>495</v>
      </c>
      <c r="D287" s="35" t="s">
        <v>1024</v>
      </c>
      <c r="E287" s="196" t="s">
        <v>985</v>
      </c>
      <c r="F287" s="35" t="s">
        <v>0</v>
      </c>
      <c r="G287" s="35">
        <v>63863</v>
      </c>
      <c r="H287" s="197" t="s">
        <v>1067</v>
      </c>
      <c r="I287" s="40">
        <v>15069</v>
      </c>
      <c r="J287" s="41">
        <v>0.30541143088771788</v>
      </c>
      <c r="K287" s="37"/>
      <c r="L287" s="37">
        <v>5882</v>
      </c>
      <c r="M287" s="39">
        <v>0.11921361978111066</v>
      </c>
      <c r="N287" s="37"/>
      <c r="O287" s="40">
        <v>26883</v>
      </c>
      <c r="P287" s="41">
        <v>0.54485204702067291</v>
      </c>
      <c r="Q287" s="37"/>
      <c r="R287" s="37">
        <v>0</v>
      </c>
      <c r="S287" s="37"/>
      <c r="T287" s="37"/>
      <c r="U287" s="42"/>
      <c r="V287" s="42"/>
      <c r="W287" s="36"/>
      <c r="X287" s="36"/>
      <c r="Y287" s="36"/>
      <c r="Z287" s="36"/>
      <c r="AA287" s="42"/>
      <c r="AB287" s="42"/>
      <c r="AC287" s="36"/>
      <c r="AD287" s="36"/>
      <c r="AE287" s="36"/>
      <c r="AF287" s="36"/>
      <c r="AG287" s="42"/>
      <c r="AH287" s="42"/>
      <c r="AI287" s="36"/>
      <c r="AJ287" s="36"/>
      <c r="AK287" s="36"/>
      <c r="AL287" s="36"/>
      <c r="AM287" s="40">
        <v>1506</v>
      </c>
      <c r="AN287" s="41">
        <v>3.0522902310498583E-2</v>
      </c>
      <c r="AO287" s="37"/>
      <c r="AP287" s="37">
        <v>49340</v>
      </c>
      <c r="AQ287" s="200">
        <v>0.77259132831216826</v>
      </c>
      <c r="AR287" s="37"/>
    </row>
    <row r="288" spans="2:44" ht="13.2" customHeight="1">
      <c r="B288" s="294">
        <v>65</v>
      </c>
      <c r="C288" s="215" t="s">
        <v>506</v>
      </c>
      <c r="D288" s="35" t="s">
        <v>1000</v>
      </c>
      <c r="E288" s="221" t="s">
        <v>1027</v>
      </c>
      <c r="F288" s="35" t="s">
        <v>0</v>
      </c>
      <c r="G288" s="35">
        <v>71924</v>
      </c>
      <c r="H288" s="197" t="s">
        <v>1067</v>
      </c>
      <c r="I288" s="40">
        <v>21539</v>
      </c>
      <c r="J288" s="41">
        <v>0.3909642053292674</v>
      </c>
      <c r="K288" s="37"/>
      <c r="L288" s="37">
        <v>25175</v>
      </c>
      <c r="M288" s="39">
        <v>0.45696289842445365</v>
      </c>
      <c r="N288" s="37"/>
      <c r="O288" s="40">
        <v>6789</v>
      </c>
      <c r="P288" s="41">
        <v>0.12323023306469179</v>
      </c>
      <c r="Q288" s="37"/>
      <c r="R288" s="37">
        <v>0</v>
      </c>
      <c r="S288" s="37"/>
      <c r="T288" s="37"/>
      <c r="U288" s="42"/>
      <c r="V288" s="42"/>
      <c r="W288" s="36"/>
      <c r="X288" s="36"/>
      <c r="Y288" s="36"/>
      <c r="Z288" s="36"/>
      <c r="AA288" s="42"/>
      <c r="AB288" s="42"/>
      <c r="AC288" s="36"/>
      <c r="AD288" s="36"/>
      <c r="AE288" s="36"/>
      <c r="AF288" s="36"/>
      <c r="AG288" s="42"/>
      <c r="AH288" s="42"/>
      <c r="AI288" s="36"/>
      <c r="AJ288" s="36"/>
      <c r="AK288" s="36"/>
      <c r="AL288" s="36"/>
      <c r="AM288" s="40">
        <v>1589</v>
      </c>
      <c r="AN288" s="41">
        <v>2.8842663181587163E-2</v>
      </c>
      <c r="AO288" s="37"/>
      <c r="AP288" s="37">
        <v>55092</v>
      </c>
      <c r="AQ288" s="200">
        <v>0.76597519604026476</v>
      </c>
      <c r="AR288" s="37"/>
    </row>
    <row r="289" spans="2:44" ht="13.2" customHeight="1">
      <c r="B289" s="294">
        <v>410</v>
      </c>
      <c r="C289" s="215" t="s">
        <v>496</v>
      </c>
      <c r="D289" s="35" t="s">
        <v>992</v>
      </c>
      <c r="E289" s="196" t="s">
        <v>1030</v>
      </c>
      <c r="F289" s="35" t="s">
        <v>0</v>
      </c>
      <c r="G289" s="35">
        <v>66967</v>
      </c>
      <c r="H289" s="197"/>
      <c r="I289" s="40">
        <v>8096</v>
      </c>
      <c r="J289" s="41">
        <v>0.17802405611627856</v>
      </c>
      <c r="K289" s="37"/>
      <c r="L289" s="37">
        <v>32088</v>
      </c>
      <c r="M289" s="39">
        <v>0.70558743980473648</v>
      </c>
      <c r="N289" s="37"/>
      <c r="O289" s="40">
        <v>4033</v>
      </c>
      <c r="P289" s="41">
        <v>8.8682190997647167E-2</v>
      </c>
      <c r="Q289" s="37"/>
      <c r="R289" s="37">
        <v>0</v>
      </c>
      <c r="S289" s="37"/>
      <c r="T289" s="37"/>
      <c r="U289" s="42"/>
      <c r="V289" s="42"/>
      <c r="W289" s="36"/>
      <c r="X289" s="36"/>
      <c r="Y289" s="36"/>
      <c r="Z289" s="36"/>
      <c r="AA289" s="42"/>
      <c r="AB289" s="42"/>
      <c r="AC289" s="36"/>
      <c r="AD289" s="36"/>
      <c r="AE289" s="36"/>
      <c r="AF289" s="36"/>
      <c r="AG289" s="42"/>
      <c r="AH289" s="42"/>
      <c r="AI289" s="36"/>
      <c r="AJ289" s="36"/>
      <c r="AK289" s="36"/>
      <c r="AL289" s="36"/>
      <c r="AM289" s="40">
        <v>1260</v>
      </c>
      <c r="AN289" s="41">
        <v>2.7706313081337818E-2</v>
      </c>
      <c r="AO289" s="37"/>
      <c r="AP289" s="37">
        <v>45477</v>
      </c>
      <c r="AQ289" s="200">
        <v>0.67909567398868098</v>
      </c>
      <c r="AR289" s="37"/>
    </row>
    <row r="290" spans="2:44" ht="13.2" customHeight="1">
      <c r="B290" s="294">
        <v>179</v>
      </c>
      <c r="C290" s="215" t="s">
        <v>497</v>
      </c>
      <c r="D290" s="35" t="s">
        <v>1006</v>
      </c>
      <c r="E290" s="220" t="s">
        <v>1006</v>
      </c>
      <c r="F290" s="35" t="s">
        <v>0</v>
      </c>
      <c r="G290" s="35">
        <v>76264</v>
      </c>
      <c r="H290" s="197"/>
      <c r="I290" s="40">
        <v>18528</v>
      </c>
      <c r="J290" s="41">
        <v>0.37029338876009271</v>
      </c>
      <c r="K290" s="37"/>
      <c r="L290" s="37">
        <v>24683</v>
      </c>
      <c r="M290" s="39">
        <v>0.49330482052921898</v>
      </c>
      <c r="N290" s="37"/>
      <c r="O290" s="40">
        <v>5427</v>
      </c>
      <c r="P290" s="41">
        <v>0.10846190742665281</v>
      </c>
      <c r="Q290" s="37"/>
      <c r="R290" s="37">
        <v>0</v>
      </c>
      <c r="S290" s="37"/>
      <c r="T290" s="37"/>
      <c r="U290" s="42"/>
      <c r="V290" s="42"/>
      <c r="W290" s="36"/>
      <c r="X290" s="36"/>
      <c r="Y290" s="36"/>
      <c r="Z290" s="36"/>
      <c r="AA290" s="42"/>
      <c r="AB290" s="42"/>
      <c r="AC290" s="36"/>
      <c r="AD290" s="36"/>
      <c r="AE290" s="36"/>
      <c r="AF290" s="36"/>
      <c r="AG290" s="42"/>
      <c r="AH290" s="42"/>
      <c r="AI290" s="36"/>
      <c r="AJ290" s="36"/>
      <c r="AK290" s="36"/>
      <c r="AL290" s="36"/>
      <c r="AM290" s="40">
        <v>1398</v>
      </c>
      <c r="AN290" s="41">
        <v>2.7939883284035495E-2</v>
      </c>
      <c r="AO290" s="37"/>
      <c r="AP290" s="37">
        <v>50036</v>
      </c>
      <c r="AQ290" s="200">
        <v>0.65608937375432708</v>
      </c>
      <c r="AR290" s="37"/>
    </row>
    <row r="291" spans="2:44" ht="13.2" customHeight="1">
      <c r="B291" s="294">
        <v>94</v>
      </c>
      <c r="C291" s="215" t="s">
        <v>498</v>
      </c>
      <c r="D291" s="35" t="s">
        <v>1012</v>
      </c>
      <c r="E291" s="220" t="s">
        <v>981</v>
      </c>
      <c r="F291" s="35" t="s">
        <v>0</v>
      </c>
      <c r="G291" s="35">
        <v>66424</v>
      </c>
      <c r="H291" s="197" t="s">
        <v>1067</v>
      </c>
      <c r="I291" s="40">
        <v>23908</v>
      </c>
      <c r="J291" s="41">
        <v>0.46384572104844501</v>
      </c>
      <c r="K291" s="37"/>
      <c r="L291" s="37">
        <v>11700</v>
      </c>
      <c r="M291" s="39">
        <v>0.22699493626680636</v>
      </c>
      <c r="N291" s="37"/>
      <c r="O291" s="40">
        <v>12741</v>
      </c>
      <c r="P291" s="41">
        <v>0.24719166521157093</v>
      </c>
      <c r="Q291" s="37"/>
      <c r="R291" s="37">
        <v>0</v>
      </c>
      <c r="S291" s="37"/>
      <c r="T291" s="37"/>
      <c r="U291" s="42"/>
      <c r="V291" s="42"/>
      <c r="W291" s="36"/>
      <c r="X291" s="36"/>
      <c r="Y291" s="36"/>
      <c r="Z291" s="36"/>
      <c r="AA291" s="42"/>
      <c r="AB291" s="42"/>
      <c r="AC291" s="36"/>
      <c r="AD291" s="36"/>
      <c r="AE291" s="36"/>
      <c r="AF291" s="36"/>
      <c r="AG291" s="42"/>
      <c r="AH291" s="42"/>
      <c r="AI291" s="36"/>
      <c r="AJ291" s="36"/>
      <c r="AK291" s="36"/>
      <c r="AL291" s="36"/>
      <c r="AM291" s="40">
        <v>3194</v>
      </c>
      <c r="AN291" s="41">
        <v>6.1967677473177732E-2</v>
      </c>
      <c r="AO291" s="37"/>
      <c r="AP291" s="37">
        <v>51543</v>
      </c>
      <c r="AQ291" s="200">
        <v>0.77596952908587258</v>
      </c>
      <c r="AR291" s="37"/>
    </row>
    <row r="292" spans="2:44" ht="13.2" customHeight="1">
      <c r="B292" s="294">
        <v>266</v>
      </c>
      <c r="C292" s="215" t="s">
        <v>1079</v>
      </c>
      <c r="D292" s="35" t="s">
        <v>1054</v>
      </c>
      <c r="E292" s="196" t="s">
        <v>984</v>
      </c>
      <c r="F292" s="35" t="s">
        <v>0</v>
      </c>
      <c r="G292" s="35">
        <v>69864</v>
      </c>
      <c r="H292" s="197" t="s">
        <v>1067</v>
      </c>
      <c r="I292" s="40">
        <v>18550</v>
      </c>
      <c r="J292" s="41">
        <v>0.35297699465301696</v>
      </c>
      <c r="K292" s="37"/>
      <c r="L292" s="37">
        <v>6596</v>
      </c>
      <c r="M292" s="39">
        <v>0.12551138850303503</v>
      </c>
      <c r="N292" s="37"/>
      <c r="O292" s="40">
        <v>25198</v>
      </c>
      <c r="P292" s="41">
        <v>0.47947786044564533</v>
      </c>
      <c r="Q292" s="37"/>
      <c r="R292" s="37">
        <v>0</v>
      </c>
      <c r="S292" s="37"/>
      <c r="T292" s="37"/>
      <c r="U292" s="42"/>
      <c r="V292" s="42"/>
      <c r="W292" s="36"/>
      <c r="X292" s="36"/>
      <c r="Y292" s="36"/>
      <c r="Z292" s="36"/>
      <c r="AA292" s="42"/>
      <c r="AB292" s="42"/>
      <c r="AC292" s="36"/>
      <c r="AD292" s="36"/>
      <c r="AE292" s="36"/>
      <c r="AF292" s="36"/>
      <c r="AG292" s="42"/>
      <c r="AH292" s="42"/>
      <c r="AI292" s="36"/>
      <c r="AJ292" s="36"/>
      <c r="AK292" s="36"/>
      <c r="AL292" s="36"/>
      <c r="AM292" s="40">
        <v>2209</v>
      </c>
      <c r="AN292" s="41">
        <v>4.2033756398302667E-2</v>
      </c>
      <c r="AO292" s="37"/>
      <c r="AP292" s="37">
        <v>52553</v>
      </c>
      <c r="AQ292" s="200">
        <v>0.75221859612962327</v>
      </c>
      <c r="AR292" s="37"/>
    </row>
    <row r="293" spans="2:44" ht="13.2" customHeight="1">
      <c r="B293" s="294">
        <v>66</v>
      </c>
      <c r="C293" s="215" t="s">
        <v>501</v>
      </c>
      <c r="D293" s="35" t="s">
        <v>1000</v>
      </c>
      <c r="E293" s="221" t="s">
        <v>1027</v>
      </c>
      <c r="F293" s="35" t="s">
        <v>0</v>
      </c>
      <c r="G293" s="35">
        <v>72259</v>
      </c>
      <c r="H293" s="197" t="s">
        <v>1067</v>
      </c>
      <c r="I293" s="40">
        <v>24027</v>
      </c>
      <c r="J293" s="41">
        <v>0.44028879807956606</v>
      </c>
      <c r="K293" s="37"/>
      <c r="L293" s="37">
        <v>17142</v>
      </c>
      <c r="M293" s="39">
        <v>0.31412288578182551</v>
      </c>
      <c r="N293" s="37"/>
      <c r="O293" s="40">
        <v>9679</v>
      </c>
      <c r="P293" s="41">
        <v>0.17736526726649685</v>
      </c>
      <c r="Q293" s="37"/>
      <c r="R293" s="37">
        <v>0</v>
      </c>
      <c r="S293" s="37"/>
      <c r="T293" s="37"/>
      <c r="U293" s="42"/>
      <c r="V293" s="42"/>
      <c r="W293" s="36"/>
      <c r="X293" s="36"/>
      <c r="Y293" s="36"/>
      <c r="Z293" s="36"/>
      <c r="AA293" s="42"/>
      <c r="AB293" s="42"/>
      <c r="AC293" s="36"/>
      <c r="AD293" s="36"/>
      <c r="AE293" s="36"/>
      <c r="AF293" s="36"/>
      <c r="AG293" s="42"/>
      <c r="AH293" s="42"/>
      <c r="AI293" s="36"/>
      <c r="AJ293" s="36"/>
      <c r="AK293" s="36"/>
      <c r="AL293" s="36"/>
      <c r="AM293" s="40">
        <v>3723</v>
      </c>
      <c r="AN293" s="41">
        <v>6.8223048872111558E-2</v>
      </c>
      <c r="AO293" s="37"/>
      <c r="AP293" s="37">
        <v>54571</v>
      </c>
      <c r="AQ293" s="200">
        <v>0.75521388339168827</v>
      </c>
      <c r="AR293" s="37"/>
    </row>
    <row r="294" spans="2:44" ht="13.2" customHeight="1">
      <c r="B294" s="294">
        <v>67</v>
      </c>
      <c r="C294" s="215" t="s">
        <v>507</v>
      </c>
      <c r="D294" s="35" t="s">
        <v>1000</v>
      </c>
      <c r="E294" s="221" t="s">
        <v>1027</v>
      </c>
      <c r="F294" s="35" t="s">
        <v>0</v>
      </c>
      <c r="G294" s="35">
        <v>68093</v>
      </c>
      <c r="H294" s="197"/>
      <c r="I294" s="40">
        <v>22305</v>
      </c>
      <c r="J294" s="41">
        <v>0.44301660443314533</v>
      </c>
      <c r="K294" s="37"/>
      <c r="L294" s="37">
        <v>19230</v>
      </c>
      <c r="M294" s="39">
        <v>0.38194168586637006</v>
      </c>
      <c r="N294" s="37"/>
      <c r="O294" s="40">
        <v>6466</v>
      </c>
      <c r="P294" s="41">
        <v>0.12842615396838009</v>
      </c>
      <c r="Q294" s="37"/>
      <c r="R294" s="37">
        <v>0</v>
      </c>
      <c r="S294" s="37"/>
      <c r="T294" s="37"/>
      <c r="U294" s="42"/>
      <c r="V294" s="42"/>
      <c r="W294" s="36"/>
      <c r="X294" s="36"/>
      <c r="Y294" s="36"/>
      <c r="Z294" s="36"/>
      <c r="AA294" s="42"/>
      <c r="AB294" s="42"/>
      <c r="AC294" s="36"/>
      <c r="AD294" s="36"/>
      <c r="AE294" s="36"/>
      <c r="AF294" s="36"/>
      <c r="AG294" s="42"/>
      <c r="AH294" s="42"/>
      <c r="AI294" s="36"/>
      <c r="AJ294" s="36"/>
      <c r="AK294" s="36"/>
      <c r="AL294" s="36"/>
      <c r="AM294" s="40">
        <v>2347</v>
      </c>
      <c r="AN294" s="41">
        <v>4.6615555732104554E-2</v>
      </c>
      <c r="AO294" s="37"/>
      <c r="AP294" s="37">
        <v>50348</v>
      </c>
      <c r="AQ294" s="200">
        <v>0.73940052575154569</v>
      </c>
      <c r="AR294" s="37"/>
    </row>
    <row r="295" spans="2:44" ht="13.2" customHeight="1">
      <c r="B295" s="294">
        <v>515</v>
      </c>
      <c r="C295" s="215" t="s">
        <v>508</v>
      </c>
      <c r="D295" s="35" t="s">
        <v>997</v>
      </c>
      <c r="E295" s="196" t="s">
        <v>978</v>
      </c>
      <c r="F295" s="35" t="s">
        <v>0</v>
      </c>
      <c r="G295" s="35">
        <v>58914</v>
      </c>
      <c r="H295" s="197" t="s">
        <v>1067</v>
      </c>
      <c r="I295" s="40">
        <v>17701</v>
      </c>
      <c r="J295" s="41">
        <v>0.38757636136716955</v>
      </c>
      <c r="K295" s="37"/>
      <c r="L295" s="37">
        <v>17479</v>
      </c>
      <c r="M295" s="39">
        <v>0.38271550874734517</v>
      </c>
      <c r="N295" s="37"/>
      <c r="O295" s="40">
        <v>7959</v>
      </c>
      <c r="P295" s="41">
        <v>0.17426813514046113</v>
      </c>
      <c r="Q295" s="37"/>
      <c r="R295" s="37">
        <v>0</v>
      </c>
      <c r="S295" s="37"/>
      <c r="T295" s="37"/>
      <c r="U295" s="42"/>
      <c r="V295" s="42"/>
      <c r="W295" s="36"/>
      <c r="X295" s="36"/>
      <c r="Y295" s="36"/>
      <c r="Z295" s="36"/>
      <c r="AA295" s="42"/>
      <c r="AB295" s="42"/>
      <c r="AC295" s="36"/>
      <c r="AD295" s="36"/>
      <c r="AE295" s="36"/>
      <c r="AF295" s="36"/>
      <c r="AG295" s="42"/>
      <c r="AH295" s="42"/>
      <c r="AI295" s="36"/>
      <c r="AJ295" s="36"/>
      <c r="AK295" s="36"/>
      <c r="AL295" s="36"/>
      <c r="AM295" s="40">
        <v>2532</v>
      </c>
      <c r="AN295" s="41">
        <v>5.5439994745024195E-2</v>
      </c>
      <c r="AO295" s="37"/>
      <c r="AP295" s="37">
        <v>45671</v>
      </c>
      <c r="AQ295" s="200">
        <v>0.77521471976100753</v>
      </c>
      <c r="AR295" s="37"/>
    </row>
    <row r="296" spans="2:44" ht="13.2" customHeight="1">
      <c r="B296" s="294">
        <v>446</v>
      </c>
      <c r="C296" s="215" t="s">
        <v>509</v>
      </c>
      <c r="D296" s="35" t="s">
        <v>1024</v>
      </c>
      <c r="E296" s="196" t="s">
        <v>985</v>
      </c>
      <c r="F296" s="35" t="s">
        <v>0</v>
      </c>
      <c r="G296" s="35">
        <v>73898</v>
      </c>
      <c r="H296" s="197" t="s">
        <v>1067</v>
      </c>
      <c r="I296" s="40">
        <v>11637</v>
      </c>
      <c r="J296" s="41">
        <v>0.23020771513353117</v>
      </c>
      <c r="K296" s="37"/>
      <c r="L296" s="37">
        <v>29179</v>
      </c>
      <c r="M296" s="39">
        <v>0.57723046488625118</v>
      </c>
      <c r="N296" s="37"/>
      <c r="O296" s="40">
        <v>7908</v>
      </c>
      <c r="P296" s="41">
        <v>0.15643916913946587</v>
      </c>
      <c r="Q296" s="37"/>
      <c r="R296" s="37">
        <v>0</v>
      </c>
      <c r="S296" s="37"/>
      <c r="T296" s="37"/>
      <c r="U296" s="42"/>
      <c r="V296" s="42"/>
      <c r="W296" s="36"/>
      <c r="X296" s="36"/>
      <c r="Y296" s="36"/>
      <c r="Z296" s="36"/>
      <c r="AA296" s="42"/>
      <c r="AB296" s="42"/>
      <c r="AC296" s="36"/>
      <c r="AD296" s="36"/>
      <c r="AE296" s="36"/>
      <c r="AF296" s="36"/>
      <c r="AG296" s="42"/>
      <c r="AH296" s="42"/>
      <c r="AI296" s="36"/>
      <c r="AJ296" s="36"/>
      <c r="AK296" s="36"/>
      <c r="AL296" s="36"/>
      <c r="AM296" s="40">
        <v>1826</v>
      </c>
      <c r="AN296" s="41">
        <v>3.6122650840751731E-2</v>
      </c>
      <c r="AO296" s="37"/>
      <c r="AP296" s="37">
        <v>50550</v>
      </c>
      <c r="AQ296" s="200">
        <v>0.68405098920133156</v>
      </c>
      <c r="AR296" s="37"/>
    </row>
    <row r="297" spans="2:44" ht="13.2" customHeight="1">
      <c r="B297" s="294">
        <v>330</v>
      </c>
      <c r="C297" s="215" t="s">
        <v>510</v>
      </c>
      <c r="D297" s="35" t="s">
        <v>996</v>
      </c>
      <c r="E297" s="196" t="s">
        <v>988</v>
      </c>
      <c r="F297" s="35" t="s">
        <v>0</v>
      </c>
      <c r="G297" s="35">
        <v>72448</v>
      </c>
      <c r="H297" s="197" t="s">
        <v>1067</v>
      </c>
      <c r="I297" s="40">
        <v>20261</v>
      </c>
      <c r="J297" s="41">
        <v>0.35450457543785979</v>
      </c>
      <c r="K297" s="37"/>
      <c r="L297" s="37">
        <v>29052</v>
      </c>
      <c r="M297" s="39">
        <v>0.50831977324024991</v>
      </c>
      <c r="N297" s="37"/>
      <c r="O297" s="40">
        <v>6420</v>
      </c>
      <c r="P297" s="41">
        <v>0.112330061414099</v>
      </c>
      <c r="Q297" s="37"/>
      <c r="R297" s="37">
        <v>0</v>
      </c>
      <c r="S297" s="37"/>
      <c r="T297" s="37"/>
      <c r="U297" s="42"/>
      <c r="V297" s="42"/>
      <c r="W297" s="36"/>
      <c r="X297" s="36"/>
      <c r="Y297" s="36"/>
      <c r="Z297" s="36"/>
      <c r="AA297" s="42"/>
      <c r="AB297" s="42"/>
      <c r="AC297" s="36"/>
      <c r="AD297" s="36"/>
      <c r="AE297" s="36"/>
      <c r="AF297" s="36"/>
      <c r="AG297" s="42"/>
      <c r="AH297" s="42"/>
      <c r="AI297" s="36"/>
      <c r="AJ297" s="36"/>
      <c r="AK297" s="36"/>
      <c r="AL297" s="36"/>
      <c r="AM297" s="40">
        <v>1420</v>
      </c>
      <c r="AN297" s="41">
        <v>2.4845589907791368E-2</v>
      </c>
      <c r="AO297" s="37"/>
      <c r="AP297" s="37">
        <v>57153</v>
      </c>
      <c r="AQ297" s="200">
        <v>0.78888306095406358</v>
      </c>
      <c r="AR297" s="37"/>
    </row>
    <row r="298" spans="2:44" ht="13.2" customHeight="1">
      <c r="B298" s="294">
        <v>68</v>
      </c>
      <c r="C298" s="215" t="s">
        <v>936</v>
      </c>
      <c r="D298" s="35" t="s">
        <v>1000</v>
      </c>
      <c r="E298" s="221" t="s">
        <v>1027</v>
      </c>
      <c r="F298" s="35" t="s">
        <v>0</v>
      </c>
      <c r="G298" s="35">
        <v>67219</v>
      </c>
      <c r="H298" s="197" t="s">
        <v>1067</v>
      </c>
      <c r="I298" s="40">
        <v>24038</v>
      </c>
      <c r="J298" s="41">
        <v>0.45850420584813167</v>
      </c>
      <c r="K298" s="37"/>
      <c r="L298" s="37">
        <v>17367</v>
      </c>
      <c r="M298" s="39">
        <v>0.33126060999103513</v>
      </c>
      <c r="N298" s="37"/>
      <c r="O298" s="40">
        <v>10515</v>
      </c>
      <c r="P298" s="41">
        <v>0.20056459457912906</v>
      </c>
      <c r="Q298" s="37"/>
      <c r="R298" s="37">
        <v>0</v>
      </c>
      <c r="S298" s="37"/>
      <c r="T298" s="37"/>
      <c r="U298" s="42"/>
      <c r="V298" s="42"/>
      <c r="W298" s="36"/>
      <c r="X298" s="36"/>
      <c r="Y298" s="36"/>
      <c r="Z298" s="36"/>
      <c r="AA298" s="42"/>
      <c r="AB298" s="42"/>
      <c r="AC298" s="36"/>
      <c r="AD298" s="36"/>
      <c r="AE298" s="36"/>
      <c r="AF298" s="36"/>
      <c r="AG298" s="42"/>
      <c r="AH298" s="42"/>
      <c r="AI298" s="36"/>
      <c r="AJ298" s="36"/>
      <c r="AK298" s="36"/>
      <c r="AL298" s="36"/>
      <c r="AM298" s="40">
        <v>507</v>
      </c>
      <c r="AN298" s="41">
        <v>9.6705895817040845E-3</v>
      </c>
      <c r="AO298" s="37"/>
      <c r="AP298" s="37">
        <v>52427</v>
      </c>
      <c r="AQ298" s="200">
        <v>0.77994317082967612</v>
      </c>
      <c r="AR298" s="37"/>
    </row>
    <row r="299" spans="2:44" ht="13.2" customHeight="1">
      <c r="B299" s="294">
        <v>180</v>
      </c>
      <c r="C299" s="215" t="s">
        <v>511</v>
      </c>
      <c r="D299" s="35" t="s">
        <v>1006</v>
      </c>
      <c r="E299" s="220" t="s">
        <v>1006</v>
      </c>
      <c r="F299" s="35" t="s">
        <v>0</v>
      </c>
      <c r="G299" s="35">
        <v>63037</v>
      </c>
      <c r="H299" s="197" t="s">
        <v>1067</v>
      </c>
      <c r="I299" s="40">
        <v>6804</v>
      </c>
      <c r="J299" s="41">
        <v>0.17902907512169453</v>
      </c>
      <c r="K299" s="37"/>
      <c r="L299" s="37">
        <v>24707</v>
      </c>
      <c r="M299" s="39">
        <v>0.65009867122747012</v>
      </c>
      <c r="N299" s="37"/>
      <c r="O299" s="40">
        <v>4758</v>
      </c>
      <c r="P299" s="41">
        <v>0.12519405341402448</v>
      </c>
      <c r="Q299" s="37"/>
      <c r="R299" s="37">
        <v>0</v>
      </c>
      <c r="S299" s="37"/>
      <c r="T299" s="37"/>
      <c r="U299" s="42"/>
      <c r="V299" s="42"/>
      <c r="W299" s="36"/>
      <c r="X299" s="36"/>
      <c r="Y299" s="36"/>
      <c r="Z299" s="36"/>
      <c r="AA299" s="42"/>
      <c r="AB299" s="42"/>
      <c r="AC299" s="36"/>
      <c r="AD299" s="36"/>
      <c r="AE299" s="36"/>
      <c r="AF299" s="36"/>
      <c r="AG299" s="42"/>
      <c r="AH299" s="42"/>
      <c r="AI299" s="36"/>
      <c r="AJ299" s="36"/>
      <c r="AK299" s="36"/>
      <c r="AL299" s="36"/>
      <c r="AM299" s="40">
        <v>1736</v>
      </c>
      <c r="AN299" s="41">
        <v>4.5678200236810948E-2</v>
      </c>
      <c r="AO299" s="37"/>
      <c r="AP299" s="37">
        <v>38005</v>
      </c>
      <c r="AQ299" s="200">
        <v>0.60289988419499663</v>
      </c>
      <c r="AR299" s="37"/>
    </row>
    <row r="300" spans="2:44" ht="13.2" customHeight="1">
      <c r="B300" s="294">
        <v>181</v>
      </c>
      <c r="C300" s="215" t="s">
        <v>516</v>
      </c>
      <c r="D300" s="35" t="s">
        <v>1006</v>
      </c>
      <c r="E300" s="220" t="s">
        <v>1006</v>
      </c>
      <c r="F300" s="35" t="s">
        <v>0</v>
      </c>
      <c r="G300" s="35">
        <v>60392</v>
      </c>
      <c r="H300" s="197"/>
      <c r="I300" s="40">
        <v>16386</v>
      </c>
      <c r="J300" s="41">
        <v>0.37290912814910904</v>
      </c>
      <c r="K300" s="37"/>
      <c r="L300" s="37">
        <v>22066</v>
      </c>
      <c r="M300" s="39">
        <v>0.50217336883548391</v>
      </c>
      <c r="N300" s="37"/>
      <c r="O300" s="40">
        <v>3446</v>
      </c>
      <c r="P300" s="41">
        <v>7.8423340388247872E-2</v>
      </c>
      <c r="Q300" s="37"/>
      <c r="R300" s="37">
        <v>0</v>
      </c>
      <c r="S300" s="37"/>
      <c r="T300" s="37"/>
      <c r="U300" s="42"/>
      <c r="V300" s="42"/>
      <c r="W300" s="36"/>
      <c r="X300" s="36"/>
      <c r="Y300" s="36"/>
      <c r="Z300" s="36"/>
      <c r="AA300" s="42"/>
      <c r="AB300" s="42"/>
      <c r="AC300" s="36"/>
      <c r="AD300" s="36"/>
      <c r="AE300" s="36"/>
      <c r="AF300" s="36"/>
      <c r="AG300" s="42"/>
      <c r="AH300" s="42"/>
      <c r="AI300" s="36"/>
      <c r="AJ300" s="36"/>
      <c r="AK300" s="36"/>
      <c r="AL300" s="36"/>
      <c r="AM300" s="40">
        <v>2043</v>
      </c>
      <c r="AN300" s="41">
        <v>4.6494162627159143E-2</v>
      </c>
      <c r="AO300" s="37"/>
      <c r="AP300" s="37">
        <v>43941</v>
      </c>
      <c r="AQ300" s="200">
        <v>0.72759637038018277</v>
      </c>
      <c r="AR300" s="37"/>
    </row>
    <row r="301" spans="2:44" ht="13.2" customHeight="1">
      <c r="B301" s="294">
        <v>182</v>
      </c>
      <c r="C301" s="215" t="s">
        <v>517</v>
      </c>
      <c r="D301" s="35" t="s">
        <v>1006</v>
      </c>
      <c r="E301" s="220" t="s">
        <v>1006</v>
      </c>
      <c r="F301" s="35" t="s">
        <v>0</v>
      </c>
      <c r="G301" s="35">
        <v>74537</v>
      </c>
      <c r="H301" s="197" t="s">
        <v>1067</v>
      </c>
      <c r="I301" s="40">
        <v>11293</v>
      </c>
      <c r="J301" s="41">
        <v>0.21933691999922311</v>
      </c>
      <c r="K301" s="37"/>
      <c r="L301" s="37">
        <v>31792</v>
      </c>
      <c r="M301" s="39">
        <v>0.61747625614232715</v>
      </c>
      <c r="N301" s="37"/>
      <c r="O301" s="40">
        <v>5794</v>
      </c>
      <c r="P301" s="41">
        <v>0.1125332608231204</v>
      </c>
      <c r="Q301" s="37"/>
      <c r="R301" s="37">
        <v>0</v>
      </c>
      <c r="S301" s="37"/>
      <c r="T301" s="37"/>
      <c r="U301" s="42"/>
      <c r="V301" s="42"/>
      <c r="W301" s="36"/>
      <c r="X301" s="36"/>
      <c r="Y301" s="36"/>
      <c r="Z301" s="36"/>
      <c r="AA301" s="42"/>
      <c r="AB301" s="42"/>
      <c r="AC301" s="36"/>
      <c r="AD301" s="36"/>
      <c r="AE301" s="36"/>
      <c r="AF301" s="36"/>
      <c r="AG301" s="42"/>
      <c r="AH301" s="42"/>
      <c r="AI301" s="36"/>
      <c r="AJ301" s="36"/>
      <c r="AK301" s="36"/>
      <c r="AL301" s="36"/>
      <c r="AM301" s="40">
        <v>2608</v>
      </c>
      <c r="AN301" s="41">
        <v>5.0653563035329308E-2</v>
      </c>
      <c r="AO301" s="37"/>
      <c r="AP301" s="37">
        <v>51487</v>
      </c>
      <c r="AQ301" s="200">
        <v>0.69075761031434058</v>
      </c>
      <c r="AR301" s="37"/>
    </row>
    <row r="302" spans="2:44" ht="13.2" customHeight="1">
      <c r="B302" s="294">
        <v>115</v>
      </c>
      <c r="C302" s="215" t="s">
        <v>312</v>
      </c>
      <c r="D302" s="35" t="s">
        <v>1014</v>
      </c>
      <c r="E302" s="220" t="s">
        <v>981</v>
      </c>
      <c r="F302" s="35" t="s">
        <v>0</v>
      </c>
      <c r="G302" s="35">
        <v>75899</v>
      </c>
      <c r="H302" s="197" t="s">
        <v>1067</v>
      </c>
      <c r="I302" s="40">
        <v>29015</v>
      </c>
      <c r="J302" s="41">
        <v>0.5075658182454299</v>
      </c>
      <c r="K302" s="37"/>
      <c r="L302" s="37">
        <v>10691</v>
      </c>
      <c r="M302" s="39">
        <v>0.18702002973847634</v>
      </c>
      <c r="N302" s="37"/>
      <c r="O302" s="40">
        <v>14153</v>
      </c>
      <c r="P302" s="41">
        <v>0.24758156214466895</v>
      </c>
      <c r="Q302" s="37"/>
      <c r="R302" s="37">
        <v>0</v>
      </c>
      <c r="S302" s="37"/>
      <c r="T302" s="37"/>
      <c r="U302" s="42"/>
      <c r="V302" s="42"/>
      <c r="W302" s="36"/>
      <c r="X302" s="36"/>
      <c r="Y302" s="36"/>
      <c r="Z302" s="36"/>
      <c r="AA302" s="42"/>
      <c r="AB302" s="42"/>
      <c r="AC302" s="36"/>
      <c r="AD302" s="36"/>
      <c r="AE302" s="36"/>
      <c r="AF302" s="36"/>
      <c r="AG302" s="42"/>
      <c r="AH302" s="42"/>
      <c r="AI302" s="36"/>
      <c r="AJ302" s="36"/>
      <c r="AK302" s="36"/>
      <c r="AL302" s="36"/>
      <c r="AM302" s="40">
        <v>3306</v>
      </c>
      <c r="AN302" s="41">
        <v>5.7832589871424825E-2</v>
      </c>
      <c r="AO302" s="37"/>
      <c r="AP302" s="37">
        <v>57165</v>
      </c>
      <c r="AQ302" s="200">
        <v>0.75317197855044205</v>
      </c>
      <c r="AR302" s="37"/>
    </row>
    <row r="303" spans="2:44" ht="13.2" customHeight="1">
      <c r="B303" s="294">
        <v>519</v>
      </c>
      <c r="C303" s="215" t="s">
        <v>519</v>
      </c>
      <c r="D303" s="35" t="s">
        <v>1009</v>
      </c>
      <c r="E303" s="196" t="s">
        <v>978</v>
      </c>
      <c r="F303" s="35" t="s">
        <v>0</v>
      </c>
      <c r="G303" s="35">
        <v>67343</v>
      </c>
      <c r="H303" s="197" t="s">
        <v>1067</v>
      </c>
      <c r="I303" s="40">
        <v>5391</v>
      </c>
      <c r="J303" s="41">
        <v>0.12890036582741554</v>
      </c>
      <c r="K303" s="37"/>
      <c r="L303" s="37">
        <v>31946</v>
      </c>
      <c r="M303" s="39">
        <v>0.76383807952561988</v>
      </c>
      <c r="N303" s="37"/>
      <c r="O303" s="40">
        <v>3209</v>
      </c>
      <c r="P303" s="41">
        <v>7.672811610836143E-2</v>
      </c>
      <c r="Q303" s="37"/>
      <c r="R303" s="37">
        <v>0</v>
      </c>
      <c r="S303" s="37"/>
      <c r="T303" s="37"/>
      <c r="U303" s="42"/>
      <c r="V303" s="42"/>
      <c r="W303" s="36"/>
      <c r="X303" s="36"/>
      <c r="Y303" s="36"/>
      <c r="Z303" s="36"/>
      <c r="AA303" s="42"/>
      <c r="AB303" s="42"/>
      <c r="AC303" s="36"/>
      <c r="AD303" s="36"/>
      <c r="AE303" s="36"/>
      <c r="AF303" s="36"/>
      <c r="AG303" s="42"/>
      <c r="AH303" s="42"/>
      <c r="AI303" s="36"/>
      <c r="AJ303" s="36"/>
      <c r="AK303" s="36"/>
      <c r="AL303" s="36"/>
      <c r="AM303" s="40">
        <v>1277</v>
      </c>
      <c r="AN303" s="41">
        <v>3.0533438538603162E-2</v>
      </c>
      <c r="AO303" s="37"/>
      <c r="AP303" s="37">
        <v>41823</v>
      </c>
      <c r="AQ303" s="200">
        <v>0.62104450351187201</v>
      </c>
      <c r="AR303" s="37"/>
    </row>
    <row r="304" spans="2:44" ht="13.2" customHeight="1">
      <c r="B304" s="294">
        <v>27</v>
      </c>
      <c r="C304" s="215" t="s">
        <v>520</v>
      </c>
      <c r="D304" s="35" t="s">
        <v>1020</v>
      </c>
      <c r="E304" s="220" t="s">
        <v>981</v>
      </c>
      <c r="F304" s="35" t="s">
        <v>0</v>
      </c>
      <c r="G304" s="35">
        <v>69178</v>
      </c>
      <c r="H304" s="197"/>
      <c r="I304" s="40">
        <v>17499</v>
      </c>
      <c r="J304" s="41">
        <v>0.3636458095218304</v>
      </c>
      <c r="K304" s="37"/>
      <c r="L304" s="37">
        <v>21458</v>
      </c>
      <c r="M304" s="39">
        <v>0.4459175827601255</v>
      </c>
      <c r="N304" s="37"/>
      <c r="O304" s="40">
        <v>4645</v>
      </c>
      <c r="P304" s="41">
        <v>9.6527503584713528E-2</v>
      </c>
      <c r="Q304" s="37"/>
      <c r="R304" s="37">
        <v>0</v>
      </c>
      <c r="S304" s="37"/>
      <c r="T304" s="37"/>
      <c r="U304" s="42"/>
      <c r="V304" s="42"/>
      <c r="W304" s="36"/>
      <c r="X304" s="36"/>
      <c r="Y304" s="36"/>
      <c r="Z304" s="36"/>
      <c r="AA304" s="42"/>
      <c r="AB304" s="42"/>
      <c r="AC304" s="36"/>
      <c r="AD304" s="36"/>
      <c r="AE304" s="36"/>
      <c r="AF304" s="36"/>
      <c r="AG304" s="42"/>
      <c r="AH304" s="42"/>
      <c r="AI304" s="36"/>
      <c r="AJ304" s="36"/>
      <c r="AK304" s="36"/>
      <c r="AL304" s="36"/>
      <c r="AM304" s="40">
        <v>4519</v>
      </c>
      <c r="AN304" s="41">
        <v>9.3909104133330562E-2</v>
      </c>
      <c r="AO304" s="37"/>
      <c r="AP304" s="37">
        <v>48121</v>
      </c>
      <c r="AQ304" s="200">
        <v>0.69561132151840177</v>
      </c>
      <c r="AR304" s="37"/>
    </row>
    <row r="305" spans="2:44" ht="13.2" customHeight="1">
      <c r="B305" s="294">
        <v>411</v>
      </c>
      <c r="C305" s="215" t="s">
        <v>521</v>
      </c>
      <c r="D305" s="35" t="s">
        <v>992</v>
      </c>
      <c r="E305" s="196" t="s">
        <v>1030</v>
      </c>
      <c r="F305" s="35" t="s">
        <v>0</v>
      </c>
      <c r="G305" s="35">
        <v>65837</v>
      </c>
      <c r="H305" s="197"/>
      <c r="I305" s="40">
        <v>9323</v>
      </c>
      <c r="J305" s="41">
        <v>0.20925169457287784</v>
      </c>
      <c r="K305" s="37"/>
      <c r="L305" s="37">
        <v>25171</v>
      </c>
      <c r="M305" s="39">
        <v>0.56495488620550338</v>
      </c>
      <c r="N305" s="37"/>
      <c r="O305" s="40">
        <v>7642</v>
      </c>
      <c r="P305" s="41">
        <v>0.17152219778246622</v>
      </c>
      <c r="Q305" s="37"/>
      <c r="R305" s="37">
        <v>0</v>
      </c>
      <c r="S305" s="37"/>
      <c r="T305" s="37"/>
      <c r="U305" s="42"/>
      <c r="V305" s="42"/>
      <c r="W305" s="36"/>
      <c r="X305" s="36"/>
      <c r="Y305" s="36"/>
      <c r="Z305" s="36"/>
      <c r="AA305" s="42"/>
      <c r="AB305" s="42"/>
      <c r="AC305" s="36"/>
      <c r="AD305" s="36"/>
      <c r="AE305" s="36"/>
      <c r="AF305" s="36"/>
      <c r="AG305" s="42"/>
      <c r="AH305" s="42"/>
      <c r="AI305" s="36"/>
      <c r="AJ305" s="36"/>
      <c r="AK305" s="36"/>
      <c r="AL305" s="36"/>
      <c r="AM305" s="40">
        <v>2418</v>
      </c>
      <c r="AN305" s="41">
        <v>5.4271221439152487E-2</v>
      </c>
      <c r="AO305" s="37"/>
      <c r="AP305" s="37">
        <v>44554</v>
      </c>
      <c r="AQ305" s="200">
        <v>0.67673192885459543</v>
      </c>
      <c r="AR305" s="37"/>
    </row>
    <row r="306" spans="2:44" ht="13.2" customHeight="1">
      <c r="B306" s="294">
        <v>119</v>
      </c>
      <c r="C306" s="215" t="s">
        <v>528</v>
      </c>
      <c r="D306" s="35" t="s">
        <v>995</v>
      </c>
      <c r="E306" s="221" t="s">
        <v>1027</v>
      </c>
      <c r="F306" s="35" t="s">
        <v>0</v>
      </c>
      <c r="G306" s="35">
        <v>76094</v>
      </c>
      <c r="H306" s="197"/>
      <c r="I306" s="40">
        <v>31501</v>
      </c>
      <c r="J306" s="41">
        <v>0.55300809297263132</v>
      </c>
      <c r="K306" s="37"/>
      <c r="L306" s="37">
        <v>13361</v>
      </c>
      <c r="M306" s="39">
        <v>0.23455576426803362</v>
      </c>
      <c r="N306" s="37"/>
      <c r="O306" s="40">
        <v>8390</v>
      </c>
      <c r="P306" s="41">
        <v>0.14728859083966786</v>
      </c>
      <c r="Q306" s="37"/>
      <c r="R306" s="37">
        <v>0</v>
      </c>
      <c r="S306" s="37"/>
      <c r="T306" s="37"/>
      <c r="U306" s="42"/>
      <c r="V306" s="42"/>
      <c r="W306" s="36"/>
      <c r="X306" s="36"/>
      <c r="Y306" s="36"/>
      <c r="Z306" s="36"/>
      <c r="AA306" s="42"/>
      <c r="AB306" s="42"/>
      <c r="AC306" s="36"/>
      <c r="AD306" s="36"/>
      <c r="AE306" s="36"/>
      <c r="AF306" s="36"/>
      <c r="AG306" s="42"/>
      <c r="AH306" s="42"/>
      <c r="AI306" s="36"/>
      <c r="AJ306" s="36"/>
      <c r="AK306" s="36"/>
      <c r="AL306" s="36"/>
      <c r="AM306" s="40">
        <v>3711</v>
      </c>
      <c r="AN306" s="41">
        <v>6.5147551919667146E-2</v>
      </c>
      <c r="AO306" s="37"/>
      <c r="AP306" s="37">
        <v>56963</v>
      </c>
      <c r="AQ306" s="200">
        <v>0.74858727363524058</v>
      </c>
      <c r="AR306" s="37"/>
    </row>
    <row r="307" spans="2:44" ht="13.2" customHeight="1">
      <c r="B307" s="294">
        <v>469</v>
      </c>
      <c r="C307" s="215" t="s">
        <v>529</v>
      </c>
      <c r="D307" s="35" t="s">
        <v>989</v>
      </c>
      <c r="E307" s="196" t="s">
        <v>985</v>
      </c>
      <c r="F307" s="35" t="s">
        <v>0</v>
      </c>
      <c r="G307" s="35">
        <v>66931</v>
      </c>
      <c r="H307" s="197"/>
      <c r="I307" s="40">
        <v>15383</v>
      </c>
      <c r="J307" s="41">
        <v>0.31867335101093802</v>
      </c>
      <c r="K307" s="37"/>
      <c r="L307" s="37">
        <v>26831</v>
      </c>
      <c r="M307" s="39">
        <v>0.55582946635730857</v>
      </c>
      <c r="N307" s="37"/>
      <c r="O307" s="40">
        <v>4141</v>
      </c>
      <c r="P307" s="41">
        <v>8.578471992045078E-2</v>
      </c>
      <c r="Q307" s="37"/>
      <c r="R307" s="37">
        <v>0</v>
      </c>
      <c r="S307" s="37"/>
      <c r="T307" s="37"/>
      <c r="U307" s="42"/>
      <c r="V307" s="42"/>
      <c r="W307" s="36"/>
      <c r="X307" s="36"/>
      <c r="Y307" s="36"/>
      <c r="Z307" s="36"/>
      <c r="AA307" s="42"/>
      <c r="AB307" s="42"/>
      <c r="AC307" s="36"/>
      <c r="AD307" s="36"/>
      <c r="AE307" s="36"/>
      <c r="AF307" s="36"/>
      <c r="AG307" s="42"/>
      <c r="AH307" s="42"/>
      <c r="AI307" s="36"/>
      <c r="AJ307" s="36"/>
      <c r="AK307" s="36"/>
      <c r="AL307" s="36"/>
      <c r="AM307" s="40">
        <v>1917</v>
      </c>
      <c r="AN307" s="41">
        <v>3.9712462711302618E-2</v>
      </c>
      <c r="AO307" s="37"/>
      <c r="AP307" s="37">
        <v>48272</v>
      </c>
      <c r="AQ307" s="200">
        <v>0.72122036126757405</v>
      </c>
      <c r="AR307" s="37"/>
    </row>
    <row r="308" spans="2:44" ht="13.2" customHeight="1">
      <c r="B308" s="294">
        <v>183</v>
      </c>
      <c r="C308" s="215" t="s">
        <v>530</v>
      </c>
      <c r="D308" s="35" t="s">
        <v>1006</v>
      </c>
      <c r="E308" s="220" t="s">
        <v>1006</v>
      </c>
      <c r="F308" s="35" t="s">
        <v>0</v>
      </c>
      <c r="G308" s="35">
        <v>67151</v>
      </c>
      <c r="H308" s="197"/>
      <c r="I308" s="40">
        <v>19911</v>
      </c>
      <c r="J308" s="41">
        <v>0.40759467758444218</v>
      </c>
      <c r="K308" s="37"/>
      <c r="L308" s="37">
        <v>23135</v>
      </c>
      <c r="M308" s="39">
        <v>0.47359263050153533</v>
      </c>
      <c r="N308" s="37"/>
      <c r="O308" s="40">
        <v>5049</v>
      </c>
      <c r="P308" s="41">
        <v>0.10335721596724667</v>
      </c>
      <c r="Q308" s="37"/>
      <c r="R308" s="37">
        <v>0</v>
      </c>
      <c r="S308" s="37"/>
      <c r="T308" s="37"/>
      <c r="U308" s="42"/>
      <c r="V308" s="42"/>
      <c r="W308" s="36"/>
      <c r="X308" s="36"/>
      <c r="Y308" s="36"/>
      <c r="Z308" s="36"/>
      <c r="AA308" s="42"/>
      <c r="AB308" s="42"/>
      <c r="AC308" s="36"/>
      <c r="AD308" s="36"/>
      <c r="AE308" s="36"/>
      <c r="AF308" s="36"/>
      <c r="AG308" s="42"/>
      <c r="AH308" s="42"/>
      <c r="AI308" s="36"/>
      <c r="AJ308" s="36"/>
      <c r="AK308" s="36"/>
      <c r="AL308" s="36"/>
      <c r="AM308" s="40">
        <v>755</v>
      </c>
      <c r="AN308" s="41">
        <v>1.5455475946775845E-2</v>
      </c>
      <c r="AO308" s="37"/>
      <c r="AP308" s="37">
        <v>48850</v>
      </c>
      <c r="AQ308" s="200">
        <v>0.7274649670146387</v>
      </c>
      <c r="AR308" s="37"/>
    </row>
    <row r="309" spans="2:44" ht="13.2" customHeight="1">
      <c r="B309" s="294">
        <v>184</v>
      </c>
      <c r="C309" s="215" t="s">
        <v>1080</v>
      </c>
      <c r="D309" s="35" t="s">
        <v>1006</v>
      </c>
      <c r="E309" s="220" t="s">
        <v>1006</v>
      </c>
      <c r="F309" s="35" t="s">
        <v>0</v>
      </c>
      <c r="G309" s="35">
        <v>71202</v>
      </c>
      <c r="H309" s="197"/>
      <c r="I309" s="40">
        <v>15073</v>
      </c>
      <c r="J309" s="41">
        <v>0.30134548871428857</v>
      </c>
      <c r="K309" s="37"/>
      <c r="L309" s="37">
        <v>29273</v>
      </c>
      <c r="M309" s="39">
        <v>0.58523760970831085</v>
      </c>
      <c r="N309" s="37"/>
      <c r="O309" s="40">
        <v>3152</v>
      </c>
      <c r="P309" s="41">
        <v>6.3016053899518185E-2</v>
      </c>
      <c r="Q309" s="37"/>
      <c r="R309" s="37">
        <v>0</v>
      </c>
      <c r="S309" s="37"/>
      <c r="T309" s="37"/>
      <c r="U309" s="42"/>
      <c r="V309" s="42"/>
      <c r="W309" s="36"/>
      <c r="X309" s="36"/>
      <c r="Y309" s="36"/>
      <c r="Z309" s="36"/>
      <c r="AA309" s="42"/>
      <c r="AB309" s="42"/>
      <c r="AC309" s="36"/>
      <c r="AD309" s="36"/>
      <c r="AE309" s="36"/>
      <c r="AF309" s="36"/>
      <c r="AG309" s="42"/>
      <c r="AH309" s="42"/>
      <c r="AI309" s="36"/>
      <c r="AJ309" s="36"/>
      <c r="AK309" s="36"/>
      <c r="AL309" s="36"/>
      <c r="AM309" s="40">
        <v>2521</v>
      </c>
      <c r="AN309" s="41">
        <v>5.0400847677882402E-2</v>
      </c>
      <c r="AO309" s="37"/>
      <c r="AP309" s="37">
        <v>50019</v>
      </c>
      <c r="AQ309" s="200">
        <v>0.70249431195752932</v>
      </c>
      <c r="AR309" s="37"/>
    </row>
    <row r="310" spans="2:44" ht="13.2" customHeight="1">
      <c r="B310" s="294">
        <v>619</v>
      </c>
      <c r="C310" s="215" t="s">
        <v>532</v>
      </c>
      <c r="D310" s="35"/>
      <c r="E310" s="35" t="s">
        <v>2</v>
      </c>
      <c r="F310" s="35" t="s">
        <v>2</v>
      </c>
      <c r="G310" s="35">
        <v>65701</v>
      </c>
      <c r="H310" s="197" t="s">
        <v>1067</v>
      </c>
      <c r="I310" s="40">
        <v>8355</v>
      </c>
      <c r="J310" s="41">
        <v>0.17490788812594205</v>
      </c>
      <c r="K310" s="37"/>
      <c r="L310" s="37">
        <v>16187</v>
      </c>
      <c r="M310" s="39">
        <v>0.33886702394908724</v>
      </c>
      <c r="N310" s="37"/>
      <c r="O310" s="40">
        <v>8364</v>
      </c>
      <c r="P310" s="41">
        <v>0.17509629877742422</v>
      </c>
      <c r="Q310" s="37"/>
      <c r="R310" s="37">
        <v>13848</v>
      </c>
      <c r="S310" s="39">
        <v>0.28990118908055601</v>
      </c>
      <c r="T310" s="37"/>
      <c r="U310" s="42"/>
      <c r="V310" s="42"/>
      <c r="W310" s="36"/>
      <c r="X310" s="36"/>
      <c r="Y310" s="36"/>
      <c r="Z310" s="36"/>
      <c r="AA310" s="42"/>
      <c r="AB310" s="42"/>
      <c r="AC310" s="36"/>
      <c r="AD310" s="36"/>
      <c r="AE310" s="36"/>
      <c r="AF310" s="36"/>
      <c r="AG310" s="42"/>
      <c r="AH310" s="42"/>
      <c r="AI310" s="36"/>
      <c r="AJ310" s="36"/>
      <c r="AK310" s="36"/>
      <c r="AL310" s="36"/>
      <c r="AM310" s="40">
        <v>1014</v>
      </c>
      <c r="AN310" s="41">
        <v>2.1227600066990454E-2</v>
      </c>
      <c r="AO310" s="37"/>
      <c r="AP310" s="37">
        <v>47768</v>
      </c>
      <c r="AQ310" s="200">
        <v>0.72705133864020333</v>
      </c>
      <c r="AR310" s="37"/>
    </row>
    <row r="311" spans="2:44" ht="13.2" customHeight="1">
      <c r="B311" s="294">
        <v>135</v>
      </c>
      <c r="C311" s="215" t="s">
        <v>533</v>
      </c>
      <c r="D311" s="35" t="s">
        <v>1017</v>
      </c>
      <c r="E311" s="221" t="s">
        <v>1027</v>
      </c>
      <c r="F311" s="35" t="s">
        <v>0</v>
      </c>
      <c r="G311" s="35">
        <v>66947</v>
      </c>
      <c r="H311" s="197" t="s">
        <v>1067</v>
      </c>
      <c r="I311" s="40">
        <v>15048</v>
      </c>
      <c r="J311" s="41">
        <v>0.3111340845652848</v>
      </c>
      <c r="K311" s="37"/>
      <c r="L311" s="37">
        <v>25484</v>
      </c>
      <c r="M311" s="39">
        <v>0.52690995554636622</v>
      </c>
      <c r="N311" s="37"/>
      <c r="O311" s="40">
        <v>5881</v>
      </c>
      <c r="P311" s="41">
        <v>0.12159619559598883</v>
      </c>
      <c r="Q311" s="37"/>
      <c r="R311" s="37">
        <v>0</v>
      </c>
      <c r="S311" s="37"/>
      <c r="T311" s="37"/>
      <c r="U311" s="42"/>
      <c r="V311" s="42"/>
      <c r="W311" s="36"/>
      <c r="X311" s="36"/>
      <c r="Y311" s="36"/>
      <c r="Z311" s="36"/>
      <c r="AA311" s="42"/>
      <c r="AB311" s="42"/>
      <c r="AC311" s="36"/>
      <c r="AD311" s="36"/>
      <c r="AE311" s="36"/>
      <c r="AF311" s="36"/>
      <c r="AG311" s="42"/>
      <c r="AH311" s="42"/>
      <c r="AI311" s="36"/>
      <c r="AJ311" s="36"/>
      <c r="AK311" s="36"/>
      <c r="AL311" s="36"/>
      <c r="AM311" s="40">
        <v>1952</v>
      </c>
      <c r="AN311" s="41">
        <v>4.0359764292360177E-2</v>
      </c>
      <c r="AO311" s="37"/>
      <c r="AP311" s="37">
        <v>48365</v>
      </c>
      <c r="AQ311" s="200">
        <v>0.7224371517767787</v>
      </c>
      <c r="AR311" s="37"/>
    </row>
    <row r="312" spans="2:44" ht="13.2" customHeight="1">
      <c r="B312" s="294">
        <v>75</v>
      </c>
      <c r="C312" s="215" t="s">
        <v>534</v>
      </c>
      <c r="D312" s="35" t="s">
        <v>980</v>
      </c>
      <c r="E312" s="220" t="s">
        <v>981</v>
      </c>
      <c r="F312" s="35" t="s">
        <v>0</v>
      </c>
      <c r="G312" s="35">
        <v>101680</v>
      </c>
      <c r="H312" s="197" t="s">
        <v>1067</v>
      </c>
      <c r="I312" s="40">
        <v>24868</v>
      </c>
      <c r="J312" s="41">
        <v>0.33991716671906397</v>
      </c>
      <c r="K312" s="37"/>
      <c r="L312" s="37">
        <v>9646</v>
      </c>
      <c r="M312" s="39">
        <v>0.1318498065856559</v>
      </c>
      <c r="N312" s="37"/>
      <c r="O312" s="40">
        <v>31274</v>
      </c>
      <c r="P312" s="41">
        <v>0.42747987260624121</v>
      </c>
      <c r="Q312" s="37"/>
      <c r="R312" s="37">
        <v>0</v>
      </c>
      <c r="S312" s="37"/>
      <c r="T312" s="37"/>
      <c r="U312" s="42"/>
      <c r="V312" s="42"/>
      <c r="W312" s="36"/>
      <c r="X312" s="36"/>
      <c r="Y312" s="36"/>
      <c r="Z312" s="36"/>
      <c r="AA312" s="42"/>
      <c r="AB312" s="42"/>
      <c r="AC312" s="36"/>
      <c r="AD312" s="36"/>
      <c r="AE312" s="36"/>
      <c r="AF312" s="36"/>
      <c r="AG312" s="42"/>
      <c r="AH312" s="42"/>
      <c r="AI312" s="36"/>
      <c r="AJ312" s="36"/>
      <c r="AK312" s="36"/>
      <c r="AL312" s="36"/>
      <c r="AM312" s="40">
        <v>7371</v>
      </c>
      <c r="AN312" s="41">
        <v>0.10075315408903894</v>
      </c>
      <c r="AO312" s="37"/>
      <c r="AP312" s="37">
        <v>73159</v>
      </c>
      <c r="AQ312" s="200">
        <v>0.71950236034618409</v>
      </c>
      <c r="AR312" s="37"/>
    </row>
    <row r="313" spans="2:44" ht="13.2" customHeight="1">
      <c r="B313" s="294">
        <v>185</v>
      </c>
      <c r="C313" s="215" t="s">
        <v>535</v>
      </c>
      <c r="D313" s="35" t="s">
        <v>1006</v>
      </c>
      <c r="E313" s="220" t="s">
        <v>1006</v>
      </c>
      <c r="F313" s="35" t="s">
        <v>0</v>
      </c>
      <c r="G313" s="35">
        <v>57385</v>
      </c>
      <c r="H313" s="197" t="s">
        <v>1067</v>
      </c>
      <c r="I313" s="40">
        <v>4631</v>
      </c>
      <c r="J313" s="41">
        <v>0.12914110429447853</v>
      </c>
      <c r="K313" s="37"/>
      <c r="L313" s="37">
        <v>24834</v>
      </c>
      <c r="M313" s="39">
        <v>0.69252649191299498</v>
      </c>
      <c r="N313" s="37"/>
      <c r="O313" s="40">
        <v>4879</v>
      </c>
      <c r="P313" s="41">
        <v>0.13605688789737869</v>
      </c>
      <c r="Q313" s="37"/>
      <c r="R313" s="37">
        <v>0</v>
      </c>
      <c r="S313" s="37"/>
      <c r="T313" s="37"/>
      <c r="U313" s="42"/>
      <c r="V313" s="42"/>
      <c r="W313" s="36"/>
      <c r="X313" s="36"/>
      <c r="Y313" s="36"/>
      <c r="Z313" s="36"/>
      <c r="AA313" s="42"/>
      <c r="AB313" s="42"/>
      <c r="AC313" s="36"/>
      <c r="AD313" s="36"/>
      <c r="AE313" s="36"/>
      <c r="AF313" s="36"/>
      <c r="AG313" s="42"/>
      <c r="AH313" s="42"/>
      <c r="AI313" s="36"/>
      <c r="AJ313" s="36"/>
      <c r="AK313" s="36"/>
      <c r="AL313" s="36"/>
      <c r="AM313" s="40">
        <v>1516</v>
      </c>
      <c r="AN313" s="41">
        <v>4.2275515895147796E-2</v>
      </c>
      <c r="AO313" s="37"/>
      <c r="AP313" s="37">
        <v>35860</v>
      </c>
      <c r="AQ313" s="200">
        <v>0.62490197786878099</v>
      </c>
      <c r="AR313" s="37"/>
    </row>
    <row r="314" spans="2:44" ht="13.2" customHeight="1">
      <c r="B314" s="294">
        <v>186</v>
      </c>
      <c r="C314" s="215" t="s">
        <v>536</v>
      </c>
      <c r="D314" s="35" t="s">
        <v>1006</v>
      </c>
      <c r="E314" s="220" t="s">
        <v>1006</v>
      </c>
      <c r="F314" s="35" t="s">
        <v>0</v>
      </c>
      <c r="G314" s="35">
        <v>55468</v>
      </c>
      <c r="H314" s="197" t="s">
        <v>1067</v>
      </c>
      <c r="I314" s="40">
        <v>4587</v>
      </c>
      <c r="J314" s="41">
        <v>0.1298844716275909</v>
      </c>
      <c r="K314" s="37"/>
      <c r="L314" s="37">
        <v>22079</v>
      </c>
      <c r="M314" s="39">
        <v>0.62518405255408316</v>
      </c>
      <c r="N314" s="37"/>
      <c r="O314" s="40">
        <v>7516</v>
      </c>
      <c r="P314" s="41">
        <v>0.2128213840752067</v>
      </c>
      <c r="Q314" s="37"/>
      <c r="R314" s="37">
        <v>0</v>
      </c>
      <c r="S314" s="37"/>
      <c r="T314" s="37"/>
      <c r="U314" s="42"/>
      <c r="V314" s="42"/>
      <c r="W314" s="36"/>
      <c r="X314" s="36"/>
      <c r="Y314" s="36"/>
      <c r="Z314" s="36"/>
      <c r="AA314" s="42"/>
      <c r="AB314" s="42"/>
      <c r="AC314" s="36"/>
      <c r="AD314" s="36"/>
      <c r="AE314" s="36"/>
      <c r="AF314" s="36"/>
      <c r="AG314" s="42"/>
      <c r="AH314" s="42"/>
      <c r="AI314" s="36"/>
      <c r="AJ314" s="36"/>
      <c r="AK314" s="36"/>
      <c r="AL314" s="36"/>
      <c r="AM314" s="40">
        <v>1134</v>
      </c>
      <c r="AN314" s="41">
        <v>3.2110091743119268E-2</v>
      </c>
      <c r="AO314" s="37"/>
      <c r="AP314" s="37">
        <v>35316</v>
      </c>
      <c r="AQ314" s="200">
        <v>0.63669142568688253</v>
      </c>
      <c r="AR314" s="37"/>
    </row>
    <row r="315" spans="2:44" ht="13.2" customHeight="1">
      <c r="B315" s="294">
        <v>542</v>
      </c>
      <c r="C315" s="215" t="s">
        <v>537</v>
      </c>
      <c r="D315" s="35" t="s">
        <v>1058</v>
      </c>
      <c r="E315" s="35" t="s">
        <v>1</v>
      </c>
      <c r="F315" s="35" t="s">
        <v>1</v>
      </c>
      <c r="G315" s="35">
        <v>50540</v>
      </c>
      <c r="H315" s="197" t="s">
        <v>1067</v>
      </c>
      <c r="I315" s="40">
        <v>2864</v>
      </c>
      <c r="J315" s="41">
        <v>7.8672673332600807E-2</v>
      </c>
      <c r="K315" s="37"/>
      <c r="L315" s="37">
        <v>26995</v>
      </c>
      <c r="M315" s="39">
        <v>0.74153939127568402</v>
      </c>
      <c r="N315" s="37"/>
      <c r="O315" s="40">
        <v>3064</v>
      </c>
      <c r="P315" s="41">
        <v>8.4166575101637178E-2</v>
      </c>
      <c r="Q315" s="37"/>
      <c r="R315" s="37">
        <v>2272</v>
      </c>
      <c r="S315" s="39">
        <v>6.2410724096253159E-2</v>
      </c>
      <c r="T315" s="37"/>
      <c r="U315" s="42"/>
      <c r="V315" s="42"/>
      <c r="W315" s="36"/>
      <c r="X315" s="36"/>
      <c r="Y315" s="36"/>
      <c r="Z315" s="36"/>
      <c r="AA315" s="42"/>
      <c r="AB315" s="42"/>
      <c r="AC315" s="36"/>
      <c r="AD315" s="36"/>
      <c r="AE315" s="36"/>
      <c r="AF315" s="36"/>
      <c r="AG315" s="42"/>
      <c r="AH315" s="42"/>
      <c r="AI315" s="36"/>
      <c r="AJ315" s="36"/>
      <c r="AK315" s="36"/>
      <c r="AL315" s="36"/>
      <c r="AM315" s="40">
        <v>1209</v>
      </c>
      <c r="AN315" s="41">
        <v>3.3210636193824854E-2</v>
      </c>
      <c r="AO315" s="37"/>
      <c r="AP315" s="37">
        <v>36404</v>
      </c>
      <c r="AQ315" s="200">
        <v>0.72030075187969922</v>
      </c>
      <c r="AR315" s="37"/>
    </row>
    <row r="316" spans="2:44" ht="13.2" customHeight="1">
      <c r="B316" s="294">
        <v>520</v>
      </c>
      <c r="C316" s="215" t="s">
        <v>538</v>
      </c>
      <c r="D316" s="35" t="s">
        <v>1009</v>
      </c>
      <c r="E316" s="196" t="s">
        <v>978</v>
      </c>
      <c r="F316" s="35" t="s">
        <v>0</v>
      </c>
      <c r="G316" s="35">
        <v>63963</v>
      </c>
      <c r="H316" s="197"/>
      <c r="I316" s="40">
        <v>6564</v>
      </c>
      <c r="J316" s="41">
        <v>0.14937872650311776</v>
      </c>
      <c r="K316" s="37"/>
      <c r="L316" s="37">
        <v>28497</v>
      </c>
      <c r="M316" s="39">
        <v>0.64851395020709113</v>
      </c>
      <c r="N316" s="37"/>
      <c r="O316" s="40">
        <v>4865</v>
      </c>
      <c r="P316" s="41">
        <v>0.11071412316235037</v>
      </c>
      <c r="Q316" s="37"/>
      <c r="R316" s="37">
        <v>0</v>
      </c>
      <c r="S316" s="37"/>
      <c r="T316" s="37"/>
      <c r="U316" s="42"/>
      <c r="V316" s="42"/>
      <c r="W316" s="36"/>
      <c r="X316" s="36"/>
      <c r="Y316" s="36"/>
      <c r="Z316" s="36"/>
      <c r="AA316" s="42"/>
      <c r="AB316" s="42"/>
      <c r="AC316" s="36"/>
      <c r="AD316" s="36"/>
      <c r="AE316" s="36"/>
      <c r="AF316" s="36"/>
      <c r="AG316" s="42"/>
      <c r="AH316" s="42"/>
      <c r="AI316" s="36"/>
      <c r="AJ316" s="36"/>
      <c r="AK316" s="36"/>
      <c r="AL316" s="36"/>
      <c r="AM316" s="40">
        <v>4016</v>
      </c>
      <c r="AN316" s="41">
        <v>9.1393200127440719E-2</v>
      </c>
      <c r="AO316" s="37"/>
      <c r="AP316" s="37">
        <v>43942</v>
      </c>
      <c r="AQ316" s="200">
        <v>0.68699091662367306</v>
      </c>
      <c r="AR316" s="37"/>
    </row>
    <row r="317" spans="2:44" ht="13.2" customHeight="1">
      <c r="B317" s="294">
        <v>412</v>
      </c>
      <c r="C317" s="215" t="s">
        <v>539</v>
      </c>
      <c r="D317" s="35" t="s">
        <v>992</v>
      </c>
      <c r="E317" s="196" t="s">
        <v>1030</v>
      </c>
      <c r="F317" s="35" t="s">
        <v>0</v>
      </c>
      <c r="G317" s="35">
        <v>67231</v>
      </c>
      <c r="H317" s="197" t="s">
        <v>1067</v>
      </c>
      <c r="I317" s="40">
        <v>18907</v>
      </c>
      <c r="J317" s="41">
        <v>0.36726884226884227</v>
      </c>
      <c r="K317" s="37"/>
      <c r="L317" s="37">
        <v>26039</v>
      </c>
      <c r="M317" s="39">
        <v>0.50580808080808082</v>
      </c>
      <c r="N317" s="37"/>
      <c r="O317" s="40">
        <v>5064</v>
      </c>
      <c r="P317" s="41">
        <v>9.8368298368298371E-2</v>
      </c>
      <c r="Q317" s="37"/>
      <c r="R317" s="37">
        <v>0</v>
      </c>
      <c r="S317" s="37"/>
      <c r="T317" s="37"/>
      <c r="U317" s="42"/>
      <c r="V317" s="42"/>
      <c r="W317" s="36"/>
      <c r="X317" s="36"/>
      <c r="Y317" s="36"/>
      <c r="Z317" s="36"/>
      <c r="AA317" s="42"/>
      <c r="AB317" s="42"/>
      <c r="AC317" s="36"/>
      <c r="AD317" s="36"/>
      <c r="AE317" s="36"/>
      <c r="AF317" s="36"/>
      <c r="AG317" s="42"/>
      <c r="AH317" s="42"/>
      <c r="AI317" s="36"/>
      <c r="AJ317" s="36"/>
      <c r="AK317" s="36"/>
      <c r="AL317" s="36"/>
      <c r="AM317" s="40">
        <v>1470</v>
      </c>
      <c r="AN317" s="41">
        <v>2.8554778554778556E-2</v>
      </c>
      <c r="AO317" s="37"/>
      <c r="AP317" s="37">
        <v>51480</v>
      </c>
      <c r="AQ317" s="200">
        <v>0.76571819547530162</v>
      </c>
      <c r="AR317" s="37"/>
    </row>
    <row r="318" spans="2:44" ht="13.2" customHeight="1">
      <c r="B318" s="294">
        <v>187</v>
      </c>
      <c r="C318" s="215" t="s">
        <v>275</v>
      </c>
      <c r="D318" s="35" t="s">
        <v>1006</v>
      </c>
      <c r="E318" s="220" t="s">
        <v>1006</v>
      </c>
      <c r="F318" s="35" t="s">
        <v>0</v>
      </c>
      <c r="G318" s="35">
        <v>67786</v>
      </c>
      <c r="H318" s="197" t="s">
        <v>1067</v>
      </c>
      <c r="I318" s="40">
        <v>19887</v>
      </c>
      <c r="J318" s="41">
        <v>0.53621117342536673</v>
      </c>
      <c r="K318" s="37"/>
      <c r="L318" s="37">
        <v>10368</v>
      </c>
      <c r="M318" s="39">
        <v>0.27955133735979293</v>
      </c>
      <c r="N318" s="37"/>
      <c r="O318" s="40">
        <v>5668</v>
      </c>
      <c r="P318" s="41">
        <v>0.15282571182053495</v>
      </c>
      <c r="Q318" s="37"/>
      <c r="R318" s="37">
        <v>0</v>
      </c>
      <c r="S318" s="37"/>
      <c r="T318" s="37"/>
      <c r="U318" s="42"/>
      <c r="V318" s="42"/>
      <c r="W318" s="36"/>
      <c r="X318" s="36"/>
      <c r="Y318" s="36"/>
      <c r="Z318" s="36"/>
      <c r="AA318" s="42"/>
      <c r="AB318" s="42"/>
      <c r="AC318" s="36"/>
      <c r="AD318" s="36"/>
      <c r="AE318" s="36"/>
      <c r="AF318" s="36"/>
      <c r="AG318" s="42"/>
      <c r="AH318" s="42"/>
      <c r="AI318" s="36"/>
      <c r="AJ318" s="36"/>
      <c r="AK318" s="36"/>
      <c r="AL318" s="36"/>
      <c r="AM318" s="40">
        <v>1165</v>
      </c>
      <c r="AN318" s="41">
        <v>3.1411777394305437E-2</v>
      </c>
      <c r="AO318" s="37"/>
      <c r="AP318" s="37">
        <v>37088</v>
      </c>
      <c r="AQ318" s="200">
        <v>0.5471336264125336</v>
      </c>
      <c r="AR318" s="37"/>
    </row>
    <row r="319" spans="2:44" ht="13.2" customHeight="1">
      <c r="B319" s="294">
        <v>353</v>
      </c>
      <c r="C319" s="215" t="s">
        <v>541</v>
      </c>
      <c r="D319" s="35" t="s">
        <v>987</v>
      </c>
      <c r="E319" s="196" t="s">
        <v>988</v>
      </c>
      <c r="F319" s="35" t="s">
        <v>0</v>
      </c>
      <c r="G319" s="35">
        <v>75456</v>
      </c>
      <c r="H319" s="197"/>
      <c r="I319" s="40">
        <v>24461</v>
      </c>
      <c r="J319" s="41">
        <v>0.42946433274224416</v>
      </c>
      <c r="K319" s="37"/>
      <c r="L319" s="37">
        <v>24650</v>
      </c>
      <c r="M319" s="39">
        <v>0.43278262548940427</v>
      </c>
      <c r="N319" s="37"/>
      <c r="O319" s="40">
        <v>6098</v>
      </c>
      <c r="P319" s="41">
        <v>0.10706322313324086</v>
      </c>
      <c r="Q319" s="37"/>
      <c r="R319" s="37">
        <v>0</v>
      </c>
      <c r="S319" s="37"/>
      <c r="T319" s="37"/>
      <c r="U319" s="42"/>
      <c r="V319" s="42"/>
      <c r="W319" s="36"/>
      <c r="X319" s="36"/>
      <c r="Y319" s="36"/>
      <c r="Z319" s="36"/>
      <c r="AA319" s="42"/>
      <c r="AB319" s="42"/>
      <c r="AC319" s="36"/>
      <c r="AD319" s="36"/>
      <c r="AE319" s="36"/>
      <c r="AF319" s="36"/>
      <c r="AG319" s="42"/>
      <c r="AH319" s="42"/>
      <c r="AI319" s="36"/>
      <c r="AJ319" s="36"/>
      <c r="AK319" s="36"/>
      <c r="AL319" s="36"/>
      <c r="AM319" s="40">
        <v>1748</v>
      </c>
      <c r="AN319" s="41">
        <v>3.0689818635110697E-2</v>
      </c>
      <c r="AO319" s="37"/>
      <c r="AP319" s="37">
        <v>56957</v>
      </c>
      <c r="AQ319" s="200">
        <v>0.7548372561492791</v>
      </c>
      <c r="AR319" s="37"/>
    </row>
    <row r="320" spans="2:44" ht="13.2" customHeight="1">
      <c r="B320" s="294">
        <v>620</v>
      </c>
      <c r="C320" s="215" t="s">
        <v>542</v>
      </c>
      <c r="D320" s="35"/>
      <c r="E320" s="35" t="s">
        <v>2</v>
      </c>
      <c r="F320" s="35" t="s">
        <v>2</v>
      </c>
      <c r="G320" s="35">
        <v>61466</v>
      </c>
      <c r="H320" s="197"/>
      <c r="I320" s="40">
        <v>5125</v>
      </c>
      <c r="J320" s="41">
        <v>0.10810183720390643</v>
      </c>
      <c r="K320" s="37"/>
      <c r="L320" s="37">
        <v>23621</v>
      </c>
      <c r="M320" s="39">
        <v>0.49823873104262906</v>
      </c>
      <c r="N320" s="37"/>
      <c r="O320" s="40">
        <v>1891</v>
      </c>
      <c r="P320" s="41">
        <v>3.9886941298065769E-2</v>
      </c>
      <c r="Q320" s="37"/>
      <c r="R320" s="37">
        <v>16365</v>
      </c>
      <c r="S320" s="39">
        <v>0.34518762260330316</v>
      </c>
      <c r="T320" s="37"/>
      <c r="U320" s="42"/>
      <c r="V320" s="42"/>
      <c r="W320" s="36"/>
      <c r="X320" s="36"/>
      <c r="Y320" s="36"/>
      <c r="Z320" s="36"/>
      <c r="AA320" s="42"/>
      <c r="AB320" s="42"/>
      <c r="AC320" s="36"/>
      <c r="AD320" s="36"/>
      <c r="AE320" s="36"/>
      <c r="AF320" s="36"/>
      <c r="AG320" s="42"/>
      <c r="AH320" s="42"/>
      <c r="AI320" s="36"/>
      <c r="AJ320" s="36"/>
      <c r="AK320" s="36"/>
      <c r="AL320" s="36"/>
      <c r="AM320" s="40">
        <v>407</v>
      </c>
      <c r="AN320" s="41">
        <v>8.5848678520955932E-3</v>
      </c>
      <c r="AO320" s="37"/>
      <c r="AP320" s="37">
        <v>47409</v>
      </c>
      <c r="AQ320" s="200">
        <v>0.77130446100283079</v>
      </c>
      <c r="AR320" s="37"/>
    </row>
    <row r="321" spans="2:44" ht="13.2" customHeight="1">
      <c r="B321" s="294">
        <v>188</v>
      </c>
      <c r="C321" s="215" t="s">
        <v>799</v>
      </c>
      <c r="D321" s="35" t="s">
        <v>1006</v>
      </c>
      <c r="E321" s="220" t="s">
        <v>1006</v>
      </c>
      <c r="F321" s="35" t="s">
        <v>0</v>
      </c>
      <c r="G321" s="35">
        <v>73836</v>
      </c>
      <c r="H321" s="197"/>
      <c r="I321" s="40">
        <v>20355</v>
      </c>
      <c r="J321" s="41">
        <v>0.36566963082727028</v>
      </c>
      <c r="K321" s="37"/>
      <c r="L321" s="37">
        <v>12811</v>
      </c>
      <c r="M321" s="39">
        <v>0.23014461510823678</v>
      </c>
      <c r="N321" s="37"/>
      <c r="O321" s="40">
        <v>20411</v>
      </c>
      <c r="P321" s="41">
        <v>0.3666756489715261</v>
      </c>
      <c r="Q321" s="37"/>
      <c r="R321" s="37">
        <v>0</v>
      </c>
      <c r="S321" s="37"/>
      <c r="T321" s="37"/>
      <c r="U321" s="42"/>
      <c r="V321" s="42"/>
      <c r="W321" s="36"/>
      <c r="X321" s="36"/>
      <c r="Y321" s="36"/>
      <c r="Z321" s="36"/>
      <c r="AA321" s="42"/>
      <c r="AB321" s="42"/>
      <c r="AC321" s="36"/>
      <c r="AD321" s="36"/>
      <c r="AE321" s="36"/>
      <c r="AF321" s="36"/>
      <c r="AG321" s="42"/>
      <c r="AH321" s="42"/>
      <c r="AI321" s="36"/>
      <c r="AJ321" s="36"/>
      <c r="AK321" s="36"/>
      <c r="AL321" s="36"/>
      <c r="AM321" s="40">
        <v>2088</v>
      </c>
      <c r="AN321" s="41">
        <v>3.7510105092966858E-2</v>
      </c>
      <c r="AO321" s="37"/>
      <c r="AP321" s="37">
        <v>55665</v>
      </c>
      <c r="AQ321" s="200">
        <v>0.75390053632374454</v>
      </c>
      <c r="AR321" s="37"/>
    </row>
    <row r="322" spans="2:44" ht="13.2" customHeight="1">
      <c r="B322" s="294">
        <v>374</v>
      </c>
      <c r="C322" s="215" t="s">
        <v>523</v>
      </c>
      <c r="D322" s="35" t="s">
        <v>1055</v>
      </c>
      <c r="E322" s="196" t="s">
        <v>1030</v>
      </c>
      <c r="F322" s="35" t="s">
        <v>0</v>
      </c>
      <c r="G322" s="35">
        <v>68400</v>
      </c>
      <c r="H322" s="197"/>
      <c r="I322" s="40">
        <v>5552</v>
      </c>
      <c r="J322" s="41">
        <v>0.13713382403793903</v>
      </c>
      <c r="K322" s="37"/>
      <c r="L322" s="37">
        <v>28870</v>
      </c>
      <c r="M322" s="39">
        <v>0.71308600503877884</v>
      </c>
      <c r="N322" s="37"/>
      <c r="O322" s="40">
        <v>3965</v>
      </c>
      <c r="P322" s="41">
        <v>9.7935088672627568E-2</v>
      </c>
      <c r="Q322" s="37"/>
      <c r="R322" s="37">
        <v>0</v>
      </c>
      <c r="S322" s="37"/>
      <c r="T322" s="37"/>
      <c r="U322" s="42"/>
      <c r="V322" s="42"/>
      <c r="W322" s="36"/>
      <c r="X322" s="36"/>
      <c r="Y322" s="36"/>
      <c r="Z322" s="36"/>
      <c r="AA322" s="42"/>
      <c r="AB322" s="42"/>
      <c r="AC322" s="36"/>
      <c r="AD322" s="36"/>
      <c r="AE322" s="36"/>
      <c r="AF322" s="36"/>
      <c r="AG322" s="42"/>
      <c r="AH322" s="42"/>
      <c r="AI322" s="36"/>
      <c r="AJ322" s="36"/>
      <c r="AK322" s="36"/>
      <c r="AL322" s="36"/>
      <c r="AM322" s="40">
        <v>2099</v>
      </c>
      <c r="AN322" s="41">
        <v>5.1845082250654546E-2</v>
      </c>
      <c r="AO322" s="37"/>
      <c r="AP322" s="37">
        <v>40486</v>
      </c>
      <c r="AQ322" s="200">
        <v>0.59190058479532159</v>
      </c>
      <c r="AR322" s="37"/>
    </row>
    <row r="323" spans="2:44" ht="13.2" customHeight="1">
      <c r="B323" s="294">
        <v>375</v>
      </c>
      <c r="C323" s="215" t="s">
        <v>525</v>
      </c>
      <c r="D323" s="35" t="s">
        <v>1055</v>
      </c>
      <c r="E323" s="196" t="s">
        <v>1030</v>
      </c>
      <c r="F323" s="35" t="s">
        <v>0</v>
      </c>
      <c r="G323" s="35">
        <v>68091</v>
      </c>
      <c r="H323" s="197"/>
      <c r="I323" s="40">
        <v>5837</v>
      </c>
      <c r="J323" s="41">
        <v>0.15046141155848844</v>
      </c>
      <c r="K323" s="37"/>
      <c r="L323" s="37">
        <v>25542</v>
      </c>
      <c r="M323" s="39">
        <v>0.65840078362633392</v>
      </c>
      <c r="N323" s="37"/>
      <c r="O323" s="40">
        <v>5667</v>
      </c>
      <c r="P323" s="41">
        <v>0.1460792906119503</v>
      </c>
      <c r="Q323" s="37"/>
      <c r="R323" s="37">
        <v>0</v>
      </c>
      <c r="S323" s="37"/>
      <c r="T323" s="37"/>
      <c r="U323" s="42"/>
      <c r="V323" s="42"/>
      <c r="W323" s="36"/>
      <c r="X323" s="36"/>
      <c r="Y323" s="36"/>
      <c r="Z323" s="36"/>
      <c r="AA323" s="42"/>
      <c r="AB323" s="42"/>
      <c r="AC323" s="36"/>
      <c r="AD323" s="36"/>
      <c r="AE323" s="36"/>
      <c r="AF323" s="36"/>
      <c r="AG323" s="42"/>
      <c r="AH323" s="42"/>
      <c r="AI323" s="36"/>
      <c r="AJ323" s="36"/>
      <c r="AK323" s="36"/>
      <c r="AL323" s="36"/>
      <c r="AM323" s="40">
        <v>1748</v>
      </c>
      <c r="AN323" s="41">
        <v>4.5058514203227304E-2</v>
      </c>
      <c r="AO323" s="37"/>
      <c r="AP323" s="37">
        <v>38794</v>
      </c>
      <c r="AQ323" s="200">
        <v>0.56973755709271412</v>
      </c>
      <c r="AR323" s="37"/>
    </row>
    <row r="324" spans="2:44" ht="13.2" customHeight="1">
      <c r="B324" s="294">
        <v>376</v>
      </c>
      <c r="C324" s="215" t="s">
        <v>527</v>
      </c>
      <c r="D324" s="35" t="s">
        <v>1055</v>
      </c>
      <c r="E324" s="196" t="s">
        <v>1030</v>
      </c>
      <c r="F324" s="35" t="s">
        <v>0</v>
      </c>
      <c r="G324" s="35">
        <v>65349</v>
      </c>
      <c r="H324" s="197"/>
      <c r="I324" s="40">
        <v>6933</v>
      </c>
      <c r="J324" s="41">
        <v>0.18076341450696146</v>
      </c>
      <c r="K324" s="37"/>
      <c r="L324" s="37">
        <v>22520</v>
      </c>
      <c r="M324" s="39">
        <v>0.58716170412473279</v>
      </c>
      <c r="N324" s="37"/>
      <c r="O324" s="40">
        <v>6995</v>
      </c>
      <c r="P324" s="41">
        <v>0.18237993429629243</v>
      </c>
      <c r="Q324" s="37"/>
      <c r="R324" s="37">
        <v>0</v>
      </c>
      <c r="S324" s="37"/>
      <c r="T324" s="37"/>
      <c r="U324" s="42"/>
      <c r="V324" s="42"/>
      <c r="W324" s="36"/>
      <c r="X324" s="36"/>
      <c r="Y324" s="36"/>
      <c r="Z324" s="36"/>
      <c r="AA324" s="42"/>
      <c r="AB324" s="42"/>
      <c r="AC324" s="36"/>
      <c r="AD324" s="36"/>
      <c r="AE324" s="36"/>
      <c r="AF324" s="36"/>
      <c r="AG324" s="42"/>
      <c r="AH324" s="42"/>
      <c r="AI324" s="36"/>
      <c r="AJ324" s="36"/>
      <c r="AK324" s="36"/>
      <c r="AL324" s="36"/>
      <c r="AM324" s="40">
        <v>1906</v>
      </c>
      <c r="AN324" s="41">
        <v>4.969494707201335E-2</v>
      </c>
      <c r="AO324" s="37"/>
      <c r="AP324" s="37">
        <v>38354</v>
      </c>
      <c r="AQ324" s="200">
        <v>0.5869102817181594</v>
      </c>
      <c r="AR324" s="37"/>
    </row>
    <row r="325" spans="2:44" ht="13.2" customHeight="1">
      <c r="B325" s="294">
        <v>219</v>
      </c>
      <c r="C325" s="215" t="s">
        <v>545</v>
      </c>
      <c r="D325" s="35" t="s">
        <v>1053</v>
      </c>
      <c r="E325" s="220" t="s">
        <v>983</v>
      </c>
      <c r="F325" s="35" t="s">
        <v>0</v>
      </c>
      <c r="G325" s="35">
        <v>77221</v>
      </c>
      <c r="H325" s="197"/>
      <c r="I325" s="40">
        <v>17928</v>
      </c>
      <c r="J325" s="41">
        <v>0.29936380182677375</v>
      </c>
      <c r="K325" s="37"/>
      <c r="L325" s="37">
        <v>32181</v>
      </c>
      <c r="M325" s="39">
        <v>0.5373620318266068</v>
      </c>
      <c r="N325" s="37"/>
      <c r="O325" s="40">
        <v>7672</v>
      </c>
      <c r="P325" s="41">
        <v>0.12810793661395628</v>
      </c>
      <c r="Q325" s="37"/>
      <c r="R325" s="37">
        <v>0</v>
      </c>
      <c r="S325" s="37"/>
      <c r="T325" s="37"/>
      <c r="U325" s="42"/>
      <c r="V325" s="42"/>
      <c r="W325" s="36"/>
      <c r="X325" s="36"/>
      <c r="Y325" s="36"/>
      <c r="Z325" s="36"/>
      <c r="AA325" s="42"/>
      <c r="AB325" s="42"/>
      <c r="AC325" s="36"/>
      <c r="AD325" s="36"/>
      <c r="AE325" s="36"/>
      <c r="AF325" s="36"/>
      <c r="AG325" s="42"/>
      <c r="AH325" s="42"/>
      <c r="AI325" s="36"/>
      <c r="AJ325" s="36"/>
      <c r="AK325" s="36"/>
      <c r="AL325" s="36"/>
      <c r="AM325" s="40">
        <v>2106</v>
      </c>
      <c r="AN325" s="41">
        <v>3.516622973266318E-2</v>
      </c>
      <c r="AO325" s="37"/>
      <c r="AP325" s="37">
        <v>59887</v>
      </c>
      <c r="AQ325" s="200">
        <v>0.77552738244777975</v>
      </c>
      <c r="AR325" s="37"/>
    </row>
    <row r="326" spans="2:44" ht="13.2" customHeight="1">
      <c r="B326" s="294">
        <v>621</v>
      </c>
      <c r="C326" s="215" t="s">
        <v>547</v>
      </c>
      <c r="D326" s="35"/>
      <c r="E326" s="35" t="s">
        <v>2</v>
      </c>
      <c r="F326" s="35" t="s">
        <v>2</v>
      </c>
      <c r="G326" s="35">
        <v>52266</v>
      </c>
      <c r="H326" s="197"/>
      <c r="I326" s="40">
        <v>4779</v>
      </c>
      <c r="J326" s="41">
        <v>0.13664827152374689</v>
      </c>
      <c r="K326" s="37"/>
      <c r="L326" s="37">
        <v>18730</v>
      </c>
      <c r="M326" s="39">
        <v>0.53555600034312179</v>
      </c>
      <c r="N326" s="37"/>
      <c r="O326" s="40">
        <v>3031</v>
      </c>
      <c r="P326" s="41">
        <v>8.666685728990936E-2</v>
      </c>
      <c r="Q326" s="37"/>
      <c r="R326" s="37">
        <v>8020</v>
      </c>
      <c r="S326" s="39">
        <v>0.22931976095845366</v>
      </c>
      <c r="T326" s="37"/>
      <c r="U326" s="42"/>
      <c r="V326" s="42"/>
      <c r="W326" s="36"/>
      <c r="X326" s="36"/>
      <c r="Y326" s="36"/>
      <c r="Z326" s="36"/>
      <c r="AA326" s="42"/>
      <c r="AB326" s="42"/>
      <c r="AC326" s="36"/>
      <c r="AD326" s="36"/>
      <c r="AE326" s="36"/>
      <c r="AF326" s="36"/>
      <c r="AG326" s="42"/>
      <c r="AH326" s="42"/>
      <c r="AI326" s="36"/>
      <c r="AJ326" s="36"/>
      <c r="AK326" s="36"/>
      <c r="AL326" s="36"/>
      <c r="AM326" s="40">
        <v>413</v>
      </c>
      <c r="AN326" s="41">
        <v>1.180910988476825E-2</v>
      </c>
      <c r="AO326" s="37"/>
      <c r="AP326" s="37">
        <v>34973</v>
      </c>
      <c r="AQ326" s="200">
        <v>0.66913481039298972</v>
      </c>
      <c r="AR326" s="37"/>
    </row>
    <row r="327" spans="2:44" ht="13.2" customHeight="1">
      <c r="B327" s="294">
        <v>481</v>
      </c>
      <c r="C327" s="215" t="s">
        <v>548</v>
      </c>
      <c r="D327" s="35" t="s">
        <v>1022</v>
      </c>
      <c r="E327" s="196" t="s">
        <v>985</v>
      </c>
      <c r="F327" s="35" t="s">
        <v>0</v>
      </c>
      <c r="G327" s="35">
        <v>70918</v>
      </c>
      <c r="H327" s="197" t="s">
        <v>1067</v>
      </c>
      <c r="I327" s="40">
        <v>8600</v>
      </c>
      <c r="J327" s="41">
        <v>0.17302778504315636</v>
      </c>
      <c r="K327" s="37"/>
      <c r="L327" s="37">
        <v>34747</v>
      </c>
      <c r="M327" s="39">
        <v>0.69909261010401791</v>
      </c>
      <c r="N327" s="37"/>
      <c r="O327" s="40">
        <v>5499</v>
      </c>
      <c r="P327" s="41">
        <v>0.11063718487817636</v>
      </c>
      <c r="Q327" s="37"/>
      <c r="R327" s="37">
        <v>0</v>
      </c>
      <c r="S327" s="37"/>
      <c r="T327" s="37"/>
      <c r="U327" s="42"/>
      <c r="V327" s="42"/>
      <c r="W327" s="36"/>
      <c r="X327" s="36"/>
      <c r="Y327" s="36"/>
      <c r="Z327" s="36"/>
      <c r="AA327" s="42"/>
      <c r="AB327" s="42"/>
      <c r="AC327" s="36"/>
      <c r="AD327" s="36"/>
      <c r="AE327" s="36"/>
      <c r="AF327" s="36"/>
      <c r="AG327" s="42"/>
      <c r="AH327" s="42"/>
      <c r="AI327" s="36"/>
      <c r="AJ327" s="36"/>
      <c r="AK327" s="36"/>
      <c r="AL327" s="36"/>
      <c r="AM327" s="40">
        <v>857</v>
      </c>
      <c r="AN327" s="41">
        <v>1.7242419974649419E-2</v>
      </c>
      <c r="AO327" s="37"/>
      <c r="AP327" s="37">
        <v>49703</v>
      </c>
      <c r="AQ327" s="200">
        <v>0.70085168786485796</v>
      </c>
      <c r="AR327" s="37"/>
    </row>
    <row r="328" spans="2:44" ht="13.2" customHeight="1">
      <c r="B328" s="294">
        <v>482</v>
      </c>
      <c r="C328" s="215" t="s">
        <v>550</v>
      </c>
      <c r="D328" s="35" t="s">
        <v>1022</v>
      </c>
      <c r="E328" s="196" t="s">
        <v>985</v>
      </c>
      <c r="F328" s="35" t="s">
        <v>0</v>
      </c>
      <c r="G328" s="35">
        <v>70532</v>
      </c>
      <c r="H328" s="199" t="s">
        <v>1067</v>
      </c>
      <c r="I328" s="40">
        <v>5987</v>
      </c>
      <c r="J328" s="41">
        <v>0.12580374028157176</v>
      </c>
      <c r="K328" s="37"/>
      <c r="L328" s="37">
        <v>36695</v>
      </c>
      <c r="M328" s="39">
        <v>0.77106534986341668</v>
      </c>
      <c r="N328" s="37"/>
      <c r="O328" s="40">
        <v>3954</v>
      </c>
      <c r="P328" s="41">
        <v>8.3084681655810039E-2</v>
      </c>
      <c r="Q328" s="37"/>
      <c r="R328" s="37">
        <v>0</v>
      </c>
      <c r="S328" s="37"/>
      <c r="T328" s="37"/>
      <c r="U328" s="42"/>
      <c r="V328" s="42"/>
      <c r="W328" s="36"/>
      <c r="X328" s="36"/>
      <c r="Y328" s="36"/>
      <c r="Z328" s="36"/>
      <c r="AA328" s="42"/>
      <c r="AB328" s="42"/>
      <c r="AC328" s="36"/>
      <c r="AD328" s="36"/>
      <c r="AE328" s="36"/>
      <c r="AF328" s="36"/>
      <c r="AG328" s="42"/>
      <c r="AH328" s="42"/>
      <c r="AI328" s="36"/>
      <c r="AJ328" s="36"/>
      <c r="AK328" s="36"/>
      <c r="AL328" s="36"/>
      <c r="AM328" s="40">
        <v>954</v>
      </c>
      <c r="AN328" s="41">
        <v>2.0046228199201512E-2</v>
      </c>
      <c r="AO328" s="37"/>
      <c r="AP328" s="37">
        <v>47590</v>
      </c>
      <c r="AQ328" s="200">
        <v>0.67472920093007427</v>
      </c>
      <c r="AR328" s="37"/>
    </row>
    <row r="329" spans="2:44" ht="13.2" customHeight="1">
      <c r="B329" s="294">
        <v>650</v>
      </c>
      <c r="C329" s="215" t="s">
        <v>551</v>
      </c>
      <c r="D329" s="35"/>
      <c r="E329" s="35" t="s">
        <v>1021</v>
      </c>
      <c r="F329" s="35" t="s">
        <v>1021</v>
      </c>
      <c r="G329" s="35">
        <v>71341</v>
      </c>
      <c r="H329" s="197"/>
      <c r="I329" s="42"/>
      <c r="J329" s="41"/>
      <c r="K329" s="36"/>
      <c r="L329" s="36"/>
      <c r="M329" s="36"/>
      <c r="N329" s="36"/>
      <c r="O329" s="42"/>
      <c r="P329" s="42"/>
      <c r="Q329" s="36"/>
      <c r="R329" s="36"/>
      <c r="S329" s="36"/>
      <c r="T329" s="36"/>
      <c r="U329" s="40">
        <v>7635</v>
      </c>
      <c r="V329" s="41">
        <v>0.17230873392010831</v>
      </c>
      <c r="W329" s="37"/>
      <c r="X329" s="37">
        <v>6005</v>
      </c>
      <c r="Y329" s="39">
        <v>0.13552245542766869</v>
      </c>
      <c r="Z329" s="37"/>
      <c r="AA329" s="40">
        <v>3436</v>
      </c>
      <c r="AB329" s="41">
        <v>7.7544572331302186E-2</v>
      </c>
      <c r="AC329" s="37"/>
      <c r="AD329" s="37">
        <v>1110</v>
      </c>
      <c r="AE329" s="39">
        <v>2.5050778605280974E-2</v>
      </c>
      <c r="AF329" s="37"/>
      <c r="AG329" s="40">
        <v>0</v>
      </c>
      <c r="AH329" s="40"/>
      <c r="AI329" s="37"/>
      <c r="AJ329" s="37">
        <v>24560</v>
      </c>
      <c r="AK329" s="39">
        <v>0.55427668697810872</v>
      </c>
      <c r="AL329" s="37"/>
      <c r="AM329" s="40">
        <v>1564</v>
      </c>
      <c r="AN329" s="41">
        <v>3.5296772737531033E-2</v>
      </c>
      <c r="AO329" s="37"/>
      <c r="AP329" s="37">
        <v>44310</v>
      </c>
      <c r="AQ329" s="200">
        <v>0.62110147040271368</v>
      </c>
      <c r="AR329" s="37"/>
    </row>
    <row r="330" spans="2:44" ht="13.2" customHeight="1">
      <c r="B330" s="294">
        <v>470</v>
      </c>
      <c r="C330" s="215" t="s">
        <v>555</v>
      </c>
      <c r="D330" s="35" t="s">
        <v>989</v>
      </c>
      <c r="E330" s="196" t="s">
        <v>985</v>
      </c>
      <c r="F330" s="35" t="s">
        <v>0</v>
      </c>
      <c r="G330" s="201">
        <v>78684</v>
      </c>
      <c r="H330" s="197" t="s">
        <v>1067</v>
      </c>
      <c r="I330" s="40">
        <v>23878</v>
      </c>
      <c r="J330" s="41">
        <v>0.40566069790357107</v>
      </c>
      <c r="K330" s="37"/>
      <c r="L330" s="37">
        <v>25173</v>
      </c>
      <c r="M330" s="39">
        <v>0.42766130950358466</v>
      </c>
      <c r="N330" s="37"/>
      <c r="O330" s="40">
        <v>6802</v>
      </c>
      <c r="P330" s="41">
        <v>0.11555842479018721</v>
      </c>
      <c r="Q330" s="37"/>
      <c r="R330" s="37">
        <v>0</v>
      </c>
      <c r="S330" s="37"/>
      <c r="T330" s="37"/>
      <c r="U330" s="42"/>
      <c r="V330" s="42"/>
      <c r="W330" s="36"/>
      <c r="X330" s="36"/>
      <c r="Y330" s="36"/>
      <c r="Z330" s="36"/>
      <c r="AA330" s="42"/>
      <c r="AB330" s="42"/>
      <c r="AC330" s="36"/>
      <c r="AD330" s="36"/>
      <c r="AE330" s="36"/>
      <c r="AF330" s="36"/>
      <c r="AG330" s="42"/>
      <c r="AH330" s="42"/>
      <c r="AI330" s="36"/>
      <c r="AJ330" s="36"/>
      <c r="AK330" s="36"/>
      <c r="AL330" s="36"/>
      <c r="AM330" s="40">
        <v>3009</v>
      </c>
      <c r="AN330" s="41">
        <v>5.1119567802657064E-2</v>
      </c>
      <c r="AO330" s="37"/>
      <c r="AP330" s="37">
        <v>58862</v>
      </c>
      <c r="AQ330" s="200">
        <v>0.74808093132021758</v>
      </c>
      <c r="AR330" s="37"/>
    </row>
    <row r="331" spans="2:44" ht="13.2" customHeight="1">
      <c r="B331" s="294">
        <v>413</v>
      </c>
      <c r="C331" s="215" t="s">
        <v>558</v>
      </c>
      <c r="D331" s="35" t="s">
        <v>992</v>
      </c>
      <c r="E331" s="196" t="s">
        <v>1030</v>
      </c>
      <c r="F331" s="35" t="s">
        <v>0</v>
      </c>
      <c r="G331" s="35">
        <v>68309</v>
      </c>
      <c r="H331" s="197" t="s">
        <v>1067</v>
      </c>
      <c r="I331" s="40">
        <v>5077</v>
      </c>
      <c r="J331" s="41">
        <v>0.13718284741549353</v>
      </c>
      <c r="K331" s="37"/>
      <c r="L331" s="37">
        <v>25766</v>
      </c>
      <c r="M331" s="39">
        <v>0.69620903023588854</v>
      </c>
      <c r="N331" s="37"/>
      <c r="O331" s="40">
        <v>4164</v>
      </c>
      <c r="P331" s="41">
        <v>0.11251317247156097</v>
      </c>
      <c r="Q331" s="37"/>
      <c r="R331" s="37">
        <v>0</v>
      </c>
      <c r="S331" s="37"/>
      <c r="T331" s="37"/>
      <c r="U331" s="42"/>
      <c r="V331" s="42"/>
      <c r="W331" s="36"/>
      <c r="X331" s="36"/>
      <c r="Y331" s="36"/>
      <c r="Z331" s="36"/>
      <c r="AA331" s="42"/>
      <c r="AB331" s="42"/>
      <c r="AC331" s="36"/>
      <c r="AD331" s="36"/>
      <c r="AE331" s="36"/>
      <c r="AF331" s="36"/>
      <c r="AG331" s="42"/>
      <c r="AH331" s="42"/>
      <c r="AI331" s="36"/>
      <c r="AJ331" s="36"/>
      <c r="AK331" s="36"/>
      <c r="AL331" s="36"/>
      <c r="AM331" s="40">
        <v>2002</v>
      </c>
      <c r="AN331" s="41">
        <v>5.409494987705693E-2</v>
      </c>
      <c r="AO331" s="37"/>
      <c r="AP331" s="37">
        <v>37009</v>
      </c>
      <c r="AQ331" s="200">
        <v>0.54178805135487274</v>
      </c>
      <c r="AR331" s="37"/>
    </row>
    <row r="332" spans="2:44" ht="13.2" customHeight="1">
      <c r="B332" s="294">
        <v>414</v>
      </c>
      <c r="C332" s="215" t="s">
        <v>559</v>
      </c>
      <c r="D332" s="35" t="s">
        <v>992</v>
      </c>
      <c r="E332" s="196" t="s">
        <v>1030</v>
      </c>
      <c r="F332" s="35" t="s">
        <v>0</v>
      </c>
      <c r="G332" s="35">
        <v>57023</v>
      </c>
      <c r="H332" s="197" t="s">
        <v>1067</v>
      </c>
      <c r="I332" s="40">
        <v>6685</v>
      </c>
      <c r="J332" s="41">
        <v>0.18677358068842198</v>
      </c>
      <c r="K332" s="37"/>
      <c r="L332" s="37">
        <v>24151</v>
      </c>
      <c r="M332" s="39">
        <v>0.67475972284309338</v>
      </c>
      <c r="N332" s="37"/>
      <c r="O332" s="40">
        <v>3689</v>
      </c>
      <c r="P332" s="41">
        <v>0.10306772463120251</v>
      </c>
      <c r="Q332" s="37"/>
      <c r="R332" s="37">
        <v>0</v>
      </c>
      <c r="S332" s="37"/>
      <c r="T332" s="37"/>
      <c r="U332" s="42"/>
      <c r="V332" s="42"/>
      <c r="W332" s="36"/>
      <c r="X332" s="36"/>
      <c r="Y332" s="36"/>
      <c r="Z332" s="36"/>
      <c r="AA332" s="42"/>
      <c r="AB332" s="42"/>
      <c r="AC332" s="36"/>
      <c r="AD332" s="36"/>
      <c r="AE332" s="36"/>
      <c r="AF332" s="36"/>
      <c r="AG332" s="42"/>
      <c r="AH332" s="42"/>
      <c r="AI332" s="36"/>
      <c r="AJ332" s="36"/>
      <c r="AK332" s="36"/>
      <c r="AL332" s="36"/>
      <c r="AM332" s="40">
        <v>1267</v>
      </c>
      <c r="AN332" s="41">
        <v>3.5398971837282071E-2</v>
      </c>
      <c r="AO332" s="37"/>
      <c r="AP332" s="37">
        <v>35792</v>
      </c>
      <c r="AQ332" s="200">
        <v>0.6276765515669116</v>
      </c>
      <c r="AR332" s="37"/>
    </row>
    <row r="333" spans="2:44" ht="13.2" customHeight="1">
      <c r="B333" s="294">
        <v>415</v>
      </c>
      <c r="C333" s="215" t="s">
        <v>560</v>
      </c>
      <c r="D333" s="35" t="s">
        <v>992</v>
      </c>
      <c r="E333" s="196" t="s">
        <v>1030</v>
      </c>
      <c r="F333" s="35" t="s">
        <v>0</v>
      </c>
      <c r="G333" s="35">
        <v>63399</v>
      </c>
      <c r="H333" s="197" t="s">
        <v>1067</v>
      </c>
      <c r="I333" s="40">
        <v>15409</v>
      </c>
      <c r="J333" s="41">
        <v>0.33859236634511852</v>
      </c>
      <c r="K333" s="37"/>
      <c r="L333" s="37">
        <v>22368</v>
      </c>
      <c r="M333" s="39">
        <v>0.49150717440506275</v>
      </c>
      <c r="N333" s="37"/>
      <c r="O333" s="40">
        <v>6318</v>
      </c>
      <c r="P333" s="41">
        <v>0.13882968204091498</v>
      </c>
      <c r="Q333" s="37"/>
      <c r="R333" s="37">
        <v>0</v>
      </c>
      <c r="S333" s="37"/>
      <c r="T333" s="37"/>
      <c r="U333" s="42"/>
      <c r="V333" s="42"/>
      <c r="W333" s="36"/>
      <c r="X333" s="36"/>
      <c r="Y333" s="36"/>
      <c r="Z333" s="36"/>
      <c r="AA333" s="42"/>
      <c r="AB333" s="42"/>
      <c r="AC333" s="36"/>
      <c r="AD333" s="36"/>
      <c r="AE333" s="36"/>
      <c r="AF333" s="36"/>
      <c r="AG333" s="42"/>
      <c r="AH333" s="42"/>
      <c r="AI333" s="36"/>
      <c r="AJ333" s="36"/>
      <c r="AK333" s="36"/>
      <c r="AL333" s="36"/>
      <c r="AM333" s="40">
        <v>1414</v>
      </c>
      <c r="AN333" s="41">
        <v>3.1070777208903732E-2</v>
      </c>
      <c r="AO333" s="37"/>
      <c r="AP333" s="37">
        <v>45509</v>
      </c>
      <c r="AQ333" s="200">
        <v>0.71781889304247704</v>
      </c>
      <c r="AR333" s="37"/>
    </row>
    <row r="334" spans="2:44" ht="13.2" customHeight="1">
      <c r="B334" s="294">
        <v>416</v>
      </c>
      <c r="C334" s="215" t="s">
        <v>561</v>
      </c>
      <c r="D334" s="35" t="s">
        <v>992</v>
      </c>
      <c r="E334" s="196" t="s">
        <v>1030</v>
      </c>
      <c r="F334" s="35" t="s">
        <v>0</v>
      </c>
      <c r="G334" s="35">
        <v>70833</v>
      </c>
      <c r="H334" s="197" t="s">
        <v>1067</v>
      </c>
      <c r="I334" s="40">
        <v>15850</v>
      </c>
      <c r="J334" s="41">
        <v>0.32100615683732986</v>
      </c>
      <c r="K334" s="37"/>
      <c r="L334" s="37">
        <v>19694</v>
      </c>
      <c r="M334" s="39">
        <v>0.39885774465327284</v>
      </c>
      <c r="N334" s="37"/>
      <c r="O334" s="40">
        <v>11689</v>
      </c>
      <c r="P334" s="41">
        <v>0.23673444588464032</v>
      </c>
      <c r="Q334" s="37"/>
      <c r="R334" s="37">
        <v>0</v>
      </c>
      <c r="S334" s="37"/>
      <c r="T334" s="37"/>
      <c r="U334" s="42"/>
      <c r="V334" s="42"/>
      <c r="W334" s="36"/>
      <c r="X334" s="36"/>
      <c r="Y334" s="36"/>
      <c r="Z334" s="36"/>
      <c r="AA334" s="42"/>
      <c r="AB334" s="42"/>
      <c r="AC334" s="36"/>
      <c r="AD334" s="36"/>
      <c r="AE334" s="36"/>
      <c r="AF334" s="36"/>
      <c r="AG334" s="42"/>
      <c r="AH334" s="42"/>
      <c r="AI334" s="36"/>
      <c r="AJ334" s="36"/>
      <c r="AK334" s="36"/>
      <c r="AL334" s="36"/>
      <c r="AM334" s="40">
        <v>2143</v>
      </c>
      <c r="AN334" s="41">
        <v>4.3401652624756967E-2</v>
      </c>
      <c r="AO334" s="37"/>
      <c r="AP334" s="37">
        <v>49376</v>
      </c>
      <c r="AQ334" s="200">
        <v>0.69707622153516013</v>
      </c>
      <c r="AR334" s="37"/>
    </row>
    <row r="335" spans="2:44" ht="13.2" customHeight="1">
      <c r="B335" s="294">
        <v>417</v>
      </c>
      <c r="C335" s="215" t="s">
        <v>564</v>
      </c>
      <c r="D335" s="35" t="s">
        <v>992</v>
      </c>
      <c r="E335" s="196" t="s">
        <v>1030</v>
      </c>
      <c r="F335" s="35" t="s">
        <v>0</v>
      </c>
      <c r="G335" s="35">
        <v>64194</v>
      </c>
      <c r="H335" s="197" t="s">
        <v>1067</v>
      </c>
      <c r="I335" s="40">
        <v>7048</v>
      </c>
      <c r="J335" s="41">
        <v>0.17523620089507708</v>
      </c>
      <c r="K335" s="37"/>
      <c r="L335" s="37">
        <v>26819</v>
      </c>
      <c r="M335" s="39">
        <v>0.66680755842864248</v>
      </c>
      <c r="N335" s="37"/>
      <c r="O335" s="40">
        <v>3622</v>
      </c>
      <c r="P335" s="41">
        <v>9.0054699154649434E-2</v>
      </c>
      <c r="Q335" s="37"/>
      <c r="R335" s="37">
        <v>0</v>
      </c>
      <c r="S335" s="37"/>
      <c r="T335" s="37"/>
      <c r="U335" s="42"/>
      <c r="V335" s="42"/>
      <c r="W335" s="36"/>
      <c r="X335" s="36"/>
      <c r="Y335" s="36"/>
      <c r="Z335" s="36"/>
      <c r="AA335" s="42"/>
      <c r="AB335" s="42"/>
      <c r="AC335" s="36"/>
      <c r="AD335" s="36"/>
      <c r="AE335" s="36"/>
      <c r="AF335" s="36"/>
      <c r="AG335" s="42"/>
      <c r="AH335" s="42"/>
      <c r="AI335" s="36"/>
      <c r="AJ335" s="36"/>
      <c r="AK335" s="36"/>
      <c r="AL335" s="36"/>
      <c r="AM335" s="40">
        <v>2731</v>
      </c>
      <c r="AN335" s="41">
        <v>6.7901541521631026E-2</v>
      </c>
      <c r="AO335" s="37"/>
      <c r="AP335" s="37">
        <v>40220</v>
      </c>
      <c r="AQ335" s="200">
        <v>0.62653830576066294</v>
      </c>
      <c r="AR335" s="37"/>
    </row>
    <row r="336" spans="2:44" ht="13.2" customHeight="1">
      <c r="B336" s="294">
        <v>338</v>
      </c>
      <c r="C336" s="215" t="s">
        <v>565</v>
      </c>
      <c r="D336" s="35" t="s">
        <v>1010</v>
      </c>
      <c r="E336" s="196" t="s">
        <v>988</v>
      </c>
      <c r="F336" s="35" t="s">
        <v>0</v>
      </c>
      <c r="G336" s="35">
        <v>64253</v>
      </c>
      <c r="H336" s="197" t="s">
        <v>1067</v>
      </c>
      <c r="I336" s="40">
        <v>10661</v>
      </c>
      <c r="J336" s="41">
        <v>0.24010179721634162</v>
      </c>
      <c r="K336" s="37"/>
      <c r="L336" s="37">
        <v>29083</v>
      </c>
      <c r="M336" s="39">
        <v>0.65499301833250756</v>
      </c>
      <c r="N336" s="37"/>
      <c r="O336" s="40">
        <v>3105</v>
      </c>
      <c r="P336" s="41">
        <v>6.9929282464753842E-2</v>
      </c>
      <c r="Q336" s="37"/>
      <c r="R336" s="37">
        <v>0</v>
      </c>
      <c r="S336" s="37"/>
      <c r="T336" s="37"/>
      <c r="U336" s="42"/>
      <c r="V336" s="42"/>
      <c r="W336" s="36"/>
      <c r="X336" s="36"/>
      <c r="Y336" s="36"/>
      <c r="Z336" s="36"/>
      <c r="AA336" s="42"/>
      <c r="AB336" s="42"/>
      <c r="AC336" s="36"/>
      <c r="AD336" s="36"/>
      <c r="AE336" s="36"/>
      <c r="AF336" s="36"/>
      <c r="AG336" s="42"/>
      <c r="AH336" s="42"/>
      <c r="AI336" s="36"/>
      <c r="AJ336" s="36"/>
      <c r="AK336" s="36"/>
      <c r="AL336" s="36"/>
      <c r="AM336" s="40">
        <v>1553</v>
      </c>
      <c r="AN336" s="41">
        <v>3.4975901986397009E-2</v>
      </c>
      <c r="AO336" s="37"/>
      <c r="AP336" s="37">
        <v>44402</v>
      </c>
      <c r="AQ336" s="200">
        <v>0.69104944516209355</v>
      </c>
      <c r="AR336" s="37"/>
    </row>
    <row r="337" spans="2:44" ht="13.2" customHeight="1">
      <c r="B337" s="294">
        <v>339</v>
      </c>
      <c r="C337" s="215" t="s">
        <v>566</v>
      </c>
      <c r="D337" s="35" t="s">
        <v>1010</v>
      </c>
      <c r="E337" s="196" t="s">
        <v>988</v>
      </c>
      <c r="F337" s="35" t="s">
        <v>0</v>
      </c>
      <c r="G337" s="35">
        <v>72583</v>
      </c>
      <c r="H337" s="197" t="s">
        <v>1067</v>
      </c>
      <c r="I337" s="40">
        <v>11421</v>
      </c>
      <c r="J337" s="41">
        <v>0.23737373737373738</v>
      </c>
      <c r="K337" s="37"/>
      <c r="L337" s="37">
        <v>27914</v>
      </c>
      <c r="M337" s="39">
        <v>0.58016377769464189</v>
      </c>
      <c r="N337" s="37"/>
      <c r="O337" s="40">
        <v>6654</v>
      </c>
      <c r="P337" s="41">
        <v>0.13829654570395311</v>
      </c>
      <c r="Q337" s="37"/>
      <c r="R337" s="37">
        <v>0</v>
      </c>
      <c r="S337" s="37"/>
      <c r="T337" s="37"/>
      <c r="U337" s="42"/>
      <c r="V337" s="42"/>
      <c r="W337" s="36"/>
      <c r="X337" s="36"/>
      <c r="Y337" s="36"/>
      <c r="Z337" s="36"/>
      <c r="AA337" s="42"/>
      <c r="AB337" s="42"/>
      <c r="AC337" s="36"/>
      <c r="AD337" s="36"/>
      <c r="AE337" s="36"/>
      <c r="AF337" s="36"/>
      <c r="AG337" s="42"/>
      <c r="AH337" s="42"/>
      <c r="AI337" s="36"/>
      <c r="AJ337" s="36"/>
      <c r="AK337" s="36"/>
      <c r="AL337" s="36"/>
      <c r="AM337" s="40">
        <v>2125</v>
      </c>
      <c r="AN337" s="41">
        <v>4.4165939227667622E-2</v>
      </c>
      <c r="AO337" s="37"/>
      <c r="AP337" s="37">
        <v>48114</v>
      </c>
      <c r="AQ337" s="200">
        <v>0.66288249314577796</v>
      </c>
      <c r="AR337" s="37"/>
    </row>
    <row r="338" spans="2:44" ht="13.2" customHeight="1">
      <c r="B338" s="294">
        <v>340</v>
      </c>
      <c r="C338" s="215" t="s">
        <v>567</v>
      </c>
      <c r="D338" s="35" t="s">
        <v>1010</v>
      </c>
      <c r="E338" s="196" t="s">
        <v>988</v>
      </c>
      <c r="F338" s="35" t="s">
        <v>0</v>
      </c>
      <c r="G338" s="35">
        <v>64878</v>
      </c>
      <c r="H338" s="197" t="s">
        <v>1067</v>
      </c>
      <c r="I338" s="40">
        <v>9716</v>
      </c>
      <c r="J338" s="41">
        <v>0.23747372537517719</v>
      </c>
      <c r="K338" s="37"/>
      <c r="L338" s="37">
        <v>22580</v>
      </c>
      <c r="M338" s="39">
        <v>0.55188932883609521</v>
      </c>
      <c r="N338" s="37"/>
      <c r="O338" s="40">
        <v>5795</v>
      </c>
      <c r="P338" s="41">
        <v>0.14163855892848415</v>
      </c>
      <c r="Q338" s="37"/>
      <c r="R338" s="37">
        <v>0</v>
      </c>
      <c r="S338" s="37"/>
      <c r="T338" s="37"/>
      <c r="U338" s="42"/>
      <c r="V338" s="42"/>
      <c r="W338" s="36"/>
      <c r="X338" s="36"/>
      <c r="Y338" s="36"/>
      <c r="Z338" s="36"/>
      <c r="AA338" s="42"/>
      <c r="AB338" s="42"/>
      <c r="AC338" s="36"/>
      <c r="AD338" s="36"/>
      <c r="AE338" s="36"/>
      <c r="AF338" s="36"/>
      <c r="AG338" s="42"/>
      <c r="AH338" s="42"/>
      <c r="AI338" s="36"/>
      <c r="AJ338" s="36"/>
      <c r="AK338" s="36"/>
      <c r="AL338" s="36"/>
      <c r="AM338" s="40">
        <v>2823</v>
      </c>
      <c r="AN338" s="41">
        <v>6.8998386860243441E-2</v>
      </c>
      <c r="AO338" s="37"/>
      <c r="AP338" s="37">
        <v>40914</v>
      </c>
      <c r="AQ338" s="200">
        <v>0.63062979746601311</v>
      </c>
      <c r="AR338" s="37"/>
    </row>
    <row r="339" spans="2:44" ht="13.2" customHeight="1">
      <c r="B339" s="294">
        <v>447</v>
      </c>
      <c r="C339" s="215" t="s">
        <v>571</v>
      </c>
      <c r="D339" s="35" t="s">
        <v>1024</v>
      </c>
      <c r="E339" s="196" t="s">
        <v>985</v>
      </c>
      <c r="F339" s="35" t="s">
        <v>0</v>
      </c>
      <c r="G339" s="35">
        <v>69908</v>
      </c>
      <c r="H339" s="197" t="s">
        <v>1067</v>
      </c>
      <c r="I339" s="40">
        <v>7156</v>
      </c>
      <c r="J339" s="41">
        <v>0.15583623693379792</v>
      </c>
      <c r="K339" s="37"/>
      <c r="L339" s="37">
        <v>31652</v>
      </c>
      <c r="M339" s="39">
        <v>0.68928571428571428</v>
      </c>
      <c r="N339" s="37"/>
      <c r="O339" s="40">
        <v>5163</v>
      </c>
      <c r="P339" s="41">
        <v>0.11243466898954704</v>
      </c>
      <c r="Q339" s="37"/>
      <c r="R339" s="37">
        <v>0</v>
      </c>
      <c r="S339" s="37"/>
      <c r="T339" s="37"/>
      <c r="U339" s="42"/>
      <c r="V339" s="42"/>
      <c r="W339" s="36"/>
      <c r="X339" s="36"/>
      <c r="Y339" s="36"/>
      <c r="Z339" s="36"/>
      <c r="AA339" s="42"/>
      <c r="AB339" s="42"/>
      <c r="AC339" s="36"/>
      <c r="AD339" s="36"/>
      <c r="AE339" s="36"/>
      <c r="AF339" s="36"/>
      <c r="AG339" s="42"/>
      <c r="AH339" s="42"/>
      <c r="AI339" s="36"/>
      <c r="AJ339" s="36"/>
      <c r="AK339" s="36"/>
      <c r="AL339" s="36"/>
      <c r="AM339" s="40">
        <v>1949</v>
      </c>
      <c r="AN339" s="41">
        <v>4.2443379790940768E-2</v>
      </c>
      <c r="AO339" s="37"/>
      <c r="AP339" s="37">
        <v>45920</v>
      </c>
      <c r="AQ339" s="200">
        <v>0.65686330605939236</v>
      </c>
      <c r="AR339" s="37"/>
    </row>
    <row r="340" spans="2:44" ht="13.2" customHeight="1">
      <c r="B340" s="294">
        <v>267</v>
      </c>
      <c r="C340" s="215" t="s">
        <v>1081</v>
      </c>
      <c r="D340" s="35" t="s">
        <v>1054</v>
      </c>
      <c r="E340" s="196" t="s">
        <v>984</v>
      </c>
      <c r="F340" s="35" t="s">
        <v>0</v>
      </c>
      <c r="G340" s="35">
        <v>65993</v>
      </c>
      <c r="H340" s="197" t="s">
        <v>1067</v>
      </c>
      <c r="I340" s="40">
        <v>22888</v>
      </c>
      <c r="J340" s="41">
        <v>0.45275255672264753</v>
      </c>
      <c r="K340" s="37"/>
      <c r="L340" s="37">
        <v>8831</v>
      </c>
      <c r="M340" s="39">
        <v>0.17468795125907463</v>
      </c>
      <c r="N340" s="37"/>
      <c r="O340" s="40">
        <v>14053</v>
      </c>
      <c r="P340" s="41">
        <v>0.27798548058473288</v>
      </c>
      <c r="Q340" s="37"/>
      <c r="R340" s="37">
        <v>0</v>
      </c>
      <c r="S340" s="37"/>
      <c r="T340" s="37"/>
      <c r="U340" s="42"/>
      <c r="V340" s="42"/>
      <c r="W340" s="36"/>
      <c r="X340" s="36"/>
      <c r="Y340" s="36"/>
      <c r="Z340" s="36"/>
      <c r="AA340" s="42"/>
      <c r="AB340" s="42"/>
      <c r="AC340" s="36"/>
      <c r="AD340" s="36"/>
      <c r="AE340" s="36"/>
      <c r="AF340" s="36"/>
      <c r="AG340" s="42"/>
      <c r="AH340" s="42"/>
      <c r="AI340" s="36"/>
      <c r="AJ340" s="36"/>
      <c r="AK340" s="36"/>
      <c r="AL340" s="36"/>
      <c r="AM340" s="40">
        <v>4781</v>
      </c>
      <c r="AN340" s="41">
        <v>9.4574011433544991E-2</v>
      </c>
      <c r="AO340" s="37"/>
      <c r="AP340" s="37">
        <v>50553</v>
      </c>
      <c r="AQ340" s="200">
        <v>0.76603579167487457</v>
      </c>
      <c r="AR340" s="37"/>
    </row>
    <row r="341" spans="2:44" ht="13.2" customHeight="1">
      <c r="B341" s="294">
        <v>28</v>
      </c>
      <c r="C341" s="215" t="s">
        <v>574</v>
      </c>
      <c r="D341" s="35" t="s">
        <v>1020</v>
      </c>
      <c r="E341" s="220" t="s">
        <v>981</v>
      </c>
      <c r="F341" s="35" t="s">
        <v>0</v>
      </c>
      <c r="G341" s="35">
        <v>64340</v>
      </c>
      <c r="H341" s="197" t="s">
        <v>1067</v>
      </c>
      <c r="I341" s="40">
        <v>19950</v>
      </c>
      <c r="J341" s="41">
        <v>0.4057434562427546</v>
      </c>
      <c r="K341" s="37"/>
      <c r="L341" s="37">
        <v>5232</v>
      </c>
      <c r="M341" s="39">
        <v>0.10640850942667128</v>
      </c>
      <c r="N341" s="37"/>
      <c r="O341" s="40">
        <v>21250</v>
      </c>
      <c r="P341" s="41">
        <v>0.43218287945656814</v>
      </c>
      <c r="Q341" s="37"/>
      <c r="R341" s="37">
        <v>0</v>
      </c>
      <c r="S341" s="37"/>
      <c r="T341" s="37"/>
      <c r="U341" s="42"/>
      <c r="V341" s="42"/>
      <c r="W341" s="36"/>
      <c r="X341" s="36"/>
      <c r="Y341" s="36"/>
      <c r="Z341" s="36"/>
      <c r="AA341" s="42"/>
      <c r="AB341" s="42"/>
      <c r="AC341" s="36"/>
      <c r="AD341" s="36"/>
      <c r="AE341" s="36"/>
      <c r="AF341" s="36"/>
      <c r="AG341" s="42"/>
      <c r="AH341" s="42"/>
      <c r="AI341" s="36"/>
      <c r="AJ341" s="36"/>
      <c r="AK341" s="36"/>
      <c r="AL341" s="36"/>
      <c r="AM341" s="40">
        <v>2737</v>
      </c>
      <c r="AN341" s="41">
        <v>5.566515487400598E-2</v>
      </c>
      <c r="AO341" s="37"/>
      <c r="AP341" s="37">
        <v>49169</v>
      </c>
      <c r="AQ341" s="200">
        <v>0.76420578178427101</v>
      </c>
      <c r="AR341" s="37"/>
    </row>
    <row r="342" spans="2:44" ht="13.2" customHeight="1">
      <c r="B342" s="294">
        <v>189</v>
      </c>
      <c r="C342" s="215" t="s">
        <v>575</v>
      </c>
      <c r="D342" s="35" t="s">
        <v>1006</v>
      </c>
      <c r="E342" s="220" t="s">
        <v>1006</v>
      </c>
      <c r="F342" s="35" t="s">
        <v>0</v>
      </c>
      <c r="G342" s="35">
        <v>58141</v>
      </c>
      <c r="H342" s="197" t="s">
        <v>1067</v>
      </c>
      <c r="I342" s="40">
        <v>4949</v>
      </c>
      <c r="J342" s="41">
        <v>0.14709903697538937</v>
      </c>
      <c r="K342" s="37"/>
      <c r="L342" s="37">
        <v>23827</v>
      </c>
      <c r="M342" s="39">
        <v>0.70820948757579361</v>
      </c>
      <c r="N342" s="37"/>
      <c r="O342" s="40">
        <v>3004</v>
      </c>
      <c r="P342" s="41">
        <v>8.9287837355843544E-2</v>
      </c>
      <c r="Q342" s="37"/>
      <c r="R342" s="37">
        <v>0</v>
      </c>
      <c r="S342" s="37"/>
      <c r="T342" s="37"/>
      <c r="U342" s="42"/>
      <c r="V342" s="42"/>
      <c r="W342" s="36"/>
      <c r="X342" s="36"/>
      <c r="Y342" s="36"/>
      <c r="Z342" s="36"/>
      <c r="AA342" s="42"/>
      <c r="AB342" s="42"/>
      <c r="AC342" s="36"/>
      <c r="AD342" s="36"/>
      <c r="AE342" s="36"/>
      <c r="AF342" s="36"/>
      <c r="AG342" s="42"/>
      <c r="AH342" s="42"/>
      <c r="AI342" s="36"/>
      <c r="AJ342" s="36"/>
      <c r="AK342" s="36"/>
      <c r="AL342" s="36"/>
      <c r="AM342" s="40">
        <v>1864</v>
      </c>
      <c r="AN342" s="41">
        <v>5.5403638092973488E-2</v>
      </c>
      <c r="AO342" s="37"/>
      <c r="AP342" s="37">
        <v>33644</v>
      </c>
      <c r="AQ342" s="200">
        <v>0.57866221771211368</v>
      </c>
      <c r="AR342" s="37"/>
    </row>
    <row r="343" spans="2:44" ht="13.2" customHeight="1">
      <c r="B343" s="294">
        <v>190</v>
      </c>
      <c r="C343" s="215" t="s">
        <v>577</v>
      </c>
      <c r="D343" s="35" t="s">
        <v>1006</v>
      </c>
      <c r="E343" s="220" t="s">
        <v>1006</v>
      </c>
      <c r="F343" s="35" t="s">
        <v>0</v>
      </c>
      <c r="G343" s="35">
        <v>56333</v>
      </c>
      <c r="H343" s="197" t="s">
        <v>1067</v>
      </c>
      <c r="I343" s="40">
        <v>9694</v>
      </c>
      <c r="J343" s="41">
        <v>0.25914242942686055</v>
      </c>
      <c r="K343" s="37"/>
      <c r="L343" s="37">
        <v>21821</v>
      </c>
      <c r="M343" s="39">
        <v>0.58332442258340467</v>
      </c>
      <c r="N343" s="37"/>
      <c r="O343" s="40">
        <v>4178</v>
      </c>
      <c r="P343" s="41">
        <v>0.11168733960650128</v>
      </c>
      <c r="Q343" s="37"/>
      <c r="R343" s="37">
        <v>0</v>
      </c>
      <c r="S343" s="37"/>
      <c r="T343" s="37"/>
      <c r="U343" s="42"/>
      <c r="V343" s="42"/>
      <c r="W343" s="36"/>
      <c r="X343" s="36"/>
      <c r="Y343" s="36"/>
      <c r="Z343" s="36"/>
      <c r="AA343" s="42"/>
      <c r="AB343" s="42"/>
      <c r="AC343" s="36"/>
      <c r="AD343" s="36"/>
      <c r="AE343" s="36"/>
      <c r="AF343" s="36"/>
      <c r="AG343" s="42"/>
      <c r="AH343" s="42"/>
      <c r="AI343" s="36"/>
      <c r="AJ343" s="36"/>
      <c r="AK343" s="36"/>
      <c r="AL343" s="36"/>
      <c r="AM343" s="40">
        <v>1715</v>
      </c>
      <c r="AN343" s="41">
        <v>4.584580838323353E-2</v>
      </c>
      <c r="AO343" s="37"/>
      <c r="AP343" s="37">
        <v>37408</v>
      </c>
      <c r="AQ343" s="200">
        <v>0.66405126657554192</v>
      </c>
      <c r="AR343" s="37"/>
    </row>
    <row r="344" spans="2:44" ht="13.2" customHeight="1">
      <c r="B344" s="294">
        <v>191</v>
      </c>
      <c r="C344" s="215" t="s">
        <v>579</v>
      </c>
      <c r="D344" s="35" t="s">
        <v>1006</v>
      </c>
      <c r="E344" s="220" t="s">
        <v>1006</v>
      </c>
      <c r="F344" s="35" t="s">
        <v>0</v>
      </c>
      <c r="G344" s="35">
        <v>58659</v>
      </c>
      <c r="H344" s="197" t="s">
        <v>1067</v>
      </c>
      <c r="I344" s="40">
        <v>8956</v>
      </c>
      <c r="J344" s="41">
        <v>0.2384197636034501</v>
      </c>
      <c r="K344" s="37"/>
      <c r="L344" s="37">
        <v>23273</v>
      </c>
      <c r="M344" s="39">
        <v>0.61955595783196682</v>
      </c>
      <c r="N344" s="37"/>
      <c r="O344" s="40">
        <v>3672</v>
      </c>
      <c r="P344" s="41">
        <v>9.7753167926738369E-2</v>
      </c>
      <c r="Q344" s="37"/>
      <c r="R344" s="37">
        <v>0</v>
      </c>
      <c r="S344" s="37"/>
      <c r="T344" s="37"/>
      <c r="U344" s="42"/>
      <c r="V344" s="42"/>
      <c r="W344" s="36"/>
      <c r="X344" s="36"/>
      <c r="Y344" s="36"/>
      <c r="Z344" s="36"/>
      <c r="AA344" s="42"/>
      <c r="AB344" s="42"/>
      <c r="AC344" s="36"/>
      <c r="AD344" s="36"/>
      <c r="AE344" s="36"/>
      <c r="AF344" s="36"/>
      <c r="AG344" s="42"/>
      <c r="AH344" s="42"/>
      <c r="AI344" s="36"/>
      <c r="AJ344" s="36"/>
      <c r="AK344" s="36"/>
      <c r="AL344" s="36"/>
      <c r="AM344" s="40">
        <v>1663</v>
      </c>
      <c r="AN344" s="41">
        <v>4.4271110637844745E-2</v>
      </c>
      <c r="AO344" s="37"/>
      <c r="AP344" s="37">
        <v>37564</v>
      </c>
      <c r="AQ344" s="200">
        <v>0.64037914045585498</v>
      </c>
      <c r="AR344" s="37"/>
    </row>
    <row r="345" spans="2:44" ht="13.2" customHeight="1">
      <c r="B345" s="294">
        <v>192</v>
      </c>
      <c r="C345" s="215" t="s">
        <v>580</v>
      </c>
      <c r="D345" s="35" t="s">
        <v>1006</v>
      </c>
      <c r="E345" s="220" t="s">
        <v>1006</v>
      </c>
      <c r="F345" s="35" t="s">
        <v>0</v>
      </c>
      <c r="G345" s="35">
        <v>62176</v>
      </c>
      <c r="H345" s="197" t="s">
        <v>1067</v>
      </c>
      <c r="I345" s="40">
        <v>8736</v>
      </c>
      <c r="J345" s="41">
        <v>0.22216570876354202</v>
      </c>
      <c r="K345" s="37"/>
      <c r="L345" s="37">
        <v>23922</v>
      </c>
      <c r="M345" s="39">
        <v>0.6083617313463201</v>
      </c>
      <c r="N345" s="37"/>
      <c r="O345" s="40">
        <v>5920</v>
      </c>
      <c r="P345" s="41">
        <v>0.15055185392401199</v>
      </c>
      <c r="Q345" s="37"/>
      <c r="R345" s="37">
        <v>0</v>
      </c>
      <c r="S345" s="37"/>
      <c r="T345" s="37"/>
      <c r="U345" s="42"/>
      <c r="V345" s="42"/>
      <c r="W345" s="36"/>
      <c r="X345" s="36"/>
      <c r="Y345" s="36"/>
      <c r="Z345" s="36"/>
      <c r="AA345" s="42"/>
      <c r="AB345" s="42"/>
      <c r="AC345" s="36"/>
      <c r="AD345" s="36"/>
      <c r="AE345" s="36"/>
      <c r="AF345" s="36"/>
      <c r="AG345" s="42"/>
      <c r="AH345" s="42"/>
      <c r="AI345" s="36"/>
      <c r="AJ345" s="36"/>
      <c r="AK345" s="36"/>
      <c r="AL345" s="36"/>
      <c r="AM345" s="40">
        <v>744</v>
      </c>
      <c r="AN345" s="41">
        <v>1.8920705966125832E-2</v>
      </c>
      <c r="AO345" s="37"/>
      <c r="AP345" s="37">
        <v>39322</v>
      </c>
      <c r="AQ345" s="200">
        <v>0.63243051981471954</v>
      </c>
      <c r="AR345" s="37"/>
    </row>
    <row r="346" spans="2:44" ht="13.2" customHeight="1">
      <c r="B346" s="294">
        <v>280</v>
      </c>
      <c r="C346" s="215" t="s">
        <v>937</v>
      </c>
      <c r="D346" s="35" t="s">
        <v>1016</v>
      </c>
      <c r="E346" s="196" t="s">
        <v>984</v>
      </c>
      <c r="F346" s="35" t="s">
        <v>0</v>
      </c>
      <c r="G346" s="35">
        <v>62753</v>
      </c>
      <c r="H346" s="197"/>
      <c r="I346" s="40">
        <v>20853</v>
      </c>
      <c r="J346" s="41">
        <v>0.4291358837692672</v>
      </c>
      <c r="K346" s="37"/>
      <c r="L346" s="37">
        <v>20615</v>
      </c>
      <c r="M346" s="39">
        <v>0.42423805897968841</v>
      </c>
      <c r="N346" s="37"/>
      <c r="O346" s="40">
        <v>5473</v>
      </c>
      <c r="P346" s="41">
        <v>0.11262939106455662</v>
      </c>
      <c r="Q346" s="37"/>
      <c r="R346" s="37">
        <v>0</v>
      </c>
      <c r="S346" s="37"/>
      <c r="T346" s="37"/>
      <c r="U346" s="42"/>
      <c r="V346" s="42"/>
      <c r="W346" s="36"/>
      <c r="X346" s="36"/>
      <c r="Y346" s="36"/>
      <c r="Z346" s="36"/>
      <c r="AA346" s="42"/>
      <c r="AB346" s="42"/>
      <c r="AC346" s="36"/>
      <c r="AD346" s="36"/>
      <c r="AE346" s="36"/>
      <c r="AF346" s="36"/>
      <c r="AG346" s="42"/>
      <c r="AH346" s="42"/>
      <c r="AI346" s="36"/>
      <c r="AJ346" s="36"/>
      <c r="AK346" s="36"/>
      <c r="AL346" s="36"/>
      <c r="AM346" s="40">
        <v>1652</v>
      </c>
      <c r="AN346" s="41">
        <v>3.3996666186487765E-2</v>
      </c>
      <c r="AO346" s="37"/>
      <c r="AP346" s="37">
        <v>48593</v>
      </c>
      <c r="AQ346" s="200">
        <v>0.77435341736650043</v>
      </c>
      <c r="AR346" s="37"/>
    </row>
    <row r="347" spans="2:44" ht="13.2" customHeight="1">
      <c r="B347" s="294">
        <v>347</v>
      </c>
      <c r="C347" s="215" t="s">
        <v>581</v>
      </c>
      <c r="D347" s="35" t="s">
        <v>1011</v>
      </c>
      <c r="E347" s="196" t="s">
        <v>988</v>
      </c>
      <c r="F347" s="35" t="s">
        <v>0</v>
      </c>
      <c r="G347" s="35">
        <v>65565</v>
      </c>
      <c r="H347" s="197"/>
      <c r="I347" s="40">
        <v>14433</v>
      </c>
      <c r="J347" s="41">
        <v>0.310067027584429</v>
      </c>
      <c r="K347" s="37"/>
      <c r="L347" s="37">
        <v>25563</v>
      </c>
      <c r="M347" s="39">
        <v>0.54917504511472026</v>
      </c>
      <c r="N347" s="37"/>
      <c r="O347" s="40">
        <v>5048</v>
      </c>
      <c r="P347" s="41">
        <v>0.10844719429406205</v>
      </c>
      <c r="Q347" s="37"/>
      <c r="R347" s="37">
        <v>0</v>
      </c>
      <c r="S347" s="37"/>
      <c r="T347" s="37"/>
      <c r="U347" s="42"/>
      <c r="V347" s="42"/>
      <c r="W347" s="36"/>
      <c r="X347" s="36"/>
      <c r="Y347" s="36"/>
      <c r="Z347" s="36"/>
      <c r="AA347" s="42"/>
      <c r="AB347" s="42"/>
      <c r="AC347" s="36"/>
      <c r="AD347" s="36"/>
      <c r="AE347" s="36"/>
      <c r="AF347" s="36"/>
      <c r="AG347" s="42"/>
      <c r="AH347" s="42"/>
      <c r="AI347" s="36"/>
      <c r="AJ347" s="36"/>
      <c r="AK347" s="36"/>
      <c r="AL347" s="36"/>
      <c r="AM347" s="40">
        <v>1504</v>
      </c>
      <c r="AN347" s="41">
        <v>3.2310733006788689E-2</v>
      </c>
      <c r="AO347" s="37"/>
      <c r="AP347" s="37">
        <v>46548</v>
      </c>
      <c r="AQ347" s="200">
        <v>0.70995195607412487</v>
      </c>
      <c r="AR347" s="37"/>
    </row>
    <row r="348" spans="2:44" ht="13.2" customHeight="1">
      <c r="B348" s="294">
        <v>622</v>
      </c>
      <c r="C348" s="215" t="s">
        <v>584</v>
      </c>
      <c r="D348" s="35"/>
      <c r="E348" s="35" t="s">
        <v>2</v>
      </c>
      <c r="F348" s="35" t="s">
        <v>2</v>
      </c>
      <c r="G348" s="35">
        <v>53706</v>
      </c>
      <c r="H348" s="197" t="s">
        <v>1067</v>
      </c>
      <c r="I348" s="40">
        <v>4964</v>
      </c>
      <c r="J348" s="41">
        <v>0.12518283149240933</v>
      </c>
      <c r="K348" s="37"/>
      <c r="L348" s="37">
        <v>21469</v>
      </c>
      <c r="M348" s="39">
        <v>0.5414081807636052</v>
      </c>
      <c r="N348" s="37"/>
      <c r="O348" s="40">
        <v>2331</v>
      </c>
      <c r="P348" s="41">
        <v>5.8783477076713574E-2</v>
      </c>
      <c r="Q348" s="37"/>
      <c r="R348" s="37">
        <v>10631</v>
      </c>
      <c r="S348" s="39">
        <v>0.26809401321430371</v>
      </c>
      <c r="T348" s="37"/>
      <c r="U348" s="42"/>
      <c r="V348" s="42"/>
      <c r="W348" s="36"/>
      <c r="X348" s="36"/>
      <c r="Y348" s="36"/>
      <c r="Z348" s="36"/>
      <c r="AA348" s="42"/>
      <c r="AB348" s="42"/>
      <c r="AC348" s="36"/>
      <c r="AD348" s="36"/>
      <c r="AE348" s="36"/>
      <c r="AF348" s="36"/>
      <c r="AG348" s="42"/>
      <c r="AH348" s="42"/>
      <c r="AI348" s="36"/>
      <c r="AJ348" s="36"/>
      <c r="AK348" s="36"/>
      <c r="AL348" s="36"/>
      <c r="AM348" s="40">
        <v>259</v>
      </c>
      <c r="AN348" s="41">
        <v>6.5314974529681749E-3</v>
      </c>
      <c r="AO348" s="37"/>
      <c r="AP348" s="37">
        <v>39654</v>
      </c>
      <c r="AQ348" s="200">
        <v>0.73835325661937212</v>
      </c>
      <c r="AR348" s="37"/>
    </row>
    <row r="349" spans="2:44" ht="13.2" customHeight="1">
      <c r="B349" s="294">
        <v>483</v>
      </c>
      <c r="C349" s="215" t="s">
        <v>1082</v>
      </c>
      <c r="D349" s="35" t="s">
        <v>1022</v>
      </c>
      <c r="E349" s="196" t="s">
        <v>985</v>
      </c>
      <c r="F349" s="35" t="s">
        <v>0</v>
      </c>
      <c r="G349" s="35">
        <v>66873</v>
      </c>
      <c r="H349" s="197" t="s">
        <v>1067</v>
      </c>
      <c r="I349" s="40">
        <v>6819</v>
      </c>
      <c r="J349" s="41">
        <v>0.15682351317786669</v>
      </c>
      <c r="K349" s="37"/>
      <c r="L349" s="37">
        <v>26667</v>
      </c>
      <c r="M349" s="39">
        <v>0.61328825720988001</v>
      </c>
      <c r="N349" s="37"/>
      <c r="O349" s="40">
        <v>8250</v>
      </c>
      <c r="P349" s="41">
        <v>0.18973368290327031</v>
      </c>
      <c r="Q349" s="37"/>
      <c r="R349" s="37">
        <v>0</v>
      </c>
      <c r="S349" s="37"/>
      <c r="T349" s="37"/>
      <c r="U349" s="42"/>
      <c r="V349" s="42"/>
      <c r="W349" s="36"/>
      <c r="X349" s="36"/>
      <c r="Y349" s="36"/>
      <c r="Z349" s="36"/>
      <c r="AA349" s="42"/>
      <c r="AB349" s="42"/>
      <c r="AC349" s="36"/>
      <c r="AD349" s="36"/>
      <c r="AE349" s="36"/>
      <c r="AF349" s="36"/>
      <c r="AG349" s="42"/>
      <c r="AH349" s="42"/>
      <c r="AI349" s="36"/>
      <c r="AJ349" s="36"/>
      <c r="AK349" s="36"/>
      <c r="AL349" s="36"/>
      <c r="AM349" s="40">
        <v>1746</v>
      </c>
      <c r="AN349" s="41">
        <v>4.0154546708983024E-2</v>
      </c>
      <c r="AO349" s="37"/>
      <c r="AP349" s="37">
        <v>43482</v>
      </c>
      <c r="AQ349" s="200">
        <v>0.65021757660042168</v>
      </c>
      <c r="AR349" s="37"/>
    </row>
    <row r="350" spans="2:44" ht="13.2" customHeight="1">
      <c r="B350" s="294">
        <v>484</v>
      </c>
      <c r="C350" s="215" t="s">
        <v>1083</v>
      </c>
      <c r="D350" s="35" t="s">
        <v>1022</v>
      </c>
      <c r="E350" s="196" t="s">
        <v>985</v>
      </c>
      <c r="F350" s="35" t="s">
        <v>0</v>
      </c>
      <c r="G350" s="35">
        <v>73954</v>
      </c>
      <c r="H350" s="197" t="s">
        <v>1067</v>
      </c>
      <c r="I350" s="40">
        <v>3635</v>
      </c>
      <c r="J350" s="41">
        <v>9.5319260521830346E-2</v>
      </c>
      <c r="K350" s="37"/>
      <c r="L350" s="37">
        <v>26858</v>
      </c>
      <c r="M350" s="39">
        <v>0.70428740002622259</v>
      </c>
      <c r="N350" s="37"/>
      <c r="O350" s="40">
        <v>5059</v>
      </c>
      <c r="P350" s="41">
        <v>0.13266028582666842</v>
      </c>
      <c r="Q350" s="37"/>
      <c r="R350" s="37">
        <v>0</v>
      </c>
      <c r="S350" s="37"/>
      <c r="T350" s="37"/>
      <c r="U350" s="42"/>
      <c r="V350" s="42"/>
      <c r="W350" s="36"/>
      <c r="X350" s="36"/>
      <c r="Y350" s="36"/>
      <c r="Z350" s="36"/>
      <c r="AA350" s="42"/>
      <c r="AB350" s="42"/>
      <c r="AC350" s="36"/>
      <c r="AD350" s="36"/>
      <c r="AE350" s="36"/>
      <c r="AF350" s="36"/>
      <c r="AG350" s="42"/>
      <c r="AH350" s="42"/>
      <c r="AI350" s="36"/>
      <c r="AJ350" s="36"/>
      <c r="AK350" s="36"/>
      <c r="AL350" s="36"/>
      <c r="AM350" s="40">
        <v>2583</v>
      </c>
      <c r="AN350" s="41">
        <v>6.7733053625278622E-2</v>
      </c>
      <c r="AO350" s="37"/>
      <c r="AP350" s="37">
        <v>38135</v>
      </c>
      <c r="AQ350" s="200">
        <v>0.51565838223760718</v>
      </c>
      <c r="AR350" s="37"/>
    </row>
    <row r="351" spans="2:44" ht="13.2" customHeight="1">
      <c r="B351" s="294">
        <v>485</v>
      </c>
      <c r="C351" s="215" t="s">
        <v>1084</v>
      </c>
      <c r="D351" s="35" t="s">
        <v>1022</v>
      </c>
      <c r="E351" s="196" t="s">
        <v>985</v>
      </c>
      <c r="F351" s="35" t="s">
        <v>0</v>
      </c>
      <c r="G351" s="35">
        <v>67606</v>
      </c>
      <c r="H351" s="197" t="s">
        <v>1067</v>
      </c>
      <c r="I351" s="40">
        <v>2551</v>
      </c>
      <c r="J351" s="41">
        <v>6.3446663516303126E-2</v>
      </c>
      <c r="K351" s="37"/>
      <c r="L351" s="37">
        <v>31516</v>
      </c>
      <c r="M351" s="39">
        <v>0.78384360932175989</v>
      </c>
      <c r="N351" s="37"/>
      <c r="O351" s="40">
        <v>4478</v>
      </c>
      <c r="P351" s="41">
        <v>0.11137364140572537</v>
      </c>
      <c r="Q351" s="37"/>
      <c r="R351" s="37">
        <v>0</v>
      </c>
      <c r="S351" s="37"/>
      <c r="T351" s="37"/>
      <c r="U351" s="42"/>
      <c r="V351" s="42"/>
      <c r="W351" s="36"/>
      <c r="X351" s="36"/>
      <c r="Y351" s="36"/>
      <c r="Z351" s="36"/>
      <c r="AA351" s="42"/>
      <c r="AB351" s="42"/>
      <c r="AC351" s="36"/>
      <c r="AD351" s="36"/>
      <c r="AE351" s="36"/>
      <c r="AF351" s="36"/>
      <c r="AG351" s="42"/>
      <c r="AH351" s="42"/>
      <c r="AI351" s="36"/>
      <c r="AJ351" s="36"/>
      <c r="AK351" s="36"/>
      <c r="AL351" s="36"/>
      <c r="AM351" s="40">
        <v>1662</v>
      </c>
      <c r="AN351" s="41">
        <v>4.1336085756211602E-2</v>
      </c>
      <c r="AO351" s="37"/>
      <c r="AP351" s="37">
        <v>40207</v>
      </c>
      <c r="AQ351" s="200">
        <v>0.59472532023784874</v>
      </c>
      <c r="AR351" s="37"/>
    </row>
    <row r="352" spans="2:44" ht="13.2" customHeight="1">
      <c r="B352" s="294">
        <v>486</v>
      </c>
      <c r="C352" s="215" t="s">
        <v>1085</v>
      </c>
      <c r="D352" s="35" t="s">
        <v>1022</v>
      </c>
      <c r="E352" s="196" t="s">
        <v>985</v>
      </c>
      <c r="F352" s="35" t="s">
        <v>0</v>
      </c>
      <c r="G352" s="35">
        <v>73251</v>
      </c>
      <c r="H352" s="197" t="s">
        <v>1067</v>
      </c>
      <c r="I352" s="40">
        <v>4944</v>
      </c>
      <c r="J352" s="41">
        <v>0.10767019469489089</v>
      </c>
      <c r="K352" s="37"/>
      <c r="L352" s="37">
        <v>29592</v>
      </c>
      <c r="M352" s="39">
        <v>0.64445315562524497</v>
      </c>
      <c r="N352" s="37"/>
      <c r="O352" s="40">
        <v>9891</v>
      </c>
      <c r="P352" s="41">
        <v>0.21540572324578597</v>
      </c>
      <c r="Q352" s="37"/>
      <c r="R352" s="37">
        <v>0</v>
      </c>
      <c r="S352" s="37"/>
      <c r="T352" s="37"/>
      <c r="U352" s="42"/>
      <c r="V352" s="42"/>
      <c r="W352" s="36"/>
      <c r="X352" s="36"/>
      <c r="Y352" s="36"/>
      <c r="Z352" s="36"/>
      <c r="AA352" s="42"/>
      <c r="AB352" s="42"/>
      <c r="AC352" s="36"/>
      <c r="AD352" s="36"/>
      <c r="AE352" s="36"/>
      <c r="AF352" s="36"/>
      <c r="AG352" s="42"/>
      <c r="AH352" s="42"/>
      <c r="AI352" s="36"/>
      <c r="AJ352" s="36"/>
      <c r="AK352" s="36"/>
      <c r="AL352" s="36"/>
      <c r="AM352" s="40">
        <v>1491</v>
      </c>
      <c r="AN352" s="41">
        <v>3.2470926434078139E-2</v>
      </c>
      <c r="AO352" s="37"/>
      <c r="AP352" s="37">
        <v>45918</v>
      </c>
      <c r="AQ352" s="200">
        <v>0.6268583364049638</v>
      </c>
      <c r="AR352" s="37"/>
    </row>
    <row r="353" spans="2:44" ht="13.2" customHeight="1">
      <c r="B353" s="294">
        <v>487</v>
      </c>
      <c r="C353" s="215" t="s">
        <v>1086</v>
      </c>
      <c r="D353" s="35" t="s">
        <v>1022</v>
      </c>
      <c r="E353" s="196" t="s">
        <v>985</v>
      </c>
      <c r="F353" s="35" t="s">
        <v>0</v>
      </c>
      <c r="G353" s="35">
        <v>68775</v>
      </c>
      <c r="H353" s="197" t="s">
        <v>1067</v>
      </c>
      <c r="I353" s="40">
        <v>3656</v>
      </c>
      <c r="J353" s="41">
        <v>8.6723438574851153E-2</v>
      </c>
      <c r="K353" s="37"/>
      <c r="L353" s="37">
        <v>30002</v>
      </c>
      <c r="M353" s="39">
        <v>0.71167303176222219</v>
      </c>
      <c r="N353" s="37"/>
      <c r="O353" s="40">
        <v>3805</v>
      </c>
      <c r="P353" s="41">
        <v>9.0257845672130368E-2</v>
      </c>
      <c r="Q353" s="37"/>
      <c r="R353" s="37">
        <v>0</v>
      </c>
      <c r="S353" s="37"/>
      <c r="T353" s="37"/>
      <c r="U353" s="42"/>
      <c r="V353" s="42"/>
      <c r="W353" s="36"/>
      <c r="X353" s="36"/>
      <c r="Y353" s="36"/>
      <c r="Z353" s="36"/>
      <c r="AA353" s="42"/>
      <c r="AB353" s="42"/>
      <c r="AC353" s="36"/>
      <c r="AD353" s="36"/>
      <c r="AE353" s="36"/>
      <c r="AF353" s="36"/>
      <c r="AG353" s="42"/>
      <c r="AH353" s="42"/>
      <c r="AI353" s="36"/>
      <c r="AJ353" s="36"/>
      <c r="AK353" s="36"/>
      <c r="AL353" s="36"/>
      <c r="AM353" s="40">
        <v>4694</v>
      </c>
      <c r="AN353" s="41">
        <v>0.11134568399079631</v>
      </c>
      <c r="AO353" s="37"/>
      <c r="AP353" s="37">
        <v>42157</v>
      </c>
      <c r="AQ353" s="200">
        <v>0.61296982915303522</v>
      </c>
      <c r="AR353" s="37"/>
    </row>
    <row r="354" spans="2:44" ht="13.2" customHeight="1">
      <c r="B354" s="294">
        <v>623</v>
      </c>
      <c r="C354" s="215" t="s">
        <v>591</v>
      </c>
      <c r="D354" s="35"/>
      <c r="E354" s="35" t="s">
        <v>2</v>
      </c>
      <c r="F354" s="35" t="s">
        <v>2</v>
      </c>
      <c r="G354" s="35">
        <v>60296</v>
      </c>
      <c r="H354" s="197" t="s">
        <v>1067</v>
      </c>
      <c r="I354" s="40">
        <v>4028</v>
      </c>
      <c r="J354" s="41">
        <v>9.4037446887986181E-2</v>
      </c>
      <c r="K354" s="37"/>
      <c r="L354" s="37">
        <v>23510</v>
      </c>
      <c r="M354" s="39">
        <v>0.5488630527151328</v>
      </c>
      <c r="N354" s="37"/>
      <c r="O354" s="40">
        <v>2876</v>
      </c>
      <c r="P354" s="41">
        <v>6.7142923845543254E-2</v>
      </c>
      <c r="Q354" s="37"/>
      <c r="R354" s="37">
        <v>11763</v>
      </c>
      <c r="S354" s="39">
        <v>0.27461829387869452</v>
      </c>
      <c r="T354" s="37"/>
      <c r="U354" s="42"/>
      <c r="V354" s="42"/>
      <c r="W354" s="36"/>
      <c r="X354" s="36"/>
      <c r="Y354" s="36"/>
      <c r="Z354" s="36"/>
      <c r="AA354" s="42"/>
      <c r="AB354" s="42"/>
      <c r="AC354" s="36"/>
      <c r="AD354" s="36"/>
      <c r="AE354" s="36"/>
      <c r="AF354" s="36"/>
      <c r="AG354" s="42"/>
      <c r="AH354" s="42"/>
      <c r="AI354" s="36"/>
      <c r="AJ354" s="36"/>
      <c r="AK354" s="36"/>
      <c r="AL354" s="36"/>
      <c r="AM354" s="40">
        <v>657</v>
      </c>
      <c r="AN354" s="41">
        <v>1.5338282672643228E-2</v>
      </c>
      <c r="AO354" s="37"/>
      <c r="AP354" s="37">
        <v>42834</v>
      </c>
      <c r="AQ354" s="200">
        <v>0.71039538277829373</v>
      </c>
      <c r="AR354" s="37"/>
    </row>
    <row r="355" spans="2:44" ht="13.2" customHeight="1">
      <c r="B355" s="294">
        <v>539</v>
      </c>
      <c r="C355" s="215" t="s">
        <v>592</v>
      </c>
      <c r="D355" s="35" t="s">
        <v>1057</v>
      </c>
      <c r="E355" s="35" t="s">
        <v>1</v>
      </c>
      <c r="F355" s="35" t="s">
        <v>1</v>
      </c>
      <c r="G355" s="35">
        <v>58293</v>
      </c>
      <c r="H355" s="197"/>
      <c r="I355" s="40">
        <v>5003</v>
      </c>
      <c r="J355" s="41">
        <v>0.12139962631336294</v>
      </c>
      <c r="K355" s="37"/>
      <c r="L355" s="37">
        <v>23851</v>
      </c>
      <c r="M355" s="39">
        <v>0.57875324549270823</v>
      </c>
      <c r="N355" s="37"/>
      <c r="O355" s="40">
        <v>3788</v>
      </c>
      <c r="P355" s="41">
        <v>9.191720657106113E-2</v>
      </c>
      <c r="Q355" s="37"/>
      <c r="R355" s="37">
        <v>7812</v>
      </c>
      <c r="S355" s="39">
        <v>0.18956103952828129</v>
      </c>
      <c r="T355" s="37"/>
      <c r="U355" s="42"/>
      <c r="V355" s="42"/>
      <c r="W355" s="36"/>
      <c r="X355" s="36"/>
      <c r="Y355" s="36"/>
      <c r="Z355" s="36"/>
      <c r="AA355" s="42"/>
      <c r="AB355" s="42"/>
      <c r="AC355" s="36"/>
      <c r="AD355" s="36"/>
      <c r="AE355" s="36"/>
      <c r="AF355" s="36"/>
      <c r="AG355" s="42"/>
      <c r="AH355" s="42"/>
      <c r="AI355" s="36"/>
      <c r="AJ355" s="36"/>
      <c r="AK355" s="36"/>
      <c r="AL355" s="36"/>
      <c r="AM355" s="40">
        <v>757</v>
      </c>
      <c r="AN355" s="41">
        <v>1.8368882094586397E-2</v>
      </c>
      <c r="AO355" s="37"/>
      <c r="AP355" s="37">
        <v>41211</v>
      </c>
      <c r="AQ355" s="200">
        <v>0.70696310020071018</v>
      </c>
      <c r="AR355" s="37"/>
    </row>
    <row r="356" spans="2:44" ht="13.2" customHeight="1">
      <c r="B356" s="294">
        <v>341</v>
      </c>
      <c r="C356" s="215" t="s">
        <v>570</v>
      </c>
      <c r="D356" s="35" t="s">
        <v>1010</v>
      </c>
      <c r="E356" s="196" t="s">
        <v>988</v>
      </c>
      <c r="F356" s="35" t="s">
        <v>0</v>
      </c>
      <c r="G356" s="35">
        <v>68973</v>
      </c>
      <c r="H356" s="197" t="s">
        <v>1067</v>
      </c>
      <c r="I356" s="40">
        <v>19736</v>
      </c>
      <c r="J356" s="41">
        <v>0.37689296285687007</v>
      </c>
      <c r="K356" s="37"/>
      <c r="L356" s="37">
        <v>25448</v>
      </c>
      <c r="M356" s="39">
        <v>0.48597345555237276</v>
      </c>
      <c r="N356" s="37"/>
      <c r="O356" s="40">
        <v>6190</v>
      </c>
      <c r="P356" s="41">
        <v>0.11820872720328464</v>
      </c>
      <c r="Q356" s="37"/>
      <c r="R356" s="37">
        <v>0</v>
      </c>
      <c r="S356" s="37"/>
      <c r="T356" s="37"/>
      <c r="U356" s="42"/>
      <c r="V356" s="42"/>
      <c r="W356" s="36"/>
      <c r="X356" s="36"/>
      <c r="Y356" s="36"/>
      <c r="Z356" s="36"/>
      <c r="AA356" s="42"/>
      <c r="AB356" s="42"/>
      <c r="AC356" s="36"/>
      <c r="AD356" s="36"/>
      <c r="AE356" s="36"/>
      <c r="AF356" s="36"/>
      <c r="AG356" s="42"/>
      <c r="AH356" s="42"/>
      <c r="AI356" s="36"/>
      <c r="AJ356" s="36"/>
      <c r="AK356" s="36"/>
      <c r="AL356" s="36"/>
      <c r="AM356" s="40">
        <v>991</v>
      </c>
      <c r="AN356" s="41">
        <v>1.8924854387472548E-2</v>
      </c>
      <c r="AO356" s="37"/>
      <c r="AP356" s="37">
        <v>52365</v>
      </c>
      <c r="AQ356" s="200">
        <v>0.75921012570136137</v>
      </c>
      <c r="AR356" s="37"/>
    </row>
    <row r="357" spans="2:44" ht="13.2" customHeight="1">
      <c r="B357" s="294">
        <v>348</v>
      </c>
      <c r="C357" s="215" t="s">
        <v>582</v>
      </c>
      <c r="D357" s="35" t="s">
        <v>1011</v>
      </c>
      <c r="E357" s="196" t="s">
        <v>988</v>
      </c>
      <c r="F357" s="35" t="s">
        <v>0</v>
      </c>
      <c r="G357" s="35">
        <v>68824</v>
      </c>
      <c r="H357" s="197" t="s">
        <v>1067</v>
      </c>
      <c r="I357" s="40">
        <v>21699</v>
      </c>
      <c r="J357" s="41">
        <v>0.43438832502552399</v>
      </c>
      <c r="K357" s="37"/>
      <c r="L357" s="37">
        <v>14799</v>
      </c>
      <c r="M357" s="39">
        <v>0.29625848297399554</v>
      </c>
      <c r="N357" s="37"/>
      <c r="O357" s="40">
        <v>12207</v>
      </c>
      <c r="P357" s="41">
        <v>0.24436970752507356</v>
      </c>
      <c r="Q357" s="37"/>
      <c r="R357" s="37">
        <v>0</v>
      </c>
      <c r="S357" s="37"/>
      <c r="T357" s="37"/>
      <c r="U357" s="42"/>
      <c r="V357" s="42"/>
      <c r="W357" s="36"/>
      <c r="X357" s="36"/>
      <c r="Y357" s="36"/>
      <c r="Z357" s="36"/>
      <c r="AA357" s="42"/>
      <c r="AB357" s="42"/>
      <c r="AC357" s="36"/>
      <c r="AD357" s="36"/>
      <c r="AE357" s="36"/>
      <c r="AF357" s="36"/>
      <c r="AG357" s="42"/>
      <c r="AH357" s="42"/>
      <c r="AI357" s="36"/>
      <c r="AJ357" s="36"/>
      <c r="AK357" s="36"/>
      <c r="AL357" s="36"/>
      <c r="AM357" s="40">
        <v>1248</v>
      </c>
      <c r="AN357" s="41">
        <v>2.4983484475406881E-2</v>
      </c>
      <c r="AO357" s="37"/>
      <c r="AP357" s="37">
        <v>49953</v>
      </c>
      <c r="AQ357" s="200">
        <v>0.72580785772404977</v>
      </c>
      <c r="AR357" s="37"/>
    </row>
    <row r="358" spans="2:44" ht="13.2" customHeight="1">
      <c r="B358" s="294">
        <v>273</v>
      </c>
      <c r="C358" s="215" t="s">
        <v>595</v>
      </c>
      <c r="D358" s="35" t="s">
        <v>1008</v>
      </c>
      <c r="E358" s="196" t="s">
        <v>984</v>
      </c>
      <c r="F358" s="35" t="s">
        <v>0</v>
      </c>
      <c r="G358" s="201">
        <v>61267</v>
      </c>
      <c r="H358" s="199" t="s">
        <v>1067</v>
      </c>
      <c r="I358" s="40">
        <v>19633</v>
      </c>
      <c r="J358" s="41">
        <v>0.42417629901696013</v>
      </c>
      <c r="K358" s="37"/>
      <c r="L358" s="37">
        <v>11745</v>
      </c>
      <c r="M358" s="39">
        <v>0.25375391595549313</v>
      </c>
      <c r="N358" s="37"/>
      <c r="O358" s="40">
        <v>13724</v>
      </c>
      <c r="P358" s="41">
        <v>0.29651074862266391</v>
      </c>
      <c r="Q358" s="37"/>
      <c r="R358" s="37">
        <v>0</v>
      </c>
      <c r="S358" s="37"/>
      <c r="T358" s="37"/>
      <c r="U358" s="42"/>
      <c r="V358" s="42"/>
      <c r="W358" s="36"/>
      <c r="X358" s="36"/>
      <c r="Y358" s="36"/>
      <c r="Z358" s="36"/>
      <c r="AA358" s="42"/>
      <c r="AB358" s="42"/>
      <c r="AC358" s="36"/>
      <c r="AD358" s="36"/>
      <c r="AE358" s="36"/>
      <c r="AF358" s="36"/>
      <c r="AG358" s="42"/>
      <c r="AH358" s="42"/>
      <c r="AI358" s="36"/>
      <c r="AJ358" s="36"/>
      <c r="AK358" s="36"/>
      <c r="AL358" s="36"/>
      <c r="AM358" s="40">
        <v>1183</v>
      </c>
      <c r="AN358" s="41">
        <v>2.5559036404882791E-2</v>
      </c>
      <c r="AO358" s="37"/>
      <c r="AP358" s="37">
        <v>46285</v>
      </c>
      <c r="AQ358" s="200">
        <v>0.75546378964205851</v>
      </c>
      <c r="AR358" s="37"/>
    </row>
    <row r="359" spans="2:44" ht="13.2" customHeight="1">
      <c r="B359" s="294">
        <v>2</v>
      </c>
      <c r="C359" s="215" t="s">
        <v>596</v>
      </c>
      <c r="D359" s="35" t="s">
        <v>1026</v>
      </c>
      <c r="E359" s="221" t="s">
        <v>1027</v>
      </c>
      <c r="F359" s="35" t="s">
        <v>0</v>
      </c>
      <c r="G359" s="35">
        <v>64618</v>
      </c>
      <c r="H359" s="197" t="s">
        <v>1067</v>
      </c>
      <c r="I359" s="40">
        <v>16234</v>
      </c>
      <c r="J359" s="41">
        <v>0.34298149243640663</v>
      </c>
      <c r="K359" s="37"/>
      <c r="L359" s="37">
        <v>25860</v>
      </c>
      <c r="M359" s="39">
        <v>0.54635341840615226</v>
      </c>
      <c r="N359" s="37"/>
      <c r="O359" s="40">
        <v>4299</v>
      </c>
      <c r="P359" s="41">
        <v>9.0826502154990288E-2</v>
      </c>
      <c r="Q359" s="37"/>
      <c r="R359" s="37">
        <v>0</v>
      </c>
      <c r="S359" s="37"/>
      <c r="T359" s="37"/>
      <c r="U359" s="42"/>
      <c r="V359" s="42"/>
      <c r="W359" s="36"/>
      <c r="X359" s="36"/>
      <c r="Y359" s="36"/>
      <c r="Z359" s="36"/>
      <c r="AA359" s="42"/>
      <c r="AB359" s="42"/>
      <c r="AC359" s="36"/>
      <c r="AD359" s="36"/>
      <c r="AE359" s="36"/>
      <c r="AF359" s="36"/>
      <c r="AG359" s="42"/>
      <c r="AH359" s="42"/>
      <c r="AI359" s="36"/>
      <c r="AJ359" s="36"/>
      <c r="AK359" s="36"/>
      <c r="AL359" s="36"/>
      <c r="AM359" s="40">
        <v>939</v>
      </c>
      <c r="AN359" s="41">
        <v>1.9838587002450773E-2</v>
      </c>
      <c r="AO359" s="37"/>
      <c r="AP359" s="37">
        <v>47332</v>
      </c>
      <c r="AQ359" s="200">
        <v>0.73248939923860223</v>
      </c>
      <c r="AR359" s="37"/>
    </row>
    <row r="360" spans="2:44" ht="13.2" customHeight="1">
      <c r="B360" s="294">
        <v>3</v>
      </c>
      <c r="C360" s="215" t="s">
        <v>597</v>
      </c>
      <c r="D360" s="35" t="s">
        <v>1026</v>
      </c>
      <c r="E360" s="221" t="s">
        <v>1027</v>
      </c>
      <c r="F360" s="35" t="s">
        <v>0</v>
      </c>
      <c r="G360" s="35">
        <v>68395</v>
      </c>
      <c r="H360" s="197" t="s">
        <v>1067</v>
      </c>
      <c r="I360" s="40">
        <v>15109</v>
      </c>
      <c r="J360" s="41">
        <v>0.31356881952515359</v>
      </c>
      <c r="K360" s="37"/>
      <c r="L360" s="37">
        <v>26428</v>
      </c>
      <c r="M360" s="39">
        <v>0.54848082350987881</v>
      </c>
      <c r="N360" s="37"/>
      <c r="O360" s="40">
        <v>4610</v>
      </c>
      <c r="P360" s="41">
        <v>9.5674912834135817E-2</v>
      </c>
      <c r="Q360" s="37"/>
      <c r="R360" s="37">
        <v>0</v>
      </c>
      <c r="S360" s="37"/>
      <c r="T360" s="37"/>
      <c r="U360" s="42"/>
      <c r="V360" s="42"/>
      <c r="W360" s="36"/>
      <c r="X360" s="36"/>
      <c r="Y360" s="36"/>
      <c r="Z360" s="36"/>
      <c r="AA360" s="42"/>
      <c r="AB360" s="42"/>
      <c r="AC360" s="36"/>
      <c r="AD360" s="36"/>
      <c r="AE360" s="36"/>
      <c r="AF360" s="36"/>
      <c r="AG360" s="42"/>
      <c r="AH360" s="42"/>
      <c r="AI360" s="36"/>
      <c r="AJ360" s="36"/>
      <c r="AK360" s="36"/>
      <c r="AL360" s="36"/>
      <c r="AM360" s="40">
        <v>2037</v>
      </c>
      <c r="AN360" s="41">
        <v>4.2275444130831813E-2</v>
      </c>
      <c r="AO360" s="37"/>
      <c r="AP360" s="37">
        <v>48184</v>
      </c>
      <c r="AQ360" s="200">
        <v>0.7044959426858689</v>
      </c>
      <c r="AR360" s="37"/>
    </row>
    <row r="361" spans="2:44" ht="13.2" customHeight="1">
      <c r="B361" s="294">
        <v>430</v>
      </c>
      <c r="C361" s="215" t="s">
        <v>598</v>
      </c>
      <c r="D361" s="35" t="s">
        <v>1029</v>
      </c>
      <c r="E361" s="196" t="s">
        <v>985</v>
      </c>
      <c r="F361" s="35" t="s">
        <v>0</v>
      </c>
      <c r="G361" s="35">
        <v>72049</v>
      </c>
      <c r="H361" s="197" t="s">
        <v>1067</v>
      </c>
      <c r="I361" s="40">
        <v>26888</v>
      </c>
      <c r="J361" s="41">
        <v>0.49611602118198422</v>
      </c>
      <c r="K361" s="37"/>
      <c r="L361" s="37">
        <v>18234</v>
      </c>
      <c r="M361" s="39">
        <v>0.3364392863073602</v>
      </c>
      <c r="N361" s="37"/>
      <c r="O361" s="40">
        <v>9075</v>
      </c>
      <c r="P361" s="41">
        <v>0.16744469251065558</v>
      </c>
      <c r="Q361" s="37"/>
      <c r="R361" s="37">
        <v>0</v>
      </c>
      <c r="S361" s="37"/>
      <c r="T361" s="37"/>
      <c r="U361" s="42"/>
      <c r="V361" s="42"/>
      <c r="W361" s="36"/>
      <c r="X361" s="36"/>
      <c r="Y361" s="36"/>
      <c r="Z361" s="36"/>
      <c r="AA361" s="42"/>
      <c r="AB361" s="42"/>
      <c r="AC361" s="36"/>
      <c r="AD361" s="36"/>
      <c r="AE361" s="36"/>
      <c r="AF361" s="36"/>
      <c r="AG361" s="42"/>
      <c r="AH361" s="42"/>
      <c r="AI361" s="36"/>
      <c r="AJ361" s="36"/>
      <c r="AK361" s="36"/>
      <c r="AL361" s="36"/>
      <c r="AM361" s="40">
        <v>0</v>
      </c>
      <c r="AN361" s="41">
        <v>0</v>
      </c>
      <c r="AO361" s="37"/>
      <c r="AP361" s="37">
        <v>54197</v>
      </c>
      <c r="AQ361" s="200">
        <v>0.75222418076586772</v>
      </c>
      <c r="AR361" s="37"/>
    </row>
    <row r="362" spans="2:44" ht="13.2" customHeight="1">
      <c r="B362" s="294">
        <v>8</v>
      </c>
      <c r="C362" s="215" t="s">
        <v>883</v>
      </c>
      <c r="D362" s="35" t="s">
        <v>1028</v>
      </c>
      <c r="E362" s="220" t="s">
        <v>981</v>
      </c>
      <c r="F362" s="35" t="s">
        <v>0</v>
      </c>
      <c r="G362" s="35">
        <v>67302</v>
      </c>
      <c r="H362" s="197" t="s">
        <v>1067</v>
      </c>
      <c r="I362" s="40">
        <v>25344</v>
      </c>
      <c r="J362" s="41">
        <v>0.49802511348228495</v>
      </c>
      <c r="K362" s="37"/>
      <c r="L362" s="37">
        <v>9205</v>
      </c>
      <c r="M362" s="39">
        <v>0.18088388453300319</v>
      </c>
      <c r="N362" s="37"/>
      <c r="O362" s="40">
        <v>13363</v>
      </c>
      <c r="P362" s="41">
        <v>0.26259112971369059</v>
      </c>
      <c r="Q362" s="37"/>
      <c r="R362" s="37">
        <v>0</v>
      </c>
      <c r="S362" s="37"/>
      <c r="T362" s="37"/>
      <c r="U362" s="42"/>
      <c r="V362" s="42"/>
      <c r="W362" s="36"/>
      <c r="X362" s="36"/>
      <c r="Y362" s="36"/>
      <c r="Z362" s="36"/>
      <c r="AA362" s="42"/>
      <c r="AB362" s="42"/>
      <c r="AC362" s="36"/>
      <c r="AD362" s="36"/>
      <c r="AE362" s="36"/>
      <c r="AF362" s="36"/>
      <c r="AG362" s="42"/>
      <c r="AH362" s="42"/>
      <c r="AI362" s="36"/>
      <c r="AJ362" s="36"/>
      <c r="AK362" s="36"/>
      <c r="AL362" s="36"/>
      <c r="AM362" s="40">
        <v>2977</v>
      </c>
      <c r="AN362" s="41">
        <v>5.8499872271021242E-2</v>
      </c>
      <c r="AO362" s="37"/>
      <c r="AP362" s="37">
        <v>50889</v>
      </c>
      <c r="AQ362" s="200">
        <v>0.75612908977444948</v>
      </c>
      <c r="AR362" s="37"/>
    </row>
    <row r="363" spans="2:44" ht="13.2" customHeight="1">
      <c r="B363" s="294">
        <v>85</v>
      </c>
      <c r="C363" s="215" t="s">
        <v>599</v>
      </c>
      <c r="D363" s="35" t="s">
        <v>990</v>
      </c>
      <c r="E363" s="220" t="s">
        <v>981</v>
      </c>
      <c r="F363" s="35" t="s">
        <v>0</v>
      </c>
      <c r="G363" s="35">
        <v>72735</v>
      </c>
      <c r="H363" s="197" t="s">
        <v>1067</v>
      </c>
      <c r="I363" s="40">
        <v>23657</v>
      </c>
      <c r="J363" s="41">
        <v>0.44129607521265485</v>
      </c>
      <c r="K363" s="37"/>
      <c r="L363" s="37">
        <v>14054</v>
      </c>
      <c r="M363" s="39">
        <v>0.2621623638262946</v>
      </c>
      <c r="N363" s="37"/>
      <c r="O363" s="40">
        <v>11986</v>
      </c>
      <c r="P363" s="41">
        <v>0.223586031935532</v>
      </c>
      <c r="Q363" s="37"/>
      <c r="R363" s="37">
        <v>0</v>
      </c>
      <c r="S363" s="37"/>
      <c r="T363" s="37"/>
      <c r="U363" s="42"/>
      <c r="V363" s="42"/>
      <c r="W363" s="36"/>
      <c r="X363" s="36"/>
      <c r="Y363" s="36"/>
      <c r="Z363" s="36"/>
      <c r="AA363" s="42"/>
      <c r="AB363" s="42"/>
      <c r="AC363" s="36"/>
      <c r="AD363" s="36"/>
      <c r="AE363" s="36"/>
      <c r="AF363" s="36"/>
      <c r="AG363" s="42"/>
      <c r="AH363" s="42"/>
      <c r="AI363" s="36"/>
      <c r="AJ363" s="36"/>
      <c r="AK363" s="36"/>
      <c r="AL363" s="36"/>
      <c r="AM363" s="40">
        <v>3911</v>
      </c>
      <c r="AN363" s="41">
        <v>7.2955529025518578E-2</v>
      </c>
      <c r="AO363" s="37"/>
      <c r="AP363" s="37">
        <v>53608</v>
      </c>
      <c r="AQ363" s="200">
        <v>0.73703169038289684</v>
      </c>
      <c r="AR363" s="37"/>
    </row>
    <row r="364" spans="2:44" ht="13.2" customHeight="1">
      <c r="B364" s="294">
        <v>448</v>
      </c>
      <c r="C364" s="215" t="s">
        <v>600</v>
      </c>
      <c r="D364" s="35" t="s">
        <v>1024</v>
      </c>
      <c r="E364" s="196" t="s">
        <v>985</v>
      </c>
      <c r="F364" s="35" t="s">
        <v>0</v>
      </c>
      <c r="G364" s="35">
        <v>67358</v>
      </c>
      <c r="H364" s="197" t="s">
        <v>1067</v>
      </c>
      <c r="I364" s="40">
        <v>6942</v>
      </c>
      <c r="J364" s="41">
        <v>0.1542186875194384</v>
      </c>
      <c r="K364" s="37"/>
      <c r="L364" s="37">
        <v>33119</v>
      </c>
      <c r="M364" s="39">
        <v>0.73574887812680501</v>
      </c>
      <c r="N364" s="37"/>
      <c r="O364" s="40">
        <v>3743</v>
      </c>
      <c r="P364" s="41">
        <v>8.3151908295197044E-2</v>
      </c>
      <c r="Q364" s="37"/>
      <c r="R364" s="37">
        <v>0</v>
      </c>
      <c r="S364" s="37"/>
      <c r="T364" s="37"/>
      <c r="U364" s="42"/>
      <c r="V364" s="42"/>
      <c r="W364" s="36"/>
      <c r="X364" s="36"/>
      <c r="Y364" s="36"/>
      <c r="Z364" s="36"/>
      <c r="AA364" s="42"/>
      <c r="AB364" s="42"/>
      <c r="AC364" s="36"/>
      <c r="AD364" s="36"/>
      <c r="AE364" s="36"/>
      <c r="AF364" s="36"/>
      <c r="AG364" s="42"/>
      <c r="AH364" s="42"/>
      <c r="AI364" s="36"/>
      <c r="AJ364" s="36"/>
      <c r="AK364" s="36"/>
      <c r="AL364" s="36"/>
      <c r="AM364" s="40">
        <v>1210</v>
      </c>
      <c r="AN364" s="41">
        <v>2.6880526058559558E-2</v>
      </c>
      <c r="AO364" s="37"/>
      <c r="AP364" s="37">
        <v>45014</v>
      </c>
      <c r="AQ364" s="200">
        <v>0.6682799370527629</v>
      </c>
      <c r="AR364" s="37"/>
    </row>
    <row r="365" spans="2:44" ht="13.2" customHeight="1">
      <c r="B365" s="294">
        <v>39</v>
      </c>
      <c r="C365" s="215" t="s">
        <v>298</v>
      </c>
      <c r="D365" s="35" t="s">
        <v>1005</v>
      </c>
      <c r="E365" s="221" t="s">
        <v>1027</v>
      </c>
      <c r="F365" s="35" t="s">
        <v>0</v>
      </c>
      <c r="G365" s="35">
        <v>64680</v>
      </c>
      <c r="H365" s="197"/>
      <c r="I365" s="40">
        <v>24524</v>
      </c>
      <c r="J365" s="41">
        <v>0.48671284259828923</v>
      </c>
      <c r="K365" s="37"/>
      <c r="L365" s="37">
        <v>14485</v>
      </c>
      <c r="M365" s="39">
        <v>0.28747494393395123</v>
      </c>
      <c r="N365" s="37"/>
      <c r="O365" s="40">
        <v>9758</v>
      </c>
      <c r="P365" s="41">
        <v>0.19366106336951991</v>
      </c>
      <c r="Q365" s="37"/>
      <c r="R365" s="37">
        <v>0</v>
      </c>
      <c r="S365" s="37"/>
      <c r="T365" s="37"/>
      <c r="U365" s="42"/>
      <c r="V365" s="42"/>
      <c r="W365" s="36"/>
      <c r="X365" s="36"/>
      <c r="Y365" s="36"/>
      <c r="Z365" s="36"/>
      <c r="AA365" s="42"/>
      <c r="AB365" s="42"/>
      <c r="AC365" s="36"/>
      <c r="AD365" s="36"/>
      <c r="AE365" s="36"/>
      <c r="AF365" s="36"/>
      <c r="AG365" s="42"/>
      <c r="AH365" s="42"/>
      <c r="AI365" s="36"/>
      <c r="AJ365" s="36"/>
      <c r="AK365" s="36"/>
      <c r="AL365" s="36"/>
      <c r="AM365" s="40">
        <v>1620</v>
      </c>
      <c r="AN365" s="41">
        <v>3.2151150098239628E-2</v>
      </c>
      <c r="AO365" s="37"/>
      <c r="AP365" s="37">
        <v>50387</v>
      </c>
      <c r="AQ365" s="200">
        <v>0.77901978973407549</v>
      </c>
      <c r="AR365" s="37"/>
    </row>
    <row r="366" spans="2:44" ht="13.2" customHeight="1">
      <c r="B366" s="294">
        <v>450</v>
      </c>
      <c r="C366" s="215" t="s">
        <v>602</v>
      </c>
      <c r="D366" s="35" t="s">
        <v>1024</v>
      </c>
      <c r="E366" s="196" t="s">
        <v>985</v>
      </c>
      <c r="F366" s="35" t="s">
        <v>0</v>
      </c>
      <c r="G366" s="35">
        <v>64823</v>
      </c>
      <c r="H366" s="197" t="s">
        <v>1067</v>
      </c>
      <c r="I366" s="40">
        <v>3964</v>
      </c>
      <c r="J366" s="41">
        <v>0.11819781137251394</v>
      </c>
      <c r="K366" s="37"/>
      <c r="L366" s="37">
        <v>23803</v>
      </c>
      <c r="M366" s="39">
        <v>0.70975340668515374</v>
      </c>
      <c r="N366" s="37"/>
      <c r="O366" s="40">
        <v>4121</v>
      </c>
      <c r="P366" s="41">
        <v>0.12287920803888243</v>
      </c>
      <c r="Q366" s="37"/>
      <c r="R366" s="37">
        <v>0</v>
      </c>
      <c r="S366" s="37"/>
      <c r="T366" s="37"/>
      <c r="U366" s="42"/>
      <c r="V366" s="42"/>
      <c r="W366" s="36"/>
      <c r="X366" s="36"/>
      <c r="Y366" s="36"/>
      <c r="Z366" s="36"/>
      <c r="AA366" s="42"/>
      <c r="AB366" s="42"/>
      <c r="AC366" s="36"/>
      <c r="AD366" s="36"/>
      <c r="AE366" s="36"/>
      <c r="AF366" s="36"/>
      <c r="AG366" s="42"/>
      <c r="AH366" s="42"/>
      <c r="AI366" s="36"/>
      <c r="AJ366" s="36"/>
      <c r="AK366" s="36"/>
      <c r="AL366" s="36"/>
      <c r="AM366" s="40">
        <v>1649</v>
      </c>
      <c r="AN366" s="41">
        <v>4.916957390344992E-2</v>
      </c>
      <c r="AO366" s="37"/>
      <c r="AP366" s="37">
        <v>33537</v>
      </c>
      <c r="AQ366" s="200">
        <v>0.51736266448637058</v>
      </c>
      <c r="AR366" s="37"/>
    </row>
    <row r="367" spans="2:44" ht="13.2" customHeight="1">
      <c r="B367" s="294">
        <v>449</v>
      </c>
      <c r="C367" s="215" t="s">
        <v>1087</v>
      </c>
      <c r="D367" s="35" t="s">
        <v>1024</v>
      </c>
      <c r="E367" s="196" t="s">
        <v>985</v>
      </c>
      <c r="F367" s="35" t="s">
        <v>0</v>
      </c>
      <c r="G367" s="35">
        <v>62474</v>
      </c>
      <c r="H367" s="197" t="s">
        <v>1067</v>
      </c>
      <c r="I367" s="40">
        <v>5454</v>
      </c>
      <c r="J367" s="41">
        <v>0.152533840474326</v>
      </c>
      <c r="K367" s="37"/>
      <c r="L367" s="37">
        <v>25042</v>
      </c>
      <c r="M367" s="39">
        <v>0.70035798187716747</v>
      </c>
      <c r="N367" s="37"/>
      <c r="O367" s="40">
        <v>3937</v>
      </c>
      <c r="P367" s="41">
        <v>0.11010739456315025</v>
      </c>
      <c r="Q367" s="37"/>
      <c r="R367" s="37">
        <v>0</v>
      </c>
      <c r="S367" s="37"/>
      <c r="T367" s="37"/>
      <c r="U367" s="42"/>
      <c r="V367" s="42"/>
      <c r="W367" s="36"/>
      <c r="X367" s="36"/>
      <c r="Y367" s="36"/>
      <c r="Z367" s="36"/>
      <c r="AA367" s="42"/>
      <c r="AB367" s="42"/>
      <c r="AC367" s="36"/>
      <c r="AD367" s="36"/>
      <c r="AE367" s="36"/>
      <c r="AF367" s="36"/>
      <c r="AG367" s="42"/>
      <c r="AH367" s="42"/>
      <c r="AI367" s="36"/>
      <c r="AJ367" s="36"/>
      <c r="AK367" s="36"/>
      <c r="AL367" s="36"/>
      <c r="AM367" s="40">
        <v>1323</v>
      </c>
      <c r="AN367" s="41">
        <v>3.7000783085356301E-2</v>
      </c>
      <c r="AO367" s="37"/>
      <c r="AP367" s="37">
        <v>35756</v>
      </c>
      <c r="AQ367" s="200">
        <v>0.5723340909818484</v>
      </c>
      <c r="AR367" s="37"/>
    </row>
    <row r="368" spans="2:44" ht="13.2" customHeight="1">
      <c r="B368" s="294">
        <v>451</v>
      </c>
      <c r="C368" s="215" t="s">
        <v>1088</v>
      </c>
      <c r="D368" s="35" t="s">
        <v>1024</v>
      </c>
      <c r="E368" s="196" t="s">
        <v>985</v>
      </c>
      <c r="F368" s="35" t="s">
        <v>0</v>
      </c>
      <c r="G368" s="35">
        <v>65352</v>
      </c>
      <c r="H368" s="197" t="s">
        <v>1067</v>
      </c>
      <c r="I368" s="40">
        <v>4249</v>
      </c>
      <c r="J368" s="41">
        <v>0.11701688193660323</v>
      </c>
      <c r="K368" s="37"/>
      <c r="L368" s="37">
        <v>23704</v>
      </c>
      <c r="M368" s="39">
        <v>0.65280493514362037</v>
      </c>
      <c r="N368" s="37"/>
      <c r="O368" s="40">
        <v>6362</v>
      </c>
      <c r="P368" s="41">
        <v>0.17520861446944452</v>
      </c>
      <c r="Q368" s="37"/>
      <c r="R368" s="37">
        <v>0</v>
      </c>
      <c r="S368" s="37"/>
      <c r="T368" s="37"/>
      <c r="U368" s="42"/>
      <c r="V368" s="42"/>
      <c r="W368" s="36"/>
      <c r="X368" s="36"/>
      <c r="Y368" s="36"/>
      <c r="Z368" s="36"/>
      <c r="AA368" s="42"/>
      <c r="AB368" s="42"/>
      <c r="AC368" s="36"/>
      <c r="AD368" s="36"/>
      <c r="AE368" s="36"/>
      <c r="AF368" s="36"/>
      <c r="AG368" s="42"/>
      <c r="AH368" s="42"/>
      <c r="AI368" s="36"/>
      <c r="AJ368" s="36"/>
      <c r="AK368" s="36"/>
      <c r="AL368" s="36"/>
      <c r="AM368" s="40">
        <v>1996</v>
      </c>
      <c r="AN368" s="41">
        <v>5.4969568450331859E-2</v>
      </c>
      <c r="AO368" s="37"/>
      <c r="AP368" s="37">
        <v>36311</v>
      </c>
      <c r="AQ368" s="200">
        <v>0.55562186314114337</v>
      </c>
      <c r="AR368" s="37"/>
    </row>
    <row r="369" spans="2:44" ht="13.2" customHeight="1">
      <c r="B369" s="294">
        <v>452</v>
      </c>
      <c r="C369" s="215" t="s">
        <v>1089</v>
      </c>
      <c r="D369" s="35" t="s">
        <v>1024</v>
      </c>
      <c r="E369" s="196" t="s">
        <v>985</v>
      </c>
      <c r="F369" s="35" t="s">
        <v>0</v>
      </c>
      <c r="G369" s="35">
        <v>66894</v>
      </c>
      <c r="H369" s="197" t="s">
        <v>1067</v>
      </c>
      <c r="I369" s="40">
        <v>8522</v>
      </c>
      <c r="J369" s="41">
        <v>0.19356304086128967</v>
      </c>
      <c r="K369" s="37"/>
      <c r="L369" s="37">
        <v>27103</v>
      </c>
      <c r="M369" s="39">
        <v>0.61559951847729799</v>
      </c>
      <c r="N369" s="37"/>
      <c r="O369" s="40">
        <v>6000</v>
      </c>
      <c r="P369" s="41">
        <v>0.13628000999386741</v>
      </c>
      <c r="Q369" s="37"/>
      <c r="R369" s="37">
        <v>0</v>
      </c>
      <c r="S369" s="37"/>
      <c r="T369" s="37"/>
      <c r="U369" s="42"/>
      <c r="V369" s="42"/>
      <c r="W369" s="36"/>
      <c r="X369" s="36"/>
      <c r="Y369" s="36"/>
      <c r="Z369" s="36"/>
      <c r="AA369" s="42"/>
      <c r="AB369" s="42"/>
      <c r="AC369" s="36"/>
      <c r="AD369" s="36"/>
      <c r="AE369" s="36"/>
      <c r="AF369" s="36"/>
      <c r="AG369" s="42"/>
      <c r="AH369" s="42"/>
      <c r="AI369" s="36"/>
      <c r="AJ369" s="36"/>
      <c r="AK369" s="36"/>
      <c r="AL369" s="36"/>
      <c r="AM369" s="40">
        <v>2402</v>
      </c>
      <c r="AN369" s="41">
        <v>5.4557430667544912E-2</v>
      </c>
      <c r="AO369" s="37"/>
      <c r="AP369" s="37">
        <v>44027</v>
      </c>
      <c r="AQ369" s="200">
        <v>0.65816067210811136</v>
      </c>
      <c r="AR369" s="37"/>
    </row>
    <row r="370" spans="2:44" ht="13.2" customHeight="1">
      <c r="B370" s="294">
        <v>361</v>
      </c>
      <c r="C370" s="215" t="s">
        <v>606</v>
      </c>
      <c r="D370" s="35" t="s">
        <v>1004</v>
      </c>
      <c r="E370" s="196" t="s">
        <v>988</v>
      </c>
      <c r="F370" s="35" t="s">
        <v>0</v>
      </c>
      <c r="G370" s="35">
        <v>67093</v>
      </c>
      <c r="H370" s="197"/>
      <c r="I370" s="40">
        <v>10038</v>
      </c>
      <c r="J370" s="41">
        <v>0.21165605364146248</v>
      </c>
      <c r="K370" s="37"/>
      <c r="L370" s="37">
        <v>30556</v>
      </c>
      <c r="M370" s="39">
        <v>0.64428794332222827</v>
      </c>
      <c r="N370" s="37"/>
      <c r="O370" s="40">
        <v>5244</v>
      </c>
      <c r="P370" s="41">
        <v>0.11057225994180407</v>
      </c>
      <c r="Q370" s="37"/>
      <c r="R370" s="37">
        <v>0</v>
      </c>
      <c r="S370" s="37"/>
      <c r="T370" s="37"/>
      <c r="U370" s="42"/>
      <c r="V370" s="42"/>
      <c r="W370" s="36"/>
      <c r="X370" s="36"/>
      <c r="Y370" s="36"/>
      <c r="Z370" s="36"/>
      <c r="AA370" s="42"/>
      <c r="AB370" s="42"/>
      <c r="AC370" s="36"/>
      <c r="AD370" s="36"/>
      <c r="AE370" s="36"/>
      <c r="AF370" s="36"/>
      <c r="AG370" s="42"/>
      <c r="AH370" s="42"/>
      <c r="AI370" s="36"/>
      <c r="AJ370" s="36"/>
      <c r="AK370" s="36"/>
      <c r="AL370" s="36"/>
      <c r="AM370" s="40">
        <v>1588</v>
      </c>
      <c r="AN370" s="41">
        <v>3.3483743094505122E-2</v>
      </c>
      <c r="AO370" s="37"/>
      <c r="AP370" s="37">
        <v>47426</v>
      </c>
      <c r="AQ370" s="200">
        <v>0.70686956910556986</v>
      </c>
      <c r="AR370" s="37"/>
    </row>
    <row r="371" spans="2:44" ht="13.2" customHeight="1">
      <c r="B371" s="294">
        <v>86</v>
      </c>
      <c r="C371" s="215" t="s">
        <v>608</v>
      </c>
      <c r="D371" s="35" t="s">
        <v>990</v>
      </c>
      <c r="E371" s="220" t="s">
        <v>981</v>
      </c>
      <c r="F371" s="35" t="s">
        <v>0</v>
      </c>
      <c r="G371" s="35">
        <v>61878</v>
      </c>
      <c r="H371" s="197"/>
      <c r="I371" s="40">
        <v>16504</v>
      </c>
      <c r="J371" s="41">
        <v>0.36887041258772518</v>
      </c>
      <c r="K371" s="37"/>
      <c r="L371" s="37">
        <v>21858</v>
      </c>
      <c r="M371" s="39">
        <v>0.48853426310848869</v>
      </c>
      <c r="N371" s="37"/>
      <c r="O371" s="40">
        <v>4555</v>
      </c>
      <c r="P371" s="41">
        <v>0.10180590943632381</v>
      </c>
      <c r="Q371" s="37"/>
      <c r="R371" s="37">
        <v>0</v>
      </c>
      <c r="S371" s="37"/>
      <c r="T371" s="37"/>
      <c r="U371" s="42"/>
      <c r="V371" s="42"/>
      <c r="W371" s="36"/>
      <c r="X371" s="36"/>
      <c r="Y371" s="36"/>
      <c r="Z371" s="36"/>
      <c r="AA371" s="42"/>
      <c r="AB371" s="42"/>
      <c r="AC371" s="36"/>
      <c r="AD371" s="36"/>
      <c r="AE371" s="36"/>
      <c r="AF371" s="36"/>
      <c r="AG371" s="42"/>
      <c r="AH371" s="42"/>
      <c r="AI371" s="36"/>
      <c r="AJ371" s="36"/>
      <c r="AK371" s="36"/>
      <c r="AL371" s="36"/>
      <c r="AM371" s="40">
        <v>1825</v>
      </c>
      <c r="AN371" s="41">
        <v>4.0789414867462341E-2</v>
      </c>
      <c r="AO371" s="37"/>
      <c r="AP371" s="37">
        <v>44742</v>
      </c>
      <c r="AQ371" s="200">
        <v>0.72306797246194121</v>
      </c>
      <c r="AR371" s="37"/>
    </row>
    <row r="372" spans="2:44" ht="13.2" customHeight="1">
      <c r="B372" s="294">
        <v>549</v>
      </c>
      <c r="C372" s="215" t="s">
        <v>610</v>
      </c>
      <c r="D372" s="35" t="s">
        <v>977</v>
      </c>
      <c r="E372" s="35" t="s">
        <v>1</v>
      </c>
      <c r="F372" s="35" t="s">
        <v>1</v>
      </c>
      <c r="G372" s="35">
        <v>32345</v>
      </c>
      <c r="H372" s="197" t="s">
        <v>1067</v>
      </c>
      <c r="I372" s="40">
        <v>3922</v>
      </c>
      <c r="J372" s="41">
        <v>0.15959308240081382</v>
      </c>
      <c r="K372" s="37"/>
      <c r="L372" s="37">
        <v>5660</v>
      </c>
      <c r="M372" s="39">
        <v>0.23031536113936929</v>
      </c>
      <c r="N372" s="37"/>
      <c r="O372" s="40">
        <v>1719</v>
      </c>
      <c r="P372" s="41">
        <v>6.9949135300101731E-2</v>
      </c>
      <c r="Q372" s="37"/>
      <c r="R372" s="37">
        <v>12465</v>
      </c>
      <c r="S372" s="39">
        <v>0.50722278738555437</v>
      </c>
      <c r="T372" s="37"/>
      <c r="U372" s="42"/>
      <c r="V372" s="42"/>
      <c r="W372" s="36"/>
      <c r="X372" s="36"/>
      <c r="Y372" s="36"/>
      <c r="Z372" s="36"/>
      <c r="AA372" s="42"/>
      <c r="AB372" s="42"/>
      <c r="AC372" s="36"/>
      <c r="AD372" s="36"/>
      <c r="AE372" s="36"/>
      <c r="AF372" s="36"/>
      <c r="AG372" s="42"/>
      <c r="AH372" s="42"/>
      <c r="AI372" s="36"/>
      <c r="AJ372" s="36"/>
      <c r="AK372" s="36"/>
      <c r="AL372" s="36"/>
      <c r="AM372" s="40">
        <v>809</v>
      </c>
      <c r="AN372" s="41">
        <v>3.2919633774160732E-2</v>
      </c>
      <c r="AO372" s="37"/>
      <c r="AP372" s="37">
        <v>24575</v>
      </c>
      <c r="AQ372" s="200">
        <v>0.75977739990724991</v>
      </c>
      <c r="AR372" s="37"/>
    </row>
    <row r="373" spans="2:44" ht="13.2" customHeight="1">
      <c r="B373" s="294">
        <v>312</v>
      </c>
      <c r="C373" s="215" t="s">
        <v>611</v>
      </c>
      <c r="D373" s="35" t="s">
        <v>984</v>
      </c>
      <c r="E373" s="196" t="s">
        <v>984</v>
      </c>
      <c r="F373" s="35" t="s">
        <v>0</v>
      </c>
      <c r="G373" s="35">
        <v>76348</v>
      </c>
      <c r="H373" s="197"/>
      <c r="I373" s="40">
        <v>22997</v>
      </c>
      <c r="J373" s="41">
        <v>0.42028217405606932</v>
      </c>
      <c r="K373" s="37"/>
      <c r="L373" s="37">
        <v>22415</v>
      </c>
      <c r="M373" s="39">
        <v>0.4096458203881721</v>
      </c>
      <c r="N373" s="37"/>
      <c r="O373" s="40">
        <v>7098</v>
      </c>
      <c r="P373" s="41">
        <v>0.12971965349610731</v>
      </c>
      <c r="Q373" s="37"/>
      <c r="R373" s="37">
        <v>0</v>
      </c>
      <c r="S373" s="37"/>
      <c r="T373" s="37"/>
      <c r="U373" s="42"/>
      <c r="V373" s="42"/>
      <c r="W373" s="36"/>
      <c r="X373" s="36"/>
      <c r="Y373" s="36"/>
      <c r="Z373" s="36"/>
      <c r="AA373" s="42"/>
      <c r="AB373" s="42"/>
      <c r="AC373" s="36"/>
      <c r="AD373" s="36"/>
      <c r="AE373" s="36"/>
      <c r="AF373" s="36"/>
      <c r="AG373" s="42"/>
      <c r="AH373" s="42"/>
      <c r="AI373" s="36"/>
      <c r="AJ373" s="36"/>
      <c r="AK373" s="36"/>
      <c r="AL373" s="36"/>
      <c r="AM373" s="40">
        <v>2208</v>
      </c>
      <c r="AN373" s="41">
        <v>4.0352352059651306E-2</v>
      </c>
      <c r="AO373" s="37"/>
      <c r="AP373" s="37">
        <v>54718</v>
      </c>
      <c r="AQ373" s="200">
        <v>0.71669198931209721</v>
      </c>
      <c r="AR373" s="37"/>
    </row>
    <row r="374" spans="2:44" ht="13.2" customHeight="1">
      <c r="B374" s="294">
        <v>554</v>
      </c>
      <c r="C374" s="215" t="s">
        <v>612</v>
      </c>
      <c r="D374" s="35" t="s">
        <v>1059</v>
      </c>
      <c r="E374" s="35" t="s">
        <v>1</v>
      </c>
      <c r="F374" s="35" t="s">
        <v>1</v>
      </c>
      <c r="G374" s="201">
        <v>56507</v>
      </c>
      <c r="H374" s="199" t="s">
        <v>1067</v>
      </c>
      <c r="I374" s="40">
        <v>2508</v>
      </c>
      <c r="J374" s="41">
        <v>6.407603280447613E-2</v>
      </c>
      <c r="K374" s="37"/>
      <c r="L374" s="37">
        <v>30012</v>
      </c>
      <c r="M374" s="39">
        <v>0.76676630643059707</v>
      </c>
      <c r="N374" s="37"/>
      <c r="O374" s="40">
        <v>2926</v>
      </c>
      <c r="P374" s="41">
        <v>7.4755371605222151E-2</v>
      </c>
      <c r="Q374" s="37"/>
      <c r="R374" s="37">
        <v>2344</v>
      </c>
      <c r="S374" s="39">
        <v>5.9886052987915488E-2</v>
      </c>
      <c r="T374" s="37"/>
      <c r="U374" s="42"/>
      <c r="V374" s="42"/>
      <c r="W374" s="36"/>
      <c r="X374" s="36"/>
      <c r="Y374" s="36"/>
      <c r="Z374" s="36"/>
      <c r="AA374" s="42"/>
      <c r="AB374" s="42"/>
      <c r="AC374" s="36"/>
      <c r="AD374" s="36"/>
      <c r="AE374" s="36"/>
      <c r="AF374" s="36"/>
      <c r="AG374" s="42"/>
      <c r="AH374" s="42"/>
      <c r="AI374" s="36"/>
      <c r="AJ374" s="36"/>
      <c r="AK374" s="36"/>
      <c r="AL374" s="36"/>
      <c r="AM374" s="40">
        <v>1351</v>
      </c>
      <c r="AN374" s="41">
        <v>3.4516236171789172E-2</v>
      </c>
      <c r="AO374" s="37"/>
      <c r="AP374" s="37">
        <v>39141</v>
      </c>
      <c r="AQ374" s="200">
        <v>0.69267524377510747</v>
      </c>
      <c r="AR374" s="37"/>
    </row>
    <row r="375" spans="2:44" ht="13.2" customHeight="1">
      <c r="B375" s="294">
        <v>4</v>
      </c>
      <c r="C375" s="215" t="s">
        <v>915</v>
      </c>
      <c r="D375" s="35" t="s">
        <v>1026</v>
      </c>
      <c r="E375" s="221" t="s">
        <v>1027</v>
      </c>
      <c r="F375" s="35" t="s">
        <v>0</v>
      </c>
      <c r="G375" s="35">
        <v>66521</v>
      </c>
      <c r="H375" s="197" t="s">
        <v>1067</v>
      </c>
      <c r="I375" s="40">
        <v>24176</v>
      </c>
      <c r="J375" s="41">
        <v>0.46035493944702566</v>
      </c>
      <c r="K375" s="37"/>
      <c r="L375" s="37">
        <v>17086</v>
      </c>
      <c r="M375" s="39">
        <v>0.32534846522964428</v>
      </c>
      <c r="N375" s="37"/>
      <c r="O375" s="40">
        <v>8823</v>
      </c>
      <c r="P375" s="41">
        <v>0.16800594104653821</v>
      </c>
      <c r="Q375" s="37"/>
      <c r="R375" s="37">
        <v>0</v>
      </c>
      <c r="S375" s="37"/>
      <c r="T375" s="37"/>
      <c r="U375" s="42"/>
      <c r="V375" s="42"/>
      <c r="W375" s="36"/>
      <c r="X375" s="36"/>
      <c r="Y375" s="36"/>
      <c r="Z375" s="36"/>
      <c r="AA375" s="42"/>
      <c r="AB375" s="42"/>
      <c r="AC375" s="36"/>
      <c r="AD375" s="36"/>
      <c r="AE375" s="36"/>
      <c r="AF375" s="36"/>
      <c r="AG375" s="42"/>
      <c r="AH375" s="42"/>
      <c r="AI375" s="36"/>
      <c r="AJ375" s="36"/>
      <c r="AK375" s="36"/>
      <c r="AL375" s="36"/>
      <c r="AM375" s="40">
        <v>2431</v>
      </c>
      <c r="AN375" s="41">
        <v>4.6290654276791833E-2</v>
      </c>
      <c r="AO375" s="37"/>
      <c r="AP375" s="37">
        <v>52516</v>
      </c>
      <c r="AQ375" s="200">
        <v>0.78946498098344886</v>
      </c>
      <c r="AR375" s="37"/>
    </row>
    <row r="376" spans="2:44" ht="13.2" customHeight="1">
      <c r="B376" s="294">
        <v>243</v>
      </c>
      <c r="C376" s="215" t="s">
        <v>928</v>
      </c>
      <c r="D376" s="35" t="s">
        <v>1007</v>
      </c>
      <c r="E376" s="220" t="s">
        <v>983</v>
      </c>
      <c r="F376" s="35" t="s">
        <v>0</v>
      </c>
      <c r="G376" s="35">
        <v>67357</v>
      </c>
      <c r="H376" s="197"/>
      <c r="I376" s="40">
        <v>20632</v>
      </c>
      <c r="J376" s="41">
        <v>0.406678099067668</v>
      </c>
      <c r="K376" s="37"/>
      <c r="L376" s="37">
        <v>8014</v>
      </c>
      <c r="M376" s="39">
        <v>0.15796424418031657</v>
      </c>
      <c r="N376" s="37"/>
      <c r="O376" s="40">
        <v>19951</v>
      </c>
      <c r="P376" s="41">
        <v>0.39325488340922082</v>
      </c>
      <c r="Q376" s="37"/>
      <c r="R376" s="37">
        <v>0</v>
      </c>
      <c r="S376" s="37"/>
      <c r="T376" s="37"/>
      <c r="U376" s="42"/>
      <c r="V376" s="42"/>
      <c r="W376" s="36"/>
      <c r="X376" s="36"/>
      <c r="Y376" s="36"/>
      <c r="Z376" s="36"/>
      <c r="AA376" s="42"/>
      <c r="AB376" s="42"/>
      <c r="AC376" s="36"/>
      <c r="AD376" s="36"/>
      <c r="AE376" s="36"/>
      <c r="AF376" s="36"/>
      <c r="AG376" s="42"/>
      <c r="AH376" s="42"/>
      <c r="AI376" s="36"/>
      <c r="AJ376" s="36"/>
      <c r="AK376" s="36"/>
      <c r="AL376" s="36"/>
      <c r="AM376" s="40">
        <v>2136</v>
      </c>
      <c r="AN376" s="41">
        <v>4.2102773342794629E-2</v>
      </c>
      <c r="AO376" s="37"/>
      <c r="AP376" s="37">
        <v>50733</v>
      </c>
      <c r="AQ376" s="200">
        <v>0.7531956589515566</v>
      </c>
      <c r="AR376" s="37"/>
    </row>
    <row r="377" spans="2:44" ht="13.2" customHeight="1">
      <c r="B377" s="294">
        <v>126</v>
      </c>
      <c r="C377" s="215" t="s">
        <v>646</v>
      </c>
      <c r="D377" s="35" t="s">
        <v>991</v>
      </c>
      <c r="E377" s="221" t="s">
        <v>1027</v>
      </c>
      <c r="F377" s="35" t="s">
        <v>0</v>
      </c>
      <c r="G377" s="35">
        <v>75311</v>
      </c>
      <c r="H377" s="197" t="s">
        <v>1067</v>
      </c>
      <c r="I377" s="40">
        <v>22739</v>
      </c>
      <c r="J377" s="41">
        <v>0.39575682684442276</v>
      </c>
      <c r="K377" s="37"/>
      <c r="L377" s="37">
        <v>21403</v>
      </c>
      <c r="M377" s="39">
        <v>0.3725046556555337</v>
      </c>
      <c r="N377" s="37"/>
      <c r="O377" s="40">
        <v>8617</v>
      </c>
      <c r="P377" s="41">
        <v>0.14997302330438414</v>
      </c>
      <c r="Q377" s="37"/>
      <c r="R377" s="37">
        <v>0</v>
      </c>
      <c r="S377" s="37"/>
      <c r="T377" s="37"/>
      <c r="U377" s="42"/>
      <c r="V377" s="42"/>
      <c r="W377" s="36"/>
      <c r="X377" s="36"/>
      <c r="Y377" s="36"/>
      <c r="Z377" s="36"/>
      <c r="AA377" s="42"/>
      <c r="AB377" s="42"/>
      <c r="AC377" s="36"/>
      <c r="AD377" s="36"/>
      <c r="AE377" s="36"/>
      <c r="AF377" s="36"/>
      <c r="AG377" s="42"/>
      <c r="AH377" s="42"/>
      <c r="AI377" s="36"/>
      <c r="AJ377" s="36"/>
      <c r="AK377" s="36"/>
      <c r="AL377" s="36"/>
      <c r="AM377" s="40">
        <v>4698</v>
      </c>
      <c r="AN377" s="41">
        <v>8.1765494195659358E-2</v>
      </c>
      <c r="AO377" s="37"/>
      <c r="AP377" s="37">
        <v>57457</v>
      </c>
      <c r="AQ377" s="200">
        <v>0.76292971810226928</v>
      </c>
      <c r="AR377" s="37"/>
    </row>
    <row r="378" spans="2:44" ht="13.2" customHeight="1">
      <c r="B378" s="294">
        <v>116</v>
      </c>
      <c r="C378" s="215" t="s">
        <v>805</v>
      </c>
      <c r="D378" s="35" t="s">
        <v>1014</v>
      </c>
      <c r="E378" s="220" t="s">
        <v>981</v>
      </c>
      <c r="F378" s="35" t="s">
        <v>0</v>
      </c>
      <c r="G378" s="35">
        <v>68928</v>
      </c>
      <c r="I378" s="40">
        <v>23231</v>
      </c>
      <c r="J378" s="41">
        <v>0.43452481155191441</v>
      </c>
      <c r="K378" s="37"/>
      <c r="L378" s="37">
        <v>9969</v>
      </c>
      <c r="M378" s="39">
        <v>0.18646540598170697</v>
      </c>
      <c r="N378" s="37"/>
      <c r="O378" s="40">
        <v>16377</v>
      </c>
      <c r="P378" s="41">
        <v>0.3063239997755457</v>
      </c>
      <c r="Q378" s="37"/>
      <c r="R378" s="37">
        <v>0</v>
      </c>
      <c r="S378" s="37"/>
      <c r="T378" s="37"/>
      <c r="U378" s="42"/>
      <c r="V378" s="42"/>
      <c r="W378" s="36"/>
      <c r="X378" s="36"/>
      <c r="Y378" s="36"/>
      <c r="Z378" s="36"/>
      <c r="AA378" s="42"/>
      <c r="AB378" s="42"/>
      <c r="AC378" s="36"/>
      <c r="AD378" s="36"/>
      <c r="AE378" s="36"/>
      <c r="AF378" s="36"/>
      <c r="AG378" s="42"/>
      <c r="AH378" s="42"/>
      <c r="AI378" s="36"/>
      <c r="AJ378" s="36"/>
      <c r="AK378" s="36"/>
      <c r="AL378" s="36"/>
      <c r="AM378" s="40">
        <v>3886</v>
      </c>
      <c r="AN378" s="41">
        <v>7.2685782690832909E-2</v>
      </c>
      <c r="AO378" s="37"/>
      <c r="AP378" s="37">
        <v>53463</v>
      </c>
      <c r="AQ378" s="200">
        <v>0.77563544568245124</v>
      </c>
      <c r="AR378" s="37"/>
    </row>
    <row r="379" spans="2:44" ht="13.2" customHeight="1">
      <c r="B379" s="294">
        <v>651</v>
      </c>
      <c r="C379" s="215" t="s">
        <v>944</v>
      </c>
      <c r="D379" s="35"/>
      <c r="E379" s="35" t="s">
        <v>1021</v>
      </c>
      <c r="F379" s="35" t="s">
        <v>1021</v>
      </c>
      <c r="G379" s="35">
        <v>59086</v>
      </c>
      <c r="H379" s="197"/>
      <c r="I379" s="42"/>
      <c r="J379" s="41"/>
      <c r="K379" s="36"/>
      <c r="L379" s="36"/>
      <c r="M379" s="36"/>
      <c r="N379" s="36"/>
      <c r="O379" s="42"/>
      <c r="P379" s="42"/>
      <c r="Q379" s="36"/>
      <c r="R379" s="36"/>
      <c r="S379" s="36"/>
      <c r="T379" s="36"/>
      <c r="U379" s="40">
        <v>460</v>
      </c>
      <c r="V379" s="41">
        <v>9.0785292782569228E-3</v>
      </c>
      <c r="W379" s="37"/>
      <c r="X379" s="37">
        <v>18411</v>
      </c>
      <c r="Y379" s="39">
        <v>0.36335826639562652</v>
      </c>
      <c r="Z379" s="37"/>
      <c r="AA379" s="40">
        <v>11205</v>
      </c>
      <c r="AB379" s="41">
        <v>0.22114113165841046</v>
      </c>
      <c r="AC379" s="37"/>
      <c r="AD379" s="37">
        <v>20294</v>
      </c>
      <c r="AE379" s="39">
        <v>0.40052102863683908</v>
      </c>
      <c r="AF379" s="37"/>
      <c r="AG379" s="40">
        <v>0</v>
      </c>
      <c r="AH379" s="40"/>
      <c r="AI379" s="37"/>
      <c r="AJ379" s="37">
        <v>0</v>
      </c>
      <c r="AK379" s="39"/>
      <c r="AL379" s="37"/>
      <c r="AM379" s="40">
        <v>299</v>
      </c>
      <c r="AN379" s="41">
        <v>5.9010440308669993E-3</v>
      </c>
      <c r="AO379" s="37"/>
      <c r="AP379" s="37">
        <v>50669</v>
      </c>
      <c r="AQ379" s="200">
        <v>0.85754662695054662</v>
      </c>
      <c r="AR379" s="37"/>
    </row>
    <row r="380" spans="2:44" ht="13.2" customHeight="1">
      <c r="B380" s="294">
        <v>268</v>
      </c>
      <c r="C380" s="215" t="s">
        <v>948</v>
      </c>
      <c r="D380" s="35" t="s">
        <v>1054</v>
      </c>
      <c r="E380" s="196" t="s">
        <v>984</v>
      </c>
      <c r="F380" s="35" t="s">
        <v>0</v>
      </c>
      <c r="G380" s="35">
        <v>68407</v>
      </c>
      <c r="H380" s="197"/>
      <c r="I380" s="40">
        <v>24092</v>
      </c>
      <c r="J380" s="41">
        <v>0.47407465711643282</v>
      </c>
      <c r="K380" s="37"/>
      <c r="L380" s="37">
        <v>14680</v>
      </c>
      <c r="M380" s="39">
        <v>0.28886833664574274</v>
      </c>
      <c r="N380" s="37"/>
      <c r="O380" s="40">
        <v>9458</v>
      </c>
      <c r="P380" s="41">
        <v>0.18611149373265903</v>
      </c>
      <c r="Q380" s="37"/>
      <c r="R380" s="37">
        <v>0</v>
      </c>
      <c r="S380" s="37"/>
      <c r="T380" s="37"/>
      <c r="U380" s="42"/>
      <c r="V380" s="42"/>
      <c r="W380" s="36"/>
      <c r="X380" s="36"/>
      <c r="Y380" s="36"/>
      <c r="Z380" s="36"/>
      <c r="AA380" s="42"/>
      <c r="AB380" s="42"/>
      <c r="AC380" s="36"/>
      <c r="AD380" s="36"/>
      <c r="AE380" s="36"/>
      <c r="AF380" s="36"/>
      <c r="AG380" s="42"/>
      <c r="AH380" s="42"/>
      <c r="AI380" s="36"/>
      <c r="AJ380" s="36"/>
      <c r="AK380" s="36"/>
      <c r="AL380" s="36"/>
      <c r="AM380" s="40">
        <v>2589</v>
      </c>
      <c r="AN380" s="41">
        <v>5.0945512505165394E-2</v>
      </c>
      <c r="AO380" s="37"/>
      <c r="AP380" s="37">
        <v>50819</v>
      </c>
      <c r="AQ380" s="200">
        <v>0.74289180931775989</v>
      </c>
      <c r="AR380" s="37"/>
    </row>
    <row r="381" spans="2:44" ht="13.2" customHeight="1">
      <c r="B381" s="294">
        <v>501</v>
      </c>
      <c r="C381" s="215" t="s">
        <v>613</v>
      </c>
      <c r="D381" s="35" t="s">
        <v>1023</v>
      </c>
      <c r="E381" s="196" t="s">
        <v>978</v>
      </c>
      <c r="F381" s="35" t="s">
        <v>0</v>
      </c>
      <c r="G381" s="35">
        <v>70931</v>
      </c>
      <c r="H381" s="197" t="s">
        <v>1067</v>
      </c>
      <c r="I381" s="40">
        <v>7907</v>
      </c>
      <c r="J381" s="41">
        <v>0.17152960062476952</v>
      </c>
      <c r="K381" s="37"/>
      <c r="L381" s="37">
        <v>32925</v>
      </c>
      <c r="M381" s="39">
        <v>0.71425472373473331</v>
      </c>
      <c r="N381" s="37"/>
      <c r="O381" s="40">
        <v>3934</v>
      </c>
      <c r="P381" s="41">
        <v>8.534177929149403E-2</v>
      </c>
      <c r="Q381" s="37"/>
      <c r="R381" s="37">
        <v>0</v>
      </c>
      <c r="S381" s="37"/>
      <c r="T381" s="37"/>
      <c r="U381" s="42"/>
      <c r="V381" s="42"/>
      <c r="W381" s="36"/>
      <c r="X381" s="36"/>
      <c r="Y381" s="36"/>
      <c r="Z381" s="36"/>
      <c r="AA381" s="42"/>
      <c r="AB381" s="42"/>
      <c r="AC381" s="36"/>
      <c r="AD381" s="36"/>
      <c r="AE381" s="36"/>
      <c r="AF381" s="36"/>
      <c r="AG381" s="42"/>
      <c r="AH381" s="42"/>
      <c r="AI381" s="36"/>
      <c r="AJ381" s="36"/>
      <c r="AK381" s="36"/>
      <c r="AL381" s="36"/>
      <c r="AM381" s="40">
        <v>1331</v>
      </c>
      <c r="AN381" s="41">
        <v>2.8873896349003191E-2</v>
      </c>
      <c r="AO381" s="37"/>
      <c r="AP381" s="37">
        <v>46097</v>
      </c>
      <c r="AQ381" s="200">
        <v>0.64988509960384033</v>
      </c>
      <c r="AR381" s="37"/>
    </row>
    <row r="382" spans="2:44" ht="13.2" customHeight="1">
      <c r="B382" s="294">
        <v>502</v>
      </c>
      <c r="C382" s="215" t="s">
        <v>557</v>
      </c>
      <c r="D382" s="35" t="s">
        <v>1023</v>
      </c>
      <c r="E382" s="196" t="s">
        <v>978</v>
      </c>
      <c r="F382" s="35" t="s">
        <v>0</v>
      </c>
      <c r="G382" s="35">
        <v>70481</v>
      </c>
      <c r="H382" s="197" t="s">
        <v>1067</v>
      </c>
      <c r="I382" s="40">
        <v>18712</v>
      </c>
      <c r="J382" s="41">
        <v>0.34918916901487301</v>
      </c>
      <c r="K382" s="37"/>
      <c r="L382" s="37">
        <v>29319</v>
      </c>
      <c r="M382" s="39">
        <v>0.54712896784667919</v>
      </c>
      <c r="N382" s="37"/>
      <c r="O382" s="40">
        <v>4004</v>
      </c>
      <c r="P382" s="41">
        <v>7.4719614831955508E-2</v>
      </c>
      <c r="Q382" s="37"/>
      <c r="R382" s="37">
        <v>0</v>
      </c>
      <c r="S382" s="37"/>
      <c r="T382" s="37"/>
      <c r="U382" s="42"/>
      <c r="V382" s="42"/>
      <c r="W382" s="36"/>
      <c r="X382" s="36"/>
      <c r="Y382" s="36"/>
      <c r="Z382" s="36"/>
      <c r="AA382" s="42"/>
      <c r="AB382" s="42"/>
      <c r="AC382" s="36"/>
      <c r="AD382" s="36"/>
      <c r="AE382" s="36"/>
      <c r="AF382" s="36"/>
      <c r="AG382" s="42"/>
      <c r="AH382" s="42"/>
      <c r="AI382" s="36"/>
      <c r="AJ382" s="36"/>
      <c r="AK382" s="36"/>
      <c r="AL382" s="36"/>
      <c r="AM382" s="40">
        <v>1552</v>
      </c>
      <c r="AN382" s="41">
        <v>2.8962248306492248E-2</v>
      </c>
      <c r="AO382" s="37"/>
      <c r="AP382" s="37">
        <v>53587</v>
      </c>
      <c r="AQ382" s="200">
        <v>0.76030419545693162</v>
      </c>
      <c r="AR382" s="37"/>
    </row>
    <row r="383" spans="2:44" ht="13.2" customHeight="1">
      <c r="B383" s="294">
        <v>624</v>
      </c>
      <c r="C383" s="215" t="s">
        <v>614</v>
      </c>
      <c r="D383" s="35"/>
      <c r="E383" s="35" t="s">
        <v>2</v>
      </c>
      <c r="F383" s="35" t="s">
        <v>2</v>
      </c>
      <c r="G383" s="35">
        <v>47600</v>
      </c>
      <c r="H383" s="197"/>
      <c r="I383" s="40">
        <v>3842</v>
      </c>
      <c r="J383" s="41">
        <v>0.1089959998865216</v>
      </c>
      <c r="K383" s="37"/>
      <c r="L383" s="37">
        <v>18861</v>
      </c>
      <c r="M383" s="39">
        <v>0.53507900933359809</v>
      </c>
      <c r="N383" s="37"/>
      <c r="O383" s="40">
        <v>3235</v>
      </c>
      <c r="P383" s="41">
        <v>9.1775653210020139E-2</v>
      </c>
      <c r="Q383" s="37"/>
      <c r="R383" s="37">
        <v>8991</v>
      </c>
      <c r="S383" s="39">
        <v>0.25507106584583961</v>
      </c>
      <c r="T383" s="37"/>
      <c r="U383" s="42"/>
      <c r="V383" s="42"/>
      <c r="W383" s="36"/>
      <c r="X383" s="36"/>
      <c r="Y383" s="36"/>
      <c r="Z383" s="36"/>
      <c r="AA383" s="42"/>
      <c r="AB383" s="42"/>
      <c r="AC383" s="36"/>
      <c r="AD383" s="36"/>
      <c r="AE383" s="36"/>
      <c r="AF383" s="36"/>
      <c r="AG383" s="42"/>
      <c r="AH383" s="42"/>
      <c r="AI383" s="36"/>
      <c r="AJ383" s="36"/>
      <c r="AK383" s="36"/>
      <c r="AL383" s="36"/>
      <c r="AM383" s="40">
        <v>320</v>
      </c>
      <c r="AN383" s="41">
        <v>9.0782717240205403E-3</v>
      </c>
      <c r="AO383" s="37"/>
      <c r="AP383" s="37">
        <v>35249</v>
      </c>
      <c r="AQ383" s="200">
        <v>0.7405252100840336</v>
      </c>
      <c r="AR383" s="37"/>
    </row>
    <row r="384" spans="2:44" ht="13.2" customHeight="1">
      <c r="B384" s="294">
        <v>19</v>
      </c>
      <c r="C384" s="215" t="s">
        <v>618</v>
      </c>
      <c r="D384" s="35" t="s">
        <v>1015</v>
      </c>
      <c r="E384" s="220" t="s">
        <v>981</v>
      </c>
      <c r="F384" s="35" t="s">
        <v>0</v>
      </c>
      <c r="G384" s="35">
        <v>71070</v>
      </c>
      <c r="H384" s="197" t="s">
        <v>1067</v>
      </c>
      <c r="I384" s="40">
        <v>17006</v>
      </c>
      <c r="J384" s="41">
        <v>0.33504078174868984</v>
      </c>
      <c r="K384" s="37"/>
      <c r="L384" s="37">
        <v>27298</v>
      </c>
      <c r="M384" s="39">
        <v>0.53780684818156743</v>
      </c>
      <c r="N384" s="37"/>
      <c r="O384" s="40">
        <v>6065</v>
      </c>
      <c r="P384" s="41">
        <v>0.11948855352850782</v>
      </c>
      <c r="Q384" s="37"/>
      <c r="R384" s="37">
        <v>0</v>
      </c>
      <c r="S384" s="37"/>
      <c r="T384" s="37"/>
      <c r="U384" s="42"/>
      <c r="V384" s="42"/>
      <c r="W384" s="36"/>
      <c r="X384" s="36"/>
      <c r="Y384" s="36"/>
      <c r="Z384" s="36"/>
      <c r="AA384" s="42"/>
      <c r="AB384" s="42"/>
      <c r="AC384" s="36"/>
      <c r="AD384" s="36"/>
      <c r="AE384" s="36"/>
      <c r="AF384" s="36"/>
      <c r="AG384" s="42"/>
      <c r="AH384" s="42"/>
      <c r="AI384" s="36"/>
      <c r="AJ384" s="36"/>
      <c r="AK384" s="36"/>
      <c r="AL384" s="36"/>
      <c r="AM384" s="40">
        <v>389</v>
      </c>
      <c r="AN384" s="41">
        <v>7.6638165412348793E-3</v>
      </c>
      <c r="AO384" s="37"/>
      <c r="AP384" s="37">
        <v>50758</v>
      </c>
      <c r="AQ384" s="200">
        <v>0.7141972702968904</v>
      </c>
      <c r="AR384" s="37"/>
    </row>
    <row r="385" spans="2:44" ht="13.2" customHeight="1">
      <c r="B385" s="294">
        <v>193</v>
      </c>
      <c r="C385" s="215" t="s">
        <v>619</v>
      </c>
      <c r="D385" s="35" t="s">
        <v>1006</v>
      </c>
      <c r="E385" s="220" t="s">
        <v>1006</v>
      </c>
      <c r="F385" s="35" t="s">
        <v>0</v>
      </c>
      <c r="G385" s="35">
        <v>65402</v>
      </c>
      <c r="H385" s="197" t="s">
        <v>1067</v>
      </c>
      <c r="I385" s="40">
        <v>14243</v>
      </c>
      <c r="J385" s="41">
        <v>0.29706336294998542</v>
      </c>
      <c r="K385" s="37"/>
      <c r="L385" s="37">
        <v>27984</v>
      </c>
      <c r="M385" s="39">
        <v>0.58365661369040167</v>
      </c>
      <c r="N385" s="37"/>
      <c r="O385" s="40">
        <v>3632</v>
      </c>
      <c r="P385" s="41">
        <v>7.5751887540149332E-2</v>
      </c>
      <c r="Q385" s="37"/>
      <c r="R385" s="37">
        <v>0</v>
      </c>
      <c r="S385" s="37"/>
      <c r="T385" s="37"/>
      <c r="U385" s="42"/>
      <c r="V385" s="42"/>
      <c r="W385" s="36"/>
      <c r="X385" s="36"/>
      <c r="Y385" s="36"/>
      <c r="Z385" s="36"/>
      <c r="AA385" s="42"/>
      <c r="AB385" s="42"/>
      <c r="AC385" s="36"/>
      <c r="AD385" s="36"/>
      <c r="AE385" s="36"/>
      <c r="AF385" s="36"/>
      <c r="AG385" s="42"/>
      <c r="AH385" s="42"/>
      <c r="AI385" s="36"/>
      <c r="AJ385" s="36"/>
      <c r="AK385" s="36"/>
      <c r="AL385" s="36"/>
      <c r="AM385" s="40">
        <v>2087</v>
      </c>
      <c r="AN385" s="41">
        <v>4.3528135819463562E-2</v>
      </c>
      <c r="AO385" s="37"/>
      <c r="AP385" s="37">
        <v>47946</v>
      </c>
      <c r="AQ385" s="200">
        <v>0.73309684719121737</v>
      </c>
      <c r="AR385" s="37"/>
    </row>
    <row r="386" spans="2:44" ht="13.2" customHeight="1">
      <c r="B386" s="294">
        <v>103</v>
      </c>
      <c r="C386" s="215" t="s">
        <v>620</v>
      </c>
      <c r="D386" s="35" t="s">
        <v>1018</v>
      </c>
      <c r="E386" s="220" t="s">
        <v>981</v>
      </c>
      <c r="F386" s="35" t="s">
        <v>0</v>
      </c>
      <c r="G386" s="35">
        <v>69529</v>
      </c>
      <c r="H386" s="197"/>
      <c r="I386" s="40">
        <v>26178</v>
      </c>
      <c r="J386" s="41">
        <v>0.48011884674638688</v>
      </c>
      <c r="K386" s="37"/>
      <c r="L386" s="37">
        <v>8057</v>
      </c>
      <c r="M386" s="39">
        <v>0.14776978945051719</v>
      </c>
      <c r="N386" s="37"/>
      <c r="O386" s="40">
        <v>15957</v>
      </c>
      <c r="P386" s="41">
        <v>0.29266011297777128</v>
      </c>
      <c r="Q386" s="37"/>
      <c r="R386" s="37">
        <v>0</v>
      </c>
      <c r="S386" s="37"/>
      <c r="T386" s="37"/>
      <c r="U386" s="42"/>
      <c r="V386" s="42"/>
      <c r="W386" s="36"/>
      <c r="X386" s="36"/>
      <c r="Y386" s="36"/>
      <c r="Z386" s="36"/>
      <c r="AA386" s="42"/>
      <c r="AB386" s="42"/>
      <c r="AC386" s="36"/>
      <c r="AD386" s="36"/>
      <c r="AE386" s="36"/>
      <c r="AF386" s="36"/>
      <c r="AG386" s="42"/>
      <c r="AH386" s="42"/>
      <c r="AI386" s="36"/>
      <c r="AJ386" s="36"/>
      <c r="AK386" s="36"/>
      <c r="AL386" s="36"/>
      <c r="AM386" s="40">
        <v>4332</v>
      </c>
      <c r="AN386" s="41">
        <v>7.9451250825324629E-2</v>
      </c>
      <c r="AO386" s="37"/>
      <c r="AP386" s="37">
        <v>54524</v>
      </c>
      <c r="AQ386" s="200">
        <v>0.78419076931927689</v>
      </c>
      <c r="AR386" s="37"/>
    </row>
    <row r="387" spans="2:44" ht="13.2" customHeight="1">
      <c r="B387" s="294">
        <v>543</v>
      </c>
      <c r="C387" s="215" t="s">
        <v>624</v>
      </c>
      <c r="D387" s="35" t="s">
        <v>1058</v>
      </c>
      <c r="E387" s="35" t="s">
        <v>1</v>
      </c>
      <c r="F387" s="35" t="s">
        <v>1</v>
      </c>
      <c r="G387" s="35">
        <v>60873</v>
      </c>
      <c r="H387" s="197"/>
      <c r="I387" s="40">
        <v>19226</v>
      </c>
      <c r="J387" s="41">
        <v>0.39216726160122384</v>
      </c>
      <c r="K387" s="37"/>
      <c r="L387" s="37">
        <v>23404</v>
      </c>
      <c r="M387" s="39">
        <v>0.47738908720040796</v>
      </c>
      <c r="N387" s="37"/>
      <c r="O387" s="40">
        <v>4689</v>
      </c>
      <c r="P387" s="41">
        <v>9.5645079041305453E-2</v>
      </c>
      <c r="Q387" s="37"/>
      <c r="R387" s="37">
        <v>516</v>
      </c>
      <c r="S387" s="39">
        <v>1.052524222335543E-2</v>
      </c>
      <c r="T387" s="37"/>
      <c r="U387" s="42"/>
      <c r="V387" s="42"/>
      <c r="W387" s="36"/>
      <c r="X387" s="36"/>
      <c r="Y387" s="36"/>
      <c r="Z387" s="36"/>
      <c r="AA387" s="42"/>
      <c r="AB387" s="42"/>
      <c r="AC387" s="36"/>
      <c r="AD387" s="36"/>
      <c r="AE387" s="36"/>
      <c r="AF387" s="36"/>
      <c r="AG387" s="42"/>
      <c r="AH387" s="42"/>
      <c r="AI387" s="36"/>
      <c r="AJ387" s="36"/>
      <c r="AK387" s="36"/>
      <c r="AL387" s="36"/>
      <c r="AM387" s="40">
        <v>1190</v>
      </c>
      <c r="AN387" s="41">
        <v>2.4273329933707292E-2</v>
      </c>
      <c r="AO387" s="37"/>
      <c r="AP387" s="37">
        <v>49025</v>
      </c>
      <c r="AQ387" s="200">
        <v>0.80536526867412483</v>
      </c>
      <c r="AR387" s="37"/>
    </row>
    <row r="388" spans="2:44" ht="13.2" customHeight="1">
      <c r="B388" s="294">
        <v>559</v>
      </c>
      <c r="C388" s="215" t="s">
        <v>625</v>
      </c>
      <c r="D388" s="35" t="s">
        <v>979</v>
      </c>
      <c r="E388" s="35" t="s">
        <v>1</v>
      </c>
      <c r="F388" s="35" t="s">
        <v>1</v>
      </c>
      <c r="G388" s="35">
        <v>42753</v>
      </c>
      <c r="H388" s="197" t="s">
        <v>1067</v>
      </c>
      <c r="I388" s="40">
        <v>8344</v>
      </c>
      <c r="J388" s="41">
        <v>0.2613625685199687</v>
      </c>
      <c r="K388" s="37"/>
      <c r="L388" s="37">
        <v>6109</v>
      </c>
      <c r="M388" s="39">
        <v>0.19135473766640565</v>
      </c>
      <c r="N388" s="37"/>
      <c r="O388" s="40">
        <v>14647</v>
      </c>
      <c r="P388" s="41">
        <v>0.45879404855129208</v>
      </c>
      <c r="Q388" s="37"/>
      <c r="R388" s="37">
        <v>1608</v>
      </c>
      <c r="S388" s="39">
        <v>5.0368050117462801E-2</v>
      </c>
      <c r="T388" s="37"/>
      <c r="U388" s="42"/>
      <c r="V388" s="42"/>
      <c r="W388" s="36"/>
      <c r="X388" s="36"/>
      <c r="Y388" s="36"/>
      <c r="Z388" s="36"/>
      <c r="AA388" s="42"/>
      <c r="AB388" s="42"/>
      <c r="AC388" s="36"/>
      <c r="AD388" s="36"/>
      <c r="AE388" s="36"/>
      <c r="AF388" s="36"/>
      <c r="AG388" s="42"/>
      <c r="AH388" s="42"/>
      <c r="AI388" s="36"/>
      <c r="AJ388" s="36"/>
      <c r="AK388" s="36"/>
      <c r="AL388" s="36"/>
      <c r="AM388" s="40">
        <v>1217</v>
      </c>
      <c r="AN388" s="41">
        <v>3.8120595144870789E-2</v>
      </c>
      <c r="AO388" s="37"/>
      <c r="AP388" s="37">
        <v>31925</v>
      </c>
      <c r="AQ388" s="200">
        <v>0.74673122353986854</v>
      </c>
      <c r="AR388" s="37"/>
    </row>
    <row r="389" spans="2:44" ht="13.2" customHeight="1">
      <c r="B389" s="294">
        <v>625</v>
      </c>
      <c r="C389" s="215" t="s">
        <v>626</v>
      </c>
      <c r="D389" s="35"/>
      <c r="E389" s="35" t="s">
        <v>2</v>
      </c>
      <c r="F389" s="35" t="s">
        <v>2</v>
      </c>
      <c r="G389" s="35">
        <v>58302</v>
      </c>
      <c r="H389" s="197" t="s">
        <v>1067</v>
      </c>
      <c r="I389" s="40">
        <v>10963</v>
      </c>
      <c r="J389" s="41">
        <v>0.27568777347482776</v>
      </c>
      <c r="K389" s="37"/>
      <c r="L389" s="37">
        <v>7886</v>
      </c>
      <c r="M389" s="39">
        <v>0.19831011416788211</v>
      </c>
      <c r="N389" s="37"/>
      <c r="O389" s="40">
        <v>3548</v>
      </c>
      <c r="P389" s="41">
        <v>8.9221948398129053E-2</v>
      </c>
      <c r="Q389" s="37"/>
      <c r="R389" s="37">
        <v>16529</v>
      </c>
      <c r="S389" s="39">
        <v>0.41565659105768749</v>
      </c>
      <c r="T389" s="37"/>
      <c r="U389" s="42"/>
      <c r="V389" s="42"/>
      <c r="W389" s="36"/>
      <c r="X389" s="36"/>
      <c r="Y389" s="36"/>
      <c r="Z389" s="36"/>
      <c r="AA389" s="42"/>
      <c r="AB389" s="42"/>
      <c r="AC389" s="36"/>
      <c r="AD389" s="36"/>
      <c r="AE389" s="36"/>
      <c r="AF389" s="36"/>
      <c r="AG389" s="42"/>
      <c r="AH389" s="42"/>
      <c r="AI389" s="36"/>
      <c r="AJ389" s="36"/>
      <c r="AK389" s="36"/>
      <c r="AL389" s="36"/>
      <c r="AM389" s="40">
        <v>840</v>
      </c>
      <c r="AN389" s="41">
        <v>2.1123572901473622E-2</v>
      </c>
      <c r="AO389" s="37"/>
      <c r="AP389" s="37">
        <v>39766</v>
      </c>
      <c r="AQ389" s="200">
        <v>0.68206922575554874</v>
      </c>
      <c r="AR389" s="37"/>
    </row>
    <row r="390" spans="2:44" ht="13.2" customHeight="1">
      <c r="B390" s="294">
        <v>471</v>
      </c>
      <c r="C390" s="215" t="s">
        <v>627</v>
      </c>
      <c r="D390" s="35" t="s">
        <v>989</v>
      </c>
      <c r="E390" s="196" t="s">
        <v>985</v>
      </c>
      <c r="F390" s="35" t="s">
        <v>0</v>
      </c>
      <c r="G390" s="35">
        <v>68114</v>
      </c>
      <c r="H390" s="197" t="s">
        <v>1067</v>
      </c>
      <c r="I390" s="40">
        <v>18096</v>
      </c>
      <c r="J390" s="41">
        <v>0.36743893277020856</v>
      </c>
      <c r="K390" s="37"/>
      <c r="L390" s="37">
        <v>24061</v>
      </c>
      <c r="M390" s="39">
        <v>0.48855814331255459</v>
      </c>
      <c r="N390" s="37"/>
      <c r="O390" s="40">
        <v>5614</v>
      </c>
      <c r="P390" s="41">
        <v>0.11399216227740665</v>
      </c>
      <c r="Q390" s="37"/>
      <c r="R390" s="37">
        <v>0</v>
      </c>
      <c r="S390" s="37"/>
      <c r="T390" s="37"/>
      <c r="U390" s="42"/>
      <c r="V390" s="42"/>
      <c r="W390" s="36"/>
      <c r="X390" s="36"/>
      <c r="Y390" s="36"/>
      <c r="Z390" s="36"/>
      <c r="AA390" s="42"/>
      <c r="AB390" s="42"/>
      <c r="AC390" s="36"/>
      <c r="AD390" s="36"/>
      <c r="AE390" s="36"/>
      <c r="AF390" s="36"/>
      <c r="AG390" s="42"/>
      <c r="AH390" s="42"/>
      <c r="AI390" s="36"/>
      <c r="AJ390" s="36"/>
      <c r="AK390" s="36"/>
      <c r="AL390" s="36"/>
      <c r="AM390" s="40">
        <v>1478</v>
      </c>
      <c r="AN390" s="41">
        <v>3.0010761639830252E-2</v>
      </c>
      <c r="AO390" s="37"/>
      <c r="AP390" s="37">
        <v>49249</v>
      </c>
      <c r="AQ390" s="200">
        <v>0.72303784831312212</v>
      </c>
      <c r="AR390" s="37"/>
    </row>
    <row r="391" spans="2:44" ht="13.2" customHeight="1">
      <c r="B391" s="294">
        <v>418</v>
      </c>
      <c r="C391" s="215" t="s">
        <v>563</v>
      </c>
      <c r="D391" s="35" t="s">
        <v>992</v>
      </c>
      <c r="E391" s="196" t="s">
        <v>1030</v>
      </c>
      <c r="F391" s="35" t="s">
        <v>0</v>
      </c>
      <c r="G391" s="35">
        <v>68434</v>
      </c>
      <c r="H391" s="197" t="s">
        <v>1067</v>
      </c>
      <c r="I391" s="40">
        <v>12086</v>
      </c>
      <c r="J391" s="41">
        <v>0.26332875787088483</v>
      </c>
      <c r="K391" s="37"/>
      <c r="L391" s="37">
        <v>26836</v>
      </c>
      <c r="M391" s="39">
        <v>0.58470052508878578</v>
      </c>
      <c r="N391" s="37"/>
      <c r="O391" s="40">
        <v>5087</v>
      </c>
      <c r="P391" s="41">
        <v>0.11083513083643812</v>
      </c>
      <c r="Q391" s="37"/>
      <c r="R391" s="37">
        <v>0</v>
      </c>
      <c r="S391" s="37"/>
      <c r="T391" s="37"/>
      <c r="U391" s="42"/>
      <c r="V391" s="42"/>
      <c r="W391" s="36"/>
      <c r="X391" s="36"/>
      <c r="Y391" s="36"/>
      <c r="Z391" s="36"/>
      <c r="AA391" s="42"/>
      <c r="AB391" s="42"/>
      <c r="AC391" s="36"/>
      <c r="AD391" s="36"/>
      <c r="AE391" s="36"/>
      <c r="AF391" s="36"/>
      <c r="AG391" s="42"/>
      <c r="AH391" s="42"/>
      <c r="AI391" s="36"/>
      <c r="AJ391" s="36"/>
      <c r="AK391" s="36"/>
      <c r="AL391" s="36"/>
      <c r="AM391" s="40">
        <v>1888</v>
      </c>
      <c r="AN391" s="41">
        <v>4.1135586203891322E-2</v>
      </c>
      <c r="AO391" s="37"/>
      <c r="AP391" s="37">
        <v>45897</v>
      </c>
      <c r="AQ391" s="200">
        <v>0.67067539527135633</v>
      </c>
      <c r="AR391" s="37"/>
    </row>
    <row r="392" spans="2:44" ht="13.2" customHeight="1">
      <c r="B392" s="294">
        <v>626</v>
      </c>
      <c r="C392" s="215" t="s">
        <v>629</v>
      </c>
      <c r="D392" s="35"/>
      <c r="E392" s="35" t="s">
        <v>2</v>
      </c>
      <c r="F392" s="35" t="s">
        <v>2</v>
      </c>
      <c r="G392" s="35">
        <v>52252</v>
      </c>
      <c r="H392" s="197" t="s">
        <v>1067</v>
      </c>
      <c r="I392" s="40">
        <v>4024</v>
      </c>
      <c r="J392" s="41">
        <v>0.10988830934760643</v>
      </c>
      <c r="K392" s="37"/>
      <c r="L392" s="37">
        <v>21020</v>
      </c>
      <c r="M392" s="39">
        <v>0.57401895191021057</v>
      </c>
      <c r="N392" s="37"/>
      <c r="O392" s="40">
        <v>2331</v>
      </c>
      <c r="P392" s="41">
        <v>6.3655479395942002E-2</v>
      </c>
      <c r="Q392" s="37"/>
      <c r="R392" s="37">
        <v>8229</v>
      </c>
      <c r="S392" s="39">
        <v>0.22471940795761763</v>
      </c>
      <c r="T392" s="37"/>
      <c r="U392" s="42"/>
      <c r="V392" s="42"/>
      <c r="W392" s="36"/>
      <c r="X392" s="36"/>
      <c r="Y392" s="36"/>
      <c r="Z392" s="36"/>
      <c r="AA392" s="42"/>
      <c r="AB392" s="42"/>
      <c r="AC392" s="36"/>
      <c r="AD392" s="36"/>
      <c r="AE392" s="36"/>
      <c r="AF392" s="36"/>
      <c r="AG392" s="42"/>
      <c r="AH392" s="42"/>
      <c r="AI392" s="36"/>
      <c r="AJ392" s="36"/>
      <c r="AK392" s="36"/>
      <c r="AL392" s="36"/>
      <c r="AM392" s="40">
        <v>1015</v>
      </c>
      <c r="AN392" s="41">
        <v>2.7717851388623392E-2</v>
      </c>
      <c r="AO392" s="37"/>
      <c r="AP392" s="37">
        <v>36619</v>
      </c>
      <c r="AQ392" s="200">
        <v>0.70081527979790248</v>
      </c>
      <c r="AR392" s="37"/>
    </row>
    <row r="393" spans="2:44" ht="13.2" customHeight="1">
      <c r="B393" s="294">
        <v>567</v>
      </c>
      <c r="C393" s="215" t="s">
        <v>630</v>
      </c>
      <c r="D393" s="35" t="s">
        <v>1061</v>
      </c>
      <c r="E393" s="35" t="s">
        <v>1</v>
      </c>
      <c r="F393" s="35" t="s">
        <v>1</v>
      </c>
      <c r="G393" s="35">
        <v>55541</v>
      </c>
      <c r="H393" s="197"/>
      <c r="I393" s="40">
        <v>3583</v>
      </c>
      <c r="J393" s="41">
        <v>8.687534854399534E-2</v>
      </c>
      <c r="K393" s="37"/>
      <c r="L393" s="37">
        <v>30324</v>
      </c>
      <c r="M393" s="39">
        <v>0.73525204277089451</v>
      </c>
      <c r="N393" s="37"/>
      <c r="O393" s="40">
        <v>2597</v>
      </c>
      <c r="P393" s="41">
        <v>6.2968261280702181E-2</v>
      </c>
      <c r="Q393" s="37"/>
      <c r="R393" s="37">
        <v>3344</v>
      </c>
      <c r="S393" s="39">
        <v>8.1080425769221448E-2</v>
      </c>
      <c r="T393" s="37"/>
      <c r="U393" s="42"/>
      <c r="V393" s="42"/>
      <c r="W393" s="36"/>
      <c r="X393" s="36"/>
      <c r="Y393" s="36"/>
      <c r="Z393" s="36"/>
      <c r="AA393" s="42"/>
      <c r="AB393" s="42"/>
      <c r="AC393" s="36"/>
      <c r="AD393" s="36"/>
      <c r="AE393" s="36"/>
      <c r="AF393" s="36"/>
      <c r="AG393" s="42"/>
      <c r="AH393" s="42"/>
      <c r="AI393" s="36"/>
      <c r="AJ393" s="36"/>
      <c r="AK393" s="36"/>
      <c r="AL393" s="36"/>
      <c r="AM393" s="40">
        <v>1395</v>
      </c>
      <c r="AN393" s="41">
        <v>3.3823921635186577E-2</v>
      </c>
      <c r="AO393" s="37"/>
      <c r="AP393" s="37">
        <v>41243</v>
      </c>
      <c r="AQ393" s="200">
        <v>0.74256855296087576</v>
      </c>
      <c r="AR393" s="37"/>
    </row>
    <row r="394" spans="2:44" ht="13.2" customHeight="1">
      <c r="B394" s="294">
        <v>54</v>
      </c>
      <c r="C394" s="215" t="s">
        <v>711</v>
      </c>
      <c r="D394" s="35" t="s">
        <v>1002</v>
      </c>
      <c r="E394" s="220" t="s">
        <v>981</v>
      </c>
      <c r="F394" s="35" t="s">
        <v>0</v>
      </c>
      <c r="G394" s="35">
        <v>65736</v>
      </c>
      <c r="H394" s="197"/>
      <c r="I394" s="40">
        <v>21053</v>
      </c>
      <c r="J394" s="41">
        <v>0.42919758623501592</v>
      </c>
      <c r="K394" s="37"/>
      <c r="L394" s="37">
        <v>12161</v>
      </c>
      <c r="M394" s="39">
        <v>0.24792057408464488</v>
      </c>
      <c r="N394" s="37"/>
      <c r="O394" s="40">
        <v>15838</v>
      </c>
      <c r="P394" s="41">
        <v>0.32288183968033923</v>
      </c>
      <c r="Q394" s="37"/>
      <c r="R394" s="37">
        <v>0</v>
      </c>
      <c r="S394" s="37"/>
      <c r="T394" s="37"/>
      <c r="U394" s="42"/>
      <c r="V394" s="42"/>
      <c r="W394" s="36"/>
      <c r="X394" s="36"/>
      <c r="Y394" s="36"/>
      <c r="Z394" s="36"/>
      <c r="AA394" s="42"/>
      <c r="AB394" s="42"/>
      <c r="AC394" s="36"/>
      <c r="AD394" s="36"/>
      <c r="AE394" s="36"/>
      <c r="AF394" s="36"/>
      <c r="AG394" s="42"/>
      <c r="AH394" s="42"/>
      <c r="AI394" s="36"/>
      <c r="AJ394" s="36"/>
      <c r="AK394" s="36"/>
      <c r="AL394" s="36"/>
      <c r="AM394" s="40">
        <v>0</v>
      </c>
      <c r="AN394" s="41"/>
      <c r="AO394" s="37"/>
      <c r="AP394" s="37">
        <v>49052</v>
      </c>
      <c r="AQ394" s="200">
        <v>0.74619690884751122</v>
      </c>
      <c r="AR394" s="37"/>
    </row>
    <row r="395" spans="2:44" ht="13.2" customHeight="1">
      <c r="B395" s="294">
        <v>55</v>
      </c>
      <c r="C395" s="215" t="s">
        <v>631</v>
      </c>
      <c r="D395" s="35" t="s">
        <v>1002</v>
      </c>
      <c r="E395" s="220" t="s">
        <v>981</v>
      </c>
      <c r="F395" s="35" t="s">
        <v>0</v>
      </c>
      <c r="G395" s="35">
        <v>66599</v>
      </c>
      <c r="H395" s="197"/>
      <c r="I395" s="40">
        <v>25149</v>
      </c>
      <c r="J395" s="41">
        <v>0.50550753768844225</v>
      </c>
      <c r="K395" s="37"/>
      <c r="L395" s="37">
        <v>7092</v>
      </c>
      <c r="M395" s="39">
        <v>0.14255276381909548</v>
      </c>
      <c r="N395" s="37"/>
      <c r="O395" s="40">
        <v>13817</v>
      </c>
      <c r="P395" s="41">
        <v>0.27772864321608043</v>
      </c>
      <c r="Q395" s="37"/>
      <c r="R395" s="37">
        <v>0</v>
      </c>
      <c r="S395" s="37"/>
      <c r="T395" s="37"/>
      <c r="U395" s="42"/>
      <c r="V395" s="42"/>
      <c r="W395" s="36"/>
      <c r="X395" s="36"/>
      <c r="Y395" s="36"/>
      <c r="Z395" s="36"/>
      <c r="AA395" s="42"/>
      <c r="AB395" s="42"/>
      <c r="AC395" s="36"/>
      <c r="AD395" s="36"/>
      <c r="AE395" s="36"/>
      <c r="AF395" s="36"/>
      <c r="AG395" s="42"/>
      <c r="AH395" s="42"/>
      <c r="AI395" s="36"/>
      <c r="AJ395" s="36"/>
      <c r="AK395" s="36"/>
      <c r="AL395" s="36"/>
      <c r="AM395" s="40">
        <v>3692</v>
      </c>
      <c r="AN395" s="41">
        <v>7.4211055276381915E-2</v>
      </c>
      <c r="AO395" s="37"/>
      <c r="AP395" s="37">
        <v>49750</v>
      </c>
      <c r="AQ395" s="200">
        <v>0.74700821333653655</v>
      </c>
      <c r="AR395" s="37"/>
    </row>
    <row r="396" spans="2:44" ht="13.2" customHeight="1">
      <c r="B396" s="294">
        <v>362</v>
      </c>
      <c r="C396" s="215" t="s">
        <v>632</v>
      </c>
      <c r="D396" s="35" t="s">
        <v>1004</v>
      </c>
      <c r="E396" s="196" t="s">
        <v>988</v>
      </c>
      <c r="F396" s="35" t="s">
        <v>0</v>
      </c>
      <c r="G396" s="35">
        <v>69886</v>
      </c>
      <c r="H396" s="197"/>
      <c r="I396" s="40">
        <v>20480</v>
      </c>
      <c r="J396" s="41">
        <v>0.39406592137923074</v>
      </c>
      <c r="K396" s="37"/>
      <c r="L396" s="37">
        <v>23496</v>
      </c>
      <c r="M396" s="39">
        <v>0.45209828558234399</v>
      </c>
      <c r="N396" s="37"/>
      <c r="O396" s="40">
        <v>5960</v>
      </c>
      <c r="P396" s="41">
        <v>0.11467934040137769</v>
      </c>
      <c r="Q396" s="37"/>
      <c r="R396" s="37">
        <v>0</v>
      </c>
      <c r="S396" s="37"/>
      <c r="T396" s="37"/>
      <c r="U396" s="42"/>
      <c r="V396" s="42"/>
      <c r="W396" s="36"/>
      <c r="X396" s="36"/>
      <c r="Y396" s="36"/>
      <c r="Z396" s="36"/>
      <c r="AA396" s="42"/>
      <c r="AB396" s="42"/>
      <c r="AC396" s="36"/>
      <c r="AD396" s="36"/>
      <c r="AE396" s="36"/>
      <c r="AF396" s="36"/>
      <c r="AG396" s="42"/>
      <c r="AH396" s="42"/>
      <c r="AI396" s="36"/>
      <c r="AJ396" s="36"/>
      <c r="AK396" s="36"/>
      <c r="AL396" s="36"/>
      <c r="AM396" s="40">
        <v>2035</v>
      </c>
      <c r="AN396" s="41">
        <v>3.9156452637047583E-2</v>
      </c>
      <c r="AO396" s="37"/>
      <c r="AP396" s="37">
        <v>51971</v>
      </c>
      <c r="AQ396" s="200">
        <v>0.74365395071974361</v>
      </c>
      <c r="AR396" s="37"/>
    </row>
    <row r="397" spans="2:44" ht="13.2" customHeight="1">
      <c r="B397" s="294">
        <v>9</v>
      </c>
      <c r="C397" s="215" t="s">
        <v>633</v>
      </c>
      <c r="D397" s="35" t="s">
        <v>1028</v>
      </c>
      <c r="E397" s="220" t="s">
        <v>981</v>
      </c>
      <c r="F397" s="35" t="s">
        <v>0</v>
      </c>
      <c r="G397" s="35">
        <v>74046</v>
      </c>
      <c r="H397" s="197" t="s">
        <v>1067</v>
      </c>
      <c r="I397" s="40">
        <v>21370</v>
      </c>
      <c r="J397" s="41">
        <v>0.37839082087966569</v>
      </c>
      <c r="K397" s="37"/>
      <c r="L397" s="37">
        <v>3107</v>
      </c>
      <c r="M397" s="39">
        <v>5.5014519441886817E-2</v>
      </c>
      <c r="N397" s="37"/>
      <c r="O397" s="40">
        <v>29887</v>
      </c>
      <c r="P397" s="41">
        <v>0.52919824350166444</v>
      </c>
      <c r="Q397" s="37"/>
      <c r="R397" s="37">
        <v>0</v>
      </c>
      <c r="S397" s="37"/>
      <c r="T397" s="37"/>
      <c r="U397" s="42"/>
      <c r="V397" s="42"/>
      <c r="W397" s="36"/>
      <c r="X397" s="36"/>
      <c r="Y397" s="36"/>
      <c r="Z397" s="36"/>
      <c r="AA397" s="42"/>
      <c r="AB397" s="42"/>
      <c r="AC397" s="36"/>
      <c r="AD397" s="36"/>
      <c r="AE397" s="36"/>
      <c r="AF397" s="36"/>
      <c r="AG397" s="42"/>
      <c r="AH397" s="42"/>
      <c r="AI397" s="36"/>
      <c r="AJ397" s="36"/>
      <c r="AK397" s="36"/>
      <c r="AL397" s="36"/>
      <c r="AM397" s="40">
        <v>2112</v>
      </c>
      <c r="AN397" s="41">
        <v>3.7396416176783055E-2</v>
      </c>
      <c r="AO397" s="37"/>
      <c r="AP397" s="37">
        <v>56476</v>
      </c>
      <c r="AQ397" s="200">
        <v>0.76271506901115527</v>
      </c>
      <c r="AR397" s="37"/>
    </row>
    <row r="398" spans="2:44" ht="13.2" customHeight="1">
      <c r="B398" s="294">
        <v>521</v>
      </c>
      <c r="C398" s="215" t="s">
        <v>635</v>
      </c>
      <c r="D398" s="35" t="s">
        <v>1009</v>
      </c>
      <c r="E398" s="196" t="s">
        <v>978</v>
      </c>
      <c r="F398" s="35" t="s">
        <v>0</v>
      </c>
      <c r="G398" s="35">
        <v>69926</v>
      </c>
      <c r="H398" s="197"/>
      <c r="I398" s="40">
        <v>10792</v>
      </c>
      <c r="J398" s="41">
        <v>0.23416073598333623</v>
      </c>
      <c r="K398" s="37"/>
      <c r="L398" s="37">
        <v>27272</v>
      </c>
      <c r="M398" s="39">
        <v>0.59173754556500613</v>
      </c>
      <c r="N398" s="37"/>
      <c r="O398" s="40">
        <v>6911</v>
      </c>
      <c r="P398" s="41">
        <v>0.14995226523173061</v>
      </c>
      <c r="Q398" s="37"/>
      <c r="R398" s="37">
        <v>0</v>
      </c>
      <c r="S398" s="37"/>
      <c r="T398" s="37"/>
      <c r="U398" s="42"/>
      <c r="V398" s="42"/>
      <c r="W398" s="36"/>
      <c r="X398" s="36"/>
      <c r="Y398" s="36"/>
      <c r="Z398" s="36"/>
      <c r="AA398" s="42"/>
      <c r="AB398" s="42"/>
      <c r="AC398" s="36"/>
      <c r="AD398" s="36"/>
      <c r="AE398" s="36"/>
      <c r="AF398" s="36"/>
      <c r="AG398" s="42"/>
      <c r="AH398" s="42"/>
      <c r="AI398" s="36"/>
      <c r="AJ398" s="36"/>
      <c r="AK398" s="36"/>
      <c r="AL398" s="36"/>
      <c r="AM398" s="40">
        <v>1113</v>
      </c>
      <c r="AN398" s="41">
        <v>2.4149453219927095E-2</v>
      </c>
      <c r="AO398" s="37"/>
      <c r="AP398" s="37">
        <v>46088</v>
      </c>
      <c r="AQ398" s="200">
        <v>0.65909675943139889</v>
      </c>
      <c r="AR398" s="37"/>
    </row>
    <row r="399" spans="2:44" ht="13.2" customHeight="1">
      <c r="B399" s="294">
        <v>523</v>
      </c>
      <c r="C399" s="215" t="s">
        <v>637</v>
      </c>
      <c r="D399" s="35" t="s">
        <v>1009</v>
      </c>
      <c r="E399" s="196" t="s">
        <v>978</v>
      </c>
      <c r="F399" s="35" t="s">
        <v>0</v>
      </c>
      <c r="G399" s="35">
        <v>63272</v>
      </c>
      <c r="H399" s="197" t="s">
        <v>1067</v>
      </c>
      <c r="I399" s="40">
        <v>5796</v>
      </c>
      <c r="J399" s="41">
        <v>0.13936377407487557</v>
      </c>
      <c r="K399" s="37"/>
      <c r="L399" s="37">
        <v>29607</v>
      </c>
      <c r="M399" s="39">
        <v>0.71189497222823339</v>
      </c>
      <c r="N399" s="37"/>
      <c r="O399" s="40">
        <v>4415</v>
      </c>
      <c r="P399" s="41">
        <v>0.10615787828512346</v>
      </c>
      <c r="Q399" s="37"/>
      <c r="R399" s="37">
        <v>0</v>
      </c>
      <c r="S399" s="37"/>
      <c r="T399" s="37"/>
      <c r="U399" s="42"/>
      <c r="V399" s="42"/>
      <c r="W399" s="36"/>
      <c r="X399" s="36"/>
      <c r="Y399" s="36"/>
      <c r="Z399" s="36"/>
      <c r="AA399" s="42"/>
      <c r="AB399" s="42"/>
      <c r="AC399" s="36"/>
      <c r="AD399" s="36"/>
      <c r="AE399" s="36"/>
      <c r="AF399" s="36"/>
      <c r="AG399" s="42"/>
      <c r="AH399" s="42"/>
      <c r="AI399" s="36"/>
      <c r="AJ399" s="36"/>
      <c r="AK399" s="36"/>
      <c r="AL399" s="36"/>
      <c r="AM399" s="40">
        <v>1771</v>
      </c>
      <c r="AN399" s="41">
        <v>4.2583375411767536E-2</v>
      </c>
      <c r="AO399" s="37"/>
      <c r="AP399" s="37">
        <v>41589</v>
      </c>
      <c r="AQ399" s="200">
        <v>0.65730496902263247</v>
      </c>
      <c r="AR399" s="37"/>
    </row>
    <row r="400" spans="2:44" ht="13.2" customHeight="1">
      <c r="B400" s="294">
        <v>522</v>
      </c>
      <c r="C400" s="215" t="s">
        <v>638</v>
      </c>
      <c r="D400" s="35" t="s">
        <v>1009</v>
      </c>
      <c r="E400" s="196" t="s">
        <v>978</v>
      </c>
      <c r="F400" s="35" t="s">
        <v>0</v>
      </c>
      <c r="G400" s="35">
        <v>65385</v>
      </c>
      <c r="H400" s="197"/>
      <c r="I400" s="40">
        <v>8793</v>
      </c>
      <c r="J400" s="41">
        <v>0.19441066572331911</v>
      </c>
      <c r="K400" s="37"/>
      <c r="L400" s="37">
        <v>28125</v>
      </c>
      <c r="M400" s="39">
        <v>0.621835547989122</v>
      </c>
      <c r="N400" s="37"/>
      <c r="O400" s="40">
        <v>6578</v>
      </c>
      <c r="P400" s="41">
        <v>0.14543766167724248</v>
      </c>
      <c r="Q400" s="37"/>
      <c r="R400" s="37">
        <v>0</v>
      </c>
      <c r="S400" s="37"/>
      <c r="T400" s="37"/>
      <c r="U400" s="42"/>
      <c r="V400" s="42"/>
      <c r="W400" s="36"/>
      <c r="X400" s="36"/>
      <c r="Y400" s="36"/>
      <c r="Z400" s="36"/>
      <c r="AA400" s="42"/>
      <c r="AB400" s="42"/>
      <c r="AC400" s="36"/>
      <c r="AD400" s="36"/>
      <c r="AE400" s="36"/>
      <c r="AF400" s="36"/>
      <c r="AG400" s="42"/>
      <c r="AH400" s="42"/>
      <c r="AI400" s="36"/>
      <c r="AJ400" s="36"/>
      <c r="AK400" s="36"/>
      <c r="AL400" s="36"/>
      <c r="AM400" s="40">
        <v>1733</v>
      </c>
      <c r="AN400" s="41">
        <v>3.8316124610316388E-2</v>
      </c>
      <c r="AO400" s="37"/>
      <c r="AP400" s="37">
        <v>45229</v>
      </c>
      <c r="AQ400" s="200">
        <v>0.69173357803777624</v>
      </c>
      <c r="AR400" s="37"/>
    </row>
    <row r="401" spans="2:44" ht="13.2" customHeight="1">
      <c r="B401" s="294">
        <v>281</v>
      </c>
      <c r="C401" s="215" t="s">
        <v>634</v>
      </c>
      <c r="D401" s="35" t="s">
        <v>1016</v>
      </c>
      <c r="E401" s="196" t="s">
        <v>984</v>
      </c>
      <c r="F401" s="35" t="s">
        <v>0</v>
      </c>
      <c r="G401" s="35">
        <v>66686</v>
      </c>
      <c r="H401" s="197" t="s">
        <v>1067</v>
      </c>
      <c r="I401" s="40">
        <v>10537</v>
      </c>
      <c r="J401" s="41">
        <v>0.21447617496794155</v>
      </c>
      <c r="K401" s="37"/>
      <c r="L401" s="37">
        <v>27743</v>
      </c>
      <c r="M401" s="39">
        <v>0.56469702212542494</v>
      </c>
      <c r="N401" s="37"/>
      <c r="O401" s="40">
        <v>6858</v>
      </c>
      <c r="P401" s="41">
        <v>0.13959168719086487</v>
      </c>
      <c r="Q401" s="37"/>
      <c r="R401" s="37">
        <v>0</v>
      </c>
      <c r="S401" s="37"/>
      <c r="T401" s="37"/>
      <c r="U401" s="42"/>
      <c r="V401" s="42"/>
      <c r="W401" s="36"/>
      <c r="X401" s="36"/>
      <c r="Y401" s="36"/>
      <c r="Z401" s="36"/>
      <c r="AA401" s="42"/>
      <c r="AB401" s="42"/>
      <c r="AC401" s="36"/>
      <c r="AD401" s="36"/>
      <c r="AE401" s="36"/>
      <c r="AF401" s="36"/>
      <c r="AG401" s="42"/>
      <c r="AH401" s="42"/>
      <c r="AI401" s="36"/>
      <c r="AJ401" s="36"/>
      <c r="AK401" s="36"/>
      <c r="AL401" s="36"/>
      <c r="AM401" s="40">
        <v>3991</v>
      </c>
      <c r="AN401" s="41">
        <v>8.1235115715768691E-2</v>
      </c>
      <c r="AO401" s="37"/>
      <c r="AP401" s="37">
        <v>49129</v>
      </c>
      <c r="AQ401" s="200">
        <v>0.73672135080826562</v>
      </c>
      <c r="AR401" s="37"/>
    </row>
    <row r="402" spans="2:44" ht="13.2" customHeight="1">
      <c r="B402" s="294">
        <v>544</v>
      </c>
      <c r="C402" s="215" t="s">
        <v>641</v>
      </c>
      <c r="D402" s="35" t="s">
        <v>1058</v>
      </c>
      <c r="E402" s="35" t="s">
        <v>1</v>
      </c>
      <c r="F402" s="35" t="s">
        <v>1</v>
      </c>
      <c r="G402" s="35">
        <v>50676</v>
      </c>
      <c r="H402" s="197" t="s">
        <v>1067</v>
      </c>
      <c r="I402" s="40">
        <v>7958</v>
      </c>
      <c r="J402" s="41">
        <v>0.21359171184712009</v>
      </c>
      <c r="K402" s="37"/>
      <c r="L402" s="37">
        <v>21481</v>
      </c>
      <c r="M402" s="39">
        <v>0.57654731869665576</v>
      </c>
      <c r="N402" s="37"/>
      <c r="O402" s="40">
        <v>3880</v>
      </c>
      <c r="P402" s="41">
        <v>0.10413870846529605</v>
      </c>
      <c r="Q402" s="37"/>
      <c r="R402" s="37">
        <v>721</v>
      </c>
      <c r="S402" s="39">
        <v>1.9351548660690322E-2</v>
      </c>
      <c r="T402" s="37"/>
      <c r="U402" s="42"/>
      <c r="V402" s="42"/>
      <c r="W402" s="36"/>
      <c r="X402" s="36"/>
      <c r="Y402" s="36"/>
      <c r="Z402" s="36"/>
      <c r="AA402" s="42"/>
      <c r="AB402" s="42"/>
      <c r="AC402" s="36"/>
      <c r="AD402" s="36"/>
      <c r="AE402" s="36"/>
      <c r="AF402" s="36"/>
      <c r="AG402" s="42"/>
      <c r="AH402" s="42"/>
      <c r="AI402" s="36"/>
      <c r="AJ402" s="36"/>
      <c r="AK402" s="36"/>
      <c r="AL402" s="36"/>
      <c r="AM402" s="40">
        <v>3218</v>
      </c>
      <c r="AN402" s="41">
        <v>8.6370712330237798E-2</v>
      </c>
      <c r="AO402" s="37"/>
      <c r="AP402" s="37">
        <v>37258</v>
      </c>
      <c r="AQ402" s="200">
        <v>0.73521982792643459</v>
      </c>
      <c r="AR402" s="37"/>
    </row>
    <row r="403" spans="2:44" ht="13.2" customHeight="1">
      <c r="B403" s="294">
        <v>545</v>
      </c>
      <c r="C403" s="215" t="s">
        <v>642</v>
      </c>
      <c r="D403" s="35" t="s">
        <v>1058</v>
      </c>
      <c r="E403" s="35" t="s">
        <v>1</v>
      </c>
      <c r="F403" s="35" t="s">
        <v>1</v>
      </c>
      <c r="G403" s="35">
        <v>53914</v>
      </c>
      <c r="H403" s="199" t="s">
        <v>1067</v>
      </c>
      <c r="I403" s="40">
        <v>9794</v>
      </c>
      <c r="J403" s="41">
        <v>0.24361972041191982</v>
      </c>
      <c r="K403" s="37"/>
      <c r="L403" s="37">
        <v>24331</v>
      </c>
      <c r="M403" s="39">
        <v>0.60521864583851548</v>
      </c>
      <c r="N403" s="37"/>
      <c r="O403" s="40">
        <v>3907</v>
      </c>
      <c r="P403" s="41">
        <v>9.7184219690562665E-2</v>
      </c>
      <c r="Q403" s="37"/>
      <c r="R403" s="37">
        <v>648</v>
      </c>
      <c r="S403" s="39">
        <v>1.611860106462365E-2</v>
      </c>
      <c r="T403" s="37"/>
      <c r="U403" s="42"/>
      <c r="V403" s="42"/>
      <c r="W403" s="36"/>
      <c r="X403" s="36"/>
      <c r="Y403" s="36"/>
      <c r="Z403" s="36"/>
      <c r="AA403" s="42"/>
      <c r="AB403" s="42"/>
      <c r="AC403" s="36"/>
      <c r="AD403" s="36"/>
      <c r="AE403" s="36"/>
      <c r="AF403" s="36"/>
      <c r="AG403" s="42"/>
      <c r="AH403" s="42"/>
      <c r="AI403" s="36"/>
      <c r="AJ403" s="36"/>
      <c r="AK403" s="36"/>
      <c r="AL403" s="36"/>
      <c r="AM403" s="40">
        <v>1522</v>
      </c>
      <c r="AN403" s="41">
        <v>3.7858812994378391E-2</v>
      </c>
      <c r="AO403" s="37"/>
      <c r="AP403" s="37">
        <v>40202</v>
      </c>
      <c r="AQ403" s="200">
        <v>0.74566902845272098</v>
      </c>
      <c r="AR403" s="37"/>
    </row>
    <row r="404" spans="2:44" ht="13.2" customHeight="1">
      <c r="B404" s="294">
        <v>652</v>
      </c>
      <c r="C404" s="215" t="s">
        <v>643</v>
      </c>
      <c r="D404" s="35"/>
      <c r="E404" s="35" t="s">
        <v>1021</v>
      </c>
      <c r="F404" s="35" t="s">
        <v>1021</v>
      </c>
      <c r="G404" s="35">
        <v>70807</v>
      </c>
      <c r="H404" s="197"/>
      <c r="I404" s="42"/>
      <c r="J404" s="41"/>
      <c r="K404" s="36"/>
      <c r="L404" s="36"/>
      <c r="M404" s="36"/>
      <c r="N404" s="36"/>
      <c r="O404" s="42"/>
      <c r="P404" s="42"/>
      <c r="Q404" s="36"/>
      <c r="R404" s="36"/>
      <c r="S404" s="36"/>
      <c r="T404" s="36"/>
      <c r="U404" s="40">
        <v>1015</v>
      </c>
      <c r="V404" s="41">
        <v>1.9052088221492257E-2</v>
      </c>
      <c r="W404" s="37"/>
      <c r="X404" s="37">
        <v>0</v>
      </c>
      <c r="Y404" s="39"/>
      <c r="Z404" s="37"/>
      <c r="AA404" s="40">
        <v>22904</v>
      </c>
      <c r="AB404" s="41">
        <v>0.4299202252463632</v>
      </c>
      <c r="AC404" s="37"/>
      <c r="AD404" s="37">
        <v>11218</v>
      </c>
      <c r="AE404" s="39">
        <v>0.21056780854059126</v>
      </c>
      <c r="AF404" s="37"/>
      <c r="AG404" s="40">
        <v>0</v>
      </c>
      <c r="AH404" s="40"/>
      <c r="AI404" s="37"/>
      <c r="AJ404" s="37">
        <v>18015</v>
      </c>
      <c r="AK404" s="39">
        <v>0.33815110276865323</v>
      </c>
      <c r="AL404" s="37"/>
      <c r="AM404" s="40">
        <v>123</v>
      </c>
      <c r="AN404" s="41">
        <v>2.3087752229000468E-3</v>
      </c>
      <c r="AO404" s="37"/>
      <c r="AP404" s="37">
        <v>53275</v>
      </c>
      <c r="AQ404" s="200">
        <v>0.75239736184275563</v>
      </c>
      <c r="AR404" s="37"/>
    </row>
    <row r="405" spans="2:44" ht="13.2" customHeight="1">
      <c r="B405" s="294">
        <v>419</v>
      </c>
      <c r="C405" s="215" t="s">
        <v>656</v>
      </c>
      <c r="D405" s="35" t="s">
        <v>992</v>
      </c>
      <c r="E405" s="196" t="s">
        <v>1030</v>
      </c>
      <c r="F405" s="35" t="s">
        <v>0</v>
      </c>
      <c r="G405" s="201">
        <v>62983</v>
      </c>
      <c r="I405" s="40">
        <v>10153</v>
      </c>
      <c r="J405" s="41">
        <v>0.23609431680773882</v>
      </c>
      <c r="K405" s="37"/>
      <c r="L405" s="37">
        <v>26046</v>
      </c>
      <c r="M405" s="39">
        <v>0.60566458934052647</v>
      </c>
      <c r="N405" s="37"/>
      <c r="O405" s="40">
        <v>5347</v>
      </c>
      <c r="P405" s="41">
        <v>0.12433727095153939</v>
      </c>
      <c r="Q405" s="37"/>
      <c r="R405" s="37">
        <v>0</v>
      </c>
      <c r="S405" s="37"/>
      <c r="T405" s="37"/>
      <c r="U405" s="42"/>
      <c r="V405" s="42"/>
      <c r="W405" s="36"/>
      <c r="X405" s="36"/>
      <c r="Y405" s="36"/>
      <c r="Z405" s="36"/>
      <c r="AA405" s="42"/>
      <c r="AB405" s="42"/>
      <c r="AC405" s="36"/>
      <c r="AD405" s="36"/>
      <c r="AE405" s="36"/>
      <c r="AF405" s="36"/>
      <c r="AG405" s="42"/>
      <c r="AH405" s="42"/>
      <c r="AI405" s="36"/>
      <c r="AJ405" s="36"/>
      <c r="AK405" s="36"/>
      <c r="AL405" s="36"/>
      <c r="AM405" s="40">
        <v>1458</v>
      </c>
      <c r="AN405" s="41">
        <v>3.3903822900195328E-2</v>
      </c>
      <c r="AO405" s="37"/>
      <c r="AP405" s="37">
        <v>43004</v>
      </c>
      <c r="AQ405" s="200">
        <v>0.68278741882730265</v>
      </c>
      <c r="AR405" s="37"/>
    </row>
    <row r="406" spans="2:44" ht="13.2" customHeight="1">
      <c r="B406" s="294">
        <v>653</v>
      </c>
      <c r="C406" s="215" t="s">
        <v>124</v>
      </c>
      <c r="D406" s="35"/>
      <c r="E406" s="35" t="s">
        <v>1021</v>
      </c>
      <c r="F406" s="35" t="s">
        <v>1021</v>
      </c>
      <c r="G406" s="35">
        <v>72491</v>
      </c>
      <c r="H406" s="197"/>
      <c r="I406" s="42"/>
      <c r="J406" s="41"/>
      <c r="K406" s="36"/>
      <c r="L406" s="36"/>
      <c r="M406" s="36"/>
      <c r="N406" s="36"/>
      <c r="O406" s="42"/>
      <c r="P406" s="42"/>
      <c r="Q406" s="36"/>
      <c r="R406" s="36"/>
      <c r="S406" s="36"/>
      <c r="T406" s="36"/>
      <c r="U406" s="40">
        <v>2845</v>
      </c>
      <c r="V406" s="41">
        <v>6.1598752868834712E-2</v>
      </c>
      <c r="W406" s="37"/>
      <c r="X406" s="37">
        <v>21495</v>
      </c>
      <c r="Y406" s="39">
        <v>0.46540077079634523</v>
      </c>
      <c r="Z406" s="37"/>
      <c r="AA406" s="40">
        <v>7333</v>
      </c>
      <c r="AB406" s="41">
        <v>0.15877105616420562</v>
      </c>
      <c r="AC406" s="37"/>
      <c r="AD406" s="37">
        <v>2896</v>
      </c>
      <c r="AE406" s="39">
        <v>6.2702983588100294E-2</v>
      </c>
      <c r="AF406" s="37"/>
      <c r="AG406" s="40">
        <v>0</v>
      </c>
      <c r="AH406" s="40"/>
      <c r="AI406" s="37"/>
      <c r="AJ406" s="37">
        <v>10921</v>
      </c>
      <c r="AK406" s="39">
        <v>0.23645693500194864</v>
      </c>
      <c r="AL406" s="37"/>
      <c r="AM406" s="40">
        <v>696</v>
      </c>
      <c r="AN406" s="41">
        <v>1.5069501580565539E-2</v>
      </c>
      <c r="AO406" s="37"/>
      <c r="AP406" s="37">
        <v>46186</v>
      </c>
      <c r="AQ406" s="200">
        <v>0.63712736753528021</v>
      </c>
      <c r="AR406" s="37"/>
    </row>
    <row r="407" spans="2:44" ht="13.2" customHeight="1">
      <c r="B407" s="294">
        <v>225</v>
      </c>
      <c r="C407" s="215" t="s">
        <v>306</v>
      </c>
      <c r="D407" s="35" t="s">
        <v>998</v>
      </c>
      <c r="E407" s="220" t="s">
        <v>983</v>
      </c>
      <c r="F407" s="35" t="s">
        <v>0</v>
      </c>
      <c r="G407" s="35">
        <v>80076</v>
      </c>
      <c r="H407" s="197" t="s">
        <v>1067</v>
      </c>
      <c r="I407" s="40">
        <v>17253</v>
      </c>
      <c r="J407" s="41">
        <v>0.29494828617830582</v>
      </c>
      <c r="K407" s="37"/>
      <c r="L407" s="37">
        <v>5523</v>
      </c>
      <c r="M407" s="39">
        <v>9.4418326352679716E-2</v>
      </c>
      <c r="N407" s="37"/>
      <c r="O407" s="40">
        <v>31100</v>
      </c>
      <c r="P407" s="41">
        <v>0.53166937345072229</v>
      </c>
      <c r="Q407" s="37"/>
      <c r="R407" s="37">
        <v>0</v>
      </c>
      <c r="S407" s="37"/>
      <c r="T407" s="37"/>
      <c r="U407" s="42"/>
      <c r="V407" s="42"/>
      <c r="W407" s="36"/>
      <c r="X407" s="36"/>
      <c r="Y407" s="36"/>
      <c r="Z407" s="36"/>
      <c r="AA407" s="42"/>
      <c r="AB407" s="42"/>
      <c r="AC407" s="36"/>
      <c r="AD407" s="36"/>
      <c r="AE407" s="36"/>
      <c r="AF407" s="36"/>
      <c r="AG407" s="42"/>
      <c r="AH407" s="42"/>
      <c r="AI407" s="36"/>
      <c r="AJ407" s="36"/>
      <c r="AK407" s="36"/>
      <c r="AL407" s="36"/>
      <c r="AM407" s="40">
        <v>4619</v>
      </c>
      <c r="AN407" s="41">
        <v>7.8964014018292158E-2</v>
      </c>
      <c r="AO407" s="37"/>
      <c r="AP407" s="37">
        <v>58495</v>
      </c>
      <c r="AQ407" s="200">
        <v>0.73049353114541182</v>
      </c>
      <c r="AR407" s="37"/>
    </row>
    <row r="408" spans="2:44" ht="13.2" customHeight="1">
      <c r="B408" s="294">
        <v>231</v>
      </c>
      <c r="C408" s="215" t="s">
        <v>345</v>
      </c>
      <c r="D408" s="35" t="s">
        <v>986</v>
      </c>
      <c r="E408" s="220" t="s">
        <v>983</v>
      </c>
      <c r="F408" s="35" t="s">
        <v>0</v>
      </c>
      <c r="G408" s="35">
        <v>70521</v>
      </c>
      <c r="H408" s="197"/>
      <c r="I408" s="40">
        <v>21643</v>
      </c>
      <c r="J408" s="41">
        <v>0.39484438282190681</v>
      </c>
      <c r="K408" s="37"/>
      <c r="L408" s="37">
        <v>5347</v>
      </c>
      <c r="M408" s="39">
        <v>9.7548071660524677E-2</v>
      </c>
      <c r="N408" s="37"/>
      <c r="O408" s="40">
        <v>27824</v>
      </c>
      <c r="P408" s="41">
        <v>0.50760754551756848</v>
      </c>
      <c r="Q408" s="37"/>
      <c r="R408" s="37">
        <v>0</v>
      </c>
      <c r="S408" s="37"/>
      <c r="T408" s="37"/>
      <c r="U408" s="42"/>
      <c r="V408" s="42"/>
      <c r="W408" s="36"/>
      <c r="X408" s="36"/>
      <c r="Y408" s="36"/>
      <c r="Z408" s="36"/>
      <c r="AA408" s="42"/>
      <c r="AB408" s="42"/>
      <c r="AC408" s="36"/>
      <c r="AD408" s="36"/>
      <c r="AE408" s="36"/>
      <c r="AF408" s="36"/>
      <c r="AG408" s="42"/>
      <c r="AH408" s="42"/>
      <c r="AI408" s="36"/>
      <c r="AJ408" s="36"/>
      <c r="AK408" s="36"/>
      <c r="AL408" s="36"/>
      <c r="AM408" s="40">
        <v>0</v>
      </c>
      <c r="AN408" s="41">
        <v>0</v>
      </c>
      <c r="AO408" s="37"/>
      <c r="AP408" s="37">
        <v>54814</v>
      </c>
      <c r="AQ408" s="200">
        <v>0.77727201826406322</v>
      </c>
      <c r="AR408" s="37"/>
    </row>
    <row r="409" spans="2:44" ht="13.2" customHeight="1">
      <c r="B409" s="294">
        <v>244</v>
      </c>
      <c r="C409" s="215" t="s">
        <v>353</v>
      </c>
      <c r="D409" s="35" t="s">
        <v>1007</v>
      </c>
      <c r="E409" s="220" t="s">
        <v>983</v>
      </c>
      <c r="F409" s="35" t="s">
        <v>0</v>
      </c>
      <c r="G409" s="35">
        <v>68923</v>
      </c>
      <c r="H409" s="199" t="s">
        <v>1067</v>
      </c>
      <c r="I409" s="40">
        <v>23294</v>
      </c>
      <c r="J409" s="41">
        <v>0.442961188126343</v>
      </c>
      <c r="K409" s="37"/>
      <c r="L409" s="37">
        <v>5380</v>
      </c>
      <c r="M409" s="39">
        <v>0.10230665373571415</v>
      </c>
      <c r="N409" s="37"/>
      <c r="O409" s="40">
        <v>20548</v>
      </c>
      <c r="P409" s="41">
        <v>0.3907429592865157</v>
      </c>
      <c r="Q409" s="37"/>
      <c r="R409" s="37">
        <v>0</v>
      </c>
      <c r="S409" s="37"/>
      <c r="T409" s="37"/>
      <c r="U409" s="42"/>
      <c r="V409" s="42"/>
      <c r="W409" s="36"/>
      <c r="X409" s="36"/>
      <c r="Y409" s="36"/>
      <c r="Z409" s="36"/>
      <c r="AA409" s="42"/>
      <c r="AB409" s="42"/>
      <c r="AC409" s="36"/>
      <c r="AD409" s="36"/>
      <c r="AE409" s="36"/>
      <c r="AF409" s="36"/>
      <c r="AG409" s="42"/>
      <c r="AH409" s="42"/>
      <c r="AI409" s="36"/>
      <c r="AJ409" s="36"/>
      <c r="AK409" s="36"/>
      <c r="AL409" s="36"/>
      <c r="AM409" s="40">
        <v>3365</v>
      </c>
      <c r="AN409" s="41">
        <v>6.3989198851427162E-2</v>
      </c>
      <c r="AO409" s="37"/>
      <c r="AP409" s="37">
        <v>52587</v>
      </c>
      <c r="AQ409" s="200">
        <v>0.76298187832798925</v>
      </c>
      <c r="AR409" s="37"/>
    </row>
    <row r="410" spans="2:44" ht="13.2" customHeight="1">
      <c r="B410" s="294">
        <v>654</v>
      </c>
      <c r="C410" s="215" t="s">
        <v>359</v>
      </c>
      <c r="D410" s="35"/>
      <c r="E410" s="35" t="s">
        <v>1021</v>
      </c>
      <c r="F410" s="35" t="s">
        <v>1021</v>
      </c>
      <c r="G410" s="35">
        <v>63101</v>
      </c>
      <c r="H410" s="197"/>
      <c r="I410" s="42"/>
      <c r="J410" s="41"/>
      <c r="K410" s="36"/>
      <c r="L410" s="36"/>
      <c r="M410" s="36"/>
      <c r="N410" s="36"/>
      <c r="O410" s="42"/>
      <c r="P410" s="42"/>
      <c r="Q410" s="36"/>
      <c r="R410" s="36"/>
      <c r="S410" s="36"/>
      <c r="T410" s="36"/>
      <c r="U410" s="40">
        <v>7554</v>
      </c>
      <c r="V410" s="41">
        <v>0.20664186453660138</v>
      </c>
      <c r="W410" s="37"/>
      <c r="X410" s="37">
        <v>0</v>
      </c>
      <c r="Y410" s="39"/>
      <c r="Z410" s="37"/>
      <c r="AA410" s="40">
        <v>1602</v>
      </c>
      <c r="AB410" s="41">
        <v>4.3823175402122772E-2</v>
      </c>
      <c r="AC410" s="37"/>
      <c r="AD410" s="37">
        <v>0</v>
      </c>
      <c r="AE410" s="39"/>
      <c r="AF410" s="37"/>
      <c r="AG410" s="40">
        <v>12817</v>
      </c>
      <c r="AH410" s="41">
        <v>0.35061275850749535</v>
      </c>
      <c r="AI410" s="37"/>
      <c r="AJ410" s="37">
        <v>11368</v>
      </c>
      <c r="AK410" s="39">
        <v>0.31097494255388991</v>
      </c>
      <c r="AL410" s="37"/>
      <c r="AM410" s="40">
        <v>3215</v>
      </c>
      <c r="AN410" s="41">
        <v>8.7947258999890573E-2</v>
      </c>
      <c r="AO410" s="37"/>
      <c r="AP410" s="37">
        <v>36556</v>
      </c>
      <c r="AQ410" s="200">
        <v>0.57932520879225369</v>
      </c>
      <c r="AR410" s="37"/>
    </row>
    <row r="411" spans="2:44" ht="13.2" customHeight="1">
      <c r="B411" s="294">
        <v>510</v>
      </c>
      <c r="C411" s="215" t="s">
        <v>377</v>
      </c>
      <c r="D411" s="35" t="s">
        <v>1033</v>
      </c>
      <c r="E411" s="196" t="s">
        <v>978</v>
      </c>
      <c r="F411" s="35" t="s">
        <v>0</v>
      </c>
      <c r="G411" s="201">
        <v>68135</v>
      </c>
      <c r="I411" s="40">
        <v>6843</v>
      </c>
      <c r="J411" s="41">
        <v>0.145077170963365</v>
      </c>
      <c r="K411" s="37"/>
      <c r="L411" s="37">
        <v>33142</v>
      </c>
      <c r="M411" s="39">
        <v>0.70263738127544095</v>
      </c>
      <c r="N411" s="37"/>
      <c r="O411" s="40">
        <v>5225</v>
      </c>
      <c r="P411" s="41">
        <v>0.11077425373134328</v>
      </c>
      <c r="Q411" s="37"/>
      <c r="R411" s="37">
        <v>0</v>
      </c>
      <c r="S411" s="37"/>
      <c r="T411" s="37"/>
      <c r="U411" s="42"/>
      <c r="V411" s="42"/>
      <c r="W411" s="36"/>
      <c r="X411" s="36"/>
      <c r="Y411" s="36"/>
      <c r="Z411" s="36"/>
      <c r="AA411" s="42"/>
      <c r="AB411" s="42"/>
      <c r="AC411" s="36"/>
      <c r="AD411" s="36"/>
      <c r="AE411" s="36"/>
      <c r="AF411" s="36"/>
      <c r="AG411" s="42"/>
      <c r="AH411" s="42"/>
      <c r="AI411" s="36"/>
      <c r="AJ411" s="36"/>
      <c r="AK411" s="36"/>
      <c r="AL411" s="36"/>
      <c r="AM411" s="40">
        <v>1958</v>
      </c>
      <c r="AN411" s="41">
        <v>4.1511194029850748E-2</v>
      </c>
      <c r="AO411" s="37"/>
      <c r="AP411" s="37">
        <v>47168</v>
      </c>
      <c r="AQ411" s="200">
        <v>0.69227269391648927</v>
      </c>
      <c r="AR411" s="37"/>
    </row>
    <row r="412" spans="2:44" ht="13.2" customHeight="1">
      <c r="B412" s="294">
        <v>5</v>
      </c>
      <c r="C412" s="215" t="s">
        <v>156</v>
      </c>
      <c r="D412" s="35" t="s">
        <v>1026</v>
      </c>
      <c r="E412" s="221" t="s">
        <v>1027</v>
      </c>
      <c r="F412" s="35" t="s">
        <v>0</v>
      </c>
      <c r="G412" s="35">
        <v>65308</v>
      </c>
      <c r="H412" s="197" t="s">
        <v>1067</v>
      </c>
      <c r="I412" s="40">
        <v>22311</v>
      </c>
      <c r="J412" s="41">
        <v>0.44278399618956893</v>
      </c>
      <c r="K412" s="37"/>
      <c r="L412" s="37">
        <v>16428</v>
      </c>
      <c r="M412" s="39">
        <v>0.32603000714455821</v>
      </c>
      <c r="N412" s="37"/>
      <c r="O412" s="40">
        <v>7179</v>
      </c>
      <c r="P412" s="41">
        <v>0.14247439866634912</v>
      </c>
      <c r="Q412" s="37"/>
      <c r="R412" s="37">
        <v>0</v>
      </c>
      <c r="S412" s="37"/>
      <c r="T412" s="37"/>
      <c r="U412" s="42"/>
      <c r="V412" s="42"/>
      <c r="W412" s="36"/>
      <c r="X412" s="36"/>
      <c r="Y412" s="36"/>
      <c r="Z412" s="36"/>
      <c r="AA412" s="42"/>
      <c r="AB412" s="42"/>
      <c r="AC412" s="36"/>
      <c r="AD412" s="36"/>
      <c r="AE412" s="36"/>
      <c r="AF412" s="36"/>
      <c r="AG412" s="42"/>
      <c r="AH412" s="42"/>
      <c r="AI412" s="36"/>
      <c r="AJ412" s="36"/>
      <c r="AK412" s="36"/>
      <c r="AL412" s="36"/>
      <c r="AM412" s="40">
        <v>4470</v>
      </c>
      <c r="AN412" s="41">
        <v>8.8711597999523689E-2</v>
      </c>
      <c r="AO412" s="37"/>
      <c r="AP412" s="37">
        <v>50388</v>
      </c>
      <c r="AQ412" s="200">
        <v>0.77154406810804188</v>
      </c>
      <c r="AR412" s="37"/>
    </row>
    <row r="413" spans="2:44" ht="13.2" customHeight="1">
      <c r="B413" s="294">
        <v>120</v>
      </c>
      <c r="C413" s="215" t="s">
        <v>252</v>
      </c>
      <c r="D413" s="35" t="s">
        <v>995</v>
      </c>
      <c r="E413" s="221" t="s">
        <v>1027</v>
      </c>
      <c r="F413" s="35" t="s">
        <v>0</v>
      </c>
      <c r="G413" s="35">
        <v>76353</v>
      </c>
      <c r="H413" s="197" t="s">
        <v>1067</v>
      </c>
      <c r="I413" s="40">
        <v>23855</v>
      </c>
      <c r="J413" s="41">
        <v>0.43040144339197112</v>
      </c>
      <c r="K413" s="37"/>
      <c r="L413" s="37">
        <v>18754</v>
      </c>
      <c r="M413" s="39">
        <v>0.33836716283265672</v>
      </c>
      <c r="N413" s="37"/>
      <c r="O413" s="40">
        <v>9070</v>
      </c>
      <c r="P413" s="41">
        <v>0.1636445647271087</v>
      </c>
      <c r="Q413" s="37"/>
      <c r="R413" s="37">
        <v>0</v>
      </c>
      <c r="S413" s="37"/>
      <c r="T413" s="37"/>
      <c r="U413" s="42"/>
      <c r="V413" s="42"/>
      <c r="W413" s="36"/>
      <c r="X413" s="36"/>
      <c r="Y413" s="36"/>
      <c r="Z413" s="36"/>
      <c r="AA413" s="42"/>
      <c r="AB413" s="42"/>
      <c r="AC413" s="36"/>
      <c r="AD413" s="36"/>
      <c r="AE413" s="36"/>
      <c r="AF413" s="36"/>
      <c r="AG413" s="42"/>
      <c r="AH413" s="42"/>
      <c r="AI413" s="36"/>
      <c r="AJ413" s="36"/>
      <c r="AK413" s="36"/>
      <c r="AL413" s="36"/>
      <c r="AM413" s="40">
        <v>3746</v>
      </c>
      <c r="AN413" s="41">
        <v>6.7586829048263422E-2</v>
      </c>
      <c r="AO413" s="37"/>
      <c r="AP413" s="37">
        <v>55425</v>
      </c>
      <c r="AQ413" s="200">
        <v>0.72590467958037008</v>
      </c>
      <c r="AR413" s="37"/>
    </row>
    <row r="414" spans="2:44" ht="13.2" customHeight="1">
      <c r="B414" s="294">
        <v>331</v>
      </c>
      <c r="C414" s="215" t="s">
        <v>338</v>
      </c>
      <c r="D414" s="35" t="s">
        <v>996</v>
      </c>
      <c r="E414" s="196" t="s">
        <v>988</v>
      </c>
      <c r="F414" s="35" t="s">
        <v>0</v>
      </c>
      <c r="G414" s="35">
        <v>71653</v>
      </c>
      <c r="H414" s="197" t="s">
        <v>1067</v>
      </c>
      <c r="I414" s="40">
        <v>13104</v>
      </c>
      <c r="J414" s="41">
        <v>0.2521018103464861</v>
      </c>
      <c r="K414" s="37"/>
      <c r="L414" s="37">
        <v>31425</v>
      </c>
      <c r="M414" s="39">
        <v>0.60457107678100774</v>
      </c>
      <c r="N414" s="37"/>
      <c r="O414" s="40">
        <v>7450</v>
      </c>
      <c r="P414" s="41">
        <v>0.14332711287250621</v>
      </c>
      <c r="Q414" s="37"/>
      <c r="R414" s="37">
        <v>0</v>
      </c>
      <c r="S414" s="37"/>
      <c r="T414" s="37"/>
      <c r="U414" s="42"/>
      <c r="V414" s="42"/>
      <c r="W414" s="36"/>
      <c r="X414" s="36"/>
      <c r="Y414" s="36"/>
      <c r="Z414" s="36"/>
      <c r="AA414" s="42"/>
      <c r="AB414" s="42"/>
      <c r="AC414" s="36"/>
      <c r="AD414" s="36"/>
      <c r="AE414" s="36"/>
      <c r="AF414" s="36"/>
      <c r="AG414" s="42"/>
      <c r="AH414" s="42"/>
      <c r="AI414" s="36"/>
      <c r="AJ414" s="36"/>
      <c r="AK414" s="36"/>
      <c r="AL414" s="36"/>
      <c r="AM414" s="40">
        <v>0</v>
      </c>
      <c r="AN414" s="41">
        <v>0</v>
      </c>
      <c r="AO414" s="37"/>
      <c r="AP414" s="37">
        <v>51979</v>
      </c>
      <c r="AQ414" s="200">
        <v>0.72542670927944397</v>
      </c>
      <c r="AR414" s="37"/>
    </row>
    <row r="415" spans="2:44" ht="13.2" customHeight="1">
      <c r="B415" s="294">
        <v>627</v>
      </c>
      <c r="C415" s="215" t="s">
        <v>427</v>
      </c>
      <c r="D415" s="35"/>
      <c r="E415" s="35" t="s">
        <v>2</v>
      </c>
      <c r="F415" s="35" t="s">
        <v>2</v>
      </c>
      <c r="G415" s="35">
        <v>58794</v>
      </c>
      <c r="H415" s="197" t="s">
        <v>1067</v>
      </c>
      <c r="I415" s="40">
        <v>11076</v>
      </c>
      <c r="J415" s="41">
        <v>0.26472908052295707</v>
      </c>
      <c r="K415" s="37"/>
      <c r="L415" s="37">
        <v>4301</v>
      </c>
      <c r="M415" s="39">
        <v>0.10279882406367265</v>
      </c>
      <c r="N415" s="37"/>
      <c r="O415" s="40">
        <v>21432</v>
      </c>
      <c r="P415" s="41">
        <v>0.51224933674323003</v>
      </c>
      <c r="Q415" s="37"/>
      <c r="R415" s="37">
        <v>4545</v>
      </c>
      <c r="S415" s="39">
        <v>0.10863070341069338</v>
      </c>
      <c r="T415" s="37"/>
      <c r="U415" s="42"/>
      <c r="V415" s="42"/>
      <c r="W415" s="36"/>
      <c r="X415" s="36"/>
      <c r="Y415" s="36"/>
      <c r="Z415" s="36"/>
      <c r="AA415" s="42"/>
      <c r="AB415" s="42"/>
      <c r="AC415" s="36"/>
      <c r="AD415" s="36"/>
      <c r="AE415" s="36"/>
      <c r="AF415" s="36"/>
      <c r="AG415" s="42"/>
      <c r="AH415" s="42"/>
      <c r="AI415" s="36"/>
      <c r="AJ415" s="36"/>
      <c r="AK415" s="36"/>
      <c r="AL415" s="36"/>
      <c r="AM415" s="40">
        <v>485</v>
      </c>
      <c r="AN415" s="41">
        <v>1.1592055259446928E-2</v>
      </c>
      <c r="AO415" s="37"/>
      <c r="AP415" s="37">
        <v>41839</v>
      </c>
      <c r="AQ415" s="200">
        <v>0.7116202333571453</v>
      </c>
      <c r="AR415" s="37"/>
    </row>
    <row r="416" spans="2:44" ht="13.2" customHeight="1">
      <c r="B416" s="294">
        <v>56</v>
      </c>
      <c r="C416" s="215" t="s">
        <v>479</v>
      </c>
      <c r="D416" s="35" t="s">
        <v>1002</v>
      </c>
      <c r="E416" s="220" t="s">
        <v>981</v>
      </c>
      <c r="F416" s="35" t="s">
        <v>0</v>
      </c>
      <c r="G416" s="35">
        <v>69437</v>
      </c>
      <c r="H416" s="197" t="s">
        <v>1067</v>
      </c>
      <c r="I416" s="40">
        <v>26017</v>
      </c>
      <c r="J416" s="41">
        <v>0.5090293674551466</v>
      </c>
      <c r="K416" s="37"/>
      <c r="L416" s="37">
        <v>8203</v>
      </c>
      <c r="M416" s="39">
        <v>0.16049382716049382</v>
      </c>
      <c r="N416" s="37"/>
      <c r="O416" s="40">
        <v>11619</v>
      </c>
      <c r="P416" s="41">
        <v>0.22732875506251102</v>
      </c>
      <c r="Q416" s="37"/>
      <c r="R416" s="37">
        <v>0</v>
      </c>
      <c r="S416" s="37"/>
      <c r="T416" s="37"/>
      <c r="U416" s="42"/>
      <c r="V416" s="42"/>
      <c r="W416" s="36"/>
      <c r="X416" s="36"/>
      <c r="Y416" s="36"/>
      <c r="Z416" s="36"/>
      <c r="AA416" s="42"/>
      <c r="AB416" s="42"/>
      <c r="AC416" s="36"/>
      <c r="AD416" s="36"/>
      <c r="AE416" s="36"/>
      <c r="AF416" s="36"/>
      <c r="AG416" s="42"/>
      <c r="AH416" s="42"/>
      <c r="AI416" s="36"/>
      <c r="AJ416" s="36"/>
      <c r="AK416" s="36"/>
      <c r="AL416" s="36"/>
      <c r="AM416" s="40">
        <v>5272</v>
      </c>
      <c r="AN416" s="41">
        <v>0.10314805032184853</v>
      </c>
      <c r="AO416" s="37"/>
      <c r="AP416" s="37">
        <v>51111</v>
      </c>
      <c r="AQ416" s="200">
        <v>0.73607730748736266</v>
      </c>
      <c r="AR416" s="37"/>
    </row>
    <row r="417" spans="2:44" ht="13.2" customHeight="1">
      <c r="B417" s="294">
        <v>69</v>
      </c>
      <c r="C417" s="215" t="s">
        <v>503</v>
      </c>
      <c r="D417" s="35" t="s">
        <v>1000</v>
      </c>
      <c r="E417" s="221" t="s">
        <v>1027</v>
      </c>
      <c r="F417" s="35" t="s">
        <v>0</v>
      </c>
      <c r="G417" s="35">
        <v>67469</v>
      </c>
      <c r="H417" s="197"/>
      <c r="I417" s="40">
        <v>21712</v>
      </c>
      <c r="J417" s="41">
        <v>0.41757861332820462</v>
      </c>
      <c r="K417" s="37"/>
      <c r="L417" s="37">
        <v>18624</v>
      </c>
      <c r="M417" s="39">
        <v>0.35818828733532071</v>
      </c>
      <c r="N417" s="37"/>
      <c r="O417" s="40">
        <v>9493</v>
      </c>
      <c r="P417" s="41">
        <v>0.18257524761996347</v>
      </c>
      <c r="Q417" s="37"/>
      <c r="R417" s="37">
        <v>0</v>
      </c>
      <c r="S417" s="37"/>
      <c r="T417" s="37"/>
      <c r="U417" s="42"/>
      <c r="V417" s="42"/>
      <c r="W417" s="36"/>
      <c r="X417" s="36"/>
      <c r="Y417" s="36"/>
      <c r="Z417" s="36"/>
      <c r="AA417" s="42"/>
      <c r="AB417" s="42"/>
      <c r="AC417" s="36"/>
      <c r="AD417" s="36"/>
      <c r="AE417" s="36"/>
      <c r="AF417" s="36"/>
      <c r="AG417" s="42"/>
      <c r="AH417" s="42"/>
      <c r="AI417" s="36"/>
      <c r="AJ417" s="36"/>
      <c r="AK417" s="36"/>
      <c r="AL417" s="36"/>
      <c r="AM417" s="40">
        <v>2166</v>
      </c>
      <c r="AN417" s="41">
        <v>4.16578517165112E-2</v>
      </c>
      <c r="AO417" s="37"/>
      <c r="AP417" s="37">
        <v>51995</v>
      </c>
      <c r="AQ417" s="200">
        <v>0.77065022454757004</v>
      </c>
      <c r="AR417" s="37"/>
    </row>
    <row r="418" spans="2:44" ht="13.2" customHeight="1">
      <c r="B418" s="294">
        <v>20</v>
      </c>
      <c r="C418" s="215" t="s">
        <v>616</v>
      </c>
      <c r="D418" s="35" t="s">
        <v>1015</v>
      </c>
      <c r="E418" s="220" t="s">
        <v>981</v>
      </c>
      <c r="F418" s="35" t="s">
        <v>0</v>
      </c>
      <c r="G418" s="35">
        <v>70395</v>
      </c>
      <c r="H418" s="197" t="s">
        <v>1067</v>
      </c>
      <c r="I418" s="40">
        <v>19961</v>
      </c>
      <c r="J418" s="41">
        <v>0.38958935123741117</v>
      </c>
      <c r="K418" s="37"/>
      <c r="L418" s="37">
        <v>20201</v>
      </c>
      <c r="M418" s="39">
        <v>0.39427355765477401</v>
      </c>
      <c r="N418" s="37"/>
      <c r="O418" s="40">
        <v>8907</v>
      </c>
      <c r="P418" s="41">
        <v>0.17384261066437662</v>
      </c>
      <c r="Q418" s="37"/>
      <c r="R418" s="37">
        <v>0</v>
      </c>
      <c r="S418" s="37"/>
      <c r="T418" s="37"/>
      <c r="U418" s="42"/>
      <c r="V418" s="42"/>
      <c r="W418" s="36"/>
      <c r="X418" s="36"/>
      <c r="Y418" s="36"/>
      <c r="Z418" s="36"/>
      <c r="AA418" s="42"/>
      <c r="AB418" s="42"/>
      <c r="AC418" s="36"/>
      <c r="AD418" s="36"/>
      <c r="AE418" s="36"/>
      <c r="AF418" s="36"/>
      <c r="AG418" s="42"/>
      <c r="AH418" s="42"/>
      <c r="AI418" s="36"/>
      <c r="AJ418" s="36"/>
      <c r="AK418" s="36"/>
      <c r="AL418" s="36"/>
      <c r="AM418" s="40">
        <v>2167</v>
      </c>
      <c r="AN418" s="41">
        <v>4.2294480443438205E-2</v>
      </c>
      <c r="AO418" s="37"/>
      <c r="AP418" s="37">
        <v>51236</v>
      </c>
      <c r="AQ418" s="200">
        <v>0.72783578379146241</v>
      </c>
      <c r="AR418" s="37"/>
    </row>
    <row r="419" spans="2:44" ht="13.2" customHeight="1">
      <c r="B419" s="294">
        <v>40</v>
      </c>
      <c r="C419" s="215" t="s">
        <v>931</v>
      </c>
      <c r="D419" s="35" t="s">
        <v>1005</v>
      </c>
      <c r="E419" s="221" t="s">
        <v>1027</v>
      </c>
      <c r="F419" s="35" t="s">
        <v>0</v>
      </c>
      <c r="G419" s="35">
        <v>68008</v>
      </c>
      <c r="H419" s="197" t="s">
        <v>1067</v>
      </c>
      <c r="I419" s="40">
        <v>22480</v>
      </c>
      <c r="J419" s="41">
        <v>0.43898533460915073</v>
      </c>
      <c r="K419" s="37"/>
      <c r="L419" s="37">
        <v>17004</v>
      </c>
      <c r="M419" s="39">
        <v>0.33205100665898574</v>
      </c>
      <c r="N419" s="37"/>
      <c r="O419" s="40">
        <v>10028</v>
      </c>
      <c r="P419" s="41">
        <v>0.19582495264504288</v>
      </c>
      <c r="Q419" s="37"/>
      <c r="R419" s="37">
        <v>0</v>
      </c>
      <c r="S419" s="37"/>
      <c r="T419" s="37"/>
      <c r="U419" s="42"/>
      <c r="V419" s="42"/>
      <c r="W419" s="36"/>
      <c r="X419" s="36"/>
      <c r="Y419" s="36"/>
      <c r="Z419" s="36"/>
      <c r="AA419" s="42"/>
      <c r="AB419" s="42"/>
      <c r="AC419" s="36"/>
      <c r="AD419" s="36"/>
      <c r="AE419" s="36"/>
      <c r="AF419" s="36"/>
      <c r="AG419" s="42"/>
      <c r="AH419" s="42"/>
      <c r="AI419" s="36"/>
      <c r="AJ419" s="36"/>
      <c r="AK419" s="36"/>
      <c r="AL419" s="36"/>
      <c r="AM419" s="40">
        <v>1697</v>
      </c>
      <c r="AN419" s="41">
        <v>3.3138706086820673E-2</v>
      </c>
      <c r="AO419" s="37"/>
      <c r="AP419" s="37">
        <v>51209</v>
      </c>
      <c r="AQ419" s="200">
        <v>0.75298494294788854</v>
      </c>
      <c r="AR419" s="37"/>
    </row>
    <row r="420" spans="2:44" ht="13.2" customHeight="1">
      <c r="B420" s="294">
        <v>127</v>
      </c>
      <c r="C420" s="215" t="s">
        <v>649</v>
      </c>
      <c r="D420" s="35" t="s">
        <v>991</v>
      </c>
      <c r="E420" s="221" t="s">
        <v>1027</v>
      </c>
      <c r="F420" s="35" t="s">
        <v>0</v>
      </c>
      <c r="G420" s="35">
        <v>77365</v>
      </c>
      <c r="H420" s="197" t="s">
        <v>1067</v>
      </c>
      <c r="I420" s="40">
        <v>21456</v>
      </c>
      <c r="J420" s="41">
        <v>0.36481730229711118</v>
      </c>
      <c r="K420" s="37"/>
      <c r="L420" s="37">
        <v>14736</v>
      </c>
      <c r="M420" s="39">
        <v>0.25055684967609204</v>
      </c>
      <c r="N420" s="37"/>
      <c r="O420" s="40">
        <v>20163</v>
      </c>
      <c r="P420" s="41">
        <v>0.34283236699369185</v>
      </c>
      <c r="Q420" s="37"/>
      <c r="R420" s="37">
        <v>0</v>
      </c>
      <c r="S420" s="37"/>
      <c r="T420" s="37"/>
      <c r="U420" s="42"/>
      <c r="V420" s="42"/>
      <c r="W420" s="36"/>
      <c r="X420" s="36"/>
      <c r="Y420" s="36"/>
      <c r="Z420" s="36"/>
      <c r="AA420" s="42"/>
      <c r="AB420" s="42"/>
      <c r="AC420" s="36"/>
      <c r="AD420" s="36"/>
      <c r="AE420" s="36"/>
      <c r="AF420" s="36"/>
      <c r="AG420" s="42"/>
      <c r="AH420" s="42"/>
      <c r="AI420" s="36"/>
      <c r="AJ420" s="36"/>
      <c r="AK420" s="36"/>
      <c r="AL420" s="36"/>
      <c r="AM420" s="40">
        <v>2458</v>
      </c>
      <c r="AN420" s="41">
        <v>4.1793481033104929E-2</v>
      </c>
      <c r="AO420" s="37"/>
      <c r="AP420" s="37">
        <v>58813</v>
      </c>
      <c r="AQ420" s="200">
        <v>0.76020164156918502</v>
      </c>
      <c r="AR420" s="37"/>
    </row>
    <row r="421" spans="2:44" ht="13.2" customHeight="1">
      <c r="B421" s="294">
        <v>274</v>
      </c>
      <c r="C421" s="215" t="s">
        <v>747</v>
      </c>
      <c r="D421" s="35" t="s">
        <v>1008</v>
      </c>
      <c r="E421" s="196" t="s">
        <v>984</v>
      </c>
      <c r="F421" s="35" t="s">
        <v>0</v>
      </c>
      <c r="G421" s="35">
        <v>70970</v>
      </c>
      <c r="H421" s="197" t="s">
        <v>1067</v>
      </c>
      <c r="I421" s="40">
        <v>20730</v>
      </c>
      <c r="J421" s="41">
        <v>0.40238363290500406</v>
      </c>
      <c r="K421" s="37"/>
      <c r="L421" s="37">
        <v>18535</v>
      </c>
      <c r="M421" s="39">
        <v>0.35977716526262665</v>
      </c>
      <c r="N421" s="37"/>
      <c r="O421" s="40">
        <v>10489</v>
      </c>
      <c r="P421" s="41">
        <v>0.2035987421871967</v>
      </c>
      <c r="Q421" s="37"/>
      <c r="R421" s="37">
        <v>0</v>
      </c>
      <c r="S421" s="37"/>
      <c r="T421" s="37"/>
      <c r="U421" s="42"/>
      <c r="V421" s="42"/>
      <c r="W421" s="36"/>
      <c r="X421" s="36"/>
      <c r="Y421" s="36"/>
      <c r="Z421" s="36"/>
      <c r="AA421" s="42"/>
      <c r="AB421" s="42"/>
      <c r="AC421" s="36"/>
      <c r="AD421" s="36"/>
      <c r="AE421" s="36"/>
      <c r="AF421" s="36"/>
      <c r="AG421" s="42"/>
      <c r="AH421" s="42"/>
      <c r="AI421" s="36"/>
      <c r="AJ421" s="36"/>
      <c r="AK421" s="36"/>
      <c r="AL421" s="36"/>
      <c r="AM421" s="40">
        <v>1764</v>
      </c>
      <c r="AN421" s="41">
        <v>3.4240459645172562E-2</v>
      </c>
      <c r="AO421" s="37"/>
      <c r="AP421" s="37">
        <v>51518</v>
      </c>
      <c r="AQ421" s="200">
        <v>0.72591235733408488</v>
      </c>
      <c r="AR421" s="37"/>
    </row>
    <row r="422" spans="2:44" ht="13.2" customHeight="1">
      <c r="B422" s="294">
        <v>194</v>
      </c>
      <c r="C422" s="215" t="s">
        <v>762</v>
      </c>
      <c r="D422" s="35" t="s">
        <v>1006</v>
      </c>
      <c r="E422" s="220" t="s">
        <v>1006</v>
      </c>
      <c r="F422" s="35" t="s">
        <v>0</v>
      </c>
      <c r="G422" s="35">
        <v>67546</v>
      </c>
      <c r="H422" s="197"/>
      <c r="I422" s="40">
        <v>2835</v>
      </c>
      <c r="J422" s="41">
        <v>6.9497217659892627E-2</v>
      </c>
      <c r="K422" s="37"/>
      <c r="L422" s="37">
        <v>16444</v>
      </c>
      <c r="M422" s="39">
        <v>0.40310837643713382</v>
      </c>
      <c r="N422" s="37"/>
      <c r="O422" s="40">
        <v>19831</v>
      </c>
      <c r="P422" s="41">
        <v>0.48613732748265631</v>
      </c>
      <c r="Q422" s="37"/>
      <c r="R422" s="37">
        <v>0</v>
      </c>
      <c r="S422" s="37"/>
      <c r="T422" s="37"/>
      <c r="U422" s="42"/>
      <c r="V422" s="42"/>
      <c r="W422" s="36"/>
      <c r="X422" s="36"/>
      <c r="Y422" s="36"/>
      <c r="Z422" s="36"/>
      <c r="AA422" s="42"/>
      <c r="AB422" s="42"/>
      <c r="AC422" s="36"/>
      <c r="AD422" s="36"/>
      <c r="AE422" s="36"/>
      <c r="AF422" s="36"/>
      <c r="AG422" s="42"/>
      <c r="AH422" s="42"/>
      <c r="AI422" s="36"/>
      <c r="AJ422" s="36"/>
      <c r="AK422" s="36"/>
      <c r="AL422" s="36"/>
      <c r="AM422" s="40">
        <v>1683</v>
      </c>
      <c r="AN422" s="41">
        <v>4.1257078420317214E-2</v>
      </c>
      <c r="AO422" s="37"/>
      <c r="AP422" s="37">
        <v>40793</v>
      </c>
      <c r="AQ422" s="200">
        <v>0.60392917419240222</v>
      </c>
      <c r="AR422" s="37"/>
    </row>
    <row r="423" spans="2:44" ht="13.2" customHeight="1">
      <c r="B423" s="294">
        <v>260</v>
      </c>
      <c r="C423" s="215" t="s">
        <v>942</v>
      </c>
      <c r="D423" s="35" t="s">
        <v>982</v>
      </c>
      <c r="E423" s="220" t="s">
        <v>983</v>
      </c>
      <c r="F423" s="35" t="s">
        <v>0</v>
      </c>
      <c r="G423" s="35">
        <v>65535</v>
      </c>
      <c r="H423" s="197" t="s">
        <v>1067</v>
      </c>
      <c r="I423" s="40">
        <v>16341</v>
      </c>
      <c r="J423" s="41">
        <v>0.33853325046612803</v>
      </c>
      <c r="K423" s="37"/>
      <c r="L423" s="37">
        <v>24029</v>
      </c>
      <c r="M423" s="39">
        <v>0.4978040190594572</v>
      </c>
      <c r="N423" s="37"/>
      <c r="O423" s="40">
        <v>6237</v>
      </c>
      <c r="P423" s="41">
        <v>0.12921068986948414</v>
      </c>
      <c r="Q423" s="37"/>
      <c r="R423" s="37">
        <v>0</v>
      </c>
      <c r="S423" s="37"/>
      <c r="T423" s="37"/>
      <c r="U423" s="42"/>
      <c r="V423" s="42"/>
      <c r="W423" s="36"/>
      <c r="X423" s="36"/>
      <c r="Y423" s="36"/>
      <c r="Z423" s="36"/>
      <c r="AA423" s="42"/>
      <c r="AB423" s="42"/>
      <c r="AC423" s="36"/>
      <c r="AD423" s="36"/>
      <c r="AE423" s="36"/>
      <c r="AF423" s="36"/>
      <c r="AG423" s="42"/>
      <c r="AH423" s="42"/>
      <c r="AI423" s="36"/>
      <c r="AJ423" s="36"/>
      <c r="AK423" s="36"/>
      <c r="AL423" s="36"/>
      <c r="AM423" s="40">
        <v>1663</v>
      </c>
      <c r="AN423" s="41">
        <v>3.4452040604930602E-2</v>
      </c>
      <c r="AO423" s="37"/>
      <c r="AP423" s="37">
        <v>48270</v>
      </c>
      <c r="AQ423" s="200">
        <v>0.73655298695353633</v>
      </c>
      <c r="AR423" s="37"/>
    </row>
    <row r="424" spans="2:44" ht="13.2" customHeight="1">
      <c r="B424" s="294">
        <v>628</v>
      </c>
      <c r="C424" s="215" t="s">
        <v>816</v>
      </c>
      <c r="D424" s="35"/>
      <c r="E424" s="35" t="s">
        <v>2</v>
      </c>
      <c r="F424" s="35" t="s">
        <v>2</v>
      </c>
      <c r="G424" s="35">
        <v>61398</v>
      </c>
      <c r="H424" s="197" t="s">
        <v>1067</v>
      </c>
      <c r="I424" s="40">
        <v>16287</v>
      </c>
      <c r="J424" s="41">
        <v>0.35724156083437519</v>
      </c>
      <c r="K424" s="37"/>
      <c r="L424" s="37">
        <v>5141</v>
      </c>
      <c r="M424" s="39">
        <v>0.11276348402096906</v>
      </c>
      <c r="N424" s="37"/>
      <c r="O424" s="40">
        <v>3716</v>
      </c>
      <c r="P424" s="41">
        <v>8.1507315040249176E-2</v>
      </c>
      <c r="Q424" s="37"/>
      <c r="R424" s="37">
        <v>20447</v>
      </c>
      <c r="S424" s="39">
        <v>0.44848764010440656</v>
      </c>
      <c r="T424" s="37"/>
      <c r="U424" s="42"/>
      <c r="V424" s="42"/>
      <c r="W424" s="36"/>
      <c r="X424" s="36"/>
      <c r="Y424" s="36"/>
      <c r="Z424" s="36"/>
      <c r="AA424" s="42"/>
      <c r="AB424" s="42"/>
      <c r="AC424" s="36"/>
      <c r="AD424" s="36"/>
      <c r="AE424" s="36"/>
      <c r="AF424" s="36"/>
      <c r="AG424" s="42"/>
      <c r="AH424" s="42"/>
      <c r="AI424" s="36"/>
      <c r="AJ424" s="36"/>
      <c r="AK424" s="36"/>
      <c r="AL424" s="36"/>
      <c r="AM424" s="40">
        <v>0</v>
      </c>
      <c r="AN424" s="41">
        <v>0</v>
      </c>
      <c r="AO424" s="37"/>
      <c r="AP424" s="37">
        <v>45591</v>
      </c>
      <c r="AQ424" s="200">
        <v>0.74254861721880194</v>
      </c>
      <c r="AR424" s="37"/>
    </row>
    <row r="425" spans="2:44" ht="13.2" customHeight="1">
      <c r="B425" s="294">
        <v>87</v>
      </c>
      <c r="C425" s="215" t="s">
        <v>820</v>
      </c>
      <c r="D425" s="35" t="s">
        <v>990</v>
      </c>
      <c r="E425" s="220" t="s">
        <v>981</v>
      </c>
      <c r="F425" s="35" t="s">
        <v>0</v>
      </c>
      <c r="G425" s="35">
        <v>71112</v>
      </c>
      <c r="H425" s="197" t="s">
        <v>1067</v>
      </c>
      <c r="I425" s="40">
        <v>21586</v>
      </c>
      <c r="J425" s="41">
        <v>0.44093555305893167</v>
      </c>
      <c r="K425" s="37"/>
      <c r="L425" s="37">
        <v>18820</v>
      </c>
      <c r="M425" s="39">
        <v>0.38443468491471761</v>
      </c>
      <c r="N425" s="37"/>
      <c r="O425" s="40">
        <v>5576</v>
      </c>
      <c r="P425" s="41">
        <v>0.11390052088652844</v>
      </c>
      <c r="Q425" s="37"/>
      <c r="R425" s="37">
        <v>0</v>
      </c>
      <c r="S425" s="37"/>
      <c r="T425" s="37"/>
      <c r="U425" s="42"/>
      <c r="V425" s="42"/>
      <c r="W425" s="36"/>
      <c r="X425" s="36"/>
      <c r="Y425" s="36"/>
      <c r="Z425" s="36"/>
      <c r="AA425" s="42"/>
      <c r="AB425" s="42"/>
      <c r="AC425" s="36"/>
      <c r="AD425" s="36"/>
      <c r="AE425" s="36"/>
      <c r="AF425" s="36"/>
      <c r="AG425" s="42"/>
      <c r="AH425" s="42"/>
      <c r="AI425" s="36"/>
      <c r="AJ425" s="36"/>
      <c r="AK425" s="36"/>
      <c r="AL425" s="36"/>
      <c r="AM425" s="40">
        <v>2973</v>
      </c>
      <c r="AN425" s="41">
        <v>6.0729241139822289E-2</v>
      </c>
      <c r="AO425" s="37"/>
      <c r="AP425" s="37">
        <v>48955</v>
      </c>
      <c r="AQ425" s="200">
        <v>0.68842108223647203</v>
      </c>
      <c r="AR425" s="37"/>
    </row>
    <row r="426" spans="2:44" ht="13.2" customHeight="1">
      <c r="B426" s="294">
        <v>524</v>
      </c>
      <c r="C426" s="215" t="s">
        <v>847</v>
      </c>
      <c r="D426" s="35" t="s">
        <v>1009</v>
      </c>
      <c r="E426" s="196" t="s">
        <v>978</v>
      </c>
      <c r="F426" s="35" t="s">
        <v>0</v>
      </c>
      <c r="G426" s="35">
        <v>66449</v>
      </c>
      <c r="H426" s="197" t="s">
        <v>1067</v>
      </c>
      <c r="I426" s="40">
        <v>6167</v>
      </c>
      <c r="J426" s="41">
        <v>0.1366769353516101</v>
      </c>
      <c r="K426" s="37"/>
      <c r="L426" s="37">
        <v>32810</v>
      </c>
      <c r="M426" s="39">
        <v>0.72715586977238977</v>
      </c>
      <c r="N426" s="37"/>
      <c r="O426" s="40">
        <v>4762</v>
      </c>
      <c r="P426" s="41">
        <v>0.1055384410806498</v>
      </c>
      <c r="Q426" s="37"/>
      <c r="R426" s="37">
        <v>0</v>
      </c>
      <c r="S426" s="37"/>
      <c r="T426" s="37"/>
      <c r="U426" s="42"/>
      <c r="V426" s="42"/>
      <c r="W426" s="36"/>
      <c r="X426" s="36"/>
      <c r="Y426" s="36"/>
      <c r="Z426" s="36"/>
      <c r="AA426" s="42"/>
      <c r="AB426" s="42"/>
      <c r="AC426" s="36"/>
      <c r="AD426" s="36"/>
      <c r="AE426" s="36"/>
      <c r="AF426" s="36"/>
      <c r="AG426" s="42"/>
      <c r="AH426" s="42"/>
      <c r="AI426" s="36"/>
      <c r="AJ426" s="36"/>
      <c r="AK426" s="36"/>
      <c r="AL426" s="36"/>
      <c r="AM426" s="40">
        <v>1382</v>
      </c>
      <c r="AN426" s="41">
        <v>3.062875379535028E-2</v>
      </c>
      <c r="AO426" s="37"/>
      <c r="AP426" s="37">
        <v>45121</v>
      </c>
      <c r="AQ426" s="200">
        <v>0.67903203960932446</v>
      </c>
      <c r="AR426" s="37"/>
    </row>
    <row r="427" spans="2:44" ht="13.2" customHeight="1">
      <c r="B427" s="294">
        <v>290</v>
      </c>
      <c r="C427" s="215" t="s">
        <v>860</v>
      </c>
      <c r="D427" s="35" t="s">
        <v>1001</v>
      </c>
      <c r="E427" s="196" t="s">
        <v>984</v>
      </c>
      <c r="F427" s="35" t="s">
        <v>0</v>
      </c>
      <c r="G427" s="35">
        <v>72552</v>
      </c>
      <c r="H427" s="197"/>
      <c r="I427" s="40">
        <v>16902</v>
      </c>
      <c r="J427" s="41">
        <v>0.31162078946883237</v>
      </c>
      <c r="K427" s="37"/>
      <c r="L427" s="37">
        <v>31669</v>
      </c>
      <c r="M427" s="39">
        <v>0.5838787588266745</v>
      </c>
      <c r="N427" s="37"/>
      <c r="O427" s="40">
        <v>4040</v>
      </c>
      <c r="P427" s="41">
        <v>7.4485149062482714E-2</v>
      </c>
      <c r="Q427" s="37"/>
      <c r="R427" s="37">
        <v>0</v>
      </c>
      <c r="S427" s="37"/>
      <c r="T427" s="37"/>
      <c r="U427" s="42"/>
      <c r="V427" s="42"/>
      <c r="W427" s="36"/>
      <c r="X427" s="36"/>
      <c r="Y427" s="36"/>
      <c r="Z427" s="36"/>
      <c r="AA427" s="42"/>
      <c r="AB427" s="42"/>
      <c r="AC427" s="36"/>
      <c r="AD427" s="36"/>
      <c r="AE427" s="36"/>
      <c r="AF427" s="36"/>
      <c r="AG427" s="42"/>
      <c r="AH427" s="42"/>
      <c r="AI427" s="36"/>
      <c r="AJ427" s="36"/>
      <c r="AK427" s="36"/>
      <c r="AL427" s="36"/>
      <c r="AM427" s="40">
        <v>1628</v>
      </c>
      <c r="AN427" s="41">
        <v>3.0015302642010362E-2</v>
      </c>
      <c r="AO427" s="37"/>
      <c r="AP427" s="37">
        <v>54239</v>
      </c>
      <c r="AQ427" s="200">
        <v>0.74758793692799652</v>
      </c>
      <c r="AR427" s="37"/>
    </row>
    <row r="428" spans="2:44" ht="13.2" customHeight="1">
      <c r="B428" s="294">
        <v>121</v>
      </c>
      <c r="C428" s="215" t="s">
        <v>922</v>
      </c>
      <c r="D428" s="35" t="s">
        <v>995</v>
      </c>
      <c r="E428" s="221" t="s">
        <v>1027</v>
      </c>
      <c r="F428" s="35" t="s">
        <v>0</v>
      </c>
      <c r="G428" s="35">
        <v>65791</v>
      </c>
      <c r="H428" s="197" t="s">
        <v>1067</v>
      </c>
      <c r="I428" s="40">
        <v>23488</v>
      </c>
      <c r="J428" s="41">
        <v>0.48113400794788808</v>
      </c>
      <c r="K428" s="37"/>
      <c r="L428" s="37">
        <v>15734</v>
      </c>
      <c r="M428" s="39">
        <v>0.32229915195214881</v>
      </c>
      <c r="N428" s="37"/>
      <c r="O428" s="40">
        <v>7388</v>
      </c>
      <c r="P428" s="41">
        <v>0.15133762136916712</v>
      </c>
      <c r="Q428" s="37"/>
      <c r="R428" s="37">
        <v>0</v>
      </c>
      <c r="S428" s="37"/>
      <c r="T428" s="37"/>
      <c r="U428" s="42"/>
      <c r="V428" s="42"/>
      <c r="W428" s="36"/>
      <c r="X428" s="36"/>
      <c r="Y428" s="36"/>
      <c r="Z428" s="36"/>
      <c r="AA428" s="42"/>
      <c r="AB428" s="42"/>
      <c r="AC428" s="36"/>
      <c r="AD428" s="36"/>
      <c r="AE428" s="36"/>
      <c r="AF428" s="36"/>
      <c r="AG428" s="42"/>
      <c r="AH428" s="42"/>
      <c r="AI428" s="36"/>
      <c r="AJ428" s="36"/>
      <c r="AK428" s="36"/>
      <c r="AL428" s="36"/>
      <c r="AM428" s="40">
        <v>2208</v>
      </c>
      <c r="AN428" s="41">
        <v>4.5229218730796016E-2</v>
      </c>
      <c r="AO428" s="37"/>
      <c r="AP428" s="37">
        <v>48818</v>
      </c>
      <c r="AQ428" s="200">
        <v>0.74201638521986291</v>
      </c>
      <c r="AR428" s="37"/>
    </row>
    <row r="429" spans="2:44" ht="13.2" customHeight="1">
      <c r="B429" s="294">
        <v>511</v>
      </c>
      <c r="C429" s="215" t="s">
        <v>379</v>
      </c>
      <c r="D429" s="35" t="s">
        <v>1033</v>
      </c>
      <c r="E429" s="196" t="s">
        <v>978</v>
      </c>
      <c r="F429" s="35" t="s">
        <v>0</v>
      </c>
      <c r="G429" s="35">
        <v>67390</v>
      </c>
      <c r="H429" s="197"/>
      <c r="I429" s="40">
        <v>7101</v>
      </c>
      <c r="J429" s="41">
        <v>0.15330641853235175</v>
      </c>
      <c r="K429" s="37"/>
      <c r="L429" s="37">
        <v>31855</v>
      </c>
      <c r="M429" s="39">
        <v>0.68773073684665043</v>
      </c>
      <c r="N429" s="37"/>
      <c r="O429" s="40">
        <v>4991</v>
      </c>
      <c r="P429" s="41">
        <v>0.10775275804745353</v>
      </c>
      <c r="Q429" s="37"/>
      <c r="R429" s="37">
        <v>0</v>
      </c>
      <c r="S429" s="37"/>
      <c r="T429" s="37"/>
      <c r="U429" s="42"/>
      <c r="V429" s="42"/>
      <c r="W429" s="36"/>
      <c r="X429" s="36"/>
      <c r="Y429" s="36"/>
      <c r="Z429" s="36"/>
      <c r="AA429" s="42"/>
      <c r="AB429" s="42"/>
      <c r="AC429" s="36"/>
      <c r="AD429" s="36"/>
      <c r="AE429" s="36"/>
      <c r="AF429" s="36"/>
      <c r="AG429" s="42"/>
      <c r="AH429" s="42"/>
      <c r="AI429" s="36"/>
      <c r="AJ429" s="36"/>
      <c r="AK429" s="36"/>
      <c r="AL429" s="36"/>
      <c r="AM429" s="40">
        <v>2372</v>
      </c>
      <c r="AN429" s="41">
        <v>5.1210086573544332E-2</v>
      </c>
      <c r="AO429" s="37"/>
      <c r="AP429" s="37">
        <v>46319</v>
      </c>
      <c r="AQ429" s="200">
        <v>0.68732749666122572</v>
      </c>
      <c r="AR429" s="37"/>
    </row>
    <row r="430" spans="2:44" ht="13.2" customHeight="1">
      <c r="B430" s="294">
        <v>57</v>
      </c>
      <c r="C430" s="215" t="s">
        <v>1090</v>
      </c>
      <c r="D430" s="35" t="s">
        <v>1002</v>
      </c>
      <c r="E430" s="220" t="s">
        <v>981</v>
      </c>
      <c r="F430" s="35" t="s">
        <v>0</v>
      </c>
      <c r="G430" s="35">
        <v>73663</v>
      </c>
      <c r="H430" s="197"/>
      <c r="I430" s="40">
        <v>24730</v>
      </c>
      <c r="J430" s="41">
        <v>0.45237529039457075</v>
      </c>
      <c r="K430" s="37"/>
      <c r="L430" s="37">
        <v>12900</v>
      </c>
      <c r="M430" s="39">
        <v>0.23597417088920189</v>
      </c>
      <c r="N430" s="37"/>
      <c r="O430" s="40">
        <v>13179</v>
      </c>
      <c r="P430" s="41">
        <v>0.2410777983061079</v>
      </c>
      <c r="Q430" s="37"/>
      <c r="R430" s="37">
        <v>0</v>
      </c>
      <c r="S430" s="37"/>
      <c r="T430" s="37"/>
      <c r="U430" s="42"/>
      <c r="V430" s="42"/>
      <c r="W430" s="36"/>
      <c r="X430" s="36"/>
      <c r="Y430" s="36"/>
      <c r="Z430" s="36"/>
      <c r="AA430" s="42"/>
      <c r="AB430" s="42"/>
      <c r="AC430" s="36"/>
      <c r="AD430" s="36"/>
      <c r="AE430" s="36"/>
      <c r="AF430" s="36"/>
      <c r="AG430" s="42"/>
      <c r="AH430" s="42"/>
      <c r="AI430" s="36"/>
      <c r="AJ430" s="36"/>
      <c r="AK430" s="36"/>
      <c r="AL430" s="36"/>
      <c r="AM430" s="40">
        <v>3858</v>
      </c>
      <c r="AN430" s="41">
        <v>7.0572740410119447E-2</v>
      </c>
      <c r="AO430" s="37"/>
      <c r="AP430" s="37">
        <v>54667</v>
      </c>
      <c r="AQ430" s="200">
        <v>0.74212291109512241</v>
      </c>
      <c r="AR430" s="37"/>
    </row>
    <row r="431" spans="2:44" ht="13.2" customHeight="1">
      <c r="B431" s="294">
        <v>342</v>
      </c>
      <c r="C431" s="215" t="s">
        <v>569</v>
      </c>
      <c r="D431" s="35" t="s">
        <v>1010</v>
      </c>
      <c r="E431" s="196" t="s">
        <v>988</v>
      </c>
      <c r="F431" s="35" t="s">
        <v>0</v>
      </c>
      <c r="G431" s="35">
        <v>65069</v>
      </c>
      <c r="H431" s="197" t="s">
        <v>1067</v>
      </c>
      <c r="I431" s="40">
        <v>16113</v>
      </c>
      <c r="J431" s="41">
        <v>0.3097164824603556</v>
      </c>
      <c r="K431" s="37"/>
      <c r="L431" s="37">
        <v>29332</v>
      </c>
      <c r="M431" s="39">
        <v>0.56380586256607401</v>
      </c>
      <c r="N431" s="37"/>
      <c r="O431" s="40">
        <v>4492</v>
      </c>
      <c r="P431" s="41">
        <v>8.6343104276790011E-2</v>
      </c>
      <c r="Q431" s="37"/>
      <c r="R431" s="37">
        <v>0</v>
      </c>
      <c r="S431" s="37"/>
      <c r="T431" s="37"/>
      <c r="U431" s="42"/>
      <c r="V431" s="42"/>
      <c r="W431" s="36"/>
      <c r="X431" s="36"/>
      <c r="Y431" s="36"/>
      <c r="Z431" s="36"/>
      <c r="AA431" s="42"/>
      <c r="AB431" s="42"/>
      <c r="AC431" s="36"/>
      <c r="AD431" s="36"/>
      <c r="AE431" s="36"/>
      <c r="AF431" s="36"/>
      <c r="AG431" s="42"/>
      <c r="AH431" s="42"/>
      <c r="AI431" s="36"/>
      <c r="AJ431" s="36"/>
      <c r="AK431" s="36"/>
      <c r="AL431" s="36"/>
      <c r="AM431" s="40">
        <v>2088</v>
      </c>
      <c r="AN431" s="41">
        <v>4.0134550696780395E-2</v>
      </c>
      <c r="AO431" s="37"/>
      <c r="AP431" s="37">
        <v>52025</v>
      </c>
      <c r="AQ431" s="200">
        <v>0.79953587729948206</v>
      </c>
      <c r="AR431" s="37"/>
    </row>
    <row r="432" spans="2:44" ht="13.2" customHeight="1">
      <c r="B432" s="294">
        <v>128</v>
      </c>
      <c r="C432" s="215" t="s">
        <v>651</v>
      </c>
      <c r="D432" s="35" t="s">
        <v>991</v>
      </c>
      <c r="E432" s="221" t="s">
        <v>1027</v>
      </c>
      <c r="F432" s="35" t="s">
        <v>0</v>
      </c>
      <c r="G432" s="35">
        <v>77083</v>
      </c>
      <c r="H432" s="197" t="s">
        <v>1067</v>
      </c>
      <c r="I432" s="40">
        <v>23911</v>
      </c>
      <c r="J432" s="41">
        <v>0.41514314981683076</v>
      </c>
      <c r="K432" s="37"/>
      <c r="L432" s="37">
        <v>25250</v>
      </c>
      <c r="M432" s="39">
        <v>0.43839088841432716</v>
      </c>
      <c r="N432" s="37"/>
      <c r="O432" s="40">
        <v>5513</v>
      </c>
      <c r="P432" s="41">
        <v>9.5716790805076654E-2</v>
      </c>
      <c r="Q432" s="37"/>
      <c r="R432" s="37">
        <v>0</v>
      </c>
      <c r="S432" s="37"/>
      <c r="T432" s="37"/>
      <c r="U432" s="42"/>
      <c r="V432" s="42"/>
      <c r="W432" s="36"/>
      <c r="X432" s="36"/>
      <c r="Y432" s="36"/>
      <c r="Z432" s="36"/>
      <c r="AA432" s="42"/>
      <c r="AB432" s="42"/>
      <c r="AC432" s="36"/>
      <c r="AD432" s="36"/>
      <c r="AE432" s="36"/>
      <c r="AF432" s="36"/>
      <c r="AG432" s="42"/>
      <c r="AH432" s="42"/>
      <c r="AI432" s="36"/>
      <c r="AJ432" s="36"/>
      <c r="AK432" s="36"/>
      <c r="AL432" s="36"/>
      <c r="AM432" s="40">
        <v>2923</v>
      </c>
      <c r="AN432" s="41">
        <v>5.0749170963765473E-2</v>
      </c>
      <c r="AO432" s="37"/>
      <c r="AP432" s="37">
        <v>57597</v>
      </c>
      <c r="AQ432" s="200">
        <v>0.7472075554921318</v>
      </c>
      <c r="AR432" s="37"/>
    </row>
    <row r="433" spans="2:44" ht="13.2" customHeight="1">
      <c r="B433" s="294">
        <v>261</v>
      </c>
      <c r="C433" s="215" t="s">
        <v>879</v>
      </c>
      <c r="D433" s="35" t="s">
        <v>982</v>
      </c>
      <c r="E433" s="220" t="s">
        <v>983</v>
      </c>
      <c r="F433" s="35" t="s">
        <v>0</v>
      </c>
      <c r="G433" s="35">
        <v>77440</v>
      </c>
      <c r="H433" s="197" t="s">
        <v>1067</v>
      </c>
      <c r="I433" s="40">
        <v>25390</v>
      </c>
      <c r="J433" s="41">
        <v>0.43766052436522851</v>
      </c>
      <c r="K433" s="37"/>
      <c r="L433" s="37">
        <v>8261</v>
      </c>
      <c r="M433" s="39">
        <v>0.14239911743919467</v>
      </c>
      <c r="N433" s="37"/>
      <c r="O433" s="40">
        <v>21915</v>
      </c>
      <c r="P433" s="41">
        <v>0.37776015720614348</v>
      </c>
      <c r="Q433" s="37"/>
      <c r="R433" s="37">
        <v>0</v>
      </c>
      <c r="S433" s="37"/>
      <c r="T433" s="37"/>
      <c r="U433" s="42"/>
      <c r="V433" s="42"/>
      <c r="W433" s="36"/>
      <c r="X433" s="36"/>
      <c r="Y433" s="36"/>
      <c r="Z433" s="36"/>
      <c r="AA433" s="42"/>
      <c r="AB433" s="42"/>
      <c r="AC433" s="36"/>
      <c r="AD433" s="36"/>
      <c r="AE433" s="36"/>
      <c r="AF433" s="36"/>
      <c r="AG433" s="42"/>
      <c r="AH433" s="42"/>
      <c r="AI433" s="36"/>
      <c r="AJ433" s="36"/>
      <c r="AK433" s="36"/>
      <c r="AL433" s="36"/>
      <c r="AM433" s="40">
        <v>2447</v>
      </c>
      <c r="AN433" s="41">
        <v>4.2180200989433404E-2</v>
      </c>
      <c r="AO433" s="37"/>
      <c r="AP433" s="37">
        <v>58013</v>
      </c>
      <c r="AQ433" s="200">
        <v>0.74913481404958682</v>
      </c>
      <c r="AR433" s="37"/>
    </row>
    <row r="434" spans="2:44" ht="13.2" customHeight="1">
      <c r="B434" s="294">
        <v>354</v>
      </c>
      <c r="C434" s="215" t="s">
        <v>657</v>
      </c>
      <c r="D434" s="35" t="s">
        <v>987</v>
      </c>
      <c r="E434" s="196" t="s">
        <v>988</v>
      </c>
      <c r="F434" s="35" t="s">
        <v>0</v>
      </c>
      <c r="G434" s="35">
        <v>73757</v>
      </c>
      <c r="H434" s="197"/>
      <c r="I434" s="40">
        <v>17247</v>
      </c>
      <c r="J434" s="41">
        <v>0.33361058454872528</v>
      </c>
      <c r="K434" s="37"/>
      <c r="L434" s="37">
        <v>27247</v>
      </c>
      <c r="M434" s="39">
        <v>0.52704166505474104</v>
      </c>
      <c r="N434" s="37"/>
      <c r="O434" s="40">
        <v>6579</v>
      </c>
      <c r="P434" s="41">
        <v>0.12725830786490774</v>
      </c>
      <c r="Q434" s="37"/>
      <c r="R434" s="37">
        <v>0</v>
      </c>
      <c r="S434" s="37"/>
      <c r="T434" s="37"/>
      <c r="U434" s="42"/>
      <c r="V434" s="42"/>
      <c r="W434" s="36"/>
      <c r="X434" s="36"/>
      <c r="Y434" s="36"/>
      <c r="Z434" s="36"/>
      <c r="AA434" s="42"/>
      <c r="AB434" s="42"/>
      <c r="AC434" s="36"/>
      <c r="AD434" s="36"/>
      <c r="AE434" s="36"/>
      <c r="AF434" s="36"/>
      <c r="AG434" s="42"/>
      <c r="AH434" s="42"/>
      <c r="AI434" s="36"/>
      <c r="AJ434" s="36"/>
      <c r="AK434" s="36"/>
      <c r="AL434" s="36"/>
      <c r="AM434" s="40">
        <v>625</v>
      </c>
      <c r="AN434" s="41">
        <v>1.2089442531625982E-2</v>
      </c>
      <c r="AO434" s="37"/>
      <c r="AP434" s="37">
        <v>51698</v>
      </c>
      <c r="AQ434" s="200">
        <v>0.70092330219504584</v>
      </c>
      <c r="AR434" s="37"/>
    </row>
    <row r="435" spans="2:44" ht="13.2" customHeight="1">
      <c r="B435" s="294">
        <v>355</v>
      </c>
      <c r="C435" s="215" t="s">
        <v>658</v>
      </c>
      <c r="D435" s="35" t="s">
        <v>987</v>
      </c>
      <c r="E435" s="196" t="s">
        <v>988</v>
      </c>
      <c r="F435" s="35" t="s">
        <v>0</v>
      </c>
      <c r="G435" s="35">
        <v>79672</v>
      </c>
      <c r="H435" s="197"/>
      <c r="I435" s="40">
        <v>23470</v>
      </c>
      <c r="J435" s="41">
        <v>0.4109972857017774</v>
      </c>
      <c r="K435" s="37"/>
      <c r="L435" s="37">
        <v>24214</v>
      </c>
      <c r="M435" s="39">
        <v>0.42402591717012522</v>
      </c>
      <c r="N435" s="37"/>
      <c r="O435" s="40">
        <v>6316</v>
      </c>
      <c r="P435" s="41">
        <v>0.11060327466946852</v>
      </c>
      <c r="Q435" s="37"/>
      <c r="R435" s="37">
        <v>0</v>
      </c>
      <c r="S435" s="37"/>
      <c r="T435" s="37"/>
      <c r="U435" s="42"/>
      <c r="V435" s="42"/>
      <c r="W435" s="36"/>
      <c r="X435" s="36"/>
      <c r="Y435" s="36"/>
      <c r="Z435" s="36"/>
      <c r="AA435" s="42"/>
      <c r="AB435" s="42"/>
      <c r="AC435" s="36"/>
      <c r="AD435" s="36"/>
      <c r="AE435" s="36"/>
      <c r="AF435" s="36"/>
      <c r="AG435" s="42"/>
      <c r="AH435" s="42"/>
      <c r="AI435" s="36"/>
      <c r="AJ435" s="36"/>
      <c r="AK435" s="36"/>
      <c r="AL435" s="36"/>
      <c r="AM435" s="40">
        <v>3105</v>
      </c>
      <c r="AN435" s="41">
        <v>5.4373522458628844E-2</v>
      </c>
      <c r="AO435" s="37"/>
      <c r="AP435" s="37">
        <v>57105</v>
      </c>
      <c r="AQ435" s="200">
        <v>0.71675117983733305</v>
      </c>
      <c r="AR435" s="37"/>
    </row>
    <row r="436" spans="2:44" ht="13.2" customHeight="1">
      <c r="B436" s="294">
        <v>220</v>
      </c>
      <c r="C436" s="215" t="s">
        <v>660</v>
      </c>
      <c r="D436" s="35" t="s">
        <v>1053</v>
      </c>
      <c r="E436" s="220" t="s">
        <v>983</v>
      </c>
      <c r="F436" s="35" t="s">
        <v>0</v>
      </c>
      <c r="G436" s="35">
        <v>79011</v>
      </c>
      <c r="H436" s="197"/>
      <c r="I436" s="40">
        <v>24363</v>
      </c>
      <c r="J436" s="41">
        <v>0.38962098192867423</v>
      </c>
      <c r="K436" s="37"/>
      <c r="L436" s="37">
        <v>9767</v>
      </c>
      <c r="M436" s="39">
        <v>0.15619702542779465</v>
      </c>
      <c r="N436" s="37"/>
      <c r="O436" s="40">
        <v>26500</v>
      </c>
      <c r="P436" s="41">
        <v>0.42379657764273149</v>
      </c>
      <c r="Q436" s="37"/>
      <c r="R436" s="37">
        <v>0</v>
      </c>
      <c r="S436" s="37"/>
      <c r="T436" s="37"/>
      <c r="U436" s="42"/>
      <c r="V436" s="42"/>
      <c r="W436" s="36"/>
      <c r="X436" s="36"/>
      <c r="Y436" s="36"/>
      <c r="Z436" s="36"/>
      <c r="AA436" s="42"/>
      <c r="AB436" s="42"/>
      <c r="AC436" s="36"/>
      <c r="AD436" s="36"/>
      <c r="AE436" s="36"/>
      <c r="AF436" s="36"/>
      <c r="AG436" s="42"/>
      <c r="AH436" s="42"/>
      <c r="AI436" s="36"/>
      <c r="AJ436" s="36"/>
      <c r="AK436" s="36"/>
      <c r="AL436" s="36"/>
      <c r="AM436" s="40">
        <v>1900</v>
      </c>
      <c r="AN436" s="41">
        <v>3.0385415000799616E-2</v>
      </c>
      <c r="AO436" s="37"/>
      <c r="AP436" s="37">
        <v>62530</v>
      </c>
      <c r="AQ436" s="200">
        <v>0.79140879118097485</v>
      </c>
      <c r="AR436" s="37"/>
    </row>
    <row r="437" spans="2:44" ht="13.2" customHeight="1">
      <c r="B437" s="294">
        <v>129</v>
      </c>
      <c r="C437" s="215" t="s">
        <v>661</v>
      </c>
      <c r="D437" s="35" t="s">
        <v>991</v>
      </c>
      <c r="E437" s="221" t="s">
        <v>1027</v>
      </c>
      <c r="F437" s="35" t="s">
        <v>0</v>
      </c>
      <c r="G437" s="35">
        <v>72706</v>
      </c>
      <c r="H437" s="197" t="s">
        <v>1067</v>
      </c>
      <c r="I437" s="40">
        <v>17876</v>
      </c>
      <c r="J437" s="41">
        <v>0.32468169351762721</v>
      </c>
      <c r="K437" s="37"/>
      <c r="L437" s="37">
        <v>27346</v>
      </c>
      <c r="M437" s="39">
        <v>0.49668525346459125</v>
      </c>
      <c r="N437" s="37"/>
      <c r="O437" s="40">
        <v>6951</v>
      </c>
      <c r="P437" s="41">
        <v>0.1262509762609659</v>
      </c>
      <c r="Q437" s="37"/>
      <c r="R437" s="37">
        <v>0</v>
      </c>
      <c r="S437" s="37"/>
      <c r="T437" s="37"/>
      <c r="U437" s="42"/>
      <c r="V437" s="42"/>
      <c r="W437" s="36"/>
      <c r="X437" s="36"/>
      <c r="Y437" s="36"/>
      <c r="Z437" s="36"/>
      <c r="AA437" s="42"/>
      <c r="AB437" s="42"/>
      <c r="AC437" s="36"/>
      <c r="AD437" s="36"/>
      <c r="AE437" s="36"/>
      <c r="AF437" s="36"/>
      <c r="AG437" s="42"/>
      <c r="AH437" s="42"/>
      <c r="AI437" s="36"/>
      <c r="AJ437" s="36"/>
      <c r="AK437" s="36"/>
      <c r="AL437" s="36"/>
      <c r="AM437" s="40">
        <v>2884</v>
      </c>
      <c r="AN437" s="41">
        <v>5.2382076756815665E-2</v>
      </c>
      <c r="AO437" s="37"/>
      <c r="AP437" s="37">
        <v>55057</v>
      </c>
      <c r="AQ437" s="200">
        <v>0.7572552471597942</v>
      </c>
      <c r="AR437" s="37"/>
    </row>
    <row r="438" spans="2:44" ht="13.2" customHeight="1">
      <c r="B438" s="294">
        <v>130</v>
      </c>
      <c r="C438" s="215" t="s">
        <v>662</v>
      </c>
      <c r="D438" s="35" t="s">
        <v>991</v>
      </c>
      <c r="E438" s="221" t="s">
        <v>1027</v>
      </c>
      <c r="F438" s="35" t="s">
        <v>0</v>
      </c>
      <c r="G438" s="35">
        <v>70009</v>
      </c>
      <c r="H438" s="197" t="s">
        <v>1067</v>
      </c>
      <c r="I438" s="40">
        <v>12028</v>
      </c>
      <c r="J438" s="41">
        <v>0.23676699277573277</v>
      </c>
      <c r="K438" s="37"/>
      <c r="L438" s="37">
        <v>26267</v>
      </c>
      <c r="M438" s="39">
        <v>0.51705675085136116</v>
      </c>
      <c r="N438" s="37"/>
      <c r="O438" s="40">
        <v>9457</v>
      </c>
      <c r="P438" s="41">
        <v>0.18615775280014174</v>
      </c>
      <c r="Q438" s="37"/>
      <c r="R438" s="37">
        <v>0</v>
      </c>
      <c r="S438" s="37"/>
      <c r="T438" s="37"/>
      <c r="U438" s="42"/>
      <c r="V438" s="42"/>
      <c r="W438" s="36"/>
      <c r="X438" s="36"/>
      <c r="Y438" s="36"/>
      <c r="Z438" s="36"/>
      <c r="AA438" s="42"/>
      <c r="AB438" s="42"/>
      <c r="AC438" s="36"/>
      <c r="AD438" s="36"/>
      <c r="AE438" s="36"/>
      <c r="AF438" s="36"/>
      <c r="AG438" s="42"/>
      <c r="AH438" s="42"/>
      <c r="AI438" s="36"/>
      <c r="AJ438" s="36"/>
      <c r="AK438" s="36"/>
      <c r="AL438" s="36"/>
      <c r="AM438" s="40">
        <v>3049</v>
      </c>
      <c r="AN438" s="41">
        <v>6.0018503572764316E-2</v>
      </c>
      <c r="AO438" s="37"/>
      <c r="AP438" s="37">
        <v>50801</v>
      </c>
      <c r="AQ438" s="200">
        <v>0.72563527546458317</v>
      </c>
      <c r="AR438" s="37"/>
    </row>
    <row r="439" spans="2:44" ht="13.2" customHeight="1">
      <c r="B439" s="294">
        <v>363</v>
      </c>
      <c r="C439" s="215" t="s">
        <v>663</v>
      </c>
      <c r="D439" s="35" t="s">
        <v>1004</v>
      </c>
      <c r="E439" s="196" t="s">
        <v>988</v>
      </c>
      <c r="F439" s="35" t="s">
        <v>0</v>
      </c>
      <c r="G439" s="35">
        <v>65644</v>
      </c>
      <c r="H439" s="197"/>
      <c r="I439" s="40">
        <v>9336</v>
      </c>
      <c r="J439" s="41">
        <v>0.23490338164251207</v>
      </c>
      <c r="K439" s="37"/>
      <c r="L439" s="37">
        <v>24755</v>
      </c>
      <c r="M439" s="39">
        <v>0.62286131239935583</v>
      </c>
      <c r="N439" s="37"/>
      <c r="O439" s="40">
        <v>4008</v>
      </c>
      <c r="P439" s="41">
        <v>0.10084541062801933</v>
      </c>
      <c r="Q439" s="37"/>
      <c r="R439" s="37">
        <v>0</v>
      </c>
      <c r="S439" s="37"/>
      <c r="T439" s="37"/>
      <c r="U439" s="42"/>
      <c r="V439" s="42"/>
      <c r="W439" s="36"/>
      <c r="X439" s="36"/>
      <c r="Y439" s="36"/>
      <c r="Z439" s="36"/>
      <c r="AA439" s="42"/>
      <c r="AB439" s="42"/>
      <c r="AC439" s="36"/>
      <c r="AD439" s="36"/>
      <c r="AE439" s="36"/>
      <c r="AF439" s="36"/>
      <c r="AG439" s="42"/>
      <c r="AH439" s="42"/>
      <c r="AI439" s="36"/>
      <c r="AJ439" s="36"/>
      <c r="AK439" s="36"/>
      <c r="AL439" s="36"/>
      <c r="AM439" s="40">
        <v>1645</v>
      </c>
      <c r="AN439" s="41">
        <v>4.1389895330112725E-2</v>
      </c>
      <c r="AO439" s="37"/>
      <c r="AP439" s="37">
        <v>39744</v>
      </c>
      <c r="AQ439" s="200">
        <v>0.60544756565718116</v>
      </c>
      <c r="AR439" s="37"/>
    </row>
    <row r="440" spans="2:44" ht="13.2" customHeight="1">
      <c r="B440" s="294">
        <v>364</v>
      </c>
      <c r="C440" s="215" t="s">
        <v>664</v>
      </c>
      <c r="D440" s="35" t="s">
        <v>1004</v>
      </c>
      <c r="E440" s="196" t="s">
        <v>988</v>
      </c>
      <c r="F440" s="35" t="s">
        <v>0</v>
      </c>
      <c r="G440" s="35">
        <v>65735</v>
      </c>
      <c r="H440" s="197"/>
      <c r="I440" s="40">
        <v>8402</v>
      </c>
      <c r="J440" s="41">
        <v>0.20294195792372166</v>
      </c>
      <c r="K440" s="37"/>
      <c r="L440" s="37">
        <v>27203</v>
      </c>
      <c r="M440" s="39">
        <v>0.65706142363711018</v>
      </c>
      <c r="N440" s="37"/>
      <c r="O440" s="40">
        <v>3301</v>
      </c>
      <c r="P440" s="41">
        <v>7.9732373614163909E-2</v>
      </c>
      <c r="Q440" s="37"/>
      <c r="R440" s="37">
        <v>0</v>
      </c>
      <c r="S440" s="37"/>
      <c r="T440" s="37"/>
      <c r="U440" s="42"/>
      <c r="V440" s="42"/>
      <c r="W440" s="36"/>
      <c r="X440" s="36"/>
      <c r="Y440" s="36"/>
      <c r="Z440" s="36"/>
      <c r="AA440" s="42"/>
      <c r="AB440" s="42"/>
      <c r="AC440" s="36"/>
      <c r="AD440" s="36"/>
      <c r="AE440" s="36"/>
      <c r="AF440" s="36"/>
      <c r="AG440" s="42"/>
      <c r="AH440" s="42"/>
      <c r="AI440" s="36"/>
      <c r="AJ440" s="36"/>
      <c r="AK440" s="36"/>
      <c r="AL440" s="36"/>
      <c r="AM440" s="40">
        <v>2495</v>
      </c>
      <c r="AN440" s="41">
        <v>6.0264244825004226E-2</v>
      </c>
      <c r="AO440" s="37"/>
      <c r="AP440" s="37">
        <v>41401</v>
      </c>
      <c r="AQ440" s="200">
        <v>0.62981668821784442</v>
      </c>
      <c r="AR440" s="37"/>
    </row>
    <row r="441" spans="2:44" ht="13.2" customHeight="1">
      <c r="B441" s="294">
        <v>365</v>
      </c>
      <c r="C441" s="215" t="s">
        <v>665</v>
      </c>
      <c r="D441" s="35" t="s">
        <v>1004</v>
      </c>
      <c r="E441" s="196" t="s">
        <v>988</v>
      </c>
      <c r="F441" s="35" t="s">
        <v>0</v>
      </c>
      <c r="G441" s="35">
        <v>72479</v>
      </c>
      <c r="H441" s="197"/>
      <c r="I441" s="40">
        <v>13461</v>
      </c>
      <c r="J441" s="41">
        <v>0.27743198680956305</v>
      </c>
      <c r="K441" s="37"/>
      <c r="L441" s="37">
        <v>26825</v>
      </c>
      <c r="M441" s="39">
        <v>0.55286479802143451</v>
      </c>
      <c r="N441" s="37"/>
      <c r="O441" s="40">
        <v>6265</v>
      </c>
      <c r="P441" s="41">
        <v>0.1291220115416323</v>
      </c>
      <c r="Q441" s="37"/>
      <c r="R441" s="37">
        <v>0</v>
      </c>
      <c r="S441" s="37"/>
      <c r="T441" s="37"/>
      <c r="U441" s="42"/>
      <c r="V441" s="42"/>
      <c r="W441" s="36"/>
      <c r="X441" s="36"/>
      <c r="Y441" s="36"/>
      <c r="Z441" s="36"/>
      <c r="AA441" s="42"/>
      <c r="AB441" s="42"/>
      <c r="AC441" s="36"/>
      <c r="AD441" s="36"/>
      <c r="AE441" s="36"/>
      <c r="AF441" s="36"/>
      <c r="AG441" s="42"/>
      <c r="AH441" s="42"/>
      <c r="AI441" s="36"/>
      <c r="AJ441" s="36"/>
      <c r="AK441" s="36"/>
      <c r="AL441" s="36"/>
      <c r="AM441" s="40">
        <v>1969</v>
      </c>
      <c r="AN441" s="41">
        <v>4.0581203627370159E-2</v>
      </c>
      <c r="AO441" s="37"/>
      <c r="AP441" s="37">
        <v>48520</v>
      </c>
      <c r="AQ441" s="200">
        <v>0.66943528470315539</v>
      </c>
      <c r="AR441" s="37"/>
    </row>
    <row r="442" spans="2:44" ht="13.2" customHeight="1">
      <c r="B442" s="294">
        <v>291</v>
      </c>
      <c r="C442" s="215" t="s">
        <v>666</v>
      </c>
      <c r="D442" s="35" t="s">
        <v>1001</v>
      </c>
      <c r="E442" s="196" t="s">
        <v>984</v>
      </c>
      <c r="F442" s="35" t="s">
        <v>0</v>
      </c>
      <c r="G442" s="35">
        <v>71960</v>
      </c>
      <c r="H442" s="197"/>
      <c r="I442" s="40">
        <v>16540</v>
      </c>
      <c r="J442" s="41">
        <v>0.30908377403621551</v>
      </c>
      <c r="K442" s="37"/>
      <c r="L442" s="37">
        <v>30080</v>
      </c>
      <c r="M442" s="39">
        <v>0.56210640405135204</v>
      </c>
      <c r="N442" s="37"/>
      <c r="O442" s="40">
        <v>4732</v>
      </c>
      <c r="P442" s="41">
        <v>8.842711116924859E-2</v>
      </c>
      <c r="Q442" s="37"/>
      <c r="R442" s="37">
        <v>0</v>
      </c>
      <c r="S442" s="37"/>
      <c r="T442" s="37"/>
      <c r="U442" s="42"/>
      <c r="V442" s="42"/>
      <c r="W442" s="36"/>
      <c r="X442" s="36"/>
      <c r="Y442" s="36"/>
      <c r="Z442" s="36"/>
      <c r="AA442" s="42"/>
      <c r="AB442" s="42"/>
      <c r="AC442" s="36"/>
      <c r="AD442" s="36"/>
      <c r="AE442" s="36"/>
      <c r="AF442" s="36"/>
      <c r="AG442" s="42"/>
      <c r="AH442" s="42"/>
      <c r="AI442" s="36"/>
      <c r="AJ442" s="36"/>
      <c r="AK442" s="36"/>
      <c r="AL442" s="36"/>
      <c r="AM442" s="40">
        <v>2161</v>
      </c>
      <c r="AN442" s="41">
        <v>4.0382710743183899E-2</v>
      </c>
      <c r="AO442" s="37"/>
      <c r="AP442" s="37">
        <v>53513</v>
      </c>
      <c r="AQ442" s="200">
        <v>0.74364924958310175</v>
      </c>
      <c r="AR442" s="37"/>
    </row>
    <row r="443" spans="2:44" ht="13.2" customHeight="1">
      <c r="B443" s="294">
        <v>629</v>
      </c>
      <c r="C443" s="215" t="s">
        <v>291</v>
      </c>
      <c r="D443" s="35"/>
      <c r="E443" s="35" t="s">
        <v>2</v>
      </c>
      <c r="F443" s="35" t="s">
        <v>2</v>
      </c>
      <c r="G443" s="35">
        <v>56572</v>
      </c>
      <c r="H443" s="197" t="s">
        <v>1067</v>
      </c>
      <c r="I443" s="40">
        <v>6383</v>
      </c>
      <c r="J443" s="41">
        <v>0.14577718905586259</v>
      </c>
      <c r="K443" s="37"/>
      <c r="L443" s="37">
        <v>19707</v>
      </c>
      <c r="M443" s="39">
        <v>0.45007536655552005</v>
      </c>
      <c r="N443" s="37"/>
      <c r="O443" s="40">
        <v>2262</v>
      </c>
      <c r="P443" s="41">
        <v>5.1660348056456404E-2</v>
      </c>
      <c r="Q443" s="37"/>
      <c r="R443" s="37">
        <v>15055</v>
      </c>
      <c r="S443" s="39">
        <v>0.34383136162243638</v>
      </c>
      <c r="T443" s="37"/>
      <c r="U443" s="42"/>
      <c r="V443" s="42"/>
      <c r="W443" s="36"/>
      <c r="X443" s="36"/>
      <c r="Y443" s="36"/>
      <c r="Z443" s="36"/>
      <c r="AA443" s="42"/>
      <c r="AB443" s="42"/>
      <c r="AC443" s="36"/>
      <c r="AD443" s="36"/>
      <c r="AE443" s="36"/>
      <c r="AF443" s="36"/>
      <c r="AG443" s="42"/>
      <c r="AH443" s="42"/>
      <c r="AI443" s="36"/>
      <c r="AJ443" s="36"/>
      <c r="AK443" s="36"/>
      <c r="AL443" s="36"/>
      <c r="AM443" s="40">
        <v>379</v>
      </c>
      <c r="AN443" s="41">
        <v>8.655734709724569E-3</v>
      </c>
      <c r="AO443" s="37"/>
      <c r="AP443" s="37">
        <v>43786</v>
      </c>
      <c r="AQ443" s="200">
        <v>0.7739871314431167</v>
      </c>
      <c r="AR443" s="37"/>
    </row>
    <row r="444" spans="2:44" ht="13.2" customHeight="1">
      <c r="B444" s="294">
        <v>555</v>
      </c>
      <c r="C444" s="215" t="s">
        <v>667</v>
      </c>
      <c r="D444" s="35" t="s">
        <v>1059</v>
      </c>
      <c r="E444" s="35" t="s">
        <v>1</v>
      </c>
      <c r="F444" s="35" t="s">
        <v>1</v>
      </c>
      <c r="G444" s="35">
        <v>52193</v>
      </c>
      <c r="H444" s="197" t="s">
        <v>1067</v>
      </c>
      <c r="I444" s="40">
        <v>3716</v>
      </c>
      <c r="J444" s="41">
        <v>9.7614794578123359E-2</v>
      </c>
      <c r="K444" s="37"/>
      <c r="L444" s="37">
        <v>28163</v>
      </c>
      <c r="M444" s="39">
        <v>0.73980771251444788</v>
      </c>
      <c r="N444" s="37"/>
      <c r="O444" s="40">
        <v>3510</v>
      </c>
      <c r="P444" s="41">
        <v>9.2203425449196172E-2</v>
      </c>
      <c r="Q444" s="37"/>
      <c r="R444" s="37">
        <v>2679</v>
      </c>
      <c r="S444" s="39">
        <v>7.0374067458232631E-2</v>
      </c>
      <c r="T444" s="37"/>
      <c r="U444" s="42"/>
      <c r="V444" s="42"/>
      <c r="W444" s="36"/>
      <c r="X444" s="36"/>
      <c r="Y444" s="36"/>
      <c r="Z444" s="36"/>
      <c r="AA444" s="42"/>
      <c r="AB444" s="42"/>
      <c r="AC444" s="36"/>
      <c r="AD444" s="36"/>
      <c r="AE444" s="36"/>
      <c r="AF444" s="36"/>
      <c r="AG444" s="42"/>
      <c r="AH444" s="42"/>
      <c r="AI444" s="36"/>
      <c r="AJ444" s="36"/>
      <c r="AK444" s="36"/>
      <c r="AL444" s="36"/>
      <c r="AM444" s="40">
        <v>0</v>
      </c>
      <c r="AN444" s="41">
        <v>0</v>
      </c>
      <c r="AO444" s="37"/>
      <c r="AP444" s="37">
        <v>38068</v>
      </c>
      <c r="AQ444" s="200">
        <v>0.72936983886728102</v>
      </c>
      <c r="AR444" s="37"/>
    </row>
    <row r="445" spans="2:44" ht="13.2" customHeight="1">
      <c r="B445" s="294">
        <v>195</v>
      </c>
      <c r="C445" s="215" t="s">
        <v>668</v>
      </c>
      <c r="D445" s="35" t="s">
        <v>1006</v>
      </c>
      <c r="E445" s="220" t="s">
        <v>1006</v>
      </c>
      <c r="F445" s="35" t="s">
        <v>0</v>
      </c>
      <c r="G445" s="35">
        <v>68079</v>
      </c>
      <c r="H445" s="197"/>
      <c r="I445" s="40">
        <v>21608</v>
      </c>
      <c r="J445" s="41">
        <v>0.42046272693662312</v>
      </c>
      <c r="K445" s="37"/>
      <c r="L445" s="37">
        <v>18039</v>
      </c>
      <c r="M445" s="39">
        <v>0.35101476912299817</v>
      </c>
      <c r="N445" s="37"/>
      <c r="O445" s="40">
        <v>8284</v>
      </c>
      <c r="P445" s="41">
        <v>0.16119554007511042</v>
      </c>
      <c r="Q445" s="37"/>
      <c r="R445" s="37">
        <v>0</v>
      </c>
      <c r="S445" s="37"/>
      <c r="T445" s="37"/>
      <c r="U445" s="42"/>
      <c r="V445" s="42"/>
      <c r="W445" s="36"/>
      <c r="X445" s="36"/>
      <c r="Y445" s="36"/>
      <c r="Z445" s="36"/>
      <c r="AA445" s="42"/>
      <c r="AB445" s="42"/>
      <c r="AC445" s="36"/>
      <c r="AD445" s="36"/>
      <c r="AE445" s="36"/>
      <c r="AF445" s="36"/>
      <c r="AG445" s="42"/>
      <c r="AH445" s="42"/>
      <c r="AI445" s="36"/>
      <c r="AJ445" s="36"/>
      <c r="AK445" s="36"/>
      <c r="AL445" s="36"/>
      <c r="AM445" s="40">
        <v>3460</v>
      </c>
      <c r="AN445" s="41">
        <v>6.7326963865268236E-2</v>
      </c>
      <c r="AO445" s="37"/>
      <c r="AP445" s="37">
        <v>51391</v>
      </c>
      <c r="AQ445" s="200">
        <v>0.75487301517354832</v>
      </c>
      <c r="AR445" s="37"/>
    </row>
    <row r="446" spans="2:44" ht="13.2" customHeight="1">
      <c r="B446" s="294">
        <v>453</v>
      </c>
      <c r="C446" s="215" t="s">
        <v>585</v>
      </c>
      <c r="D446" s="35" t="s">
        <v>1024</v>
      </c>
      <c r="E446" s="196" t="s">
        <v>985</v>
      </c>
      <c r="F446" s="35" t="s">
        <v>0</v>
      </c>
      <c r="G446" s="35">
        <v>73189</v>
      </c>
      <c r="H446" s="197" t="s">
        <v>1067</v>
      </c>
      <c r="I446" s="40">
        <v>10666</v>
      </c>
      <c r="J446" s="41">
        <v>0.19714977542004769</v>
      </c>
      <c r="K446" s="37"/>
      <c r="L446" s="37">
        <v>22546</v>
      </c>
      <c r="M446" s="39">
        <v>0.41673906212454481</v>
      </c>
      <c r="N446" s="37"/>
      <c r="O446" s="40">
        <v>19157</v>
      </c>
      <c r="P446" s="41">
        <v>0.35409696678434777</v>
      </c>
      <c r="Q446" s="37"/>
      <c r="R446" s="37">
        <v>0</v>
      </c>
      <c r="S446" s="37"/>
      <c r="T446" s="37"/>
      <c r="U446" s="42"/>
      <c r="V446" s="42"/>
      <c r="W446" s="36"/>
      <c r="X446" s="36"/>
      <c r="Y446" s="36"/>
      <c r="Z446" s="36"/>
      <c r="AA446" s="42"/>
      <c r="AB446" s="42"/>
      <c r="AC446" s="36"/>
      <c r="AD446" s="36"/>
      <c r="AE446" s="36"/>
      <c r="AF446" s="36"/>
      <c r="AG446" s="42"/>
      <c r="AH446" s="42"/>
      <c r="AI446" s="36"/>
      <c r="AJ446" s="36"/>
      <c r="AK446" s="36"/>
      <c r="AL446" s="36"/>
      <c r="AM446" s="40">
        <v>1732</v>
      </c>
      <c r="AN446" s="41">
        <v>3.2014195671059682E-2</v>
      </c>
      <c r="AO446" s="37"/>
      <c r="AP446" s="37">
        <v>54101</v>
      </c>
      <c r="AQ446" s="200">
        <v>0.73919578078673021</v>
      </c>
      <c r="AR446" s="37"/>
    </row>
    <row r="447" spans="2:44" ht="13.2" customHeight="1">
      <c r="B447" s="294">
        <v>454</v>
      </c>
      <c r="C447" s="215" t="s">
        <v>669</v>
      </c>
      <c r="D447" s="35" t="s">
        <v>1024</v>
      </c>
      <c r="E447" s="196" t="s">
        <v>985</v>
      </c>
      <c r="F447" s="35" t="s">
        <v>0</v>
      </c>
      <c r="G447" s="35">
        <v>69203</v>
      </c>
      <c r="H447" s="197" t="s">
        <v>1067</v>
      </c>
      <c r="I447" s="40">
        <v>10693</v>
      </c>
      <c r="J447" s="41">
        <v>0.23378809742446105</v>
      </c>
      <c r="K447" s="37"/>
      <c r="L447" s="37">
        <v>26894</v>
      </c>
      <c r="M447" s="39">
        <v>0.58800122436486069</v>
      </c>
      <c r="N447" s="37"/>
      <c r="O447" s="40">
        <v>5434</v>
      </c>
      <c r="P447" s="41">
        <v>0.11880711880711881</v>
      </c>
      <c r="Q447" s="37"/>
      <c r="R447" s="37">
        <v>0</v>
      </c>
      <c r="S447" s="37"/>
      <c r="T447" s="37"/>
      <c r="U447" s="42"/>
      <c r="V447" s="42"/>
      <c r="W447" s="36"/>
      <c r="X447" s="36"/>
      <c r="Y447" s="36"/>
      <c r="Z447" s="36"/>
      <c r="AA447" s="42"/>
      <c r="AB447" s="42"/>
      <c r="AC447" s="36"/>
      <c r="AD447" s="36"/>
      <c r="AE447" s="36"/>
      <c r="AF447" s="36"/>
      <c r="AG447" s="42"/>
      <c r="AH447" s="42"/>
      <c r="AI447" s="36"/>
      <c r="AJ447" s="36"/>
      <c r="AK447" s="36"/>
      <c r="AL447" s="36"/>
      <c r="AM447" s="40">
        <v>2717</v>
      </c>
      <c r="AN447" s="41">
        <v>5.9403559403559403E-2</v>
      </c>
      <c r="AO447" s="37"/>
      <c r="AP447" s="37">
        <v>45738</v>
      </c>
      <c r="AQ447" s="200">
        <v>0.66092510440298835</v>
      </c>
      <c r="AR447" s="37"/>
    </row>
    <row r="448" spans="2:44" ht="13.2" customHeight="1">
      <c r="B448" s="294">
        <v>630</v>
      </c>
      <c r="C448" s="215" t="s">
        <v>670</v>
      </c>
      <c r="D448" s="35"/>
      <c r="E448" s="35" t="s">
        <v>2</v>
      </c>
      <c r="F448" s="35" t="s">
        <v>2</v>
      </c>
      <c r="G448" s="35">
        <v>32325</v>
      </c>
      <c r="H448" s="197"/>
      <c r="I448" s="40">
        <v>2527</v>
      </c>
      <c r="J448" s="41">
        <v>0.12228405516573917</v>
      </c>
      <c r="K448" s="37"/>
      <c r="L448" s="37">
        <v>3775</v>
      </c>
      <c r="M448" s="39">
        <v>0.18267602225985966</v>
      </c>
      <c r="N448" s="37"/>
      <c r="O448" s="40">
        <v>10743</v>
      </c>
      <c r="P448" s="41">
        <v>0.51986450520203242</v>
      </c>
      <c r="Q448" s="37"/>
      <c r="R448" s="37">
        <v>2624</v>
      </c>
      <c r="S448" s="39">
        <v>0.12697798209533026</v>
      </c>
      <c r="T448" s="37"/>
      <c r="U448" s="42"/>
      <c r="V448" s="42"/>
      <c r="W448" s="36"/>
      <c r="X448" s="36"/>
      <c r="Y448" s="36"/>
      <c r="Z448" s="36"/>
      <c r="AA448" s="42"/>
      <c r="AB448" s="42"/>
      <c r="AC448" s="36"/>
      <c r="AD448" s="36"/>
      <c r="AE448" s="36"/>
      <c r="AF448" s="36"/>
      <c r="AG448" s="42"/>
      <c r="AH448" s="42"/>
      <c r="AI448" s="36"/>
      <c r="AJ448" s="36"/>
      <c r="AK448" s="36"/>
      <c r="AL448" s="36"/>
      <c r="AM448" s="40">
        <v>996</v>
      </c>
      <c r="AN448" s="41">
        <v>4.8197435277038472E-2</v>
      </c>
      <c r="AO448" s="37"/>
      <c r="AP448" s="37">
        <v>20665</v>
      </c>
      <c r="AQ448" s="200">
        <v>0.63928847641144626</v>
      </c>
      <c r="AR448" s="37"/>
    </row>
    <row r="449" spans="2:44" ht="13.2" customHeight="1">
      <c r="B449" s="294">
        <v>196</v>
      </c>
      <c r="C449" s="215" t="s">
        <v>671</v>
      </c>
      <c r="D449" s="35" t="s">
        <v>1006</v>
      </c>
      <c r="E449" s="220" t="s">
        <v>1006</v>
      </c>
      <c r="F449" s="35" t="s">
        <v>0</v>
      </c>
      <c r="G449" s="35">
        <v>78831</v>
      </c>
      <c r="H449" s="197"/>
      <c r="I449" s="40">
        <v>24417</v>
      </c>
      <c r="J449" s="41">
        <v>0.40585419367707193</v>
      </c>
      <c r="K449" s="37"/>
      <c r="L449" s="37">
        <v>10753</v>
      </c>
      <c r="M449" s="39">
        <v>0.17873408463814369</v>
      </c>
      <c r="N449" s="37"/>
      <c r="O449" s="40">
        <v>21465</v>
      </c>
      <c r="P449" s="41">
        <v>0.35678667597486785</v>
      </c>
      <c r="Q449" s="37"/>
      <c r="R449" s="37">
        <v>0</v>
      </c>
      <c r="S449" s="37"/>
      <c r="T449" s="37"/>
      <c r="U449" s="42"/>
      <c r="V449" s="42"/>
      <c r="W449" s="36"/>
      <c r="X449" s="36"/>
      <c r="Y449" s="36"/>
      <c r="Z449" s="36"/>
      <c r="AA449" s="42"/>
      <c r="AB449" s="42"/>
      <c r="AC449" s="36"/>
      <c r="AD449" s="36"/>
      <c r="AE449" s="36"/>
      <c r="AF449" s="36"/>
      <c r="AG449" s="42"/>
      <c r="AH449" s="42"/>
      <c r="AI449" s="36"/>
      <c r="AJ449" s="36"/>
      <c r="AK449" s="36"/>
      <c r="AL449" s="36"/>
      <c r="AM449" s="40">
        <v>3527</v>
      </c>
      <c r="AN449" s="41">
        <v>5.8625045709916557E-2</v>
      </c>
      <c r="AO449" s="37"/>
      <c r="AP449" s="37">
        <v>60162</v>
      </c>
      <c r="AQ449" s="200">
        <v>0.76317692278418392</v>
      </c>
      <c r="AR449" s="37"/>
    </row>
    <row r="450" spans="2:44" ht="13.2" customHeight="1">
      <c r="B450" s="294">
        <v>95</v>
      </c>
      <c r="C450" s="215" t="s">
        <v>672</v>
      </c>
      <c r="D450" s="35" t="s">
        <v>1012</v>
      </c>
      <c r="E450" s="220" t="s">
        <v>981</v>
      </c>
      <c r="F450" s="35" t="s">
        <v>0</v>
      </c>
      <c r="G450" s="35">
        <v>69952</v>
      </c>
      <c r="H450" s="197" t="s">
        <v>1067</v>
      </c>
      <c r="I450" s="40">
        <v>10540</v>
      </c>
      <c r="J450" s="41">
        <v>0.22014746120266515</v>
      </c>
      <c r="K450" s="37"/>
      <c r="L450" s="37">
        <v>27205</v>
      </c>
      <c r="M450" s="39">
        <v>0.56822691480251475</v>
      </c>
      <c r="N450" s="37"/>
      <c r="O450" s="40">
        <v>7038</v>
      </c>
      <c r="P450" s="41">
        <v>0.14700169183532802</v>
      </c>
      <c r="Q450" s="37"/>
      <c r="R450" s="37">
        <v>0</v>
      </c>
      <c r="S450" s="37"/>
      <c r="T450" s="37"/>
      <c r="U450" s="42"/>
      <c r="V450" s="42"/>
      <c r="W450" s="36"/>
      <c r="X450" s="36"/>
      <c r="Y450" s="36"/>
      <c r="Z450" s="36"/>
      <c r="AA450" s="42"/>
      <c r="AB450" s="42"/>
      <c r="AC450" s="36"/>
      <c r="AD450" s="36"/>
      <c r="AE450" s="36"/>
      <c r="AF450" s="36"/>
      <c r="AG450" s="42"/>
      <c r="AH450" s="42"/>
      <c r="AI450" s="36"/>
      <c r="AJ450" s="36"/>
      <c r="AK450" s="36"/>
      <c r="AL450" s="36"/>
      <c r="AM450" s="40">
        <v>3094</v>
      </c>
      <c r="AN450" s="41">
        <v>6.4623932159492026E-2</v>
      </c>
      <c r="AO450" s="37"/>
      <c r="AP450" s="37">
        <v>47877</v>
      </c>
      <c r="AQ450" s="200">
        <v>0.6844264638609332</v>
      </c>
      <c r="AR450" s="37"/>
    </row>
    <row r="451" spans="2:44" ht="13.2" customHeight="1">
      <c r="B451" s="294">
        <v>96</v>
      </c>
      <c r="C451" s="215" t="s">
        <v>673</v>
      </c>
      <c r="D451" s="35" t="s">
        <v>1012</v>
      </c>
      <c r="E451" s="220" t="s">
        <v>981</v>
      </c>
      <c r="F451" s="35" t="s">
        <v>0</v>
      </c>
      <c r="G451" s="35">
        <v>78425</v>
      </c>
      <c r="H451" s="197"/>
      <c r="I451" s="40">
        <v>19983</v>
      </c>
      <c r="J451" s="41">
        <v>0.32654095038891429</v>
      </c>
      <c r="K451" s="37"/>
      <c r="L451" s="37">
        <v>12361</v>
      </c>
      <c r="M451" s="39">
        <v>0.20199032616510884</v>
      </c>
      <c r="N451" s="37"/>
      <c r="O451" s="40">
        <v>26268</v>
      </c>
      <c r="P451" s="41">
        <v>0.42924374142100791</v>
      </c>
      <c r="Q451" s="37"/>
      <c r="R451" s="37">
        <v>0</v>
      </c>
      <c r="S451" s="37"/>
      <c r="T451" s="37"/>
      <c r="U451" s="42"/>
      <c r="V451" s="42"/>
      <c r="W451" s="36"/>
      <c r="X451" s="36"/>
      <c r="Y451" s="36"/>
      <c r="Z451" s="36"/>
      <c r="AA451" s="42"/>
      <c r="AB451" s="42"/>
      <c r="AC451" s="36"/>
      <c r="AD451" s="36"/>
      <c r="AE451" s="36"/>
      <c r="AF451" s="36"/>
      <c r="AG451" s="42"/>
      <c r="AH451" s="42"/>
      <c r="AI451" s="36"/>
      <c r="AJ451" s="36"/>
      <c r="AK451" s="36"/>
      <c r="AL451" s="36"/>
      <c r="AM451" s="40">
        <v>2584</v>
      </c>
      <c r="AN451" s="41">
        <v>4.2224982024968952E-2</v>
      </c>
      <c r="AO451" s="37"/>
      <c r="AP451" s="37">
        <v>61196</v>
      </c>
      <c r="AQ451" s="200">
        <v>0.78031240038253114</v>
      </c>
      <c r="AR451" s="37"/>
    </row>
    <row r="452" spans="2:44" ht="13.2" customHeight="1">
      <c r="B452" s="294">
        <v>631</v>
      </c>
      <c r="C452" s="215" t="s">
        <v>675</v>
      </c>
      <c r="D452" s="35"/>
      <c r="E452" s="35" t="s">
        <v>2</v>
      </c>
      <c r="F452" s="35" t="s">
        <v>2</v>
      </c>
      <c r="G452" s="35">
        <v>49725</v>
      </c>
      <c r="H452" s="197" t="s">
        <v>1067</v>
      </c>
      <c r="I452" s="40">
        <v>3267</v>
      </c>
      <c r="J452" s="41">
        <v>9.5708217372198617E-2</v>
      </c>
      <c r="K452" s="37"/>
      <c r="L452" s="37">
        <v>20295</v>
      </c>
      <c r="M452" s="39">
        <v>0.59455104731214292</v>
      </c>
      <c r="N452" s="37"/>
      <c r="O452" s="40">
        <v>2365</v>
      </c>
      <c r="P452" s="41">
        <v>6.9283726380547819E-2</v>
      </c>
      <c r="Q452" s="37"/>
      <c r="R452" s="37">
        <v>7481</v>
      </c>
      <c r="S452" s="39">
        <v>0.21915922074117475</v>
      </c>
      <c r="T452" s="37"/>
      <c r="U452" s="42"/>
      <c r="V452" s="42"/>
      <c r="W452" s="36"/>
      <c r="X452" s="36"/>
      <c r="Y452" s="36"/>
      <c r="Z452" s="36"/>
      <c r="AA452" s="42"/>
      <c r="AB452" s="42"/>
      <c r="AC452" s="36"/>
      <c r="AD452" s="36"/>
      <c r="AE452" s="36"/>
      <c r="AF452" s="36"/>
      <c r="AG452" s="42"/>
      <c r="AH452" s="42"/>
      <c r="AI452" s="36"/>
      <c r="AJ452" s="36"/>
      <c r="AK452" s="36"/>
      <c r="AL452" s="36"/>
      <c r="AM452" s="40">
        <v>727</v>
      </c>
      <c r="AN452" s="41">
        <v>2.1297788193935845E-2</v>
      </c>
      <c r="AO452" s="37"/>
      <c r="AP452" s="37">
        <v>34135</v>
      </c>
      <c r="AQ452" s="200">
        <v>0.6864756158873806</v>
      </c>
      <c r="AR452" s="37"/>
    </row>
    <row r="453" spans="2:44" ht="13.2" customHeight="1">
      <c r="B453" s="294">
        <v>632</v>
      </c>
      <c r="C453" s="215" t="s">
        <v>677</v>
      </c>
      <c r="D453" s="35"/>
      <c r="E453" s="35" t="s">
        <v>2</v>
      </c>
      <c r="F453" s="35" t="s">
        <v>2</v>
      </c>
      <c r="G453" s="35">
        <v>54040</v>
      </c>
      <c r="H453" s="197" t="s">
        <v>1067</v>
      </c>
      <c r="I453" s="40">
        <v>3237</v>
      </c>
      <c r="J453" s="41">
        <v>8.6664346336108811E-2</v>
      </c>
      <c r="K453" s="37"/>
      <c r="L453" s="37">
        <v>21482</v>
      </c>
      <c r="M453" s="39">
        <v>0.57513855050734919</v>
      </c>
      <c r="N453" s="37"/>
      <c r="O453" s="40">
        <v>3500</v>
      </c>
      <c r="P453" s="41">
        <v>9.3705657144387028E-2</v>
      </c>
      <c r="Q453" s="37"/>
      <c r="R453" s="37">
        <v>8732</v>
      </c>
      <c r="S453" s="39">
        <v>0.23378222805279644</v>
      </c>
      <c r="T453" s="37"/>
      <c r="U453" s="42"/>
      <c r="V453" s="42"/>
      <c r="W453" s="36"/>
      <c r="X453" s="36"/>
      <c r="Y453" s="36"/>
      <c r="Z453" s="36"/>
      <c r="AA453" s="42"/>
      <c r="AB453" s="42"/>
      <c r="AC453" s="36"/>
      <c r="AD453" s="36"/>
      <c r="AE453" s="36"/>
      <c r="AF453" s="36"/>
      <c r="AG453" s="42"/>
      <c r="AH453" s="42"/>
      <c r="AI453" s="36"/>
      <c r="AJ453" s="36"/>
      <c r="AK453" s="36"/>
      <c r="AL453" s="36"/>
      <c r="AM453" s="40">
        <v>400</v>
      </c>
      <c r="AN453" s="41">
        <v>1.0709217959358518E-2</v>
      </c>
      <c r="AO453" s="37"/>
      <c r="AP453" s="37">
        <v>37351</v>
      </c>
      <c r="AQ453" s="200">
        <v>0.6911732050333087</v>
      </c>
      <c r="AR453" s="37"/>
    </row>
    <row r="454" spans="2:44" ht="13.2" customHeight="1">
      <c r="B454" s="294">
        <v>472</v>
      </c>
      <c r="C454" s="215" t="s">
        <v>680</v>
      </c>
      <c r="D454" s="35" t="s">
        <v>989</v>
      </c>
      <c r="E454" s="196" t="s">
        <v>985</v>
      </c>
      <c r="F454" s="35" t="s">
        <v>0</v>
      </c>
      <c r="G454" s="35">
        <v>63090</v>
      </c>
      <c r="H454" s="197"/>
      <c r="I454" s="40">
        <v>14235</v>
      </c>
      <c r="J454" s="41">
        <v>0.30264696502604443</v>
      </c>
      <c r="K454" s="37"/>
      <c r="L454" s="37">
        <v>25059</v>
      </c>
      <c r="M454" s="39">
        <v>0.53277346656744973</v>
      </c>
      <c r="N454" s="37"/>
      <c r="O454" s="40">
        <v>5460</v>
      </c>
      <c r="P454" s="41">
        <v>0.11608376740724992</v>
      </c>
      <c r="Q454" s="37"/>
      <c r="R454" s="37">
        <v>0</v>
      </c>
      <c r="S454" s="37"/>
      <c r="T454" s="37"/>
      <c r="U454" s="42"/>
      <c r="V454" s="42"/>
      <c r="W454" s="36"/>
      <c r="X454" s="36"/>
      <c r="Y454" s="36"/>
      <c r="Z454" s="36"/>
      <c r="AA454" s="42"/>
      <c r="AB454" s="42"/>
      <c r="AC454" s="36"/>
      <c r="AD454" s="36"/>
      <c r="AE454" s="36"/>
      <c r="AF454" s="36"/>
      <c r="AG454" s="42"/>
      <c r="AH454" s="42"/>
      <c r="AI454" s="36"/>
      <c r="AJ454" s="36"/>
      <c r="AK454" s="36"/>
      <c r="AL454" s="36"/>
      <c r="AM454" s="40">
        <v>2281</v>
      </c>
      <c r="AN454" s="41">
        <v>4.8495800999255871E-2</v>
      </c>
      <c r="AO454" s="37"/>
      <c r="AP454" s="37">
        <v>47035</v>
      </c>
      <c r="AQ454" s="200">
        <v>0.74552226977333969</v>
      </c>
      <c r="AR454" s="37"/>
    </row>
    <row r="455" spans="2:44" ht="13.2" customHeight="1">
      <c r="B455" s="294">
        <v>497</v>
      </c>
      <c r="C455" s="215" t="s">
        <v>681</v>
      </c>
      <c r="D455" s="35" t="s">
        <v>1019</v>
      </c>
      <c r="E455" s="196" t="s">
        <v>985</v>
      </c>
      <c r="F455" s="35" t="s">
        <v>0</v>
      </c>
      <c r="G455" s="35">
        <v>66496</v>
      </c>
      <c r="H455" s="197" t="s">
        <v>1067</v>
      </c>
      <c r="I455" s="40">
        <v>23300</v>
      </c>
      <c r="J455" s="41">
        <v>0.47588897285594656</v>
      </c>
      <c r="K455" s="37"/>
      <c r="L455" s="37">
        <v>10576</v>
      </c>
      <c r="M455" s="39">
        <v>0.2160086599538408</v>
      </c>
      <c r="N455" s="37"/>
      <c r="O455" s="40">
        <v>13067</v>
      </c>
      <c r="P455" s="41">
        <v>0.26688588876861175</v>
      </c>
      <c r="Q455" s="37"/>
      <c r="R455" s="37">
        <v>0</v>
      </c>
      <c r="S455" s="37"/>
      <c r="T455" s="37"/>
      <c r="U455" s="42"/>
      <c r="V455" s="42"/>
      <c r="W455" s="36"/>
      <c r="X455" s="36"/>
      <c r="Y455" s="36"/>
      <c r="Z455" s="36"/>
      <c r="AA455" s="42"/>
      <c r="AB455" s="42"/>
      <c r="AC455" s="36"/>
      <c r="AD455" s="36"/>
      <c r="AE455" s="36"/>
      <c r="AF455" s="36"/>
      <c r="AG455" s="42"/>
      <c r="AH455" s="42"/>
      <c r="AI455" s="36"/>
      <c r="AJ455" s="36"/>
      <c r="AK455" s="36"/>
      <c r="AL455" s="36"/>
      <c r="AM455" s="40">
        <v>2018</v>
      </c>
      <c r="AN455" s="41">
        <v>4.1216478421600866E-2</v>
      </c>
      <c r="AO455" s="37"/>
      <c r="AP455" s="37">
        <v>48961</v>
      </c>
      <c r="AQ455" s="200">
        <v>0.73629992781520692</v>
      </c>
      <c r="AR455" s="37"/>
    </row>
    <row r="456" spans="2:44" ht="13.2" customHeight="1">
      <c r="B456" s="294">
        <v>633</v>
      </c>
      <c r="C456" s="215" t="s">
        <v>683</v>
      </c>
      <c r="D456" s="35"/>
      <c r="E456" s="35" t="s">
        <v>2</v>
      </c>
      <c r="F456" s="35" t="s">
        <v>2</v>
      </c>
      <c r="G456" s="35">
        <v>60313</v>
      </c>
      <c r="H456" s="197" t="s">
        <v>1067</v>
      </c>
      <c r="I456" s="40">
        <v>13068</v>
      </c>
      <c r="J456" s="41">
        <v>0.29332674911898721</v>
      </c>
      <c r="K456" s="37"/>
      <c r="L456" s="37">
        <v>11036</v>
      </c>
      <c r="M456" s="39">
        <v>0.24771610064869476</v>
      </c>
      <c r="N456" s="37"/>
      <c r="O456" s="40">
        <v>3583</v>
      </c>
      <c r="P456" s="41">
        <v>8.0424681825323779E-2</v>
      </c>
      <c r="Q456" s="37"/>
      <c r="R456" s="37">
        <v>16209</v>
      </c>
      <c r="S456" s="39">
        <v>0.36383021705461155</v>
      </c>
      <c r="T456" s="37"/>
      <c r="U456" s="42"/>
      <c r="V456" s="42"/>
      <c r="W456" s="36"/>
      <c r="X456" s="36"/>
      <c r="Y456" s="36"/>
      <c r="Z456" s="36"/>
      <c r="AA456" s="42"/>
      <c r="AB456" s="42"/>
      <c r="AC456" s="36"/>
      <c r="AD456" s="36"/>
      <c r="AE456" s="36"/>
      <c r="AF456" s="36"/>
      <c r="AG456" s="42"/>
      <c r="AH456" s="42"/>
      <c r="AI456" s="36"/>
      <c r="AJ456" s="36"/>
      <c r="AK456" s="36"/>
      <c r="AL456" s="36"/>
      <c r="AM456" s="40">
        <v>655</v>
      </c>
      <c r="AN456" s="41">
        <v>1.4702251352382662E-2</v>
      </c>
      <c r="AO456" s="37"/>
      <c r="AP456" s="37">
        <v>44551</v>
      </c>
      <c r="AQ456" s="200">
        <v>0.73866330641818512</v>
      </c>
      <c r="AR456" s="37"/>
    </row>
    <row r="457" spans="2:44" ht="13.2" customHeight="1">
      <c r="B457" s="294">
        <v>122</v>
      </c>
      <c r="C457" s="215" t="s">
        <v>684</v>
      </c>
      <c r="D457" s="35" t="s">
        <v>995</v>
      </c>
      <c r="E457" s="221" t="s">
        <v>1027</v>
      </c>
      <c r="F457" s="35" t="s">
        <v>0</v>
      </c>
      <c r="G457" s="35">
        <v>66506</v>
      </c>
      <c r="H457" s="197" t="s">
        <v>1067</v>
      </c>
      <c r="I457" s="40">
        <v>17042</v>
      </c>
      <c r="J457" s="41">
        <v>0.35191112395977453</v>
      </c>
      <c r="K457" s="37"/>
      <c r="L457" s="37">
        <v>24365</v>
      </c>
      <c r="M457" s="39">
        <v>0.50312842009622727</v>
      </c>
      <c r="N457" s="37"/>
      <c r="O457" s="40">
        <v>5170</v>
      </c>
      <c r="P457" s="41">
        <v>0.10675862638610692</v>
      </c>
      <c r="Q457" s="37"/>
      <c r="R457" s="37">
        <v>0</v>
      </c>
      <c r="S457" s="37"/>
      <c r="T457" s="37"/>
      <c r="U457" s="42"/>
      <c r="V457" s="42"/>
      <c r="W457" s="36"/>
      <c r="X457" s="36"/>
      <c r="Y457" s="36"/>
      <c r="Z457" s="36"/>
      <c r="AA457" s="42"/>
      <c r="AB457" s="42"/>
      <c r="AC457" s="36"/>
      <c r="AD457" s="36"/>
      <c r="AE457" s="36"/>
      <c r="AF457" s="36"/>
      <c r="AG457" s="42"/>
      <c r="AH457" s="42"/>
      <c r="AI457" s="36"/>
      <c r="AJ457" s="36"/>
      <c r="AK457" s="36"/>
      <c r="AL457" s="36"/>
      <c r="AM457" s="40">
        <v>1850</v>
      </c>
      <c r="AN457" s="41">
        <v>3.8201829557891261E-2</v>
      </c>
      <c r="AO457" s="37"/>
      <c r="AP457" s="37">
        <v>48427</v>
      </c>
      <c r="AQ457" s="200">
        <v>0.72815986527531351</v>
      </c>
      <c r="AR457" s="37"/>
    </row>
    <row r="458" spans="2:44" ht="13.2" customHeight="1">
      <c r="B458" s="294">
        <v>232</v>
      </c>
      <c r="C458" s="215" t="s">
        <v>1091</v>
      </c>
      <c r="D458" s="35" t="s">
        <v>986</v>
      </c>
      <c r="E458" s="220" t="s">
        <v>983</v>
      </c>
      <c r="F458" s="35" t="s">
        <v>0</v>
      </c>
      <c r="G458" s="35">
        <v>74483</v>
      </c>
      <c r="H458" s="197" t="s">
        <v>1067</v>
      </c>
      <c r="I458" s="40">
        <v>12562</v>
      </c>
      <c r="J458" s="41">
        <v>0.24174893674345208</v>
      </c>
      <c r="K458" s="37"/>
      <c r="L458" s="37">
        <v>31629</v>
      </c>
      <c r="M458" s="39">
        <v>0.60868310143756132</v>
      </c>
      <c r="N458" s="37"/>
      <c r="O458" s="40">
        <v>5570</v>
      </c>
      <c r="P458" s="41">
        <v>0.10719165560110078</v>
      </c>
      <c r="Q458" s="37"/>
      <c r="R458" s="37">
        <v>0</v>
      </c>
      <c r="S458" s="37"/>
      <c r="T458" s="37"/>
      <c r="U458" s="42"/>
      <c r="V458" s="42"/>
      <c r="W458" s="36"/>
      <c r="X458" s="36"/>
      <c r="Y458" s="36"/>
      <c r="Z458" s="36"/>
      <c r="AA458" s="42"/>
      <c r="AB458" s="42"/>
      <c r="AC458" s="36"/>
      <c r="AD458" s="36"/>
      <c r="AE458" s="36"/>
      <c r="AF458" s="36"/>
      <c r="AG458" s="42"/>
      <c r="AH458" s="42"/>
      <c r="AI458" s="36"/>
      <c r="AJ458" s="36"/>
      <c r="AK458" s="36"/>
      <c r="AL458" s="36"/>
      <c r="AM458" s="40">
        <v>2202</v>
      </c>
      <c r="AN458" s="41">
        <v>4.2376306217885802E-2</v>
      </c>
      <c r="AO458" s="37"/>
      <c r="AP458" s="37">
        <v>51963</v>
      </c>
      <c r="AQ458" s="200">
        <v>0.69764912798893708</v>
      </c>
      <c r="AR458" s="37"/>
    </row>
    <row r="459" spans="2:44" ht="13.2" customHeight="1">
      <c r="B459" s="294">
        <v>233</v>
      </c>
      <c r="C459" s="215" t="s">
        <v>1092</v>
      </c>
      <c r="D459" s="35" t="s">
        <v>986</v>
      </c>
      <c r="E459" s="220" t="s">
        <v>983</v>
      </c>
      <c r="F459" s="35" t="s">
        <v>0</v>
      </c>
      <c r="G459" s="35">
        <v>70666</v>
      </c>
      <c r="H459" s="197" t="s">
        <v>1067</v>
      </c>
      <c r="I459" s="40">
        <v>14441</v>
      </c>
      <c r="J459" s="41">
        <v>0.30305128850835222</v>
      </c>
      <c r="K459" s="37"/>
      <c r="L459" s="37">
        <v>23881</v>
      </c>
      <c r="M459" s="39">
        <v>0.50115420129270549</v>
      </c>
      <c r="N459" s="37"/>
      <c r="O459" s="40">
        <v>6613</v>
      </c>
      <c r="P459" s="41">
        <v>0.13877696633929321</v>
      </c>
      <c r="Q459" s="37"/>
      <c r="R459" s="37">
        <v>0</v>
      </c>
      <c r="S459" s="37"/>
      <c r="T459" s="37"/>
      <c r="U459" s="42"/>
      <c r="V459" s="42"/>
      <c r="W459" s="36"/>
      <c r="X459" s="36"/>
      <c r="Y459" s="36"/>
      <c r="Z459" s="36"/>
      <c r="AA459" s="42"/>
      <c r="AB459" s="42"/>
      <c r="AC459" s="36"/>
      <c r="AD459" s="36"/>
      <c r="AE459" s="36"/>
      <c r="AF459" s="36"/>
      <c r="AG459" s="42"/>
      <c r="AH459" s="42"/>
      <c r="AI459" s="36"/>
      <c r="AJ459" s="36"/>
      <c r="AK459" s="36"/>
      <c r="AL459" s="36"/>
      <c r="AM459" s="40">
        <v>2717</v>
      </c>
      <c r="AN459" s="41">
        <v>5.701754385964912E-2</v>
      </c>
      <c r="AO459" s="37"/>
      <c r="AP459" s="37">
        <v>47652</v>
      </c>
      <c r="AQ459" s="200">
        <v>0.67432711629354991</v>
      </c>
      <c r="AR459" s="37"/>
    </row>
    <row r="460" spans="2:44" ht="13.2" customHeight="1">
      <c r="B460" s="294">
        <v>420</v>
      </c>
      <c r="C460" s="215" t="s">
        <v>690</v>
      </c>
      <c r="D460" s="35" t="s">
        <v>992</v>
      </c>
      <c r="E460" s="196" t="s">
        <v>1030</v>
      </c>
      <c r="F460" s="35" t="s">
        <v>0</v>
      </c>
      <c r="G460" s="35">
        <v>62397</v>
      </c>
      <c r="H460" s="197"/>
      <c r="I460" s="40">
        <v>5614</v>
      </c>
      <c r="J460" s="41">
        <v>0.13561696782297805</v>
      </c>
      <c r="K460" s="37"/>
      <c r="L460" s="37">
        <v>31339</v>
      </c>
      <c r="M460" s="39">
        <v>0.75705382162527779</v>
      </c>
      <c r="N460" s="37"/>
      <c r="O460" s="40">
        <v>3042</v>
      </c>
      <c r="P460" s="41">
        <v>7.3485360904435207E-2</v>
      </c>
      <c r="Q460" s="37"/>
      <c r="R460" s="37">
        <v>0</v>
      </c>
      <c r="S460" s="37"/>
      <c r="T460" s="37"/>
      <c r="U460" s="42"/>
      <c r="V460" s="42"/>
      <c r="W460" s="36"/>
      <c r="X460" s="36"/>
      <c r="Y460" s="36"/>
      <c r="Z460" s="36"/>
      <c r="AA460" s="42"/>
      <c r="AB460" s="42"/>
      <c r="AC460" s="36"/>
      <c r="AD460" s="36"/>
      <c r="AE460" s="36"/>
      <c r="AF460" s="36"/>
      <c r="AG460" s="42"/>
      <c r="AH460" s="42"/>
      <c r="AI460" s="36"/>
      <c r="AJ460" s="36"/>
      <c r="AK460" s="36"/>
      <c r="AL460" s="36"/>
      <c r="AM460" s="40">
        <v>1401</v>
      </c>
      <c r="AN460" s="41">
        <v>3.3843849647308917E-2</v>
      </c>
      <c r="AO460" s="37"/>
      <c r="AP460" s="37">
        <v>41396</v>
      </c>
      <c r="AQ460" s="200">
        <v>0.66342933153837524</v>
      </c>
      <c r="AR460" s="37"/>
    </row>
    <row r="461" spans="2:44" ht="13.2" customHeight="1">
      <c r="B461" s="294">
        <v>556</v>
      </c>
      <c r="C461" s="215" t="s">
        <v>691</v>
      </c>
      <c r="D461" s="35" t="s">
        <v>1059</v>
      </c>
      <c r="E461" s="35" t="s">
        <v>1</v>
      </c>
      <c r="F461" s="35" t="s">
        <v>1</v>
      </c>
      <c r="G461" s="35">
        <v>64185</v>
      </c>
      <c r="H461" s="197" t="s">
        <v>1067</v>
      </c>
      <c r="I461" s="40">
        <v>5910</v>
      </c>
      <c r="J461" s="41">
        <v>0.12888452731436048</v>
      </c>
      <c r="K461" s="37"/>
      <c r="L461" s="37">
        <v>29290</v>
      </c>
      <c r="M461" s="39">
        <v>0.63875258968487625</v>
      </c>
      <c r="N461" s="37"/>
      <c r="O461" s="40">
        <v>6161</v>
      </c>
      <c r="P461" s="41">
        <v>0.13435830334750845</v>
      </c>
      <c r="Q461" s="37"/>
      <c r="R461" s="37">
        <v>2977</v>
      </c>
      <c r="S461" s="39">
        <v>6.492203685530476E-2</v>
      </c>
      <c r="T461" s="37"/>
      <c r="U461" s="42"/>
      <c r="V461" s="42"/>
      <c r="W461" s="36"/>
      <c r="X461" s="36"/>
      <c r="Y461" s="36"/>
      <c r="Z461" s="36"/>
      <c r="AA461" s="42"/>
      <c r="AB461" s="42"/>
      <c r="AC461" s="36"/>
      <c r="AD461" s="36"/>
      <c r="AE461" s="36"/>
      <c r="AF461" s="36"/>
      <c r="AG461" s="42"/>
      <c r="AH461" s="42"/>
      <c r="AI461" s="36"/>
      <c r="AJ461" s="36"/>
      <c r="AK461" s="36"/>
      <c r="AL461" s="36"/>
      <c r="AM461" s="40">
        <v>1517</v>
      </c>
      <c r="AN461" s="41">
        <v>3.308254279795006E-2</v>
      </c>
      <c r="AO461" s="37"/>
      <c r="AP461" s="37">
        <v>45855</v>
      </c>
      <c r="AQ461" s="200">
        <v>0.71441925683570928</v>
      </c>
      <c r="AR461" s="37"/>
    </row>
    <row r="462" spans="2:44" ht="13.2" customHeight="1">
      <c r="B462" s="294">
        <v>245</v>
      </c>
      <c r="C462" s="215" t="s">
        <v>692</v>
      </c>
      <c r="D462" s="35" t="s">
        <v>1007</v>
      </c>
      <c r="E462" s="220" t="s">
        <v>983</v>
      </c>
      <c r="F462" s="35" t="s">
        <v>0</v>
      </c>
      <c r="G462" s="35">
        <v>65928</v>
      </c>
      <c r="H462" s="197"/>
      <c r="I462" s="40">
        <v>19726</v>
      </c>
      <c r="J462" s="41">
        <v>0.42140568254646443</v>
      </c>
      <c r="K462" s="37"/>
      <c r="L462" s="37">
        <v>10100</v>
      </c>
      <c r="M462" s="39">
        <v>0.21576586199530015</v>
      </c>
      <c r="N462" s="37"/>
      <c r="O462" s="40">
        <v>14428</v>
      </c>
      <c r="P462" s="41">
        <v>0.30822473830378122</v>
      </c>
      <c r="Q462" s="37"/>
      <c r="R462" s="37">
        <v>0</v>
      </c>
      <c r="S462" s="37"/>
      <c r="T462" s="37"/>
      <c r="U462" s="42"/>
      <c r="V462" s="42"/>
      <c r="W462" s="36"/>
      <c r="X462" s="36"/>
      <c r="Y462" s="36"/>
      <c r="Z462" s="36"/>
      <c r="AA462" s="42"/>
      <c r="AB462" s="42"/>
      <c r="AC462" s="36"/>
      <c r="AD462" s="36"/>
      <c r="AE462" s="36"/>
      <c r="AF462" s="36"/>
      <c r="AG462" s="42"/>
      <c r="AH462" s="42"/>
      <c r="AI462" s="36"/>
      <c r="AJ462" s="36"/>
      <c r="AK462" s="36"/>
      <c r="AL462" s="36"/>
      <c r="AM462" s="40">
        <v>2556</v>
      </c>
      <c r="AN462" s="41">
        <v>5.4603717154454175E-2</v>
      </c>
      <c r="AO462" s="37"/>
      <c r="AP462" s="37">
        <v>46810</v>
      </c>
      <c r="AQ462" s="200">
        <v>0.71001698822958381</v>
      </c>
      <c r="AR462" s="37"/>
    </row>
    <row r="463" spans="2:44" ht="13.2" customHeight="1">
      <c r="B463" s="294">
        <v>197</v>
      </c>
      <c r="C463" s="215" t="s">
        <v>210</v>
      </c>
      <c r="D463" s="35" t="s">
        <v>1006</v>
      </c>
      <c r="E463" s="220" t="s">
        <v>1006</v>
      </c>
      <c r="F463" s="35" t="s">
        <v>0</v>
      </c>
      <c r="G463" s="35">
        <v>68068</v>
      </c>
      <c r="H463" s="197" t="s">
        <v>1067</v>
      </c>
      <c r="I463" s="40">
        <v>5892</v>
      </c>
      <c r="J463" s="41">
        <v>0.15004583885097281</v>
      </c>
      <c r="K463" s="37"/>
      <c r="L463" s="37">
        <v>24807</v>
      </c>
      <c r="M463" s="39">
        <v>0.6317357644901701</v>
      </c>
      <c r="N463" s="37"/>
      <c r="O463" s="40">
        <v>4072</v>
      </c>
      <c r="P463" s="41">
        <v>0.10369766731180605</v>
      </c>
      <c r="Q463" s="37"/>
      <c r="R463" s="37">
        <v>0</v>
      </c>
      <c r="S463" s="37"/>
      <c r="T463" s="37"/>
      <c r="U463" s="42"/>
      <c r="V463" s="42"/>
      <c r="W463" s="36"/>
      <c r="X463" s="36"/>
      <c r="Y463" s="36"/>
      <c r="Z463" s="36"/>
      <c r="AA463" s="42"/>
      <c r="AB463" s="42"/>
      <c r="AC463" s="36"/>
      <c r="AD463" s="36"/>
      <c r="AE463" s="36"/>
      <c r="AF463" s="36"/>
      <c r="AG463" s="42"/>
      <c r="AH463" s="42"/>
      <c r="AI463" s="36"/>
      <c r="AJ463" s="36"/>
      <c r="AK463" s="36"/>
      <c r="AL463" s="36"/>
      <c r="AM463" s="40">
        <v>4497</v>
      </c>
      <c r="AN463" s="41">
        <v>0.11452072934705103</v>
      </c>
      <c r="AO463" s="37"/>
      <c r="AP463" s="37">
        <v>39268</v>
      </c>
      <c r="AQ463" s="200">
        <v>0.57689369454075334</v>
      </c>
      <c r="AR463" s="37"/>
    </row>
    <row r="464" spans="2:44" ht="13.2" customHeight="1">
      <c r="B464" s="294">
        <v>58</v>
      </c>
      <c r="C464" s="215" t="s">
        <v>693</v>
      </c>
      <c r="D464" s="35" t="s">
        <v>1002</v>
      </c>
      <c r="E464" s="220" t="s">
        <v>981</v>
      </c>
      <c r="F464" s="35" t="s">
        <v>0</v>
      </c>
      <c r="G464" s="35">
        <v>64539</v>
      </c>
      <c r="H464" s="197" t="s">
        <v>1067</v>
      </c>
      <c r="I464" s="40">
        <v>17016</v>
      </c>
      <c r="J464" s="41">
        <v>0.37587806494367132</v>
      </c>
      <c r="K464" s="37"/>
      <c r="L464" s="37">
        <v>21339</v>
      </c>
      <c r="M464" s="39">
        <v>0.47137176938369779</v>
      </c>
      <c r="N464" s="37"/>
      <c r="O464" s="40">
        <v>4788</v>
      </c>
      <c r="P464" s="41">
        <v>0.10576540755467197</v>
      </c>
      <c r="Q464" s="37"/>
      <c r="R464" s="37">
        <v>0</v>
      </c>
      <c r="S464" s="37"/>
      <c r="T464" s="37"/>
      <c r="U464" s="42"/>
      <c r="V464" s="42"/>
      <c r="W464" s="36"/>
      <c r="X464" s="36"/>
      <c r="Y464" s="36"/>
      <c r="Z464" s="36"/>
      <c r="AA464" s="42"/>
      <c r="AB464" s="42"/>
      <c r="AC464" s="36"/>
      <c r="AD464" s="36"/>
      <c r="AE464" s="36"/>
      <c r="AF464" s="36"/>
      <c r="AG464" s="42"/>
      <c r="AH464" s="42"/>
      <c r="AI464" s="36"/>
      <c r="AJ464" s="36"/>
      <c r="AK464" s="36"/>
      <c r="AL464" s="36"/>
      <c r="AM464" s="40">
        <v>2127</v>
      </c>
      <c r="AN464" s="41">
        <v>4.6984758117958915E-2</v>
      </c>
      <c r="AO464" s="37"/>
      <c r="AP464" s="37">
        <v>45270</v>
      </c>
      <c r="AQ464" s="200">
        <v>0.70143634081718031</v>
      </c>
      <c r="AR464" s="37"/>
    </row>
    <row r="465" spans="2:44" ht="13.2" customHeight="1">
      <c r="B465" s="294">
        <v>59</v>
      </c>
      <c r="C465" s="215" t="s">
        <v>694</v>
      </c>
      <c r="D465" s="35" t="s">
        <v>1002</v>
      </c>
      <c r="E465" s="220" t="s">
        <v>981</v>
      </c>
      <c r="F465" s="35" t="s">
        <v>0</v>
      </c>
      <c r="G465" s="35">
        <v>81014</v>
      </c>
      <c r="H465" s="197" t="s">
        <v>1067</v>
      </c>
      <c r="I465" s="40">
        <v>16094</v>
      </c>
      <c r="J465" s="41">
        <v>0.31132604700648031</v>
      </c>
      <c r="K465" s="37"/>
      <c r="L465" s="37">
        <v>13086</v>
      </c>
      <c r="M465" s="39">
        <v>0.25313860141212885</v>
      </c>
      <c r="N465" s="37"/>
      <c r="O465" s="40">
        <v>20421</v>
      </c>
      <c r="P465" s="41">
        <v>0.39502853274011024</v>
      </c>
      <c r="Q465" s="37"/>
      <c r="R465" s="37">
        <v>0</v>
      </c>
      <c r="S465" s="37"/>
      <c r="T465" s="37"/>
      <c r="U465" s="42"/>
      <c r="V465" s="42"/>
      <c r="W465" s="36"/>
      <c r="X465" s="36"/>
      <c r="Y465" s="36"/>
      <c r="Z465" s="36"/>
      <c r="AA465" s="42"/>
      <c r="AB465" s="42"/>
      <c r="AC465" s="36"/>
      <c r="AD465" s="36"/>
      <c r="AE465" s="36"/>
      <c r="AF465" s="36"/>
      <c r="AG465" s="42"/>
      <c r="AH465" s="42"/>
      <c r="AI465" s="36"/>
      <c r="AJ465" s="36"/>
      <c r="AK465" s="36"/>
      <c r="AL465" s="36"/>
      <c r="AM465" s="40">
        <v>2094</v>
      </c>
      <c r="AN465" s="41">
        <v>4.0506818841280587E-2</v>
      </c>
      <c r="AO465" s="37"/>
      <c r="AP465" s="37">
        <v>51695</v>
      </c>
      <c r="AQ465" s="200">
        <v>0.63809958772557829</v>
      </c>
      <c r="AR465" s="37"/>
    </row>
    <row r="466" spans="2:44" ht="13.2" customHeight="1">
      <c r="B466" s="294">
        <v>540</v>
      </c>
      <c r="C466" s="215" t="s">
        <v>679</v>
      </c>
      <c r="D466" s="35" t="s">
        <v>1057</v>
      </c>
      <c r="E466" s="35" t="s">
        <v>1</v>
      </c>
      <c r="F466" s="35" t="s">
        <v>1</v>
      </c>
      <c r="G466" s="35">
        <v>54150</v>
      </c>
      <c r="H466" s="197" t="s">
        <v>1067</v>
      </c>
      <c r="I466" s="40">
        <v>11741</v>
      </c>
      <c r="J466" s="41">
        <v>0.2768907860292904</v>
      </c>
      <c r="K466" s="37"/>
      <c r="L466" s="37">
        <v>20477</v>
      </c>
      <c r="M466" s="39">
        <v>0.48291394476805888</v>
      </c>
      <c r="N466" s="37"/>
      <c r="O466" s="40">
        <v>5527</v>
      </c>
      <c r="P466" s="41">
        <v>0.13034455109308304</v>
      </c>
      <c r="Q466" s="37"/>
      <c r="R466" s="37">
        <v>2683</v>
      </c>
      <c r="S466" s="39">
        <v>6.327382496521472E-2</v>
      </c>
      <c r="T466" s="37"/>
      <c r="U466" s="42"/>
      <c r="V466" s="42"/>
      <c r="W466" s="36"/>
      <c r="X466" s="36"/>
      <c r="Y466" s="36"/>
      <c r="Z466" s="36"/>
      <c r="AA466" s="42"/>
      <c r="AB466" s="42"/>
      <c r="AC466" s="36"/>
      <c r="AD466" s="36"/>
      <c r="AE466" s="36"/>
      <c r="AF466" s="36"/>
      <c r="AG466" s="42"/>
      <c r="AH466" s="42"/>
      <c r="AI466" s="36"/>
      <c r="AJ466" s="36"/>
      <c r="AK466" s="36"/>
      <c r="AL466" s="36"/>
      <c r="AM466" s="40">
        <v>1975</v>
      </c>
      <c r="AN466" s="41">
        <v>4.6576893144352996E-2</v>
      </c>
      <c r="AO466" s="37"/>
      <c r="AP466" s="37">
        <v>42403</v>
      </c>
      <c r="AQ466" s="200">
        <v>0.78306555863342564</v>
      </c>
      <c r="AR466" s="37"/>
    </row>
    <row r="467" spans="2:44" ht="13.2" customHeight="1">
      <c r="B467" s="294">
        <v>473</v>
      </c>
      <c r="C467" s="215" t="s">
        <v>695</v>
      </c>
      <c r="D467" s="35" t="s">
        <v>989</v>
      </c>
      <c r="E467" s="196" t="s">
        <v>985</v>
      </c>
      <c r="F467" s="35" t="s">
        <v>0</v>
      </c>
      <c r="G467" s="35">
        <v>73097</v>
      </c>
      <c r="H467" s="197"/>
      <c r="I467" s="40">
        <v>10540</v>
      </c>
      <c r="J467" s="41">
        <v>0.21924533011607106</v>
      </c>
      <c r="K467" s="37"/>
      <c r="L467" s="37">
        <v>29220</v>
      </c>
      <c r="M467" s="39">
        <v>0.60781295502766564</v>
      </c>
      <c r="N467" s="37"/>
      <c r="O467" s="40">
        <v>7045</v>
      </c>
      <c r="P467" s="41">
        <v>0.14654490993052377</v>
      </c>
      <c r="Q467" s="37"/>
      <c r="R467" s="37">
        <v>0</v>
      </c>
      <c r="S467" s="37"/>
      <c r="T467" s="37"/>
      <c r="U467" s="42"/>
      <c r="V467" s="42"/>
      <c r="W467" s="36"/>
      <c r="X467" s="36"/>
      <c r="Y467" s="36"/>
      <c r="Z467" s="36"/>
      <c r="AA467" s="42"/>
      <c r="AB467" s="42"/>
      <c r="AC467" s="36"/>
      <c r="AD467" s="36"/>
      <c r="AE467" s="36"/>
      <c r="AF467" s="36"/>
      <c r="AG467" s="42"/>
      <c r="AH467" s="42"/>
      <c r="AI467" s="36"/>
      <c r="AJ467" s="36"/>
      <c r="AK467" s="36"/>
      <c r="AL467" s="36"/>
      <c r="AM467" s="40">
        <v>1269</v>
      </c>
      <c r="AN467" s="41">
        <v>2.6396804925739484E-2</v>
      </c>
      <c r="AO467" s="37"/>
      <c r="AP467" s="37">
        <v>48074</v>
      </c>
      <c r="AQ467" s="200">
        <v>0.65767404955059716</v>
      </c>
      <c r="AR467" s="37"/>
    </row>
    <row r="468" spans="2:44" ht="13.2" customHeight="1">
      <c r="B468" s="294">
        <v>421</v>
      </c>
      <c r="C468" s="215" t="s">
        <v>696</v>
      </c>
      <c r="D468" s="35" t="s">
        <v>992</v>
      </c>
      <c r="E468" s="196" t="s">
        <v>1030</v>
      </c>
      <c r="F468" s="35" t="s">
        <v>0</v>
      </c>
      <c r="G468" s="201">
        <v>71009</v>
      </c>
      <c r="H468" s="197" t="s">
        <v>1067</v>
      </c>
      <c r="I468" s="40">
        <v>19163</v>
      </c>
      <c r="J468" s="41">
        <v>0.36341051753238135</v>
      </c>
      <c r="K468" s="37"/>
      <c r="L468" s="37">
        <v>25370</v>
      </c>
      <c r="M468" s="39">
        <v>0.48112116212474637</v>
      </c>
      <c r="N468" s="37"/>
      <c r="O468" s="40">
        <v>7375</v>
      </c>
      <c r="P468" s="41">
        <v>0.13986080294324021</v>
      </c>
      <c r="Q468" s="37"/>
      <c r="R468" s="37">
        <v>0</v>
      </c>
      <c r="S468" s="37"/>
      <c r="T468" s="37"/>
      <c r="U468" s="42"/>
      <c r="V468" s="42"/>
      <c r="W468" s="36"/>
      <c r="X468" s="36"/>
      <c r="Y468" s="36"/>
      <c r="Z468" s="36"/>
      <c r="AA468" s="42"/>
      <c r="AB468" s="42"/>
      <c r="AC468" s="36"/>
      <c r="AD468" s="36"/>
      <c r="AE468" s="36"/>
      <c r="AF468" s="36"/>
      <c r="AG468" s="42"/>
      <c r="AH468" s="42"/>
      <c r="AI468" s="36"/>
      <c r="AJ468" s="36"/>
      <c r="AK468" s="36"/>
      <c r="AL468" s="36"/>
      <c r="AM468" s="40">
        <v>823</v>
      </c>
      <c r="AN468" s="41">
        <v>1.5607517399632094E-2</v>
      </c>
      <c r="AO468" s="37"/>
      <c r="AP468" s="37">
        <v>52731</v>
      </c>
      <c r="AQ468" s="200">
        <v>0.74259600895661115</v>
      </c>
      <c r="AR468" s="37"/>
    </row>
    <row r="469" spans="2:44" ht="13.2" customHeight="1">
      <c r="B469" s="294">
        <v>198</v>
      </c>
      <c r="C469" s="215" t="s">
        <v>697</v>
      </c>
      <c r="D469" s="35" t="s">
        <v>1006</v>
      </c>
      <c r="E469" s="220" t="s">
        <v>1006</v>
      </c>
      <c r="F469" s="35" t="s">
        <v>0</v>
      </c>
      <c r="G469" s="35">
        <v>60015</v>
      </c>
      <c r="H469" s="197"/>
      <c r="I469" s="40">
        <v>17108</v>
      </c>
      <c r="J469" s="41">
        <v>0.38886237072394592</v>
      </c>
      <c r="K469" s="37"/>
      <c r="L469" s="37">
        <v>20084</v>
      </c>
      <c r="M469" s="39">
        <v>0.45650642118422546</v>
      </c>
      <c r="N469" s="37"/>
      <c r="O469" s="40">
        <v>4739</v>
      </c>
      <c r="P469" s="41">
        <v>0.10771678599840891</v>
      </c>
      <c r="Q469" s="37"/>
      <c r="R469" s="37">
        <v>0</v>
      </c>
      <c r="S469" s="37"/>
      <c r="T469" s="37"/>
      <c r="U469" s="42"/>
      <c r="V469" s="42"/>
      <c r="W469" s="36"/>
      <c r="X469" s="36"/>
      <c r="Y469" s="36"/>
      <c r="Z469" s="36"/>
      <c r="AA469" s="42"/>
      <c r="AB469" s="42"/>
      <c r="AC469" s="36"/>
      <c r="AD469" s="36"/>
      <c r="AE469" s="36"/>
      <c r="AF469" s="36"/>
      <c r="AG469" s="42"/>
      <c r="AH469" s="42"/>
      <c r="AI469" s="36"/>
      <c r="AJ469" s="36"/>
      <c r="AK469" s="36"/>
      <c r="AL469" s="36"/>
      <c r="AM469" s="40">
        <v>2064</v>
      </c>
      <c r="AN469" s="41">
        <v>4.6914422093419707E-2</v>
      </c>
      <c r="AO469" s="37"/>
      <c r="AP469" s="37">
        <v>43995</v>
      </c>
      <c r="AQ469" s="200">
        <v>0.73306673331667083</v>
      </c>
      <c r="AR469" s="37"/>
    </row>
    <row r="470" spans="2:44" ht="13.2" customHeight="1">
      <c r="B470" s="294">
        <v>41</v>
      </c>
      <c r="C470" s="215" t="s">
        <v>709</v>
      </c>
      <c r="D470" s="35" t="s">
        <v>1005</v>
      </c>
      <c r="E470" s="221" t="s">
        <v>1027</v>
      </c>
      <c r="F470" s="35" t="s">
        <v>0</v>
      </c>
      <c r="G470" s="35">
        <v>69040</v>
      </c>
      <c r="H470" s="197"/>
      <c r="I470" s="40">
        <v>25516</v>
      </c>
      <c r="J470" s="41">
        <v>0.49725221187200375</v>
      </c>
      <c r="K470" s="37"/>
      <c r="L470" s="37">
        <v>14832</v>
      </c>
      <c r="M470" s="39">
        <v>0.28904392563432979</v>
      </c>
      <c r="N470" s="37"/>
      <c r="O470" s="40">
        <v>10137</v>
      </c>
      <c r="P470" s="41">
        <v>0.19754842732977354</v>
      </c>
      <c r="Q470" s="37"/>
      <c r="R470" s="37">
        <v>0</v>
      </c>
      <c r="S470" s="37"/>
      <c r="T470" s="37"/>
      <c r="U470" s="42"/>
      <c r="V470" s="42"/>
      <c r="W470" s="36"/>
      <c r="X470" s="36"/>
      <c r="Y470" s="36"/>
      <c r="Z470" s="36"/>
      <c r="AA470" s="42"/>
      <c r="AB470" s="42"/>
      <c r="AC470" s="36"/>
      <c r="AD470" s="36"/>
      <c r="AE470" s="36"/>
      <c r="AF470" s="36"/>
      <c r="AG470" s="42"/>
      <c r="AH470" s="42"/>
      <c r="AI470" s="36"/>
      <c r="AJ470" s="36"/>
      <c r="AK470" s="36"/>
      <c r="AL470" s="36"/>
      <c r="AM470" s="40">
        <v>829</v>
      </c>
      <c r="AN470" s="41">
        <v>1.6155435163892895E-2</v>
      </c>
      <c r="AO470" s="37"/>
      <c r="AP470" s="37">
        <v>51314</v>
      </c>
      <c r="AQ470" s="200">
        <v>0.74325028968713791</v>
      </c>
      <c r="AR470" s="37"/>
    </row>
    <row r="471" spans="2:44" ht="13.2" customHeight="1">
      <c r="B471" s="294">
        <v>10</v>
      </c>
      <c r="C471" s="215" t="s">
        <v>698</v>
      </c>
      <c r="D471" s="35" t="s">
        <v>1028</v>
      </c>
      <c r="E471" s="220" t="s">
        <v>981</v>
      </c>
      <c r="F471" s="35" t="s">
        <v>0</v>
      </c>
      <c r="G471" s="35">
        <v>71586</v>
      </c>
      <c r="H471" s="197" t="s">
        <v>1067</v>
      </c>
      <c r="I471" s="40">
        <v>17666</v>
      </c>
      <c r="J471" s="41">
        <v>0.35177220230983675</v>
      </c>
      <c r="K471" s="37"/>
      <c r="L471" s="37">
        <v>21461</v>
      </c>
      <c r="M471" s="39">
        <v>0.42733970529669452</v>
      </c>
      <c r="N471" s="37"/>
      <c r="O471" s="40">
        <v>9307</v>
      </c>
      <c r="P471" s="41">
        <v>0.18532457188371168</v>
      </c>
      <c r="Q471" s="37"/>
      <c r="R471" s="37">
        <v>0</v>
      </c>
      <c r="S471" s="37"/>
      <c r="T471" s="37"/>
      <c r="U471" s="42"/>
      <c r="V471" s="42"/>
      <c r="W471" s="36"/>
      <c r="X471" s="36"/>
      <c r="Y471" s="36"/>
      <c r="Z471" s="36"/>
      <c r="AA471" s="42"/>
      <c r="AB471" s="42"/>
      <c r="AC471" s="36"/>
      <c r="AD471" s="36"/>
      <c r="AE471" s="36"/>
      <c r="AF471" s="36"/>
      <c r="AG471" s="42"/>
      <c r="AH471" s="42"/>
      <c r="AI471" s="36"/>
      <c r="AJ471" s="36"/>
      <c r="AK471" s="36"/>
      <c r="AL471" s="36"/>
      <c r="AM471" s="40">
        <v>1786</v>
      </c>
      <c r="AN471" s="41">
        <v>3.5563520509757071E-2</v>
      </c>
      <c r="AO471" s="37"/>
      <c r="AP471" s="37">
        <v>50220</v>
      </c>
      <c r="AQ471" s="200">
        <v>0.70153381946190596</v>
      </c>
      <c r="AR471" s="37"/>
    </row>
    <row r="472" spans="2:44" ht="13.2" customHeight="1">
      <c r="B472" s="294">
        <v>11</v>
      </c>
      <c r="C472" s="215" t="s">
        <v>699</v>
      </c>
      <c r="D472" s="35" t="s">
        <v>1028</v>
      </c>
      <c r="E472" s="220" t="s">
        <v>981</v>
      </c>
      <c r="F472" s="35" t="s">
        <v>0</v>
      </c>
      <c r="G472" s="35">
        <v>69073</v>
      </c>
      <c r="H472" s="197" t="s">
        <v>1067</v>
      </c>
      <c r="I472" s="40">
        <v>18844</v>
      </c>
      <c r="J472" s="41">
        <v>0.3894273491909318</v>
      </c>
      <c r="K472" s="37"/>
      <c r="L472" s="37">
        <v>21841</v>
      </c>
      <c r="M472" s="39">
        <v>0.45136291305875303</v>
      </c>
      <c r="N472" s="37"/>
      <c r="O472" s="40">
        <v>6153</v>
      </c>
      <c r="P472" s="41">
        <v>0.12715699849139267</v>
      </c>
      <c r="Q472" s="37"/>
      <c r="R472" s="37">
        <v>0</v>
      </c>
      <c r="S472" s="37"/>
      <c r="T472" s="37"/>
      <c r="U472" s="42"/>
      <c r="V472" s="42"/>
      <c r="W472" s="36"/>
      <c r="X472" s="36"/>
      <c r="Y472" s="36"/>
      <c r="Z472" s="36"/>
      <c r="AA472" s="42"/>
      <c r="AB472" s="42"/>
      <c r="AC472" s="36"/>
      <c r="AD472" s="36"/>
      <c r="AE472" s="36"/>
      <c r="AF472" s="36"/>
      <c r="AG472" s="42"/>
      <c r="AH472" s="42"/>
      <c r="AI472" s="36"/>
      <c r="AJ472" s="36"/>
      <c r="AK472" s="36"/>
      <c r="AL472" s="36"/>
      <c r="AM472" s="40">
        <v>1551</v>
      </c>
      <c r="AN472" s="41">
        <v>3.2052739258922484E-2</v>
      </c>
      <c r="AO472" s="37"/>
      <c r="AP472" s="37">
        <v>48389</v>
      </c>
      <c r="AQ472" s="200">
        <v>0.70054869485906213</v>
      </c>
      <c r="AR472" s="37"/>
    </row>
    <row r="473" spans="2:44" ht="13.2" customHeight="1">
      <c r="B473" s="294">
        <v>503</v>
      </c>
      <c r="C473" s="215" t="s">
        <v>700</v>
      </c>
      <c r="D473" s="35" t="s">
        <v>1023</v>
      </c>
      <c r="E473" s="196" t="s">
        <v>978</v>
      </c>
      <c r="F473" s="35" t="s">
        <v>0</v>
      </c>
      <c r="G473" s="35">
        <v>68965</v>
      </c>
      <c r="H473" s="197" t="s">
        <v>1067</v>
      </c>
      <c r="I473" s="40">
        <v>11308</v>
      </c>
      <c r="J473" s="41">
        <v>0.23095461786691721</v>
      </c>
      <c r="K473" s="37"/>
      <c r="L473" s="37">
        <v>32975</v>
      </c>
      <c r="M473" s="39">
        <v>0.6734814754299252</v>
      </c>
      <c r="N473" s="37"/>
      <c r="O473" s="40">
        <v>4679</v>
      </c>
      <c r="P473" s="41">
        <v>9.556390670315755E-2</v>
      </c>
      <c r="Q473" s="37"/>
      <c r="R473" s="37">
        <v>0</v>
      </c>
      <c r="S473" s="37"/>
      <c r="T473" s="37"/>
      <c r="U473" s="42"/>
      <c r="V473" s="42"/>
      <c r="W473" s="36"/>
      <c r="X473" s="36"/>
      <c r="Y473" s="36"/>
      <c r="Z473" s="36"/>
      <c r="AA473" s="42"/>
      <c r="AB473" s="42"/>
      <c r="AC473" s="36"/>
      <c r="AD473" s="36"/>
      <c r="AE473" s="36"/>
      <c r="AF473" s="36"/>
      <c r="AG473" s="42"/>
      <c r="AH473" s="42"/>
      <c r="AI473" s="36"/>
      <c r="AJ473" s="36"/>
      <c r="AK473" s="36"/>
      <c r="AL473" s="36"/>
      <c r="AM473" s="40">
        <v>0</v>
      </c>
      <c r="AN473" s="41">
        <v>0</v>
      </c>
      <c r="AO473" s="37"/>
      <c r="AP473" s="37">
        <v>48962</v>
      </c>
      <c r="AQ473" s="200">
        <v>0.70995432465743491</v>
      </c>
      <c r="AR473" s="37"/>
    </row>
    <row r="474" spans="2:44" ht="13.2" customHeight="1">
      <c r="B474" s="294">
        <v>269</v>
      </c>
      <c r="C474" s="215" t="s">
        <v>896</v>
      </c>
      <c r="D474" s="35" t="s">
        <v>1054</v>
      </c>
      <c r="E474" s="196" t="s">
        <v>984</v>
      </c>
      <c r="F474" s="35" t="s">
        <v>0</v>
      </c>
      <c r="G474" s="35">
        <v>60924</v>
      </c>
      <c r="H474" s="197"/>
      <c r="I474" s="40">
        <v>16155</v>
      </c>
      <c r="J474" s="41">
        <v>0.36102172164119067</v>
      </c>
      <c r="K474" s="37"/>
      <c r="L474" s="37">
        <v>22280</v>
      </c>
      <c r="M474" s="39">
        <v>0.49789934745686959</v>
      </c>
      <c r="N474" s="37"/>
      <c r="O474" s="40">
        <v>4935</v>
      </c>
      <c r="P474" s="41">
        <v>0.11028425851434701</v>
      </c>
      <c r="Q474" s="37"/>
      <c r="R474" s="37">
        <v>0</v>
      </c>
      <c r="S474" s="37"/>
      <c r="T474" s="37"/>
      <c r="U474" s="42"/>
      <c r="V474" s="42"/>
      <c r="W474" s="36"/>
      <c r="X474" s="36"/>
      <c r="Y474" s="36"/>
      <c r="Z474" s="36"/>
      <c r="AA474" s="42"/>
      <c r="AB474" s="42"/>
      <c r="AC474" s="36"/>
      <c r="AD474" s="36"/>
      <c r="AE474" s="36"/>
      <c r="AF474" s="36"/>
      <c r="AG474" s="42"/>
      <c r="AH474" s="42"/>
      <c r="AI474" s="36"/>
      <c r="AJ474" s="36"/>
      <c r="AK474" s="36"/>
      <c r="AL474" s="36"/>
      <c r="AM474" s="40">
        <v>1378</v>
      </c>
      <c r="AN474" s="41">
        <v>3.0794672387592741E-2</v>
      </c>
      <c r="AO474" s="37"/>
      <c r="AP474" s="37">
        <v>44748</v>
      </c>
      <c r="AQ474" s="200">
        <v>0.73448887138073671</v>
      </c>
      <c r="AR474" s="37"/>
    </row>
    <row r="475" spans="2:44" ht="13.2" customHeight="1">
      <c r="B475" s="294">
        <v>199</v>
      </c>
      <c r="C475" s="215" t="s">
        <v>874</v>
      </c>
      <c r="D475" s="35" t="s">
        <v>1006</v>
      </c>
      <c r="E475" s="220" t="s">
        <v>1006</v>
      </c>
      <c r="F475" s="35" t="s">
        <v>0</v>
      </c>
      <c r="G475" s="35">
        <v>69261</v>
      </c>
      <c r="H475" s="197"/>
      <c r="I475" s="40">
        <v>13710</v>
      </c>
      <c r="J475" s="41">
        <v>0.28958262926664413</v>
      </c>
      <c r="K475" s="37"/>
      <c r="L475" s="37">
        <v>28367</v>
      </c>
      <c r="M475" s="39">
        <v>0.59916779317336943</v>
      </c>
      <c r="N475" s="37"/>
      <c r="O475" s="40">
        <v>4041</v>
      </c>
      <c r="P475" s="41">
        <v>8.5354004731328148E-2</v>
      </c>
      <c r="Q475" s="37"/>
      <c r="R475" s="37">
        <v>0</v>
      </c>
      <c r="S475" s="37"/>
      <c r="T475" s="37"/>
      <c r="U475" s="42"/>
      <c r="V475" s="42"/>
      <c r="W475" s="36"/>
      <c r="X475" s="36"/>
      <c r="Y475" s="36"/>
      <c r="Z475" s="36"/>
      <c r="AA475" s="42"/>
      <c r="AB475" s="42"/>
      <c r="AC475" s="36"/>
      <c r="AD475" s="36"/>
      <c r="AE475" s="36"/>
      <c r="AF475" s="36"/>
      <c r="AG475" s="42"/>
      <c r="AH475" s="42"/>
      <c r="AI475" s="36"/>
      <c r="AJ475" s="36"/>
      <c r="AK475" s="36"/>
      <c r="AL475" s="36"/>
      <c r="AM475" s="40">
        <v>1226</v>
      </c>
      <c r="AN475" s="41">
        <v>2.5895572828658332E-2</v>
      </c>
      <c r="AO475" s="37"/>
      <c r="AP475" s="37">
        <v>47344</v>
      </c>
      <c r="AQ475" s="200">
        <v>0.68355929022104789</v>
      </c>
      <c r="AR475" s="37"/>
    </row>
    <row r="476" spans="2:44" ht="13.2" customHeight="1">
      <c r="B476" s="294">
        <v>104</v>
      </c>
      <c r="C476" s="215" t="s">
        <v>701</v>
      </c>
      <c r="D476" s="35" t="s">
        <v>1018</v>
      </c>
      <c r="E476" s="220" t="s">
        <v>981</v>
      </c>
      <c r="F476" s="35" t="s">
        <v>0</v>
      </c>
      <c r="G476" s="35">
        <v>64759</v>
      </c>
      <c r="H476" s="197"/>
      <c r="I476" s="40">
        <v>21123</v>
      </c>
      <c r="J476" s="41">
        <v>0.4384730352472288</v>
      </c>
      <c r="K476" s="37"/>
      <c r="L476" s="37">
        <v>13382</v>
      </c>
      <c r="M476" s="39">
        <v>0.27778469713953585</v>
      </c>
      <c r="N476" s="37"/>
      <c r="O476" s="40">
        <v>9615</v>
      </c>
      <c r="P476" s="41">
        <v>0.19958898991157056</v>
      </c>
      <c r="Q476" s="37"/>
      <c r="R476" s="37">
        <v>0</v>
      </c>
      <c r="S476" s="37"/>
      <c r="T476" s="37"/>
      <c r="U476" s="42"/>
      <c r="V476" s="42"/>
      <c r="W476" s="36"/>
      <c r="X476" s="36"/>
      <c r="Y476" s="36"/>
      <c r="Z476" s="36"/>
      <c r="AA476" s="42"/>
      <c r="AB476" s="42"/>
      <c r="AC476" s="36"/>
      <c r="AD476" s="36"/>
      <c r="AE476" s="36"/>
      <c r="AF476" s="36"/>
      <c r="AG476" s="42"/>
      <c r="AH476" s="42"/>
      <c r="AI476" s="36"/>
      <c r="AJ476" s="36"/>
      <c r="AK476" s="36"/>
      <c r="AL476" s="36"/>
      <c r="AM476" s="40">
        <v>4054</v>
      </c>
      <c r="AN476" s="41">
        <v>8.4153277701664794E-2</v>
      </c>
      <c r="AO476" s="37"/>
      <c r="AP476" s="37">
        <v>48174</v>
      </c>
      <c r="AQ476" s="200">
        <v>0.74389660124461465</v>
      </c>
      <c r="AR476" s="37"/>
    </row>
    <row r="477" spans="2:44" ht="13.2" customHeight="1">
      <c r="B477" s="294">
        <v>557</v>
      </c>
      <c r="C477" s="215" t="s">
        <v>703</v>
      </c>
      <c r="D477" s="35" t="s">
        <v>1059</v>
      </c>
      <c r="E477" s="35" t="s">
        <v>1</v>
      </c>
      <c r="F477" s="35" t="s">
        <v>1</v>
      </c>
      <c r="G477" s="35">
        <v>57105</v>
      </c>
      <c r="H477" s="197" t="s">
        <v>1067</v>
      </c>
      <c r="I477" s="40">
        <v>1551</v>
      </c>
      <c r="J477" s="41">
        <v>3.800818487024285E-2</v>
      </c>
      <c r="K477" s="37"/>
      <c r="L477" s="37">
        <v>30381</v>
      </c>
      <c r="M477" s="39">
        <v>0.74450461930551126</v>
      </c>
      <c r="N477" s="37"/>
      <c r="O477" s="40">
        <v>2307</v>
      </c>
      <c r="P477" s="41">
        <v>5.6534418114539173E-2</v>
      </c>
      <c r="Q477" s="37"/>
      <c r="R477" s="37">
        <v>5450</v>
      </c>
      <c r="S477" s="39">
        <v>0.13355551743573407</v>
      </c>
      <c r="T477" s="37"/>
      <c r="U477" s="42"/>
      <c r="V477" s="42"/>
      <c r="W477" s="36"/>
      <c r="X477" s="36"/>
      <c r="Y477" s="36"/>
      <c r="Z477" s="36"/>
      <c r="AA477" s="42"/>
      <c r="AB477" s="42"/>
      <c r="AC477" s="36"/>
      <c r="AD477" s="36"/>
      <c r="AE477" s="36"/>
      <c r="AF477" s="36"/>
      <c r="AG477" s="42"/>
      <c r="AH477" s="42"/>
      <c r="AI477" s="36"/>
      <c r="AJ477" s="36"/>
      <c r="AK477" s="36"/>
      <c r="AL477" s="36"/>
      <c r="AM477" s="40">
        <v>1118</v>
      </c>
      <c r="AN477" s="41">
        <v>2.7397260273972601E-2</v>
      </c>
      <c r="AO477" s="37"/>
      <c r="AP477" s="37">
        <v>40807</v>
      </c>
      <c r="AQ477" s="200">
        <v>0.71459591979686543</v>
      </c>
      <c r="AR477" s="37"/>
    </row>
    <row r="478" spans="2:44" ht="13.2" customHeight="1">
      <c r="B478" s="294">
        <v>474</v>
      </c>
      <c r="C478" s="215" t="s">
        <v>704</v>
      </c>
      <c r="D478" s="35" t="s">
        <v>989</v>
      </c>
      <c r="E478" s="196" t="s">
        <v>985</v>
      </c>
      <c r="F478" s="35" t="s">
        <v>0</v>
      </c>
      <c r="G478" s="201">
        <v>72920</v>
      </c>
      <c r="I478" s="40">
        <v>26702</v>
      </c>
      <c r="J478" s="41">
        <v>0.46664686041837788</v>
      </c>
      <c r="K478" s="37"/>
      <c r="L478" s="37">
        <v>9013</v>
      </c>
      <c r="M478" s="39">
        <v>0.15751210220024117</v>
      </c>
      <c r="N478" s="37"/>
      <c r="O478" s="40">
        <v>20062</v>
      </c>
      <c r="P478" s="41">
        <v>0.35060554691459428</v>
      </c>
      <c r="Q478" s="37"/>
      <c r="R478" s="37">
        <v>0</v>
      </c>
      <c r="S478" s="37"/>
      <c r="T478" s="37"/>
      <c r="U478" s="42"/>
      <c r="V478" s="42"/>
      <c r="W478" s="36"/>
      <c r="X478" s="36"/>
      <c r="Y478" s="36"/>
      <c r="Z478" s="36"/>
      <c r="AA478" s="42"/>
      <c r="AB478" s="42"/>
      <c r="AC478" s="36"/>
      <c r="AD478" s="36"/>
      <c r="AE478" s="36"/>
      <c r="AF478" s="36"/>
      <c r="AG478" s="42"/>
      <c r="AH478" s="42"/>
      <c r="AI478" s="36"/>
      <c r="AJ478" s="36"/>
      <c r="AK478" s="36"/>
      <c r="AL478" s="36"/>
      <c r="AM478" s="40">
        <v>1444</v>
      </c>
      <c r="AN478" s="41">
        <v>2.5235490466786668E-2</v>
      </c>
      <c r="AO478" s="37"/>
      <c r="AP478" s="37">
        <v>57221</v>
      </c>
      <c r="AQ478" s="200">
        <v>0.78470927043335159</v>
      </c>
      <c r="AR478" s="37"/>
    </row>
    <row r="479" spans="2:44" ht="13.2" customHeight="1">
      <c r="B479" s="294">
        <v>379</v>
      </c>
      <c r="C479" s="215" t="s">
        <v>1093</v>
      </c>
      <c r="D479" s="35" t="s">
        <v>1013</v>
      </c>
      <c r="E479" s="196" t="s">
        <v>1030</v>
      </c>
      <c r="F479" s="35" t="s">
        <v>0</v>
      </c>
      <c r="G479" s="35">
        <v>65058</v>
      </c>
      <c r="H479" s="197" t="s">
        <v>1067</v>
      </c>
      <c r="I479" s="40">
        <v>23326</v>
      </c>
      <c r="J479" s="41">
        <v>0.4885947089503781</v>
      </c>
      <c r="K479" s="37"/>
      <c r="L479" s="37">
        <v>13275</v>
      </c>
      <c r="M479" s="39">
        <v>0.27806288096185666</v>
      </c>
      <c r="N479" s="37"/>
      <c r="O479" s="40">
        <v>8773</v>
      </c>
      <c r="P479" s="41">
        <v>0.18376238453321045</v>
      </c>
      <c r="Q479" s="37"/>
      <c r="R479" s="37">
        <v>0</v>
      </c>
      <c r="S479" s="37"/>
      <c r="T479" s="37"/>
      <c r="U479" s="42"/>
      <c r="V479" s="42"/>
      <c r="W479" s="36"/>
      <c r="X479" s="36"/>
      <c r="Y479" s="36"/>
      <c r="Z479" s="36"/>
      <c r="AA479" s="42"/>
      <c r="AB479" s="42"/>
      <c r="AC479" s="36"/>
      <c r="AD479" s="36"/>
      <c r="AE479" s="36"/>
      <c r="AF479" s="36"/>
      <c r="AG479" s="42"/>
      <c r="AH479" s="42"/>
      <c r="AI479" s="36"/>
      <c r="AJ479" s="36"/>
      <c r="AK479" s="36"/>
      <c r="AL479" s="36"/>
      <c r="AM479" s="40">
        <v>2367</v>
      </c>
      <c r="AN479" s="41">
        <v>4.9580025554554784E-2</v>
      </c>
      <c r="AO479" s="37"/>
      <c r="AP479" s="37">
        <v>47741</v>
      </c>
      <c r="AQ479" s="200">
        <v>0.73382212794737001</v>
      </c>
      <c r="AR479" s="37"/>
    </row>
    <row r="480" spans="2:44" ht="13.2" customHeight="1">
      <c r="B480" s="294">
        <v>200</v>
      </c>
      <c r="C480" s="215" t="s">
        <v>705</v>
      </c>
      <c r="D480" s="35" t="s">
        <v>1006</v>
      </c>
      <c r="E480" s="220" t="s">
        <v>1006</v>
      </c>
      <c r="F480" s="35" t="s">
        <v>0</v>
      </c>
      <c r="G480" s="35">
        <v>71951</v>
      </c>
      <c r="H480" s="197"/>
      <c r="I480" s="40">
        <v>22442</v>
      </c>
      <c r="J480" s="41">
        <v>0.39473730497950854</v>
      </c>
      <c r="K480" s="37"/>
      <c r="L480" s="37">
        <v>7172</v>
      </c>
      <c r="M480" s="39">
        <v>0.12614989534413312</v>
      </c>
      <c r="N480" s="37"/>
      <c r="O480" s="40">
        <v>25393</v>
      </c>
      <c r="P480" s="41">
        <v>0.44664309711009093</v>
      </c>
      <c r="Q480" s="37"/>
      <c r="R480" s="37">
        <v>0</v>
      </c>
      <c r="S480" s="37"/>
      <c r="T480" s="37"/>
      <c r="U480" s="42"/>
      <c r="V480" s="42"/>
      <c r="W480" s="36"/>
      <c r="X480" s="36"/>
      <c r="Y480" s="36"/>
      <c r="Z480" s="36"/>
      <c r="AA480" s="42"/>
      <c r="AB480" s="42"/>
      <c r="AC480" s="36"/>
      <c r="AD480" s="36"/>
      <c r="AE480" s="36"/>
      <c r="AF480" s="36"/>
      <c r="AG480" s="42"/>
      <c r="AH480" s="42"/>
      <c r="AI480" s="36"/>
      <c r="AJ480" s="36"/>
      <c r="AK480" s="36"/>
      <c r="AL480" s="36"/>
      <c r="AM480" s="40">
        <v>1846</v>
      </c>
      <c r="AN480" s="41">
        <v>3.246970256626739E-2</v>
      </c>
      <c r="AO480" s="37"/>
      <c r="AP480" s="37">
        <v>56853</v>
      </c>
      <c r="AQ480" s="200">
        <v>0.79016274964906674</v>
      </c>
      <c r="AR480" s="37"/>
    </row>
    <row r="481" spans="2:44" ht="13.2" customHeight="1">
      <c r="B481" s="294">
        <v>455</v>
      </c>
      <c r="C481" s="215" t="s">
        <v>707</v>
      </c>
      <c r="D481" s="35" t="s">
        <v>1024</v>
      </c>
      <c r="E481" s="196" t="s">
        <v>985</v>
      </c>
      <c r="F481" s="35" t="s">
        <v>0</v>
      </c>
      <c r="G481" s="35">
        <v>68723</v>
      </c>
      <c r="H481" s="197" t="s">
        <v>1067</v>
      </c>
      <c r="I481" s="40">
        <v>4237</v>
      </c>
      <c r="J481" s="41">
        <v>8.8120294496901133E-2</v>
      </c>
      <c r="K481" s="37"/>
      <c r="L481" s="37">
        <v>23758</v>
      </c>
      <c r="M481" s="39">
        <v>0.49411422153820556</v>
      </c>
      <c r="N481" s="37"/>
      <c r="O481" s="40">
        <v>19213</v>
      </c>
      <c r="P481" s="41">
        <v>0.39958820348571189</v>
      </c>
      <c r="Q481" s="37"/>
      <c r="R481" s="37">
        <v>0</v>
      </c>
      <c r="S481" s="37"/>
      <c r="T481" s="37"/>
      <c r="U481" s="42"/>
      <c r="V481" s="42"/>
      <c r="W481" s="36"/>
      <c r="X481" s="36"/>
      <c r="Y481" s="36"/>
      <c r="Z481" s="36"/>
      <c r="AA481" s="42"/>
      <c r="AB481" s="42"/>
      <c r="AC481" s="36"/>
      <c r="AD481" s="36"/>
      <c r="AE481" s="36"/>
      <c r="AF481" s="36"/>
      <c r="AG481" s="42"/>
      <c r="AH481" s="42"/>
      <c r="AI481" s="36"/>
      <c r="AJ481" s="36"/>
      <c r="AK481" s="36"/>
      <c r="AL481" s="36"/>
      <c r="AM481" s="40">
        <v>874</v>
      </c>
      <c r="AN481" s="41">
        <v>1.81772804791814E-2</v>
      </c>
      <c r="AO481" s="37"/>
      <c r="AP481" s="37">
        <v>48082</v>
      </c>
      <c r="AQ481" s="200">
        <v>0.69964931682260667</v>
      </c>
      <c r="AR481" s="37"/>
    </row>
    <row r="482" spans="2:44" ht="13.2" customHeight="1">
      <c r="B482" s="294">
        <v>42</v>
      </c>
      <c r="C482" s="215" t="s">
        <v>758</v>
      </c>
      <c r="D482" s="35" t="s">
        <v>1005</v>
      </c>
      <c r="E482" s="221" t="s">
        <v>1027</v>
      </c>
      <c r="F482" s="35" t="s">
        <v>0</v>
      </c>
      <c r="G482" s="35">
        <v>73075</v>
      </c>
      <c r="H482" s="197"/>
      <c r="I482" s="40">
        <v>22683</v>
      </c>
      <c r="J482" s="41">
        <v>0.48743956162028579</v>
      </c>
      <c r="K482" s="37"/>
      <c r="L482" s="37">
        <v>18458</v>
      </c>
      <c r="M482" s="39">
        <v>0.3966476845385194</v>
      </c>
      <c r="N482" s="37"/>
      <c r="O482" s="40">
        <v>4387</v>
      </c>
      <c r="P482" s="41">
        <v>9.4273127753303959E-2</v>
      </c>
      <c r="Q482" s="37"/>
      <c r="R482" s="37">
        <v>0</v>
      </c>
      <c r="S482" s="37"/>
      <c r="T482" s="37"/>
      <c r="U482" s="42"/>
      <c r="V482" s="42"/>
      <c r="W482" s="36"/>
      <c r="X482" s="36"/>
      <c r="Y482" s="36"/>
      <c r="Z482" s="36"/>
      <c r="AA482" s="42"/>
      <c r="AB482" s="42"/>
      <c r="AC482" s="36"/>
      <c r="AD482" s="36"/>
      <c r="AE482" s="36"/>
      <c r="AF482" s="36"/>
      <c r="AG482" s="42"/>
      <c r="AH482" s="42"/>
      <c r="AI482" s="36"/>
      <c r="AJ482" s="36"/>
      <c r="AK482" s="36"/>
      <c r="AL482" s="36"/>
      <c r="AM482" s="40">
        <v>1007</v>
      </c>
      <c r="AN482" s="41">
        <v>2.1639626087890836E-2</v>
      </c>
      <c r="AO482" s="37"/>
      <c r="AP482" s="37">
        <v>46535</v>
      </c>
      <c r="AQ482" s="200">
        <v>0.63681149503934309</v>
      </c>
      <c r="AR482" s="37"/>
    </row>
    <row r="483" spans="2:44" ht="13.2" customHeight="1">
      <c r="B483" s="294">
        <v>201</v>
      </c>
      <c r="C483" s="215" t="s">
        <v>710</v>
      </c>
      <c r="D483" s="35" t="s">
        <v>1006</v>
      </c>
      <c r="E483" s="220" t="s">
        <v>1006</v>
      </c>
      <c r="F483" s="35" t="s">
        <v>0</v>
      </c>
      <c r="G483" s="35">
        <v>59276</v>
      </c>
      <c r="H483" s="197"/>
      <c r="I483" s="40">
        <v>17538</v>
      </c>
      <c r="J483" s="41">
        <v>0.41639165222346208</v>
      </c>
      <c r="K483" s="37"/>
      <c r="L483" s="37">
        <v>18187</v>
      </c>
      <c r="M483" s="39">
        <v>0.4318003751276146</v>
      </c>
      <c r="N483" s="37"/>
      <c r="O483" s="40">
        <v>3341</v>
      </c>
      <c r="P483" s="41">
        <v>7.9322870913364513E-2</v>
      </c>
      <c r="Q483" s="37"/>
      <c r="R483" s="37">
        <v>0</v>
      </c>
      <c r="S483" s="37"/>
      <c r="T483" s="37"/>
      <c r="U483" s="42"/>
      <c r="V483" s="42"/>
      <c r="W483" s="36"/>
      <c r="X483" s="36"/>
      <c r="Y483" s="36"/>
      <c r="Z483" s="36"/>
      <c r="AA483" s="42"/>
      <c r="AB483" s="42"/>
      <c r="AC483" s="36"/>
      <c r="AD483" s="36"/>
      <c r="AE483" s="36"/>
      <c r="AF483" s="36"/>
      <c r="AG483" s="42"/>
      <c r="AH483" s="42"/>
      <c r="AI483" s="36"/>
      <c r="AJ483" s="36"/>
      <c r="AK483" s="36"/>
      <c r="AL483" s="36"/>
      <c r="AM483" s="40">
        <v>3053</v>
      </c>
      <c r="AN483" s="41">
        <v>7.2485101735558777E-2</v>
      </c>
      <c r="AO483" s="37"/>
      <c r="AP483" s="37">
        <v>42119</v>
      </c>
      <c r="AQ483" s="200">
        <v>0.71055739253660843</v>
      </c>
      <c r="AR483" s="37"/>
    </row>
    <row r="484" spans="2:44" ht="13.2" customHeight="1">
      <c r="B484" s="294">
        <v>60</v>
      </c>
      <c r="C484" s="215" t="s">
        <v>939</v>
      </c>
      <c r="D484" s="35" t="s">
        <v>1002</v>
      </c>
      <c r="E484" s="220" t="s">
        <v>981</v>
      </c>
      <c r="F484" s="35" t="s">
        <v>0</v>
      </c>
      <c r="G484" s="35">
        <v>67866</v>
      </c>
      <c r="H484" s="197"/>
      <c r="I484" s="40">
        <v>23834</v>
      </c>
      <c r="J484" s="41">
        <v>0.45992937226221031</v>
      </c>
      <c r="K484" s="37"/>
      <c r="L484" s="37">
        <v>9623</v>
      </c>
      <c r="M484" s="39">
        <v>0.18569691823778006</v>
      </c>
      <c r="N484" s="37"/>
      <c r="O484" s="40">
        <v>15249</v>
      </c>
      <c r="P484" s="41">
        <v>0.29426294359429572</v>
      </c>
      <c r="Q484" s="37"/>
      <c r="R484" s="37">
        <v>0</v>
      </c>
      <c r="S484" s="37"/>
      <c r="T484" s="37"/>
      <c r="U484" s="42"/>
      <c r="V484" s="42"/>
      <c r="W484" s="36"/>
      <c r="X484" s="36"/>
      <c r="Y484" s="36"/>
      <c r="Z484" s="36"/>
      <c r="AA484" s="42"/>
      <c r="AB484" s="42"/>
      <c r="AC484" s="36"/>
      <c r="AD484" s="36"/>
      <c r="AE484" s="36"/>
      <c r="AF484" s="36"/>
      <c r="AG484" s="42"/>
      <c r="AH484" s="42"/>
      <c r="AI484" s="36"/>
      <c r="AJ484" s="36"/>
      <c r="AK484" s="36"/>
      <c r="AL484" s="36"/>
      <c r="AM484" s="40">
        <v>3115</v>
      </c>
      <c r="AN484" s="41">
        <v>6.0110765905713903E-2</v>
      </c>
      <c r="AO484" s="37"/>
      <c r="AP484" s="37">
        <v>51821</v>
      </c>
      <c r="AQ484" s="200">
        <v>0.76357822768396544</v>
      </c>
      <c r="AR484" s="37"/>
    </row>
    <row r="485" spans="2:44" ht="13.2" customHeight="1">
      <c r="B485" s="294">
        <v>634</v>
      </c>
      <c r="C485" s="215" t="s">
        <v>713</v>
      </c>
      <c r="D485" s="35"/>
      <c r="E485" s="35" t="s">
        <v>2</v>
      </c>
      <c r="F485" s="35" t="s">
        <v>2</v>
      </c>
      <c r="G485" s="35">
        <v>55780</v>
      </c>
      <c r="H485" s="197" t="s">
        <v>1067</v>
      </c>
      <c r="I485" s="40">
        <v>4368</v>
      </c>
      <c r="J485" s="41">
        <v>0.10932298836190714</v>
      </c>
      <c r="K485" s="37"/>
      <c r="L485" s="37">
        <v>11453</v>
      </c>
      <c r="M485" s="39">
        <v>0.28664747841321486</v>
      </c>
      <c r="N485" s="37"/>
      <c r="O485" s="40">
        <v>15472</v>
      </c>
      <c r="P485" s="41">
        <v>0.38723564009510697</v>
      </c>
      <c r="Q485" s="37"/>
      <c r="R485" s="37">
        <v>7821</v>
      </c>
      <c r="S485" s="39">
        <v>0.19574521336503567</v>
      </c>
      <c r="T485" s="37"/>
      <c r="U485" s="42"/>
      <c r="V485" s="42"/>
      <c r="W485" s="36"/>
      <c r="X485" s="36"/>
      <c r="Y485" s="36"/>
      <c r="Z485" s="36"/>
      <c r="AA485" s="42"/>
      <c r="AB485" s="42"/>
      <c r="AC485" s="36"/>
      <c r="AD485" s="36"/>
      <c r="AE485" s="36"/>
      <c r="AF485" s="36"/>
      <c r="AG485" s="42"/>
      <c r="AH485" s="42"/>
      <c r="AI485" s="36"/>
      <c r="AJ485" s="36"/>
      <c r="AK485" s="36"/>
      <c r="AL485" s="36"/>
      <c r="AM485" s="40">
        <v>841</v>
      </c>
      <c r="AN485" s="41">
        <v>2.1048679764735328E-2</v>
      </c>
      <c r="AO485" s="37"/>
      <c r="AP485" s="37">
        <v>39955</v>
      </c>
      <c r="AQ485" s="200">
        <v>0.71629616349946212</v>
      </c>
      <c r="AR485" s="37"/>
    </row>
    <row r="486" spans="2:44" ht="13.2" customHeight="1">
      <c r="B486" s="294">
        <v>475</v>
      </c>
      <c r="C486" s="215" t="s">
        <v>714</v>
      </c>
      <c r="D486" s="35" t="s">
        <v>989</v>
      </c>
      <c r="E486" s="196" t="s">
        <v>985</v>
      </c>
      <c r="F486" s="35" t="s">
        <v>0</v>
      </c>
      <c r="G486" s="35">
        <v>70154</v>
      </c>
      <c r="H486" s="197"/>
      <c r="I486" s="40">
        <v>16521</v>
      </c>
      <c r="J486" s="41">
        <v>0.32262537103577565</v>
      </c>
      <c r="K486" s="37"/>
      <c r="L486" s="37">
        <v>27470</v>
      </c>
      <c r="M486" s="39">
        <v>0.53643961880956104</v>
      </c>
      <c r="N486" s="37"/>
      <c r="O486" s="40">
        <v>5435</v>
      </c>
      <c r="P486" s="41">
        <v>0.10613576003749414</v>
      </c>
      <c r="Q486" s="37"/>
      <c r="R486" s="37">
        <v>0</v>
      </c>
      <c r="S486" s="37"/>
      <c r="T486" s="37"/>
      <c r="U486" s="42"/>
      <c r="V486" s="42"/>
      <c r="W486" s="36"/>
      <c r="X486" s="36"/>
      <c r="Y486" s="36"/>
      <c r="Z486" s="36"/>
      <c r="AA486" s="42"/>
      <c r="AB486" s="42"/>
      <c r="AC486" s="36"/>
      <c r="AD486" s="36"/>
      <c r="AE486" s="36"/>
      <c r="AF486" s="36"/>
      <c r="AG486" s="42"/>
      <c r="AH486" s="42"/>
      <c r="AI486" s="36"/>
      <c r="AJ486" s="36"/>
      <c r="AK486" s="36"/>
      <c r="AL486" s="36"/>
      <c r="AM486" s="40">
        <v>1782</v>
      </c>
      <c r="AN486" s="41">
        <v>3.4799250117169195E-2</v>
      </c>
      <c r="AO486" s="37"/>
      <c r="AP486" s="37">
        <v>51208</v>
      </c>
      <c r="AQ486" s="200">
        <v>0.72993699575220228</v>
      </c>
      <c r="AR486" s="37"/>
    </row>
    <row r="487" spans="2:44" ht="13.2" customHeight="1">
      <c r="B487" s="294">
        <v>392</v>
      </c>
      <c r="C487" s="215" t="s">
        <v>715</v>
      </c>
      <c r="D487" s="35" t="s">
        <v>1003</v>
      </c>
      <c r="E487" s="196" t="s">
        <v>1030</v>
      </c>
      <c r="F487" s="35" t="s">
        <v>0</v>
      </c>
      <c r="G487" s="35">
        <v>68693</v>
      </c>
      <c r="H487" s="197" t="s">
        <v>1067</v>
      </c>
      <c r="I487" s="40">
        <v>7699</v>
      </c>
      <c r="J487" s="41">
        <v>0.16680026864830902</v>
      </c>
      <c r="K487" s="37"/>
      <c r="L487" s="37">
        <v>31184</v>
      </c>
      <c r="M487" s="39">
        <v>0.67560716684359901</v>
      </c>
      <c r="N487" s="37"/>
      <c r="O487" s="40">
        <v>5342</v>
      </c>
      <c r="P487" s="41">
        <v>0.11573542474597569</v>
      </c>
      <c r="Q487" s="37"/>
      <c r="R487" s="37">
        <v>0</v>
      </c>
      <c r="S487" s="37"/>
      <c r="T487" s="37"/>
      <c r="U487" s="42"/>
      <c r="V487" s="42"/>
      <c r="W487" s="36"/>
      <c r="X487" s="36"/>
      <c r="Y487" s="36"/>
      <c r="Z487" s="36"/>
      <c r="AA487" s="42"/>
      <c r="AB487" s="42"/>
      <c r="AC487" s="36"/>
      <c r="AD487" s="36"/>
      <c r="AE487" s="36"/>
      <c r="AF487" s="36"/>
      <c r="AG487" s="42"/>
      <c r="AH487" s="42"/>
      <c r="AI487" s="36"/>
      <c r="AJ487" s="36"/>
      <c r="AK487" s="36"/>
      <c r="AL487" s="36"/>
      <c r="AM487" s="40">
        <v>1932</v>
      </c>
      <c r="AN487" s="41">
        <v>4.1857139762116254E-2</v>
      </c>
      <c r="AO487" s="37"/>
      <c r="AP487" s="37">
        <v>46157</v>
      </c>
      <c r="AQ487" s="200">
        <v>0.67193163786703158</v>
      </c>
      <c r="AR487" s="37"/>
    </row>
    <row r="488" spans="2:44" ht="13.2" customHeight="1">
      <c r="B488" s="294">
        <v>393</v>
      </c>
      <c r="C488" s="215" t="s">
        <v>716</v>
      </c>
      <c r="D488" s="35" t="s">
        <v>1003</v>
      </c>
      <c r="E488" s="196" t="s">
        <v>1030</v>
      </c>
      <c r="F488" s="35" t="s">
        <v>0</v>
      </c>
      <c r="G488" s="35">
        <v>59642</v>
      </c>
      <c r="H488" s="197" t="s">
        <v>1067</v>
      </c>
      <c r="I488" s="40">
        <v>5383</v>
      </c>
      <c r="J488" s="41">
        <v>0.14297476759628153</v>
      </c>
      <c r="K488" s="37"/>
      <c r="L488" s="37">
        <v>26852</v>
      </c>
      <c r="M488" s="39">
        <v>0.71320053120849936</v>
      </c>
      <c r="N488" s="37"/>
      <c r="O488" s="40">
        <v>3919</v>
      </c>
      <c r="P488" s="41">
        <v>0.10409030544488712</v>
      </c>
      <c r="Q488" s="37"/>
      <c r="R488" s="37">
        <v>0</v>
      </c>
      <c r="S488" s="37"/>
      <c r="T488" s="37"/>
      <c r="U488" s="42"/>
      <c r="V488" s="42"/>
      <c r="W488" s="36"/>
      <c r="X488" s="36"/>
      <c r="Y488" s="36"/>
      <c r="Z488" s="36"/>
      <c r="AA488" s="42"/>
      <c r="AB488" s="42"/>
      <c r="AC488" s="36"/>
      <c r="AD488" s="36"/>
      <c r="AE488" s="36"/>
      <c r="AF488" s="36"/>
      <c r="AG488" s="42"/>
      <c r="AH488" s="42"/>
      <c r="AI488" s="36"/>
      <c r="AJ488" s="36"/>
      <c r="AK488" s="36"/>
      <c r="AL488" s="36"/>
      <c r="AM488" s="40">
        <v>1496</v>
      </c>
      <c r="AN488" s="41">
        <v>3.9734395750332004E-2</v>
      </c>
      <c r="AO488" s="37"/>
      <c r="AP488" s="37">
        <v>37650</v>
      </c>
      <c r="AQ488" s="200">
        <v>0.63126655712417423</v>
      </c>
      <c r="AR488" s="37"/>
    </row>
    <row r="489" spans="2:44" ht="13.2" customHeight="1">
      <c r="B489" s="294">
        <v>635</v>
      </c>
      <c r="C489" s="215" t="s">
        <v>718</v>
      </c>
      <c r="D489" s="35"/>
      <c r="E489" s="35" t="s">
        <v>2</v>
      </c>
      <c r="F489" s="35" t="s">
        <v>2</v>
      </c>
      <c r="G489" s="35">
        <v>47288</v>
      </c>
      <c r="H489" s="197"/>
      <c r="I489" s="40">
        <v>8337</v>
      </c>
      <c r="J489" s="41">
        <v>0.23867052188600382</v>
      </c>
      <c r="K489" s="37"/>
      <c r="L489" s="37">
        <v>5226</v>
      </c>
      <c r="M489" s="39">
        <v>0.1496092296241161</v>
      </c>
      <c r="N489" s="37"/>
      <c r="O489" s="40">
        <v>16243</v>
      </c>
      <c r="P489" s="41">
        <v>0.46500243336864105</v>
      </c>
      <c r="Q489" s="37"/>
      <c r="R489" s="37">
        <v>3959</v>
      </c>
      <c r="S489" s="39">
        <v>0.11333772293950932</v>
      </c>
      <c r="T489" s="37"/>
      <c r="U489" s="42"/>
      <c r="V489" s="42"/>
      <c r="W489" s="36"/>
      <c r="X489" s="36"/>
      <c r="Y489" s="36"/>
      <c r="Z489" s="36"/>
      <c r="AA489" s="42"/>
      <c r="AB489" s="42"/>
      <c r="AC489" s="36"/>
      <c r="AD489" s="36"/>
      <c r="AE489" s="36"/>
      <c r="AF489" s="36"/>
      <c r="AG489" s="42"/>
      <c r="AH489" s="42"/>
      <c r="AI489" s="36"/>
      <c r="AJ489" s="36"/>
      <c r="AK489" s="36"/>
      <c r="AL489" s="36"/>
      <c r="AM489" s="40">
        <v>1166</v>
      </c>
      <c r="AN489" s="41">
        <v>3.3380092181729694E-2</v>
      </c>
      <c r="AO489" s="37"/>
      <c r="AP489" s="37">
        <v>34931</v>
      </c>
      <c r="AQ489" s="200">
        <v>0.73868634748773476</v>
      </c>
      <c r="AR489" s="37"/>
    </row>
    <row r="490" spans="2:44" ht="13.2" customHeight="1">
      <c r="B490" s="294">
        <v>292</v>
      </c>
      <c r="C490" s="215" t="s">
        <v>720</v>
      </c>
      <c r="D490" s="35" t="s">
        <v>1001</v>
      </c>
      <c r="E490" s="196" t="s">
        <v>984</v>
      </c>
      <c r="F490" s="35" t="s">
        <v>0</v>
      </c>
      <c r="G490" s="35">
        <v>79406</v>
      </c>
      <c r="H490" s="197"/>
      <c r="I490" s="40">
        <v>25861</v>
      </c>
      <c r="J490" s="41">
        <v>0.42253083898374316</v>
      </c>
      <c r="K490" s="37"/>
      <c r="L490" s="37">
        <v>26356</v>
      </c>
      <c r="M490" s="39">
        <v>0.43061841352830649</v>
      </c>
      <c r="N490" s="37"/>
      <c r="O490" s="40">
        <v>8737</v>
      </c>
      <c r="P490" s="41">
        <v>0.14274977534515154</v>
      </c>
      <c r="Q490" s="37"/>
      <c r="R490" s="37">
        <v>0</v>
      </c>
      <c r="S490" s="37"/>
      <c r="T490" s="37"/>
      <c r="U490" s="42"/>
      <c r="V490" s="42"/>
      <c r="W490" s="36"/>
      <c r="X490" s="36"/>
      <c r="Y490" s="36"/>
      <c r="Z490" s="36"/>
      <c r="AA490" s="42"/>
      <c r="AB490" s="42"/>
      <c r="AC490" s="36"/>
      <c r="AD490" s="36"/>
      <c r="AE490" s="36"/>
      <c r="AF490" s="36"/>
      <c r="AG490" s="42"/>
      <c r="AH490" s="42"/>
      <c r="AI490" s="36"/>
      <c r="AJ490" s="36"/>
      <c r="AK490" s="36"/>
      <c r="AL490" s="36"/>
      <c r="AM490" s="40">
        <v>251</v>
      </c>
      <c r="AN490" s="41">
        <v>4.1009721427987906E-3</v>
      </c>
      <c r="AO490" s="37"/>
      <c r="AP490" s="37">
        <v>61205</v>
      </c>
      <c r="AQ490" s="200">
        <v>0.77078558295342925</v>
      </c>
      <c r="AR490" s="37"/>
    </row>
    <row r="491" spans="2:44" ht="13.2" customHeight="1">
      <c r="B491" s="294">
        <v>202</v>
      </c>
      <c r="C491" s="215" t="s">
        <v>722</v>
      </c>
      <c r="D491" s="35" t="s">
        <v>1006</v>
      </c>
      <c r="E491" s="220" t="s">
        <v>1006</v>
      </c>
      <c r="F491" s="35" t="s">
        <v>0</v>
      </c>
      <c r="G491" s="35">
        <v>60393</v>
      </c>
      <c r="H491" s="197" t="s">
        <v>1067</v>
      </c>
      <c r="I491" s="40">
        <v>22526</v>
      </c>
      <c r="J491" s="41">
        <v>0.50244239734124418</v>
      </c>
      <c r="K491" s="37"/>
      <c r="L491" s="37">
        <v>14732</v>
      </c>
      <c r="M491" s="39">
        <v>0.32859723864117951</v>
      </c>
      <c r="N491" s="37"/>
      <c r="O491" s="40">
        <v>7279</v>
      </c>
      <c r="P491" s="41">
        <v>0.1623580844467245</v>
      </c>
      <c r="Q491" s="37"/>
      <c r="R491" s="37">
        <v>0</v>
      </c>
      <c r="S491" s="37"/>
      <c r="T491" s="37"/>
      <c r="U491" s="42"/>
      <c r="V491" s="42"/>
      <c r="W491" s="36"/>
      <c r="X491" s="36"/>
      <c r="Y491" s="36"/>
      <c r="Z491" s="36"/>
      <c r="AA491" s="42"/>
      <c r="AB491" s="42"/>
      <c r="AC491" s="36"/>
      <c r="AD491" s="36"/>
      <c r="AE491" s="36"/>
      <c r="AF491" s="36"/>
      <c r="AG491" s="42"/>
      <c r="AH491" s="42"/>
      <c r="AI491" s="36"/>
      <c r="AJ491" s="36"/>
      <c r="AK491" s="36"/>
      <c r="AL491" s="36"/>
      <c r="AM491" s="40">
        <v>296</v>
      </c>
      <c r="AN491" s="41">
        <v>6.6022795708518276E-3</v>
      </c>
      <c r="AO491" s="37"/>
      <c r="AP491" s="37">
        <v>44833</v>
      </c>
      <c r="AQ491" s="200">
        <v>0.74235424635305414</v>
      </c>
      <c r="AR491" s="37"/>
    </row>
    <row r="492" spans="2:44" ht="13.2" customHeight="1">
      <c r="B492" s="294">
        <v>105</v>
      </c>
      <c r="C492" s="215" t="s">
        <v>277</v>
      </c>
      <c r="D492" s="35" t="s">
        <v>1018</v>
      </c>
      <c r="E492" s="220" t="s">
        <v>981</v>
      </c>
      <c r="F492" s="35" t="s">
        <v>0</v>
      </c>
      <c r="G492" s="35">
        <v>72123</v>
      </c>
      <c r="H492" s="197" t="s">
        <v>1067</v>
      </c>
      <c r="I492" s="40">
        <v>25051</v>
      </c>
      <c r="J492" s="41">
        <v>0.48585170962549212</v>
      </c>
      <c r="K492" s="37"/>
      <c r="L492" s="37">
        <v>15176</v>
      </c>
      <c r="M492" s="39">
        <v>0.29433098659839801</v>
      </c>
      <c r="N492" s="37"/>
      <c r="O492" s="40">
        <v>8397</v>
      </c>
      <c r="P492" s="41">
        <v>0.16285564670972247</v>
      </c>
      <c r="Q492" s="37"/>
      <c r="R492" s="37">
        <v>0</v>
      </c>
      <c r="S492" s="37"/>
      <c r="T492" s="37"/>
      <c r="U492" s="42"/>
      <c r="V492" s="42"/>
      <c r="W492" s="36"/>
      <c r="X492" s="36"/>
      <c r="Y492" s="36"/>
      <c r="Z492" s="36"/>
      <c r="AA492" s="42"/>
      <c r="AB492" s="42"/>
      <c r="AC492" s="36"/>
      <c r="AD492" s="36"/>
      <c r="AE492" s="36"/>
      <c r="AF492" s="36"/>
      <c r="AG492" s="42"/>
      <c r="AH492" s="42"/>
      <c r="AI492" s="36"/>
      <c r="AJ492" s="36"/>
      <c r="AK492" s="36"/>
      <c r="AL492" s="36"/>
      <c r="AM492" s="40">
        <v>2937</v>
      </c>
      <c r="AN492" s="41">
        <v>5.6961657066387388E-2</v>
      </c>
      <c r="AO492" s="37"/>
      <c r="AP492" s="37">
        <v>51561</v>
      </c>
      <c r="AQ492" s="200">
        <v>0.71490370616862864</v>
      </c>
      <c r="AR492" s="37"/>
    </row>
    <row r="493" spans="2:44" ht="13.2" customHeight="1">
      <c r="B493" s="294">
        <v>366</v>
      </c>
      <c r="C493" s="215" t="s">
        <v>237</v>
      </c>
      <c r="D493" s="35" t="s">
        <v>1004</v>
      </c>
      <c r="E493" s="196" t="s">
        <v>988</v>
      </c>
      <c r="F493" s="35" t="s">
        <v>0</v>
      </c>
      <c r="G493" s="35">
        <v>78849</v>
      </c>
      <c r="H493" s="197"/>
      <c r="I493" s="40">
        <v>27558</v>
      </c>
      <c r="J493" s="41">
        <v>0.44368238021638329</v>
      </c>
      <c r="K493" s="37"/>
      <c r="L493" s="37">
        <v>22503</v>
      </c>
      <c r="M493" s="39">
        <v>0.36229714064914992</v>
      </c>
      <c r="N493" s="37"/>
      <c r="O493" s="40">
        <v>8851</v>
      </c>
      <c r="P493" s="41">
        <v>0.14250064399793921</v>
      </c>
      <c r="Q493" s="37"/>
      <c r="R493" s="37">
        <v>0</v>
      </c>
      <c r="S493" s="37"/>
      <c r="T493" s="37"/>
      <c r="U493" s="42"/>
      <c r="V493" s="42"/>
      <c r="W493" s="36"/>
      <c r="X493" s="36"/>
      <c r="Y493" s="36"/>
      <c r="Z493" s="36"/>
      <c r="AA493" s="42"/>
      <c r="AB493" s="42"/>
      <c r="AC493" s="36"/>
      <c r="AD493" s="36"/>
      <c r="AE493" s="36"/>
      <c r="AF493" s="36"/>
      <c r="AG493" s="42"/>
      <c r="AH493" s="42"/>
      <c r="AI493" s="36"/>
      <c r="AJ493" s="36"/>
      <c r="AK493" s="36"/>
      <c r="AL493" s="36"/>
      <c r="AM493" s="40">
        <v>3200</v>
      </c>
      <c r="AN493" s="41">
        <v>5.151983513652756E-2</v>
      </c>
      <c r="AO493" s="37"/>
      <c r="AP493" s="37">
        <v>62112</v>
      </c>
      <c r="AQ493" s="200">
        <v>0.78773351596088725</v>
      </c>
      <c r="AR493" s="37"/>
    </row>
    <row r="494" spans="2:44" ht="13.2" customHeight="1">
      <c r="B494" s="294">
        <v>343</v>
      </c>
      <c r="C494" s="215" t="s">
        <v>723</v>
      </c>
      <c r="D494" s="35" t="s">
        <v>1010</v>
      </c>
      <c r="E494" s="196" t="s">
        <v>988</v>
      </c>
      <c r="F494" s="35" t="s">
        <v>0</v>
      </c>
      <c r="G494" s="35">
        <v>70239</v>
      </c>
      <c r="H494" s="197" t="s">
        <v>1067</v>
      </c>
      <c r="I494" s="40">
        <v>24107</v>
      </c>
      <c r="J494" s="41">
        <v>0.45804674140224205</v>
      </c>
      <c r="K494" s="37"/>
      <c r="L494" s="37">
        <v>15271</v>
      </c>
      <c r="M494" s="39">
        <v>0.29015770473114194</v>
      </c>
      <c r="N494" s="37"/>
      <c r="O494" s="40">
        <v>10112</v>
      </c>
      <c r="P494" s="41">
        <v>0.1921337640129204</v>
      </c>
      <c r="Q494" s="37"/>
      <c r="R494" s="37">
        <v>0</v>
      </c>
      <c r="S494" s="37"/>
      <c r="T494" s="37"/>
      <c r="U494" s="42"/>
      <c r="V494" s="42"/>
      <c r="W494" s="36"/>
      <c r="X494" s="36"/>
      <c r="Y494" s="36"/>
      <c r="Z494" s="36"/>
      <c r="AA494" s="42"/>
      <c r="AB494" s="42"/>
      <c r="AC494" s="36"/>
      <c r="AD494" s="36"/>
      <c r="AE494" s="36"/>
      <c r="AF494" s="36"/>
      <c r="AG494" s="42"/>
      <c r="AH494" s="42"/>
      <c r="AI494" s="36"/>
      <c r="AJ494" s="36"/>
      <c r="AK494" s="36"/>
      <c r="AL494" s="36"/>
      <c r="AM494" s="40">
        <v>3140</v>
      </c>
      <c r="AN494" s="41">
        <v>5.9661789853695614E-2</v>
      </c>
      <c r="AO494" s="37"/>
      <c r="AP494" s="37">
        <v>52630</v>
      </c>
      <c r="AQ494" s="200">
        <v>0.74929882259143776</v>
      </c>
      <c r="AR494" s="37"/>
    </row>
    <row r="495" spans="2:44" ht="13.2" customHeight="1">
      <c r="B495" s="294">
        <v>380</v>
      </c>
      <c r="C495" s="215" t="s">
        <v>725</v>
      </c>
      <c r="D495" s="35" t="s">
        <v>1013</v>
      </c>
      <c r="E495" s="196" t="s">
        <v>1030</v>
      </c>
      <c r="F495" s="35" t="s">
        <v>0</v>
      </c>
      <c r="G495" s="35">
        <v>65215</v>
      </c>
      <c r="H495" s="197" t="s">
        <v>1067</v>
      </c>
      <c r="I495" s="40">
        <v>21351</v>
      </c>
      <c r="J495" s="41">
        <v>0.4376729598425681</v>
      </c>
      <c r="K495" s="37"/>
      <c r="L495" s="37">
        <v>8762</v>
      </c>
      <c r="M495" s="39">
        <v>0.17961174999487525</v>
      </c>
      <c r="N495" s="37"/>
      <c r="O495" s="40">
        <v>16293</v>
      </c>
      <c r="P495" s="41">
        <v>0.33398929955107309</v>
      </c>
      <c r="Q495" s="37"/>
      <c r="R495" s="37">
        <v>0</v>
      </c>
      <c r="S495" s="37"/>
      <c r="T495" s="37"/>
      <c r="U495" s="42"/>
      <c r="V495" s="42"/>
      <c r="W495" s="36"/>
      <c r="X495" s="36"/>
      <c r="Y495" s="36"/>
      <c r="Z495" s="36"/>
      <c r="AA495" s="42"/>
      <c r="AB495" s="42"/>
      <c r="AC495" s="36"/>
      <c r="AD495" s="36"/>
      <c r="AE495" s="36"/>
      <c r="AF495" s="36"/>
      <c r="AG495" s="42"/>
      <c r="AH495" s="42"/>
      <c r="AI495" s="36"/>
      <c r="AJ495" s="36"/>
      <c r="AK495" s="36"/>
      <c r="AL495" s="36"/>
      <c r="AM495" s="40">
        <v>2377</v>
      </c>
      <c r="AN495" s="41">
        <v>4.8725990611483506E-2</v>
      </c>
      <c r="AO495" s="37"/>
      <c r="AP495" s="37">
        <v>48783</v>
      </c>
      <c r="AQ495" s="200">
        <v>0.74803342789235605</v>
      </c>
      <c r="AR495" s="37"/>
    </row>
    <row r="496" spans="2:44" ht="13.2" customHeight="1">
      <c r="B496" s="294">
        <v>43</v>
      </c>
      <c r="C496" s="215" t="s">
        <v>727</v>
      </c>
      <c r="D496" s="35" t="s">
        <v>1005</v>
      </c>
      <c r="E496" s="221" t="s">
        <v>1027</v>
      </c>
      <c r="F496" s="35" t="s">
        <v>0</v>
      </c>
      <c r="G496" s="35">
        <v>74184</v>
      </c>
      <c r="H496" s="197"/>
      <c r="I496" s="40">
        <v>25871</v>
      </c>
      <c r="J496" s="41">
        <v>0.45347940403155129</v>
      </c>
      <c r="K496" s="37"/>
      <c r="L496" s="37">
        <v>12275</v>
      </c>
      <c r="M496" s="39">
        <v>0.21516213847502191</v>
      </c>
      <c r="N496" s="37"/>
      <c r="O496" s="40">
        <v>15298</v>
      </c>
      <c r="P496" s="41">
        <v>0.26815074496056091</v>
      </c>
      <c r="Q496" s="37"/>
      <c r="R496" s="37">
        <v>0</v>
      </c>
      <c r="S496" s="37"/>
      <c r="T496" s="37"/>
      <c r="U496" s="42"/>
      <c r="V496" s="42"/>
      <c r="W496" s="36"/>
      <c r="X496" s="36"/>
      <c r="Y496" s="36"/>
      <c r="Z496" s="36"/>
      <c r="AA496" s="42"/>
      <c r="AB496" s="42"/>
      <c r="AC496" s="36"/>
      <c r="AD496" s="36"/>
      <c r="AE496" s="36"/>
      <c r="AF496" s="36"/>
      <c r="AG496" s="42"/>
      <c r="AH496" s="42"/>
      <c r="AI496" s="36"/>
      <c r="AJ496" s="36"/>
      <c r="AK496" s="36"/>
      <c r="AL496" s="36"/>
      <c r="AM496" s="40">
        <v>3606</v>
      </c>
      <c r="AN496" s="41">
        <v>6.3207712532865903E-2</v>
      </c>
      <c r="AO496" s="37"/>
      <c r="AP496" s="37">
        <v>57050</v>
      </c>
      <c r="AQ496" s="200">
        <v>0.7690337539091987</v>
      </c>
      <c r="AR496" s="37"/>
    </row>
    <row r="497" spans="2:44" ht="13.2" customHeight="1">
      <c r="B497" s="294">
        <v>456</v>
      </c>
      <c r="C497" s="215" t="s">
        <v>729</v>
      </c>
      <c r="D497" s="35" t="s">
        <v>1024</v>
      </c>
      <c r="E497" s="196" t="s">
        <v>985</v>
      </c>
      <c r="F497" s="35" t="s">
        <v>0</v>
      </c>
      <c r="G497" s="35">
        <v>58851</v>
      </c>
      <c r="H497" s="197" t="s">
        <v>1067</v>
      </c>
      <c r="I497" s="40">
        <v>5779</v>
      </c>
      <c r="J497" s="41">
        <v>0.17447617897469961</v>
      </c>
      <c r="K497" s="37"/>
      <c r="L497" s="37">
        <v>22848</v>
      </c>
      <c r="M497" s="39">
        <v>0.68981341706418697</v>
      </c>
      <c r="N497" s="37"/>
      <c r="O497" s="40">
        <v>3407</v>
      </c>
      <c r="P497" s="41">
        <v>0.10286214600567599</v>
      </c>
      <c r="Q497" s="37"/>
      <c r="R497" s="37">
        <v>0</v>
      </c>
      <c r="S497" s="37"/>
      <c r="T497" s="37"/>
      <c r="U497" s="42"/>
      <c r="V497" s="42"/>
      <c r="W497" s="36"/>
      <c r="X497" s="36"/>
      <c r="Y497" s="36"/>
      <c r="Z497" s="36"/>
      <c r="AA497" s="42"/>
      <c r="AB497" s="42"/>
      <c r="AC497" s="36"/>
      <c r="AD497" s="36"/>
      <c r="AE497" s="36"/>
      <c r="AF497" s="36"/>
      <c r="AG497" s="42"/>
      <c r="AH497" s="42"/>
      <c r="AI497" s="36"/>
      <c r="AJ497" s="36"/>
      <c r="AK497" s="36"/>
      <c r="AL497" s="36"/>
      <c r="AM497" s="40">
        <v>1088</v>
      </c>
      <c r="AN497" s="41">
        <v>3.2848257955437471E-2</v>
      </c>
      <c r="AO497" s="37"/>
      <c r="AP497" s="37">
        <v>33122</v>
      </c>
      <c r="AQ497" s="200">
        <v>0.56281116718492463</v>
      </c>
      <c r="AR497" s="37"/>
    </row>
    <row r="498" spans="2:44" ht="13.2" customHeight="1">
      <c r="B498" s="294">
        <v>262</v>
      </c>
      <c r="C498" s="215" t="s">
        <v>730</v>
      </c>
      <c r="D498" s="35" t="s">
        <v>982</v>
      </c>
      <c r="E498" s="220" t="s">
        <v>983</v>
      </c>
      <c r="F498" s="35" t="s">
        <v>0</v>
      </c>
      <c r="G498" s="35">
        <v>79099</v>
      </c>
      <c r="H498" s="197"/>
      <c r="I498" s="40">
        <v>25012</v>
      </c>
      <c r="J498" s="41">
        <v>0.42947165988427</v>
      </c>
      <c r="K498" s="37"/>
      <c r="L498" s="37">
        <v>10242</v>
      </c>
      <c r="M498" s="39">
        <v>0.17586153608406738</v>
      </c>
      <c r="N498" s="37"/>
      <c r="O498" s="40">
        <v>18736</v>
      </c>
      <c r="P498" s="41">
        <v>0.32170882054980338</v>
      </c>
      <c r="Q498" s="37"/>
      <c r="R498" s="37">
        <v>0</v>
      </c>
      <c r="S498" s="37"/>
      <c r="T498" s="37"/>
      <c r="U498" s="42"/>
      <c r="V498" s="42"/>
      <c r="W498" s="36"/>
      <c r="X498" s="36"/>
      <c r="Y498" s="36"/>
      <c r="Z498" s="36"/>
      <c r="AA498" s="42"/>
      <c r="AB498" s="42"/>
      <c r="AC498" s="36"/>
      <c r="AD498" s="36"/>
      <c r="AE498" s="36"/>
      <c r="AF498" s="36"/>
      <c r="AG498" s="42"/>
      <c r="AH498" s="42"/>
      <c r="AI498" s="36"/>
      <c r="AJ498" s="36"/>
      <c r="AK498" s="36"/>
      <c r="AL498" s="36"/>
      <c r="AM498" s="40">
        <v>4249</v>
      </c>
      <c r="AN498" s="41">
        <v>7.2957983481859237E-2</v>
      </c>
      <c r="AO498" s="37"/>
      <c r="AP498" s="37">
        <v>58239</v>
      </c>
      <c r="AQ498" s="200">
        <v>0.73627985183124944</v>
      </c>
      <c r="AR498" s="37"/>
    </row>
    <row r="499" spans="2:44" ht="13.2" customHeight="1">
      <c r="B499" s="294">
        <v>381</v>
      </c>
      <c r="C499" s="215" t="s">
        <v>731</v>
      </c>
      <c r="D499" s="35" t="s">
        <v>1013</v>
      </c>
      <c r="E499" s="196" t="s">
        <v>1030</v>
      </c>
      <c r="F499" s="35" t="s">
        <v>0</v>
      </c>
      <c r="G499" s="35">
        <v>75862</v>
      </c>
      <c r="H499" s="197" t="s">
        <v>1067</v>
      </c>
      <c r="I499" s="40">
        <v>19667</v>
      </c>
      <c r="J499" s="41">
        <v>0.36205150862465713</v>
      </c>
      <c r="K499" s="37"/>
      <c r="L499" s="37">
        <v>24791</v>
      </c>
      <c r="M499" s="39">
        <v>0.45637966900462068</v>
      </c>
      <c r="N499" s="37"/>
      <c r="O499" s="40">
        <v>7672</v>
      </c>
      <c r="P499" s="41">
        <v>0.14123451335579243</v>
      </c>
      <c r="Q499" s="37"/>
      <c r="R499" s="37">
        <v>0</v>
      </c>
      <c r="S499" s="37"/>
      <c r="T499" s="37"/>
      <c r="U499" s="42"/>
      <c r="V499" s="42"/>
      <c r="W499" s="36"/>
      <c r="X499" s="36"/>
      <c r="Y499" s="36"/>
      <c r="Z499" s="36"/>
      <c r="AA499" s="42"/>
      <c r="AB499" s="42"/>
      <c r="AC499" s="36"/>
      <c r="AD499" s="36"/>
      <c r="AE499" s="36"/>
      <c r="AF499" s="36"/>
      <c r="AG499" s="42"/>
      <c r="AH499" s="42"/>
      <c r="AI499" s="36"/>
      <c r="AJ499" s="36"/>
      <c r="AK499" s="36"/>
      <c r="AL499" s="36"/>
      <c r="AM499" s="40">
        <v>2191</v>
      </c>
      <c r="AN499" s="41">
        <v>4.0334309014929771E-2</v>
      </c>
      <c r="AO499" s="37"/>
      <c r="AP499" s="37">
        <v>54321</v>
      </c>
      <c r="AQ499" s="200">
        <v>0.71605019640926948</v>
      </c>
      <c r="AR499" s="37"/>
    </row>
    <row r="500" spans="2:44" ht="13.2" customHeight="1">
      <c r="B500" s="294">
        <v>377</v>
      </c>
      <c r="C500" s="215" t="s">
        <v>441</v>
      </c>
      <c r="D500" s="35" t="s">
        <v>1055</v>
      </c>
      <c r="E500" s="196" t="s">
        <v>1030</v>
      </c>
      <c r="F500" s="35" t="s">
        <v>0</v>
      </c>
      <c r="G500" s="35">
        <v>60393</v>
      </c>
      <c r="H500" s="197" t="s">
        <v>1067</v>
      </c>
      <c r="I500" s="40">
        <v>10934</v>
      </c>
      <c r="J500" s="41">
        <v>0.26300091403280895</v>
      </c>
      <c r="K500" s="37"/>
      <c r="L500" s="37">
        <v>25107</v>
      </c>
      <c r="M500" s="39">
        <v>0.60391109828258049</v>
      </c>
      <c r="N500" s="37"/>
      <c r="O500" s="40">
        <v>3497</v>
      </c>
      <c r="P500" s="41">
        <v>8.4115071919949963E-2</v>
      </c>
      <c r="Q500" s="37"/>
      <c r="R500" s="37">
        <v>0</v>
      </c>
      <c r="S500" s="37"/>
      <c r="T500" s="37"/>
      <c r="U500" s="42"/>
      <c r="V500" s="42"/>
      <c r="W500" s="36"/>
      <c r="X500" s="36"/>
      <c r="Y500" s="36"/>
      <c r="Z500" s="36"/>
      <c r="AA500" s="42"/>
      <c r="AB500" s="42"/>
      <c r="AC500" s="36"/>
      <c r="AD500" s="36"/>
      <c r="AE500" s="36"/>
      <c r="AF500" s="36"/>
      <c r="AG500" s="42"/>
      <c r="AH500" s="42"/>
      <c r="AI500" s="36"/>
      <c r="AJ500" s="36"/>
      <c r="AK500" s="36"/>
      <c r="AL500" s="36"/>
      <c r="AM500" s="40">
        <v>2036</v>
      </c>
      <c r="AN500" s="41">
        <v>4.8972915764660604E-2</v>
      </c>
      <c r="AO500" s="37"/>
      <c r="AP500" s="37">
        <v>41574</v>
      </c>
      <c r="AQ500" s="200">
        <v>0.68839103869653773</v>
      </c>
      <c r="AR500" s="37"/>
    </row>
    <row r="501" spans="2:44" ht="13.2" customHeight="1">
      <c r="B501" s="294">
        <v>512</v>
      </c>
      <c r="C501" s="215" t="s">
        <v>112</v>
      </c>
      <c r="D501" s="35" t="s">
        <v>1033</v>
      </c>
      <c r="E501" s="196" t="s">
        <v>978</v>
      </c>
      <c r="F501" s="35" t="s">
        <v>0</v>
      </c>
      <c r="G501" s="35">
        <v>65181</v>
      </c>
      <c r="H501" s="197"/>
      <c r="I501" s="40">
        <v>8383</v>
      </c>
      <c r="J501" s="41">
        <v>0.17792257407250192</v>
      </c>
      <c r="K501" s="37"/>
      <c r="L501" s="37">
        <v>33526</v>
      </c>
      <c r="M501" s="39">
        <v>0.71156295101451739</v>
      </c>
      <c r="N501" s="37"/>
      <c r="O501" s="40">
        <v>3050</v>
      </c>
      <c r="P501" s="41">
        <v>6.4733848374225314E-2</v>
      </c>
      <c r="Q501" s="37"/>
      <c r="R501" s="37">
        <v>0</v>
      </c>
      <c r="S501" s="37"/>
      <c r="T501" s="37"/>
      <c r="U501" s="42"/>
      <c r="V501" s="42"/>
      <c r="W501" s="36"/>
      <c r="X501" s="36"/>
      <c r="Y501" s="36"/>
      <c r="Z501" s="36"/>
      <c r="AA501" s="42"/>
      <c r="AB501" s="42"/>
      <c r="AC501" s="36"/>
      <c r="AD501" s="36"/>
      <c r="AE501" s="36"/>
      <c r="AF501" s="36"/>
      <c r="AG501" s="42"/>
      <c r="AH501" s="42"/>
      <c r="AI501" s="36"/>
      <c r="AJ501" s="36"/>
      <c r="AK501" s="36"/>
      <c r="AL501" s="36"/>
      <c r="AM501" s="40">
        <v>2157</v>
      </c>
      <c r="AN501" s="41">
        <v>4.5780626538755413E-2</v>
      </c>
      <c r="AO501" s="37"/>
      <c r="AP501" s="37">
        <v>47116</v>
      </c>
      <c r="AQ501" s="200">
        <v>0.72284868289839066</v>
      </c>
      <c r="AR501" s="37"/>
    </row>
    <row r="502" spans="2:44" ht="13.2" customHeight="1">
      <c r="B502" s="294">
        <v>382</v>
      </c>
      <c r="C502" s="215" t="s">
        <v>733</v>
      </c>
      <c r="D502" s="35" t="s">
        <v>1013</v>
      </c>
      <c r="E502" s="196" t="s">
        <v>1030</v>
      </c>
      <c r="F502" s="35" t="s">
        <v>0</v>
      </c>
      <c r="G502" s="35">
        <v>75373</v>
      </c>
      <c r="H502" s="197" t="s">
        <v>1067</v>
      </c>
      <c r="I502" s="40">
        <v>22002</v>
      </c>
      <c r="J502" s="41">
        <v>0.39068825910931176</v>
      </c>
      <c r="K502" s="37"/>
      <c r="L502" s="37">
        <v>25838</v>
      </c>
      <c r="M502" s="39">
        <v>0.45880389232189789</v>
      </c>
      <c r="N502" s="37"/>
      <c r="O502" s="40">
        <v>6778</v>
      </c>
      <c r="P502" s="41">
        <v>0.12035655941473115</v>
      </c>
      <c r="Q502" s="37"/>
      <c r="R502" s="37">
        <v>0</v>
      </c>
      <c r="S502" s="37"/>
      <c r="T502" s="37"/>
      <c r="U502" s="42"/>
      <c r="V502" s="42"/>
      <c r="W502" s="36"/>
      <c r="X502" s="36"/>
      <c r="Y502" s="36"/>
      <c r="Z502" s="36"/>
      <c r="AA502" s="42"/>
      <c r="AB502" s="42"/>
      <c r="AC502" s="36"/>
      <c r="AD502" s="36"/>
      <c r="AE502" s="36"/>
      <c r="AF502" s="36"/>
      <c r="AG502" s="42"/>
      <c r="AH502" s="42"/>
      <c r="AI502" s="36"/>
      <c r="AJ502" s="36"/>
      <c r="AK502" s="36"/>
      <c r="AL502" s="36"/>
      <c r="AM502" s="40">
        <v>1698</v>
      </c>
      <c r="AN502" s="41">
        <v>3.0151289154059239E-2</v>
      </c>
      <c r="AO502" s="37"/>
      <c r="AP502" s="37">
        <v>56316</v>
      </c>
      <c r="AQ502" s="200">
        <v>0.74716410385681875</v>
      </c>
      <c r="AR502" s="37"/>
    </row>
    <row r="503" spans="2:44" ht="13.2" customHeight="1">
      <c r="B503" s="294">
        <v>88</v>
      </c>
      <c r="C503" s="215" t="s">
        <v>734</v>
      </c>
      <c r="D503" s="35" t="s">
        <v>990</v>
      </c>
      <c r="E503" s="220" t="s">
        <v>981</v>
      </c>
      <c r="F503" s="35" t="s">
        <v>0</v>
      </c>
      <c r="G503" s="35">
        <v>66531</v>
      </c>
      <c r="H503" s="197"/>
      <c r="I503" s="40">
        <v>22776</v>
      </c>
      <c r="J503" s="41">
        <v>0.45416658358092882</v>
      </c>
      <c r="K503" s="37"/>
      <c r="L503" s="37">
        <v>12315</v>
      </c>
      <c r="M503" s="39">
        <v>0.24556820674390317</v>
      </c>
      <c r="N503" s="37"/>
      <c r="O503" s="40">
        <v>12086</v>
      </c>
      <c r="P503" s="41">
        <v>0.2410018145925143</v>
      </c>
      <c r="Q503" s="37"/>
      <c r="R503" s="37">
        <v>0</v>
      </c>
      <c r="S503" s="37"/>
      <c r="T503" s="37"/>
      <c r="U503" s="42"/>
      <c r="V503" s="42"/>
      <c r="W503" s="36"/>
      <c r="X503" s="36"/>
      <c r="Y503" s="36"/>
      <c r="Z503" s="36"/>
      <c r="AA503" s="42"/>
      <c r="AB503" s="42"/>
      <c r="AC503" s="36"/>
      <c r="AD503" s="36"/>
      <c r="AE503" s="36"/>
      <c r="AF503" s="36"/>
      <c r="AG503" s="42"/>
      <c r="AH503" s="42"/>
      <c r="AI503" s="36"/>
      <c r="AJ503" s="36"/>
      <c r="AK503" s="36"/>
      <c r="AL503" s="36"/>
      <c r="AM503" s="40">
        <v>2972</v>
      </c>
      <c r="AN503" s="41">
        <v>5.9263395082653693E-2</v>
      </c>
      <c r="AO503" s="37"/>
      <c r="AP503" s="37">
        <v>50149</v>
      </c>
      <c r="AQ503" s="200">
        <v>0.75376891975169469</v>
      </c>
      <c r="AR503" s="37"/>
    </row>
    <row r="504" spans="2:44" ht="13.2" customHeight="1">
      <c r="B504" s="294">
        <v>396</v>
      </c>
      <c r="C504" s="215" t="s">
        <v>737</v>
      </c>
      <c r="D504" s="35" t="s">
        <v>1003</v>
      </c>
      <c r="E504" s="196" t="s">
        <v>1030</v>
      </c>
      <c r="F504" s="35" t="s">
        <v>0</v>
      </c>
      <c r="G504" s="35">
        <v>68667</v>
      </c>
      <c r="H504" s="197" t="s">
        <v>1067</v>
      </c>
      <c r="I504" s="40">
        <v>4341</v>
      </c>
      <c r="J504" s="41">
        <v>0.11919602405337873</v>
      </c>
      <c r="K504" s="37"/>
      <c r="L504" s="37">
        <v>23179</v>
      </c>
      <c r="M504" s="39">
        <v>0.63645349954693975</v>
      </c>
      <c r="N504" s="37"/>
      <c r="O504" s="40">
        <v>6273</v>
      </c>
      <c r="P504" s="41">
        <v>0.17224525659683132</v>
      </c>
      <c r="Q504" s="37"/>
      <c r="R504" s="37">
        <v>0</v>
      </c>
      <c r="S504" s="37"/>
      <c r="T504" s="37"/>
      <c r="U504" s="42"/>
      <c r="V504" s="42"/>
      <c r="W504" s="36"/>
      <c r="X504" s="36"/>
      <c r="Y504" s="36"/>
      <c r="Z504" s="36"/>
      <c r="AA504" s="42"/>
      <c r="AB504" s="42"/>
      <c r="AC504" s="36"/>
      <c r="AD504" s="36"/>
      <c r="AE504" s="36"/>
      <c r="AF504" s="36"/>
      <c r="AG504" s="42"/>
      <c r="AH504" s="42"/>
      <c r="AI504" s="36"/>
      <c r="AJ504" s="36"/>
      <c r="AK504" s="36"/>
      <c r="AL504" s="36"/>
      <c r="AM504" s="40">
        <v>2626</v>
      </c>
      <c r="AN504" s="41">
        <v>7.210521980285016E-2</v>
      </c>
      <c r="AO504" s="37"/>
      <c r="AP504" s="37">
        <v>36419</v>
      </c>
      <c r="AQ504" s="200">
        <v>0.53037121179023405</v>
      </c>
      <c r="AR504" s="37"/>
    </row>
    <row r="505" spans="2:44" ht="13.2" customHeight="1">
      <c r="B505" s="294">
        <v>394</v>
      </c>
      <c r="C505" s="215" t="s">
        <v>1094</v>
      </c>
      <c r="D505" s="35" t="s">
        <v>1003</v>
      </c>
      <c r="E505" s="196" t="s">
        <v>1030</v>
      </c>
      <c r="F505" s="35" t="s">
        <v>0</v>
      </c>
      <c r="G505" s="35">
        <v>68548</v>
      </c>
      <c r="H505" s="197" t="s">
        <v>1067</v>
      </c>
      <c r="I505" s="40">
        <v>7119</v>
      </c>
      <c r="J505" s="41">
        <v>0.16063450516720068</v>
      </c>
      <c r="K505" s="37"/>
      <c r="L505" s="37">
        <v>28937</v>
      </c>
      <c r="M505" s="39">
        <v>0.65294011462611123</v>
      </c>
      <c r="N505" s="37"/>
      <c r="O505" s="40">
        <v>6973</v>
      </c>
      <c r="P505" s="41">
        <v>0.15734013267746738</v>
      </c>
      <c r="Q505" s="37"/>
      <c r="R505" s="37">
        <v>0</v>
      </c>
      <c r="S505" s="37"/>
      <c r="T505" s="37"/>
      <c r="U505" s="42"/>
      <c r="V505" s="42"/>
      <c r="W505" s="36"/>
      <c r="X505" s="36"/>
      <c r="Y505" s="36"/>
      <c r="Z505" s="36"/>
      <c r="AA505" s="42"/>
      <c r="AB505" s="42"/>
      <c r="AC505" s="36"/>
      <c r="AD505" s="36"/>
      <c r="AE505" s="36"/>
      <c r="AF505" s="36"/>
      <c r="AG505" s="42"/>
      <c r="AH505" s="42"/>
      <c r="AI505" s="36"/>
      <c r="AJ505" s="36"/>
      <c r="AK505" s="36"/>
      <c r="AL505" s="36"/>
      <c r="AM505" s="40">
        <v>1289</v>
      </c>
      <c r="AN505" s="41">
        <v>2.9085247529220634E-2</v>
      </c>
      <c r="AO505" s="37"/>
      <c r="AP505" s="37">
        <v>44318</v>
      </c>
      <c r="AQ505" s="200">
        <v>0.64652506272976595</v>
      </c>
      <c r="AR505" s="37"/>
    </row>
    <row r="506" spans="2:44" ht="13.2" customHeight="1">
      <c r="B506" s="294">
        <v>395</v>
      </c>
      <c r="C506" s="215" t="s">
        <v>1095</v>
      </c>
      <c r="D506" s="35" t="s">
        <v>1003</v>
      </c>
      <c r="E506" s="196" t="s">
        <v>1030</v>
      </c>
      <c r="F506" s="35" t="s">
        <v>0</v>
      </c>
      <c r="G506" s="35">
        <v>58930</v>
      </c>
      <c r="H506" s="197" t="s">
        <v>1067</v>
      </c>
      <c r="I506" s="40">
        <v>2850</v>
      </c>
      <c r="J506" s="41">
        <v>8.415768492543925E-2</v>
      </c>
      <c r="K506" s="37"/>
      <c r="L506" s="37">
        <v>24901</v>
      </c>
      <c r="M506" s="39">
        <v>0.73530193415030265</v>
      </c>
      <c r="N506" s="37"/>
      <c r="O506" s="40">
        <v>4947</v>
      </c>
      <c r="P506" s="41">
        <v>0.14608002362320979</v>
      </c>
      <c r="Q506" s="37"/>
      <c r="R506" s="37">
        <v>0</v>
      </c>
      <c r="S506" s="37"/>
      <c r="T506" s="37"/>
      <c r="U506" s="42"/>
      <c r="V506" s="42"/>
      <c r="W506" s="36"/>
      <c r="X506" s="36"/>
      <c r="Y506" s="36"/>
      <c r="Z506" s="36"/>
      <c r="AA506" s="42"/>
      <c r="AB506" s="42"/>
      <c r="AC506" s="36"/>
      <c r="AD506" s="36"/>
      <c r="AE506" s="36"/>
      <c r="AF506" s="36"/>
      <c r="AG506" s="42"/>
      <c r="AH506" s="42"/>
      <c r="AI506" s="36"/>
      <c r="AJ506" s="36"/>
      <c r="AK506" s="36"/>
      <c r="AL506" s="36"/>
      <c r="AM506" s="40">
        <v>1167</v>
      </c>
      <c r="AN506" s="41">
        <v>3.4460357301048281E-2</v>
      </c>
      <c r="AO506" s="37"/>
      <c r="AP506" s="37">
        <v>33865</v>
      </c>
      <c r="AQ506" s="200">
        <v>0.5746648566095367</v>
      </c>
      <c r="AR506" s="37"/>
    </row>
    <row r="507" spans="2:44" ht="13.2" customHeight="1">
      <c r="B507" s="294">
        <v>397</v>
      </c>
      <c r="C507" s="215" t="s">
        <v>1096</v>
      </c>
      <c r="D507" s="35" t="s">
        <v>1003</v>
      </c>
      <c r="E507" s="196" t="s">
        <v>1030</v>
      </c>
      <c r="F507" s="35" t="s">
        <v>0</v>
      </c>
      <c r="G507" s="35">
        <v>62834</v>
      </c>
      <c r="H507" s="197" t="s">
        <v>1067</v>
      </c>
      <c r="I507" s="40">
        <v>15074</v>
      </c>
      <c r="J507" s="41">
        <v>0.33144968007212122</v>
      </c>
      <c r="K507" s="37"/>
      <c r="L507" s="37">
        <v>6147</v>
      </c>
      <c r="M507" s="39">
        <v>0.13516128322962245</v>
      </c>
      <c r="N507" s="37"/>
      <c r="O507" s="40">
        <v>23345</v>
      </c>
      <c r="P507" s="41">
        <v>0.5133138371556103</v>
      </c>
      <c r="Q507" s="37"/>
      <c r="R507" s="37">
        <v>0</v>
      </c>
      <c r="S507" s="37"/>
      <c r="T507" s="37"/>
      <c r="U507" s="42"/>
      <c r="V507" s="42"/>
      <c r="W507" s="36"/>
      <c r="X507" s="36"/>
      <c r="Y507" s="36"/>
      <c r="Z507" s="36"/>
      <c r="AA507" s="42"/>
      <c r="AB507" s="42"/>
      <c r="AC507" s="36"/>
      <c r="AD507" s="36"/>
      <c r="AE507" s="36"/>
      <c r="AF507" s="36"/>
      <c r="AG507" s="42"/>
      <c r="AH507" s="42"/>
      <c r="AI507" s="36"/>
      <c r="AJ507" s="36"/>
      <c r="AK507" s="36"/>
      <c r="AL507" s="36"/>
      <c r="AM507" s="40">
        <v>913</v>
      </c>
      <c r="AN507" s="41">
        <v>2.0075199542646055E-2</v>
      </c>
      <c r="AO507" s="37"/>
      <c r="AP507" s="37">
        <v>45479</v>
      </c>
      <c r="AQ507" s="200">
        <v>0.72379603399433423</v>
      </c>
      <c r="AR507" s="37"/>
    </row>
    <row r="508" spans="2:44" ht="13.2" customHeight="1">
      <c r="B508" s="294">
        <v>398</v>
      </c>
      <c r="C508" s="215" t="s">
        <v>1097</v>
      </c>
      <c r="D508" s="35" t="s">
        <v>1003</v>
      </c>
      <c r="E508" s="196" t="s">
        <v>1030</v>
      </c>
      <c r="F508" s="35" t="s">
        <v>0</v>
      </c>
      <c r="G508" s="35">
        <v>66599</v>
      </c>
      <c r="H508" s="197" t="s">
        <v>1067</v>
      </c>
      <c r="I508" s="40">
        <v>6767</v>
      </c>
      <c r="J508" s="41">
        <v>0.15640456709656544</v>
      </c>
      <c r="K508" s="37"/>
      <c r="L508" s="37">
        <v>26274</v>
      </c>
      <c r="M508" s="39">
        <v>0.60726667591180139</v>
      </c>
      <c r="N508" s="37"/>
      <c r="O508" s="40">
        <v>9196</v>
      </c>
      <c r="P508" s="41">
        <v>0.21254564785281746</v>
      </c>
      <c r="Q508" s="37"/>
      <c r="R508" s="37">
        <v>0</v>
      </c>
      <c r="S508" s="37"/>
      <c r="T508" s="37"/>
      <c r="U508" s="42"/>
      <c r="V508" s="42"/>
      <c r="W508" s="36"/>
      <c r="X508" s="36"/>
      <c r="Y508" s="36"/>
      <c r="Z508" s="36"/>
      <c r="AA508" s="42"/>
      <c r="AB508" s="42"/>
      <c r="AC508" s="36"/>
      <c r="AD508" s="36"/>
      <c r="AE508" s="36"/>
      <c r="AF508" s="36"/>
      <c r="AG508" s="42"/>
      <c r="AH508" s="42"/>
      <c r="AI508" s="36"/>
      <c r="AJ508" s="36"/>
      <c r="AK508" s="36"/>
      <c r="AL508" s="36"/>
      <c r="AM508" s="40">
        <v>1029</v>
      </c>
      <c r="AN508" s="41">
        <v>2.3783109138815699E-2</v>
      </c>
      <c r="AO508" s="37"/>
      <c r="AP508" s="37">
        <v>43266</v>
      </c>
      <c r="AQ508" s="200">
        <v>0.64964939413504708</v>
      </c>
      <c r="AR508" s="37"/>
    </row>
    <row r="509" spans="2:44" ht="13.2" customHeight="1">
      <c r="B509" s="294">
        <v>399</v>
      </c>
      <c r="C509" s="215" t="s">
        <v>1098</v>
      </c>
      <c r="D509" s="35" t="s">
        <v>1003</v>
      </c>
      <c r="E509" s="196" t="s">
        <v>1030</v>
      </c>
      <c r="F509" s="35" t="s">
        <v>0</v>
      </c>
      <c r="G509" s="35">
        <v>74642</v>
      </c>
      <c r="H509" s="197" t="s">
        <v>1067</v>
      </c>
      <c r="I509" s="40">
        <v>7707</v>
      </c>
      <c r="J509" s="41">
        <v>0.14534927579963791</v>
      </c>
      <c r="K509" s="37"/>
      <c r="L509" s="37">
        <v>30150</v>
      </c>
      <c r="M509" s="39">
        <v>0.56861044055522025</v>
      </c>
      <c r="N509" s="37"/>
      <c r="O509" s="40">
        <v>13699</v>
      </c>
      <c r="P509" s="41">
        <v>0.25835470730235366</v>
      </c>
      <c r="Q509" s="37"/>
      <c r="R509" s="37">
        <v>0</v>
      </c>
      <c r="S509" s="37"/>
      <c r="T509" s="37"/>
      <c r="U509" s="42"/>
      <c r="V509" s="42"/>
      <c r="W509" s="36"/>
      <c r="X509" s="36"/>
      <c r="Y509" s="36"/>
      <c r="Z509" s="36"/>
      <c r="AA509" s="42"/>
      <c r="AB509" s="42"/>
      <c r="AC509" s="36"/>
      <c r="AD509" s="36"/>
      <c r="AE509" s="36"/>
      <c r="AF509" s="36"/>
      <c r="AG509" s="42"/>
      <c r="AH509" s="42"/>
      <c r="AI509" s="36"/>
      <c r="AJ509" s="36"/>
      <c r="AK509" s="36"/>
      <c r="AL509" s="36"/>
      <c r="AM509" s="40">
        <v>1468</v>
      </c>
      <c r="AN509" s="41">
        <v>2.7685576342788173E-2</v>
      </c>
      <c r="AO509" s="37"/>
      <c r="AP509" s="37">
        <v>53024</v>
      </c>
      <c r="AQ509" s="200">
        <v>0.71037753543581361</v>
      </c>
      <c r="AR509" s="37"/>
    </row>
    <row r="510" spans="2:44" ht="13.2" customHeight="1">
      <c r="B510" s="294">
        <v>367</v>
      </c>
      <c r="C510" s="215" t="s">
        <v>741</v>
      </c>
      <c r="D510" s="35" t="s">
        <v>1004</v>
      </c>
      <c r="E510" s="196" t="s">
        <v>988</v>
      </c>
      <c r="F510" s="35" t="s">
        <v>0</v>
      </c>
      <c r="G510" s="35">
        <v>74873</v>
      </c>
      <c r="H510" s="197"/>
      <c r="I510" s="40">
        <v>16259</v>
      </c>
      <c r="J510" s="41">
        <v>0.28760193161516284</v>
      </c>
      <c r="K510" s="37"/>
      <c r="L510" s="37">
        <v>33071</v>
      </c>
      <c r="M510" s="39">
        <v>0.58498576052924844</v>
      </c>
      <c r="N510" s="37"/>
      <c r="O510" s="40">
        <v>4889</v>
      </c>
      <c r="P510" s="41">
        <v>8.6480462738577471E-2</v>
      </c>
      <c r="Q510" s="37"/>
      <c r="R510" s="37">
        <v>0</v>
      </c>
      <c r="S510" s="37"/>
      <c r="T510" s="37"/>
      <c r="U510" s="42"/>
      <c r="V510" s="42"/>
      <c r="W510" s="36"/>
      <c r="X510" s="36"/>
      <c r="Y510" s="36"/>
      <c r="Z510" s="36"/>
      <c r="AA510" s="42"/>
      <c r="AB510" s="42"/>
      <c r="AC510" s="36"/>
      <c r="AD510" s="36"/>
      <c r="AE510" s="36"/>
      <c r="AF510" s="36"/>
      <c r="AG510" s="42"/>
      <c r="AH510" s="42"/>
      <c r="AI510" s="36"/>
      <c r="AJ510" s="36"/>
      <c r="AK510" s="36"/>
      <c r="AL510" s="36"/>
      <c r="AM510" s="40">
        <v>2314</v>
      </c>
      <c r="AN510" s="41">
        <v>4.0931845117011305E-2</v>
      </c>
      <c r="AO510" s="37"/>
      <c r="AP510" s="37">
        <v>56533</v>
      </c>
      <c r="AQ510" s="200">
        <v>0.75505188786344879</v>
      </c>
      <c r="AR510" s="37"/>
    </row>
    <row r="511" spans="2:44" ht="13.2" customHeight="1">
      <c r="B511" s="294">
        <v>422</v>
      </c>
      <c r="C511" s="215" t="s">
        <v>742</v>
      </c>
      <c r="D511" s="35" t="s">
        <v>992</v>
      </c>
      <c r="E511" s="196" t="s">
        <v>1030</v>
      </c>
      <c r="F511" s="35" t="s">
        <v>0</v>
      </c>
      <c r="G511" s="35">
        <v>69281</v>
      </c>
      <c r="H511" s="197" t="s">
        <v>1067</v>
      </c>
      <c r="I511" s="40">
        <v>19966</v>
      </c>
      <c r="J511" s="41">
        <v>0.37762899077016188</v>
      </c>
      <c r="K511" s="37"/>
      <c r="L511" s="37">
        <v>22962</v>
      </c>
      <c r="M511" s="39">
        <v>0.43429414434861552</v>
      </c>
      <c r="N511" s="37"/>
      <c r="O511" s="40">
        <v>7984</v>
      </c>
      <c r="P511" s="41">
        <v>0.15100620366167347</v>
      </c>
      <c r="Q511" s="37"/>
      <c r="R511" s="37">
        <v>0</v>
      </c>
      <c r="S511" s="37"/>
      <c r="T511" s="37"/>
      <c r="U511" s="42"/>
      <c r="V511" s="42"/>
      <c r="W511" s="36"/>
      <c r="X511" s="36"/>
      <c r="Y511" s="36"/>
      <c r="Z511" s="36"/>
      <c r="AA511" s="42"/>
      <c r="AB511" s="42"/>
      <c r="AC511" s="36"/>
      <c r="AD511" s="36"/>
      <c r="AE511" s="36"/>
      <c r="AF511" s="36"/>
      <c r="AG511" s="42"/>
      <c r="AH511" s="42"/>
      <c r="AI511" s="36"/>
      <c r="AJ511" s="36"/>
      <c r="AK511" s="36"/>
      <c r="AL511" s="36"/>
      <c r="AM511" s="40">
        <v>1960</v>
      </c>
      <c r="AN511" s="41">
        <v>3.7070661219549099E-2</v>
      </c>
      <c r="AO511" s="37"/>
      <c r="AP511" s="37">
        <v>52872</v>
      </c>
      <c r="AQ511" s="200">
        <v>0.76315295679912243</v>
      </c>
      <c r="AR511" s="37"/>
    </row>
    <row r="512" spans="2:44" ht="13.2" customHeight="1">
      <c r="B512" s="294">
        <v>275</v>
      </c>
      <c r="C512" s="215" t="s">
        <v>745</v>
      </c>
      <c r="D512" s="35" t="s">
        <v>1008</v>
      </c>
      <c r="E512" s="196" t="s">
        <v>984</v>
      </c>
      <c r="F512" s="35" t="s">
        <v>0</v>
      </c>
      <c r="G512" s="35">
        <v>73563</v>
      </c>
      <c r="H512" s="197"/>
      <c r="I512" s="40">
        <v>18814</v>
      </c>
      <c r="J512" s="41">
        <v>0.33994651633420064</v>
      </c>
      <c r="K512" s="37"/>
      <c r="L512" s="37">
        <v>20484</v>
      </c>
      <c r="M512" s="39">
        <v>0.37012142237640938</v>
      </c>
      <c r="N512" s="37"/>
      <c r="O512" s="40">
        <v>13838</v>
      </c>
      <c r="P512" s="41">
        <v>0.25003613761202659</v>
      </c>
      <c r="Q512" s="37"/>
      <c r="R512" s="37">
        <v>0</v>
      </c>
      <c r="S512" s="37"/>
      <c r="T512" s="37"/>
      <c r="U512" s="42"/>
      <c r="V512" s="42"/>
      <c r="W512" s="36"/>
      <c r="X512" s="36"/>
      <c r="Y512" s="36"/>
      <c r="Z512" s="36"/>
      <c r="AA512" s="42"/>
      <c r="AB512" s="42"/>
      <c r="AC512" s="36"/>
      <c r="AD512" s="36"/>
      <c r="AE512" s="36"/>
      <c r="AF512" s="36"/>
      <c r="AG512" s="42"/>
      <c r="AH512" s="42"/>
      <c r="AI512" s="36"/>
      <c r="AJ512" s="36"/>
      <c r="AK512" s="36"/>
      <c r="AL512" s="36"/>
      <c r="AM512" s="40">
        <v>2208</v>
      </c>
      <c r="AN512" s="41">
        <v>3.9895923677363401E-2</v>
      </c>
      <c r="AO512" s="37"/>
      <c r="AP512" s="37">
        <v>55344</v>
      </c>
      <c r="AQ512" s="200">
        <v>0.75233473349374003</v>
      </c>
      <c r="AR512" s="37"/>
    </row>
    <row r="513" spans="2:44" ht="13.2" customHeight="1">
      <c r="B513" s="294">
        <v>89</v>
      </c>
      <c r="C513" s="215" t="s">
        <v>420</v>
      </c>
      <c r="D513" s="35" t="s">
        <v>990</v>
      </c>
      <c r="E513" s="220" t="s">
        <v>981</v>
      </c>
      <c r="F513" s="35" t="s">
        <v>0</v>
      </c>
      <c r="G513" s="35">
        <v>63880</v>
      </c>
      <c r="H513" s="197"/>
      <c r="I513" s="40">
        <v>16794</v>
      </c>
      <c r="J513" s="41">
        <v>0.36380572765478097</v>
      </c>
      <c r="K513" s="37"/>
      <c r="L513" s="37">
        <v>18723</v>
      </c>
      <c r="M513" s="39">
        <v>0.40559334517568563</v>
      </c>
      <c r="N513" s="37"/>
      <c r="O513" s="40">
        <v>8447</v>
      </c>
      <c r="P513" s="41">
        <v>0.18298600580564101</v>
      </c>
      <c r="Q513" s="37"/>
      <c r="R513" s="37">
        <v>0</v>
      </c>
      <c r="S513" s="37"/>
      <c r="T513" s="37"/>
      <c r="U513" s="42"/>
      <c r="V513" s="42"/>
      <c r="W513" s="36"/>
      <c r="X513" s="36"/>
      <c r="Y513" s="36"/>
      <c r="Z513" s="36"/>
      <c r="AA513" s="42"/>
      <c r="AB513" s="42"/>
      <c r="AC513" s="36"/>
      <c r="AD513" s="36"/>
      <c r="AE513" s="36"/>
      <c r="AF513" s="36"/>
      <c r="AG513" s="42"/>
      <c r="AH513" s="42"/>
      <c r="AI513" s="36"/>
      <c r="AJ513" s="36"/>
      <c r="AK513" s="36"/>
      <c r="AL513" s="36"/>
      <c r="AM513" s="40">
        <v>2198</v>
      </c>
      <c r="AN513" s="41">
        <v>4.7614921363892379E-2</v>
      </c>
      <c r="AO513" s="37"/>
      <c r="AP513" s="37">
        <v>46162</v>
      </c>
      <c r="AQ513" s="200">
        <v>0.72263619286161551</v>
      </c>
      <c r="AR513" s="37"/>
    </row>
    <row r="514" spans="2:44" ht="13.2" customHeight="1">
      <c r="B514" s="294">
        <v>383</v>
      </c>
      <c r="C514" s="215" t="s">
        <v>748</v>
      </c>
      <c r="D514" s="35" t="s">
        <v>1013</v>
      </c>
      <c r="E514" s="196" t="s">
        <v>1030</v>
      </c>
      <c r="F514" s="35" t="s">
        <v>0</v>
      </c>
      <c r="G514" s="35">
        <v>72784</v>
      </c>
      <c r="H514" s="197"/>
      <c r="I514" s="40">
        <v>25294</v>
      </c>
      <c r="J514" s="41">
        <v>0.46538242166657467</v>
      </c>
      <c r="K514" s="37"/>
      <c r="L514" s="37">
        <v>12171</v>
      </c>
      <c r="M514" s="39">
        <v>0.22393332229397803</v>
      </c>
      <c r="N514" s="37"/>
      <c r="O514" s="40">
        <v>13674</v>
      </c>
      <c r="P514" s="41">
        <v>0.25158690732461225</v>
      </c>
      <c r="Q514" s="37"/>
      <c r="R514" s="37">
        <v>0</v>
      </c>
      <c r="S514" s="37"/>
      <c r="T514" s="37"/>
      <c r="U514" s="42"/>
      <c r="V514" s="42"/>
      <c r="W514" s="36"/>
      <c r="X514" s="36"/>
      <c r="Y514" s="36"/>
      <c r="Z514" s="36"/>
      <c r="AA514" s="42"/>
      <c r="AB514" s="42"/>
      <c r="AC514" s="36"/>
      <c r="AD514" s="36"/>
      <c r="AE514" s="36"/>
      <c r="AF514" s="36"/>
      <c r="AG514" s="42"/>
      <c r="AH514" s="42"/>
      <c r="AI514" s="36"/>
      <c r="AJ514" s="36"/>
      <c r="AK514" s="36"/>
      <c r="AL514" s="36"/>
      <c r="AM514" s="40">
        <v>3212</v>
      </c>
      <c r="AN514" s="41">
        <v>5.9097348714835053E-2</v>
      </c>
      <c r="AO514" s="37"/>
      <c r="AP514" s="37">
        <v>54351</v>
      </c>
      <c r="AQ514" s="200">
        <v>0.74674378984392176</v>
      </c>
      <c r="AR514" s="37"/>
    </row>
    <row r="515" spans="2:44" ht="13.2" customHeight="1">
      <c r="B515" s="294">
        <v>349</v>
      </c>
      <c r="C515" s="215" t="s">
        <v>464</v>
      </c>
      <c r="D515" s="35" t="s">
        <v>1011</v>
      </c>
      <c r="E515" s="196" t="s">
        <v>988</v>
      </c>
      <c r="F515" s="35" t="s">
        <v>0</v>
      </c>
      <c r="G515" s="201">
        <v>71637</v>
      </c>
      <c r="H515" s="197" t="s">
        <v>1067</v>
      </c>
      <c r="I515" s="40">
        <v>23358</v>
      </c>
      <c r="J515" s="41">
        <v>0.43925831202046034</v>
      </c>
      <c r="K515" s="37"/>
      <c r="L515" s="37">
        <v>18235</v>
      </c>
      <c r="M515" s="39">
        <v>0.34291785768015648</v>
      </c>
      <c r="N515" s="37"/>
      <c r="O515" s="40">
        <v>8063</v>
      </c>
      <c r="P515" s="41">
        <v>0.15162855423499322</v>
      </c>
      <c r="Q515" s="37"/>
      <c r="R515" s="37">
        <v>0</v>
      </c>
      <c r="S515" s="37"/>
      <c r="T515" s="37"/>
      <c r="U515" s="42"/>
      <c r="V515" s="42"/>
      <c r="W515" s="36"/>
      <c r="X515" s="36"/>
      <c r="Y515" s="36"/>
      <c r="Z515" s="36"/>
      <c r="AA515" s="42"/>
      <c r="AB515" s="42"/>
      <c r="AC515" s="36"/>
      <c r="AD515" s="36"/>
      <c r="AE515" s="36"/>
      <c r="AF515" s="36"/>
      <c r="AG515" s="42"/>
      <c r="AH515" s="42"/>
      <c r="AI515" s="36"/>
      <c r="AJ515" s="36"/>
      <c r="AK515" s="36"/>
      <c r="AL515" s="36"/>
      <c r="AM515" s="40">
        <v>3520</v>
      </c>
      <c r="AN515" s="41">
        <v>6.6195276064389949E-2</v>
      </c>
      <c r="AO515" s="37"/>
      <c r="AP515" s="37">
        <v>53176</v>
      </c>
      <c r="AQ515" s="200">
        <v>0.74229797451037871</v>
      </c>
      <c r="AR515" s="37"/>
    </row>
    <row r="516" spans="2:44" ht="13.2" customHeight="1">
      <c r="B516" s="294">
        <v>12</v>
      </c>
      <c r="C516" s="215" t="s">
        <v>749</v>
      </c>
      <c r="D516" s="35" t="s">
        <v>1028</v>
      </c>
      <c r="E516" s="220" t="s">
        <v>981</v>
      </c>
      <c r="F516" s="35" t="s">
        <v>0</v>
      </c>
      <c r="G516" s="35">
        <v>70283</v>
      </c>
      <c r="H516" s="197" t="s">
        <v>1067</v>
      </c>
      <c r="I516" s="40">
        <v>13958</v>
      </c>
      <c r="J516" s="41">
        <v>0.29242436939579319</v>
      </c>
      <c r="K516" s="37"/>
      <c r="L516" s="37">
        <v>27029</v>
      </c>
      <c r="M516" s="39">
        <v>0.56626581748093519</v>
      </c>
      <c r="N516" s="37"/>
      <c r="O516" s="40">
        <v>3509</v>
      </c>
      <c r="P516" s="41">
        <v>7.351462331350038E-2</v>
      </c>
      <c r="Q516" s="37"/>
      <c r="R516" s="37">
        <v>0</v>
      </c>
      <c r="S516" s="37"/>
      <c r="T516" s="37"/>
      <c r="U516" s="42"/>
      <c r="V516" s="42"/>
      <c r="W516" s="36"/>
      <c r="X516" s="36"/>
      <c r="Y516" s="36"/>
      <c r="Z516" s="36"/>
      <c r="AA516" s="42"/>
      <c r="AB516" s="42"/>
      <c r="AC516" s="36"/>
      <c r="AD516" s="36"/>
      <c r="AE516" s="36"/>
      <c r="AF516" s="36"/>
      <c r="AG516" s="42"/>
      <c r="AH516" s="42"/>
      <c r="AI516" s="36"/>
      <c r="AJ516" s="36"/>
      <c r="AK516" s="36"/>
      <c r="AL516" s="36"/>
      <c r="AM516" s="40">
        <v>3236</v>
      </c>
      <c r="AN516" s="41">
        <v>6.7795189809771228E-2</v>
      </c>
      <c r="AO516" s="37"/>
      <c r="AP516" s="37">
        <v>47732</v>
      </c>
      <c r="AQ516" s="200">
        <v>0.67914004809128803</v>
      </c>
      <c r="AR516" s="37"/>
    </row>
    <row r="517" spans="2:44" ht="13.2" customHeight="1">
      <c r="B517" s="294">
        <v>313</v>
      </c>
      <c r="C517" s="215" t="s">
        <v>750</v>
      </c>
      <c r="D517" s="35" t="s">
        <v>984</v>
      </c>
      <c r="E517" s="196" t="s">
        <v>984</v>
      </c>
      <c r="F517" s="35" t="s">
        <v>0</v>
      </c>
      <c r="G517" s="35">
        <v>78943</v>
      </c>
      <c r="H517" s="197"/>
      <c r="I517" s="40">
        <v>26299</v>
      </c>
      <c r="J517" s="41">
        <v>0.44645706719179712</v>
      </c>
      <c r="K517" s="37"/>
      <c r="L517" s="37">
        <v>14334</v>
      </c>
      <c r="M517" s="39">
        <v>0.24333684174786949</v>
      </c>
      <c r="N517" s="37"/>
      <c r="O517" s="40">
        <v>14902</v>
      </c>
      <c r="P517" s="41">
        <v>0.2529793229891692</v>
      </c>
      <c r="Q517" s="37"/>
      <c r="R517" s="37">
        <v>0</v>
      </c>
      <c r="S517" s="37"/>
      <c r="T517" s="37"/>
      <c r="U517" s="42"/>
      <c r="V517" s="42"/>
      <c r="W517" s="36"/>
      <c r="X517" s="36"/>
      <c r="Y517" s="36"/>
      <c r="Z517" s="36"/>
      <c r="AA517" s="42"/>
      <c r="AB517" s="42"/>
      <c r="AC517" s="36"/>
      <c r="AD517" s="36"/>
      <c r="AE517" s="36"/>
      <c r="AF517" s="36"/>
      <c r="AG517" s="42"/>
      <c r="AH517" s="42"/>
      <c r="AI517" s="36"/>
      <c r="AJ517" s="36"/>
      <c r="AK517" s="36"/>
      <c r="AL517" s="36"/>
      <c r="AM517" s="40">
        <v>3371</v>
      </c>
      <c r="AN517" s="41">
        <v>5.7226768071164225E-2</v>
      </c>
      <c r="AO517" s="37"/>
      <c r="AP517" s="37">
        <v>58906</v>
      </c>
      <c r="AQ517" s="200">
        <v>0.74618395551220495</v>
      </c>
      <c r="AR517" s="37"/>
    </row>
    <row r="518" spans="2:44" ht="13.2" customHeight="1">
      <c r="B518" s="294">
        <v>255</v>
      </c>
      <c r="C518" s="215" t="s">
        <v>1099</v>
      </c>
      <c r="D518" s="35" t="s">
        <v>999</v>
      </c>
      <c r="E518" s="220" t="s">
        <v>983</v>
      </c>
      <c r="F518" s="35" t="s">
        <v>0</v>
      </c>
      <c r="G518" s="201">
        <v>74240</v>
      </c>
      <c r="I518" s="40">
        <v>22554</v>
      </c>
      <c r="J518" s="41">
        <v>0.39290629409612737</v>
      </c>
      <c r="K518" s="37"/>
      <c r="L518" s="37">
        <v>9385</v>
      </c>
      <c r="M518" s="39">
        <v>0.16349319721965752</v>
      </c>
      <c r="N518" s="37"/>
      <c r="O518" s="40">
        <v>22684</v>
      </c>
      <c r="P518" s="41">
        <v>0.39517098409490792</v>
      </c>
      <c r="Q518" s="37"/>
      <c r="R518" s="37">
        <v>0</v>
      </c>
      <c r="S518" s="37"/>
      <c r="T518" s="37"/>
      <c r="U518" s="42"/>
      <c r="V518" s="42"/>
      <c r="W518" s="36"/>
      <c r="X518" s="36"/>
      <c r="Y518" s="36"/>
      <c r="Z518" s="36"/>
      <c r="AA518" s="42"/>
      <c r="AB518" s="42"/>
      <c r="AC518" s="36"/>
      <c r="AD518" s="36"/>
      <c r="AE518" s="36"/>
      <c r="AF518" s="36"/>
      <c r="AG518" s="42"/>
      <c r="AH518" s="42"/>
      <c r="AI518" s="36"/>
      <c r="AJ518" s="36"/>
      <c r="AK518" s="36"/>
      <c r="AL518" s="36"/>
      <c r="AM518" s="40">
        <v>2780</v>
      </c>
      <c r="AN518" s="41">
        <v>4.8429524589307181E-2</v>
      </c>
      <c r="AO518" s="37"/>
      <c r="AP518" s="37">
        <v>57403</v>
      </c>
      <c r="AQ518" s="200">
        <v>0.77320851293103443</v>
      </c>
      <c r="AR518" s="37"/>
    </row>
    <row r="519" spans="2:44" ht="13.2" customHeight="1">
      <c r="B519" s="294">
        <v>655</v>
      </c>
      <c r="C519" s="215" t="s">
        <v>126</v>
      </c>
      <c r="D519" s="35"/>
      <c r="E519" s="35" t="s">
        <v>1021</v>
      </c>
      <c r="F519" s="35" t="s">
        <v>1021</v>
      </c>
      <c r="G519" s="35">
        <v>69512</v>
      </c>
      <c r="H519" s="197"/>
      <c r="I519" s="42"/>
      <c r="J519" s="41"/>
      <c r="K519" s="36"/>
      <c r="L519" s="36"/>
      <c r="M519" s="36"/>
      <c r="N519" s="36"/>
      <c r="O519" s="42"/>
      <c r="P519" s="42"/>
      <c r="Q519" s="36"/>
      <c r="R519" s="36"/>
      <c r="S519" s="36"/>
      <c r="T519" s="36"/>
      <c r="U519" s="40">
        <v>4668</v>
      </c>
      <c r="V519" s="41">
        <v>0.11613384749346933</v>
      </c>
      <c r="W519" s="37"/>
      <c r="X519" s="37">
        <v>0</v>
      </c>
      <c r="Y519" s="39"/>
      <c r="Z519" s="37"/>
      <c r="AA519" s="40">
        <v>6497</v>
      </c>
      <c r="AB519" s="41">
        <v>0.16163701952979226</v>
      </c>
      <c r="AC519" s="37"/>
      <c r="AD519" s="37">
        <v>2229</v>
      </c>
      <c r="AE519" s="39">
        <v>5.5454658539619353E-2</v>
      </c>
      <c r="AF519" s="37"/>
      <c r="AG519" s="40">
        <v>0</v>
      </c>
      <c r="AH519" s="40"/>
      <c r="AI519" s="37"/>
      <c r="AJ519" s="37">
        <v>23108</v>
      </c>
      <c r="AK519" s="39">
        <v>0.57489737529543472</v>
      </c>
      <c r="AL519" s="37"/>
      <c r="AM519" s="40">
        <v>3693</v>
      </c>
      <c r="AN519" s="41">
        <v>9.1877099141684293E-2</v>
      </c>
      <c r="AO519" s="37"/>
      <c r="AP519" s="37">
        <v>40195</v>
      </c>
      <c r="AQ519" s="200">
        <v>0.57824548279433763</v>
      </c>
      <c r="AR519" s="37"/>
    </row>
    <row r="520" spans="2:44" ht="13.2" customHeight="1">
      <c r="B520" s="294">
        <v>123</v>
      </c>
      <c r="C520" s="215" t="s">
        <v>256</v>
      </c>
      <c r="D520" s="35" t="s">
        <v>995</v>
      </c>
      <c r="E520" s="221" t="s">
        <v>1027</v>
      </c>
      <c r="F520" s="35" t="s">
        <v>0</v>
      </c>
      <c r="G520" s="35">
        <v>70557</v>
      </c>
      <c r="H520" s="197" t="s">
        <v>1067</v>
      </c>
      <c r="I520" s="40">
        <v>22572</v>
      </c>
      <c r="J520" s="41">
        <v>0.42046830467745844</v>
      </c>
      <c r="K520" s="37"/>
      <c r="L520" s="37">
        <v>13485</v>
      </c>
      <c r="M520" s="39">
        <v>0.25119684071307491</v>
      </c>
      <c r="N520" s="37"/>
      <c r="O520" s="40">
        <v>13860</v>
      </c>
      <c r="P520" s="41">
        <v>0.25818229234580781</v>
      </c>
      <c r="Q520" s="37"/>
      <c r="R520" s="37">
        <v>0</v>
      </c>
      <c r="S520" s="37"/>
      <c r="T520" s="37"/>
      <c r="U520" s="42"/>
      <c r="V520" s="42"/>
      <c r="W520" s="36"/>
      <c r="X520" s="36"/>
      <c r="Y520" s="36"/>
      <c r="Z520" s="36"/>
      <c r="AA520" s="42"/>
      <c r="AB520" s="42"/>
      <c r="AC520" s="36"/>
      <c r="AD520" s="36"/>
      <c r="AE520" s="36"/>
      <c r="AF520" s="36"/>
      <c r="AG520" s="42"/>
      <c r="AH520" s="42"/>
      <c r="AI520" s="36"/>
      <c r="AJ520" s="36"/>
      <c r="AK520" s="36"/>
      <c r="AL520" s="36"/>
      <c r="AM520" s="40">
        <v>3766</v>
      </c>
      <c r="AN520" s="41">
        <v>7.0152562263658888E-2</v>
      </c>
      <c r="AO520" s="37"/>
      <c r="AP520" s="37">
        <v>53683</v>
      </c>
      <c r="AQ520" s="200">
        <v>0.7608458409512876</v>
      </c>
      <c r="AR520" s="37"/>
    </row>
    <row r="521" spans="2:44" ht="13.2" customHeight="1">
      <c r="B521" s="294">
        <v>332</v>
      </c>
      <c r="C521" s="215" t="s">
        <v>340</v>
      </c>
      <c r="D521" s="35" t="s">
        <v>996</v>
      </c>
      <c r="E521" s="196" t="s">
        <v>988</v>
      </c>
      <c r="F521" s="35" t="s">
        <v>0</v>
      </c>
      <c r="G521" s="35">
        <v>76672</v>
      </c>
      <c r="H521" s="197" t="s">
        <v>1067</v>
      </c>
      <c r="I521" s="40">
        <v>18742</v>
      </c>
      <c r="J521" s="41">
        <v>0.31253856287624859</v>
      </c>
      <c r="K521" s="37"/>
      <c r="L521" s="37">
        <v>32709</v>
      </c>
      <c r="M521" s="39">
        <v>0.54544999749862422</v>
      </c>
      <c r="N521" s="37"/>
      <c r="O521" s="40">
        <v>5408</v>
      </c>
      <c r="P521" s="41">
        <v>9.018293394700419E-2</v>
      </c>
      <c r="Q521" s="37"/>
      <c r="R521" s="37">
        <v>0</v>
      </c>
      <c r="S521" s="37"/>
      <c r="T521" s="37"/>
      <c r="U521" s="42"/>
      <c r="V521" s="42"/>
      <c r="W521" s="36"/>
      <c r="X521" s="36"/>
      <c r="Y521" s="36"/>
      <c r="Z521" s="36"/>
      <c r="AA521" s="42"/>
      <c r="AB521" s="42"/>
      <c r="AC521" s="36"/>
      <c r="AD521" s="36"/>
      <c r="AE521" s="36"/>
      <c r="AF521" s="36"/>
      <c r="AG521" s="42"/>
      <c r="AH521" s="42"/>
      <c r="AI521" s="36"/>
      <c r="AJ521" s="36"/>
      <c r="AK521" s="36"/>
      <c r="AL521" s="36"/>
      <c r="AM521" s="40">
        <v>3108</v>
      </c>
      <c r="AN521" s="41">
        <v>5.1828505678122964E-2</v>
      </c>
      <c r="AO521" s="37"/>
      <c r="AP521" s="37">
        <v>59967</v>
      </c>
      <c r="AQ521" s="200">
        <v>0.78212385225375625</v>
      </c>
      <c r="AR521" s="37"/>
    </row>
    <row r="522" spans="2:44" ht="13.2" customHeight="1">
      <c r="B522" s="294">
        <v>246</v>
      </c>
      <c r="C522" s="215" t="s">
        <v>355</v>
      </c>
      <c r="D522" s="35" t="s">
        <v>1007</v>
      </c>
      <c r="E522" s="220" t="s">
        <v>983</v>
      </c>
      <c r="F522" s="35" t="s">
        <v>0</v>
      </c>
      <c r="G522" s="35">
        <v>66493</v>
      </c>
      <c r="H522" s="199" t="s">
        <v>1067</v>
      </c>
      <c r="I522" s="40">
        <v>17755</v>
      </c>
      <c r="J522" s="41">
        <v>0.36100605912732303</v>
      </c>
      <c r="K522" s="37"/>
      <c r="L522" s="37">
        <v>17678</v>
      </c>
      <c r="M522" s="39">
        <v>0.35944044569151318</v>
      </c>
      <c r="N522" s="37"/>
      <c r="O522" s="40">
        <v>9936</v>
      </c>
      <c r="P522" s="41">
        <v>0.20202513114554105</v>
      </c>
      <c r="Q522" s="37"/>
      <c r="R522" s="37">
        <v>0</v>
      </c>
      <c r="S522" s="37"/>
      <c r="T522" s="37"/>
      <c r="U522" s="42"/>
      <c r="V522" s="42"/>
      <c r="W522" s="36"/>
      <c r="X522" s="36"/>
      <c r="Y522" s="36"/>
      <c r="Z522" s="36"/>
      <c r="AA522" s="42"/>
      <c r="AB522" s="42"/>
      <c r="AC522" s="36"/>
      <c r="AD522" s="36"/>
      <c r="AE522" s="36"/>
      <c r="AF522" s="36"/>
      <c r="AG522" s="42"/>
      <c r="AH522" s="42"/>
      <c r="AI522" s="36"/>
      <c r="AJ522" s="36"/>
      <c r="AK522" s="36"/>
      <c r="AL522" s="36"/>
      <c r="AM522" s="40">
        <v>3813</v>
      </c>
      <c r="AN522" s="41">
        <v>7.7528364035622785E-2</v>
      </c>
      <c r="AO522" s="37"/>
      <c r="AP522" s="37">
        <v>49182</v>
      </c>
      <c r="AQ522" s="200">
        <v>0.73965680597957684</v>
      </c>
      <c r="AR522" s="37"/>
    </row>
    <row r="523" spans="2:44" ht="13.2" customHeight="1">
      <c r="B523" s="294">
        <v>656</v>
      </c>
      <c r="C523" s="215" t="s">
        <v>361</v>
      </c>
      <c r="D523" s="35"/>
      <c r="E523" s="35" t="s">
        <v>1021</v>
      </c>
      <c r="F523" s="35" t="s">
        <v>1021</v>
      </c>
      <c r="G523" s="35">
        <v>69977</v>
      </c>
      <c r="H523" s="197"/>
      <c r="I523" s="42"/>
      <c r="J523" s="41"/>
      <c r="K523" s="36"/>
      <c r="L523" s="36"/>
      <c r="M523" s="36"/>
      <c r="N523" s="36"/>
      <c r="O523" s="42"/>
      <c r="P523" s="42"/>
      <c r="Q523" s="36"/>
      <c r="R523" s="36"/>
      <c r="S523" s="36"/>
      <c r="T523" s="36"/>
      <c r="U523" s="40">
        <v>1711</v>
      </c>
      <c r="V523" s="41">
        <v>3.4575435476700479E-2</v>
      </c>
      <c r="W523" s="37"/>
      <c r="X523" s="37">
        <v>0</v>
      </c>
      <c r="Y523" s="39"/>
      <c r="Z523" s="37"/>
      <c r="AA523" s="40">
        <v>26181</v>
      </c>
      <c r="AB523" s="41">
        <v>0.52905872367942453</v>
      </c>
      <c r="AC523" s="37"/>
      <c r="AD523" s="37">
        <v>5127</v>
      </c>
      <c r="AE523" s="39">
        <v>0.1036050600169745</v>
      </c>
      <c r="AF523" s="37"/>
      <c r="AG523" s="40">
        <v>0</v>
      </c>
      <c r="AH523" s="40"/>
      <c r="AI523" s="37"/>
      <c r="AJ523" s="37">
        <v>16248</v>
      </c>
      <c r="AK523" s="39">
        <v>0.32833528674776702</v>
      </c>
      <c r="AL523" s="37"/>
      <c r="AM523" s="40">
        <v>219</v>
      </c>
      <c r="AN523" s="41">
        <v>4.4254940791334926E-3</v>
      </c>
      <c r="AO523" s="37"/>
      <c r="AP523" s="37">
        <v>49486</v>
      </c>
      <c r="AQ523" s="200">
        <v>0.70717521471340583</v>
      </c>
      <c r="AR523" s="37"/>
    </row>
    <row r="524" spans="2:44" ht="13.2" customHeight="1">
      <c r="B524" s="294">
        <v>124</v>
      </c>
      <c r="C524" s="215" t="s">
        <v>254</v>
      </c>
      <c r="D524" s="35" t="s">
        <v>995</v>
      </c>
      <c r="E524" s="221" t="s">
        <v>1027</v>
      </c>
      <c r="F524" s="35" t="s">
        <v>0</v>
      </c>
      <c r="G524" s="35">
        <v>76393</v>
      </c>
      <c r="H524" s="197"/>
      <c r="I524" s="40">
        <v>24397</v>
      </c>
      <c r="J524" s="41">
        <v>0.42947172003450279</v>
      </c>
      <c r="K524" s="37"/>
      <c r="L524" s="37">
        <v>15048</v>
      </c>
      <c r="M524" s="39">
        <v>0.26489693171616174</v>
      </c>
      <c r="N524" s="37"/>
      <c r="O524" s="40">
        <v>14246</v>
      </c>
      <c r="P524" s="41">
        <v>0.25077895329800903</v>
      </c>
      <c r="Q524" s="37"/>
      <c r="R524" s="37">
        <v>0</v>
      </c>
      <c r="S524" s="37"/>
      <c r="T524" s="37"/>
      <c r="U524" s="42"/>
      <c r="V524" s="42"/>
      <c r="W524" s="36"/>
      <c r="X524" s="36"/>
      <c r="Y524" s="36"/>
      <c r="Z524" s="36"/>
      <c r="AA524" s="42"/>
      <c r="AB524" s="42"/>
      <c r="AC524" s="36"/>
      <c r="AD524" s="36"/>
      <c r="AE524" s="36"/>
      <c r="AF524" s="36"/>
      <c r="AG524" s="42"/>
      <c r="AH524" s="42"/>
      <c r="AI524" s="36"/>
      <c r="AJ524" s="36"/>
      <c r="AK524" s="36"/>
      <c r="AL524" s="36"/>
      <c r="AM524" s="40">
        <v>3116</v>
      </c>
      <c r="AN524" s="41">
        <v>5.4852394951326419E-2</v>
      </c>
      <c r="AO524" s="37"/>
      <c r="AP524" s="37">
        <v>56807</v>
      </c>
      <c r="AQ524" s="200">
        <v>0.74361525270639983</v>
      </c>
      <c r="AR524" s="37"/>
    </row>
    <row r="525" spans="2:44" ht="13.2" customHeight="1">
      <c r="B525" s="294">
        <v>226</v>
      </c>
      <c r="C525" s="215" t="s">
        <v>308</v>
      </c>
      <c r="D525" s="35" t="s">
        <v>998</v>
      </c>
      <c r="E525" s="220" t="s">
        <v>983</v>
      </c>
      <c r="F525" s="35" t="s">
        <v>0</v>
      </c>
      <c r="G525" s="35">
        <v>75825</v>
      </c>
      <c r="H525" s="197" t="s">
        <v>1067</v>
      </c>
      <c r="I525" s="40">
        <v>20564</v>
      </c>
      <c r="J525" s="41">
        <v>0.35805822537957932</v>
      </c>
      <c r="K525" s="37"/>
      <c r="L525" s="37">
        <v>7358</v>
      </c>
      <c r="M525" s="39">
        <v>0.12811672934949156</v>
      </c>
      <c r="N525" s="37"/>
      <c r="O525" s="40">
        <v>27044</v>
      </c>
      <c r="P525" s="41">
        <v>0.4708873102103357</v>
      </c>
      <c r="Q525" s="37"/>
      <c r="R525" s="37">
        <v>0</v>
      </c>
      <c r="S525" s="37"/>
      <c r="T525" s="37"/>
      <c r="U525" s="42"/>
      <c r="V525" s="42"/>
      <c r="W525" s="36"/>
      <c r="X525" s="36"/>
      <c r="Y525" s="36"/>
      <c r="Z525" s="36"/>
      <c r="AA525" s="42"/>
      <c r="AB525" s="42"/>
      <c r="AC525" s="36"/>
      <c r="AD525" s="36"/>
      <c r="AE525" s="36"/>
      <c r="AF525" s="36"/>
      <c r="AG525" s="42"/>
      <c r="AH525" s="42"/>
      <c r="AI525" s="36"/>
      <c r="AJ525" s="36"/>
      <c r="AK525" s="36"/>
      <c r="AL525" s="36"/>
      <c r="AM525" s="40">
        <v>2466</v>
      </c>
      <c r="AN525" s="41">
        <v>4.2937735060593396E-2</v>
      </c>
      <c r="AO525" s="37"/>
      <c r="AP525" s="37">
        <v>57432</v>
      </c>
      <c r="AQ525" s="200">
        <v>0.75742828882294755</v>
      </c>
      <c r="AR525" s="37"/>
    </row>
    <row r="526" spans="2:44" ht="13.2" customHeight="1">
      <c r="B526" s="294">
        <v>350</v>
      </c>
      <c r="C526" s="215" t="s">
        <v>775</v>
      </c>
      <c r="D526" s="35" t="s">
        <v>1011</v>
      </c>
      <c r="E526" s="196" t="s">
        <v>988</v>
      </c>
      <c r="F526" s="35" t="s">
        <v>0</v>
      </c>
      <c r="G526" s="35">
        <v>69674</v>
      </c>
      <c r="H526" s="197"/>
      <c r="I526" s="40">
        <v>24691</v>
      </c>
      <c r="J526" s="41">
        <v>0.49254922300464798</v>
      </c>
      <c r="K526" s="37"/>
      <c r="L526" s="37">
        <v>16700</v>
      </c>
      <c r="M526" s="39">
        <v>0.33314049751640767</v>
      </c>
      <c r="N526" s="37"/>
      <c r="O526" s="40">
        <v>7836</v>
      </c>
      <c r="P526" s="41">
        <v>0.15631670290650124</v>
      </c>
      <c r="Q526" s="37"/>
      <c r="R526" s="37">
        <v>0</v>
      </c>
      <c r="S526" s="37"/>
      <c r="T526" s="37"/>
      <c r="U526" s="42"/>
      <c r="V526" s="42"/>
      <c r="W526" s="36"/>
      <c r="X526" s="36"/>
      <c r="Y526" s="36"/>
      <c r="Z526" s="36"/>
      <c r="AA526" s="42"/>
      <c r="AB526" s="42"/>
      <c r="AC526" s="36"/>
      <c r="AD526" s="36"/>
      <c r="AE526" s="36"/>
      <c r="AF526" s="36"/>
      <c r="AG526" s="42"/>
      <c r="AH526" s="42"/>
      <c r="AI526" s="36"/>
      <c r="AJ526" s="36"/>
      <c r="AK526" s="36"/>
      <c r="AL526" s="36"/>
      <c r="AM526" s="40">
        <v>902</v>
      </c>
      <c r="AN526" s="41">
        <v>1.7993576572443097E-2</v>
      </c>
      <c r="AO526" s="37"/>
      <c r="AP526" s="37">
        <v>50129</v>
      </c>
      <c r="AQ526" s="200">
        <v>0.71947928926141747</v>
      </c>
      <c r="AR526" s="37"/>
    </row>
    <row r="527" spans="2:44" ht="13.2" customHeight="1">
      <c r="B527" s="294">
        <v>131</v>
      </c>
      <c r="C527" s="215" t="s">
        <v>653</v>
      </c>
      <c r="D527" s="35" t="s">
        <v>991</v>
      </c>
      <c r="E527" s="221" t="s">
        <v>1027</v>
      </c>
      <c r="F527" s="35" t="s">
        <v>0</v>
      </c>
      <c r="G527" s="35">
        <v>79239</v>
      </c>
      <c r="H527" s="197" t="s">
        <v>1067</v>
      </c>
      <c r="I527" s="40">
        <v>24935</v>
      </c>
      <c r="J527" s="41">
        <v>0.40154918917177962</v>
      </c>
      <c r="K527" s="37"/>
      <c r="L527" s="37">
        <v>16188</v>
      </c>
      <c r="M527" s="39">
        <v>0.26068892217015316</v>
      </c>
      <c r="N527" s="37"/>
      <c r="O527" s="40">
        <v>17557</v>
      </c>
      <c r="P527" s="41">
        <v>0.28273507576855567</v>
      </c>
      <c r="Q527" s="37"/>
      <c r="R527" s="37">
        <v>0</v>
      </c>
      <c r="S527" s="37"/>
      <c r="T527" s="37"/>
      <c r="U527" s="42"/>
      <c r="V527" s="42"/>
      <c r="W527" s="36"/>
      <c r="X527" s="36"/>
      <c r="Y527" s="36"/>
      <c r="Z527" s="36"/>
      <c r="AA527" s="42"/>
      <c r="AB527" s="42"/>
      <c r="AC527" s="36"/>
      <c r="AD527" s="36"/>
      <c r="AE527" s="36"/>
      <c r="AF527" s="36"/>
      <c r="AG527" s="42"/>
      <c r="AH527" s="42"/>
      <c r="AI527" s="36"/>
      <c r="AJ527" s="36"/>
      <c r="AK527" s="36"/>
      <c r="AL527" s="36"/>
      <c r="AM527" s="40">
        <v>3417</v>
      </c>
      <c r="AN527" s="41">
        <v>5.502681288951157E-2</v>
      </c>
      <c r="AO527" s="37"/>
      <c r="AP527" s="37">
        <v>62097</v>
      </c>
      <c r="AQ527" s="200">
        <v>0.78366713360845042</v>
      </c>
      <c r="AR527" s="37"/>
    </row>
    <row r="528" spans="2:44" ht="13.2" customHeight="1">
      <c r="B528" s="294">
        <v>476</v>
      </c>
      <c r="C528" s="215" t="s">
        <v>754</v>
      </c>
      <c r="D528" s="35" t="s">
        <v>989</v>
      </c>
      <c r="E528" s="196" t="s">
        <v>985</v>
      </c>
      <c r="F528" s="35" t="s">
        <v>0</v>
      </c>
      <c r="G528" s="35">
        <v>71670</v>
      </c>
      <c r="H528" s="197" t="s">
        <v>1067</v>
      </c>
      <c r="I528" s="40">
        <v>20772</v>
      </c>
      <c r="J528" s="41">
        <v>0.37609313610110262</v>
      </c>
      <c r="K528" s="37"/>
      <c r="L528" s="37">
        <v>25856</v>
      </c>
      <c r="M528" s="39">
        <v>0.46814289076786586</v>
      </c>
      <c r="N528" s="37"/>
      <c r="O528" s="40">
        <v>5879</v>
      </c>
      <c r="P528" s="41">
        <v>0.10644384494215205</v>
      </c>
      <c r="Q528" s="37"/>
      <c r="R528" s="37">
        <v>0</v>
      </c>
      <c r="S528" s="37"/>
      <c r="T528" s="37"/>
      <c r="U528" s="42"/>
      <c r="V528" s="42"/>
      <c r="W528" s="36"/>
      <c r="X528" s="36"/>
      <c r="Y528" s="36"/>
      <c r="Z528" s="36"/>
      <c r="AA528" s="42"/>
      <c r="AB528" s="42"/>
      <c r="AC528" s="36"/>
      <c r="AD528" s="36"/>
      <c r="AE528" s="36"/>
      <c r="AF528" s="36"/>
      <c r="AG528" s="42"/>
      <c r="AH528" s="42"/>
      <c r="AI528" s="36"/>
      <c r="AJ528" s="36"/>
      <c r="AK528" s="36"/>
      <c r="AL528" s="36"/>
      <c r="AM528" s="40">
        <v>2724</v>
      </c>
      <c r="AN528" s="41">
        <v>4.9320128188879431E-2</v>
      </c>
      <c r="AO528" s="37"/>
      <c r="AP528" s="37">
        <v>55231</v>
      </c>
      <c r="AQ528" s="200">
        <v>0.77062927305706708</v>
      </c>
      <c r="AR528" s="37"/>
    </row>
    <row r="529" spans="2:44" ht="13.2" customHeight="1">
      <c r="B529" s="294">
        <v>525</v>
      </c>
      <c r="C529" s="215" t="s">
        <v>755</v>
      </c>
      <c r="D529" s="35" t="s">
        <v>1009</v>
      </c>
      <c r="E529" s="196" t="s">
        <v>978</v>
      </c>
      <c r="F529" s="35" t="s">
        <v>0</v>
      </c>
      <c r="G529" s="35">
        <v>62324</v>
      </c>
      <c r="H529" s="197"/>
      <c r="I529" s="40">
        <v>5681</v>
      </c>
      <c r="J529" s="41">
        <v>0.14574888398583816</v>
      </c>
      <c r="K529" s="37"/>
      <c r="L529" s="37">
        <v>27834</v>
      </c>
      <c r="M529" s="39">
        <v>0.71409513058648466</v>
      </c>
      <c r="N529" s="37"/>
      <c r="O529" s="40">
        <v>3429</v>
      </c>
      <c r="P529" s="41">
        <v>8.7972702550156504E-2</v>
      </c>
      <c r="Q529" s="37"/>
      <c r="R529" s="37">
        <v>0</v>
      </c>
      <c r="S529" s="37"/>
      <c r="T529" s="37"/>
      <c r="U529" s="42"/>
      <c r="V529" s="42"/>
      <c r="W529" s="36"/>
      <c r="X529" s="36"/>
      <c r="Y529" s="36"/>
      <c r="Z529" s="36"/>
      <c r="AA529" s="42"/>
      <c r="AB529" s="42"/>
      <c r="AC529" s="36"/>
      <c r="AD529" s="36"/>
      <c r="AE529" s="36"/>
      <c r="AF529" s="36"/>
      <c r="AG529" s="42"/>
      <c r="AH529" s="42"/>
      <c r="AI529" s="36"/>
      <c r="AJ529" s="36"/>
      <c r="AK529" s="36"/>
      <c r="AL529" s="36"/>
      <c r="AM529" s="40">
        <v>2034</v>
      </c>
      <c r="AN529" s="41">
        <v>5.2183282877520651E-2</v>
      </c>
      <c r="AO529" s="37"/>
      <c r="AP529" s="37">
        <v>38978</v>
      </c>
      <c r="AQ529" s="200">
        <v>0.6254091521725178</v>
      </c>
      <c r="AR529" s="37"/>
    </row>
    <row r="530" spans="2:44" ht="13.2" customHeight="1">
      <c r="B530" s="294">
        <v>282</v>
      </c>
      <c r="C530" s="215" t="s">
        <v>772</v>
      </c>
      <c r="D530" s="35" t="s">
        <v>1016</v>
      </c>
      <c r="E530" s="196" t="s">
        <v>984</v>
      </c>
      <c r="F530" s="35" t="s">
        <v>0</v>
      </c>
      <c r="G530" s="35">
        <v>68896</v>
      </c>
      <c r="H530" s="197" t="s">
        <v>1067</v>
      </c>
      <c r="I530" s="40">
        <v>25568</v>
      </c>
      <c r="J530" s="41">
        <v>0.5002152052275306</v>
      </c>
      <c r="K530" s="37"/>
      <c r="L530" s="37">
        <v>17747</v>
      </c>
      <c r="M530" s="39">
        <v>0.34720428845326134</v>
      </c>
      <c r="N530" s="37"/>
      <c r="O530" s="40">
        <v>5797</v>
      </c>
      <c r="P530" s="41">
        <v>0.1134131549086356</v>
      </c>
      <c r="Q530" s="37"/>
      <c r="R530" s="37">
        <v>0</v>
      </c>
      <c r="S530" s="37"/>
      <c r="T530" s="37"/>
      <c r="U530" s="42"/>
      <c r="V530" s="42"/>
      <c r="W530" s="36"/>
      <c r="X530" s="36"/>
      <c r="Y530" s="36"/>
      <c r="Z530" s="36"/>
      <c r="AA530" s="42"/>
      <c r="AB530" s="42"/>
      <c r="AC530" s="36"/>
      <c r="AD530" s="36"/>
      <c r="AE530" s="36"/>
      <c r="AF530" s="36"/>
      <c r="AG530" s="42"/>
      <c r="AH530" s="42"/>
      <c r="AI530" s="36"/>
      <c r="AJ530" s="36"/>
      <c r="AK530" s="36"/>
      <c r="AL530" s="36"/>
      <c r="AM530" s="40">
        <v>2002</v>
      </c>
      <c r="AN530" s="41">
        <v>3.9167351410572447E-2</v>
      </c>
      <c r="AO530" s="37"/>
      <c r="AP530" s="37">
        <v>51114</v>
      </c>
      <c r="AQ530" s="200">
        <v>0.74190083604273105</v>
      </c>
      <c r="AR530" s="37"/>
    </row>
    <row r="531" spans="2:44" ht="13.2" customHeight="1">
      <c r="B531" s="294">
        <v>136</v>
      </c>
      <c r="C531" s="215" t="s">
        <v>795</v>
      </c>
      <c r="D531" s="35" t="s">
        <v>1017</v>
      </c>
      <c r="E531" s="221" t="s">
        <v>1027</v>
      </c>
      <c r="F531" s="35" t="s">
        <v>0</v>
      </c>
      <c r="G531" s="35">
        <v>67335</v>
      </c>
      <c r="H531" s="197"/>
      <c r="I531" s="40">
        <v>19402</v>
      </c>
      <c r="J531" s="41">
        <v>0.37329485329485329</v>
      </c>
      <c r="K531" s="37"/>
      <c r="L531" s="37">
        <v>15227</v>
      </c>
      <c r="M531" s="39">
        <v>0.29296777296777299</v>
      </c>
      <c r="N531" s="37"/>
      <c r="O531" s="40">
        <v>14395</v>
      </c>
      <c r="P531" s="41">
        <v>0.27696007696007696</v>
      </c>
      <c r="Q531" s="37"/>
      <c r="R531" s="37">
        <v>0</v>
      </c>
      <c r="S531" s="37"/>
      <c r="T531" s="37"/>
      <c r="U531" s="42"/>
      <c r="V531" s="42"/>
      <c r="W531" s="36"/>
      <c r="X531" s="36"/>
      <c r="Y531" s="36"/>
      <c r="Z531" s="36"/>
      <c r="AA531" s="42"/>
      <c r="AB531" s="42"/>
      <c r="AC531" s="36"/>
      <c r="AD531" s="36"/>
      <c r="AE531" s="36"/>
      <c r="AF531" s="36"/>
      <c r="AG531" s="42"/>
      <c r="AH531" s="42"/>
      <c r="AI531" s="36"/>
      <c r="AJ531" s="36"/>
      <c r="AK531" s="36"/>
      <c r="AL531" s="36"/>
      <c r="AM531" s="40">
        <v>2951</v>
      </c>
      <c r="AN531" s="41">
        <v>5.677729677729678E-2</v>
      </c>
      <c r="AO531" s="37"/>
      <c r="AP531" s="37">
        <v>51975</v>
      </c>
      <c r="AQ531" s="200">
        <v>0.77188683448429496</v>
      </c>
      <c r="AR531" s="37"/>
    </row>
    <row r="532" spans="2:44" ht="13.2" customHeight="1">
      <c r="B532" s="294">
        <v>263</v>
      </c>
      <c r="C532" s="215" t="s">
        <v>812</v>
      </c>
      <c r="D532" s="35" t="s">
        <v>982</v>
      </c>
      <c r="E532" s="220" t="s">
        <v>983</v>
      </c>
      <c r="F532" s="35" t="s">
        <v>0</v>
      </c>
      <c r="G532" s="35">
        <v>70207</v>
      </c>
      <c r="H532" s="197" t="s">
        <v>1067</v>
      </c>
      <c r="I532" s="40">
        <v>18298</v>
      </c>
      <c r="J532" s="41">
        <v>0.35764825456393418</v>
      </c>
      <c r="K532" s="37"/>
      <c r="L532" s="37">
        <v>23943</v>
      </c>
      <c r="M532" s="39">
        <v>0.46798405066260113</v>
      </c>
      <c r="N532" s="37"/>
      <c r="O532" s="40">
        <v>7371</v>
      </c>
      <c r="P532" s="41">
        <v>0.14407177201829482</v>
      </c>
      <c r="Q532" s="37"/>
      <c r="R532" s="37">
        <v>0</v>
      </c>
      <c r="S532" s="37"/>
      <c r="T532" s="37"/>
      <c r="U532" s="42"/>
      <c r="V532" s="42"/>
      <c r="W532" s="36"/>
      <c r="X532" s="36"/>
      <c r="Y532" s="36"/>
      <c r="Z532" s="36"/>
      <c r="AA532" s="42"/>
      <c r="AB532" s="42"/>
      <c r="AC532" s="36"/>
      <c r="AD532" s="36"/>
      <c r="AE532" s="36"/>
      <c r="AF532" s="36"/>
      <c r="AG532" s="42"/>
      <c r="AH532" s="42"/>
      <c r="AI532" s="36"/>
      <c r="AJ532" s="36"/>
      <c r="AK532" s="36"/>
      <c r="AL532" s="36"/>
      <c r="AM532" s="40">
        <v>1550</v>
      </c>
      <c r="AN532" s="41">
        <v>3.0295922755169853E-2</v>
      </c>
      <c r="AO532" s="37"/>
      <c r="AP532" s="37">
        <v>51162</v>
      </c>
      <c r="AQ532" s="200">
        <v>0.72873075334368365</v>
      </c>
      <c r="AR532" s="37"/>
    </row>
    <row r="533" spans="2:44" ht="13.2" customHeight="1">
      <c r="B533" s="294">
        <v>90</v>
      </c>
      <c r="C533" s="215" t="s">
        <v>822</v>
      </c>
      <c r="D533" s="35" t="s">
        <v>990</v>
      </c>
      <c r="E533" s="220" t="s">
        <v>981</v>
      </c>
      <c r="F533" s="35" t="s">
        <v>0</v>
      </c>
      <c r="G533" s="201">
        <v>62792</v>
      </c>
      <c r="H533" s="199" t="s">
        <v>1067</v>
      </c>
      <c r="I533" s="40">
        <v>17899</v>
      </c>
      <c r="J533" s="41">
        <v>0.39786165199608786</v>
      </c>
      <c r="K533" s="37"/>
      <c r="L533" s="37">
        <v>20777</v>
      </c>
      <c r="M533" s="39">
        <v>0.46183426691562196</v>
      </c>
      <c r="N533" s="37"/>
      <c r="O533" s="40">
        <v>5263</v>
      </c>
      <c r="P533" s="41">
        <v>0.11698675202276163</v>
      </c>
      <c r="Q533" s="37"/>
      <c r="R533" s="37">
        <v>0</v>
      </c>
      <c r="S533" s="37"/>
      <c r="T533" s="37"/>
      <c r="U533" s="42"/>
      <c r="V533" s="42"/>
      <c r="W533" s="36"/>
      <c r="X533" s="36"/>
      <c r="Y533" s="36"/>
      <c r="Z533" s="36"/>
      <c r="AA533" s="42"/>
      <c r="AB533" s="42"/>
      <c r="AC533" s="36"/>
      <c r="AD533" s="36"/>
      <c r="AE533" s="36"/>
      <c r="AF533" s="36"/>
      <c r="AG533" s="42"/>
      <c r="AH533" s="42"/>
      <c r="AI533" s="36"/>
      <c r="AJ533" s="36"/>
      <c r="AK533" s="36"/>
      <c r="AL533" s="36"/>
      <c r="AM533" s="40">
        <v>1049</v>
      </c>
      <c r="AN533" s="41">
        <v>2.3317329065528584E-2</v>
      </c>
      <c r="AO533" s="37"/>
      <c r="AP533" s="37">
        <v>44988</v>
      </c>
      <c r="AQ533" s="200">
        <v>0.71646069563001658</v>
      </c>
      <c r="AR533" s="37"/>
    </row>
    <row r="534" spans="2:44" ht="13.2" customHeight="1">
      <c r="B534" s="294">
        <v>6</v>
      </c>
      <c r="C534" s="215" t="s">
        <v>160</v>
      </c>
      <c r="D534" s="35" t="s">
        <v>1026</v>
      </c>
      <c r="E534" s="221" t="s">
        <v>1027</v>
      </c>
      <c r="F534" s="35" t="s">
        <v>0</v>
      </c>
      <c r="G534" s="35">
        <v>69781</v>
      </c>
      <c r="H534" s="197" t="s">
        <v>1067</v>
      </c>
      <c r="I534" s="40">
        <v>21534</v>
      </c>
      <c r="J534" s="41">
        <v>0.4073471549636804</v>
      </c>
      <c r="K534" s="37"/>
      <c r="L534" s="37">
        <v>21402</v>
      </c>
      <c r="M534" s="39">
        <v>0.40485018159806296</v>
      </c>
      <c r="N534" s="37"/>
      <c r="O534" s="40">
        <v>7559</v>
      </c>
      <c r="P534" s="41">
        <v>0.14298955811138014</v>
      </c>
      <c r="Q534" s="37"/>
      <c r="R534" s="37">
        <v>0</v>
      </c>
      <c r="S534" s="37"/>
      <c r="T534" s="37"/>
      <c r="U534" s="42"/>
      <c r="V534" s="42"/>
      <c r="W534" s="36"/>
      <c r="X534" s="36"/>
      <c r="Y534" s="36"/>
      <c r="Z534" s="36"/>
      <c r="AA534" s="42"/>
      <c r="AB534" s="42"/>
      <c r="AC534" s="36"/>
      <c r="AD534" s="36"/>
      <c r="AE534" s="36"/>
      <c r="AF534" s="36"/>
      <c r="AG534" s="42"/>
      <c r="AH534" s="42"/>
      <c r="AI534" s="36"/>
      <c r="AJ534" s="36"/>
      <c r="AK534" s="36"/>
      <c r="AL534" s="36"/>
      <c r="AM534" s="40">
        <v>2369</v>
      </c>
      <c r="AN534" s="41">
        <v>4.4813105326876511E-2</v>
      </c>
      <c r="AO534" s="37"/>
      <c r="AP534" s="37">
        <v>52864</v>
      </c>
      <c r="AQ534" s="200">
        <v>0.75757011220819426</v>
      </c>
      <c r="AR534" s="37"/>
    </row>
    <row r="535" spans="2:44" ht="13.2" customHeight="1">
      <c r="B535" s="294">
        <v>234</v>
      </c>
      <c r="C535" s="215" t="s">
        <v>688</v>
      </c>
      <c r="D535" s="35" t="s">
        <v>986</v>
      </c>
      <c r="E535" s="220" t="s">
        <v>983</v>
      </c>
      <c r="F535" s="35" t="s">
        <v>0</v>
      </c>
      <c r="G535" s="35">
        <v>69293</v>
      </c>
      <c r="H535" s="197" t="s">
        <v>1067</v>
      </c>
      <c r="I535" s="40">
        <v>22659</v>
      </c>
      <c r="J535" s="41">
        <v>0.42930221102290594</v>
      </c>
      <c r="K535" s="37"/>
      <c r="L535" s="37">
        <v>15262</v>
      </c>
      <c r="M535" s="39">
        <v>0.28915708304124588</v>
      </c>
      <c r="N535" s="37"/>
      <c r="O535" s="40">
        <v>12542</v>
      </c>
      <c r="P535" s="41">
        <v>0.23762338720372861</v>
      </c>
      <c r="Q535" s="37"/>
      <c r="R535" s="37">
        <v>0</v>
      </c>
      <c r="S535" s="37"/>
      <c r="T535" s="37"/>
      <c r="U535" s="42"/>
      <c r="V535" s="42"/>
      <c r="W535" s="36"/>
      <c r="X535" s="36"/>
      <c r="Y535" s="36"/>
      <c r="Z535" s="36"/>
      <c r="AA535" s="42"/>
      <c r="AB535" s="42"/>
      <c r="AC535" s="36"/>
      <c r="AD535" s="36"/>
      <c r="AE535" s="36"/>
      <c r="AF535" s="36"/>
      <c r="AG535" s="42"/>
      <c r="AH535" s="42"/>
      <c r="AI535" s="36"/>
      <c r="AJ535" s="36"/>
      <c r="AK535" s="36"/>
      <c r="AL535" s="36"/>
      <c r="AM535" s="40">
        <v>2318</v>
      </c>
      <c r="AN535" s="41">
        <v>4.3917318732119515E-2</v>
      </c>
      <c r="AO535" s="37"/>
      <c r="AP535" s="37">
        <v>52781</v>
      </c>
      <c r="AQ535" s="200">
        <v>0.76170753178531747</v>
      </c>
      <c r="AR535" s="37"/>
    </row>
    <row r="536" spans="2:44" ht="13.2" customHeight="1">
      <c r="B536" s="294">
        <v>70</v>
      </c>
      <c r="C536" s="215" t="s">
        <v>505</v>
      </c>
      <c r="D536" s="35" t="s">
        <v>1000</v>
      </c>
      <c r="E536" s="221" t="s">
        <v>1027</v>
      </c>
      <c r="F536" s="35" t="s">
        <v>0</v>
      </c>
      <c r="G536" s="35">
        <v>72276</v>
      </c>
      <c r="H536" s="197" t="s">
        <v>1067</v>
      </c>
      <c r="I536" s="40">
        <v>25462</v>
      </c>
      <c r="J536" s="41">
        <v>0.45951164931150856</v>
      </c>
      <c r="K536" s="37"/>
      <c r="L536" s="37">
        <v>15441</v>
      </c>
      <c r="M536" s="39">
        <v>0.27866308133764056</v>
      </c>
      <c r="N536" s="37"/>
      <c r="O536" s="40">
        <v>12381</v>
      </c>
      <c r="P536" s="41">
        <v>0.22343938929093501</v>
      </c>
      <c r="Q536" s="37"/>
      <c r="R536" s="37">
        <v>0</v>
      </c>
      <c r="S536" s="37"/>
      <c r="T536" s="37"/>
      <c r="U536" s="42"/>
      <c r="V536" s="42"/>
      <c r="W536" s="36"/>
      <c r="X536" s="36"/>
      <c r="Y536" s="36"/>
      <c r="Z536" s="36"/>
      <c r="AA536" s="42"/>
      <c r="AB536" s="42"/>
      <c r="AC536" s="36"/>
      <c r="AD536" s="36"/>
      <c r="AE536" s="36"/>
      <c r="AF536" s="36"/>
      <c r="AG536" s="42"/>
      <c r="AH536" s="42"/>
      <c r="AI536" s="36"/>
      <c r="AJ536" s="36"/>
      <c r="AK536" s="36"/>
      <c r="AL536" s="36"/>
      <c r="AM536" s="40">
        <v>2127</v>
      </c>
      <c r="AN536" s="41">
        <v>3.8385880059915903E-2</v>
      </c>
      <c r="AO536" s="37"/>
      <c r="AP536" s="37">
        <v>55411</v>
      </c>
      <c r="AQ536" s="200">
        <v>0.76665836515579167</v>
      </c>
      <c r="AR536" s="37"/>
    </row>
    <row r="537" spans="2:44" ht="13.2" customHeight="1">
      <c r="B537" s="294">
        <v>132</v>
      </c>
      <c r="C537" s="215" t="s">
        <v>655</v>
      </c>
      <c r="D537" s="35" t="s">
        <v>991</v>
      </c>
      <c r="E537" s="221" t="s">
        <v>1027</v>
      </c>
      <c r="F537" s="35" t="s">
        <v>0</v>
      </c>
      <c r="G537" s="35">
        <v>80406</v>
      </c>
      <c r="H537" s="197" t="s">
        <v>1067</v>
      </c>
      <c r="I537" s="40">
        <v>24694</v>
      </c>
      <c r="J537" s="41">
        <v>0.41999455745288794</v>
      </c>
      <c r="K537" s="37"/>
      <c r="L537" s="37">
        <v>22230</v>
      </c>
      <c r="M537" s="39">
        <v>0.378086944690115</v>
      </c>
      <c r="N537" s="37"/>
      <c r="O537" s="40">
        <v>8178</v>
      </c>
      <c r="P537" s="41">
        <v>0.13909109463228791</v>
      </c>
      <c r="Q537" s="37"/>
      <c r="R537" s="37">
        <v>0</v>
      </c>
      <c r="S537" s="37"/>
      <c r="T537" s="37"/>
      <c r="U537" s="42"/>
      <c r="V537" s="42"/>
      <c r="W537" s="36"/>
      <c r="X537" s="36"/>
      <c r="Y537" s="36"/>
      <c r="Z537" s="36"/>
      <c r="AA537" s="42"/>
      <c r="AB537" s="42"/>
      <c r="AC537" s="36"/>
      <c r="AD537" s="36"/>
      <c r="AE537" s="36"/>
      <c r="AF537" s="36"/>
      <c r="AG537" s="42"/>
      <c r="AH537" s="42"/>
      <c r="AI537" s="36"/>
      <c r="AJ537" s="36"/>
      <c r="AK537" s="36"/>
      <c r="AL537" s="36"/>
      <c r="AM537" s="40">
        <v>3694</v>
      </c>
      <c r="AN537" s="41">
        <v>6.2827403224709158E-2</v>
      </c>
      <c r="AO537" s="37"/>
      <c r="AP537" s="37">
        <v>58796</v>
      </c>
      <c r="AQ537" s="200">
        <v>0.73123896226649754</v>
      </c>
      <c r="AR537" s="37"/>
    </row>
    <row r="538" spans="2:44" ht="13.2" customHeight="1">
      <c r="B538" s="294">
        <v>106</v>
      </c>
      <c r="C538" s="215" t="s">
        <v>803</v>
      </c>
      <c r="D538" s="35" t="s">
        <v>1018</v>
      </c>
      <c r="E538" s="220" t="s">
        <v>981</v>
      </c>
      <c r="F538" s="35" t="s">
        <v>0</v>
      </c>
      <c r="G538" s="35">
        <v>72841</v>
      </c>
      <c r="H538" s="197"/>
      <c r="I538" s="40">
        <v>25165</v>
      </c>
      <c r="J538" s="41">
        <v>0.44572956888306353</v>
      </c>
      <c r="K538" s="37"/>
      <c r="L538" s="37">
        <v>5333</v>
      </c>
      <c r="M538" s="39">
        <v>9.4459598285451127E-2</v>
      </c>
      <c r="N538" s="37"/>
      <c r="O538" s="40">
        <v>22471</v>
      </c>
      <c r="P538" s="41">
        <v>0.39801268199369444</v>
      </c>
      <c r="Q538" s="37"/>
      <c r="R538" s="37">
        <v>0</v>
      </c>
      <c r="S538" s="37"/>
      <c r="T538" s="37"/>
      <c r="U538" s="42"/>
      <c r="V538" s="42"/>
      <c r="W538" s="36"/>
      <c r="X538" s="36"/>
      <c r="Y538" s="36"/>
      <c r="Z538" s="36"/>
      <c r="AA538" s="42"/>
      <c r="AB538" s="42"/>
      <c r="AC538" s="36"/>
      <c r="AD538" s="36"/>
      <c r="AE538" s="36"/>
      <c r="AF538" s="36"/>
      <c r="AG538" s="42"/>
      <c r="AH538" s="42"/>
      <c r="AI538" s="36"/>
      <c r="AJ538" s="36"/>
      <c r="AK538" s="36"/>
      <c r="AL538" s="36"/>
      <c r="AM538" s="40">
        <v>3489</v>
      </c>
      <c r="AN538" s="41">
        <v>6.1798150837790923E-2</v>
      </c>
      <c r="AO538" s="37"/>
      <c r="AP538" s="37">
        <v>56458</v>
      </c>
      <c r="AQ538" s="200">
        <v>0.77508546011175028</v>
      </c>
      <c r="AR538" s="37"/>
    </row>
    <row r="539" spans="2:44" ht="13.2" customHeight="1">
      <c r="B539" s="294">
        <v>61</v>
      </c>
      <c r="C539" s="215" t="s">
        <v>1100</v>
      </c>
      <c r="D539" s="35" t="s">
        <v>1002</v>
      </c>
      <c r="E539" s="220" t="s">
        <v>981</v>
      </c>
      <c r="F539" s="35" t="s">
        <v>0</v>
      </c>
      <c r="G539" s="35">
        <v>76910</v>
      </c>
      <c r="H539" s="197"/>
      <c r="I539" s="40">
        <v>15269</v>
      </c>
      <c r="J539" s="41">
        <v>0.28361008952784278</v>
      </c>
      <c r="K539" s="37"/>
      <c r="L539" s="37">
        <v>29498</v>
      </c>
      <c r="M539" s="39">
        <v>0.5479029681637505</v>
      </c>
      <c r="N539" s="37"/>
      <c r="O539" s="40">
        <v>6289</v>
      </c>
      <c r="P539" s="41">
        <v>0.1168134031724804</v>
      </c>
      <c r="Q539" s="37"/>
      <c r="R539" s="37">
        <v>0</v>
      </c>
      <c r="S539" s="37"/>
      <c r="T539" s="37"/>
      <c r="U539" s="42"/>
      <c r="V539" s="42"/>
      <c r="W539" s="36"/>
      <c r="X539" s="36"/>
      <c r="Y539" s="36"/>
      <c r="Z539" s="36"/>
      <c r="AA539" s="42"/>
      <c r="AB539" s="42"/>
      <c r="AC539" s="36"/>
      <c r="AD539" s="36"/>
      <c r="AE539" s="36"/>
      <c r="AF539" s="36"/>
      <c r="AG539" s="42"/>
      <c r="AH539" s="42"/>
      <c r="AI539" s="36"/>
      <c r="AJ539" s="36"/>
      <c r="AK539" s="36"/>
      <c r="AL539" s="36"/>
      <c r="AM539" s="40">
        <v>2782</v>
      </c>
      <c r="AN539" s="41">
        <v>5.1673539135926295E-2</v>
      </c>
      <c r="AO539" s="37"/>
      <c r="AP539" s="37">
        <v>53838</v>
      </c>
      <c r="AQ539" s="200">
        <v>0.70001300221037577</v>
      </c>
      <c r="AR539" s="37"/>
    </row>
    <row r="540" spans="2:44" ht="13.2" customHeight="1">
      <c r="B540" s="294">
        <v>62</v>
      </c>
      <c r="C540" s="215" t="s">
        <v>1101</v>
      </c>
      <c r="D540" s="35" t="s">
        <v>1002</v>
      </c>
      <c r="E540" s="220" t="s">
        <v>981</v>
      </c>
      <c r="F540" s="35" t="s">
        <v>0</v>
      </c>
      <c r="G540" s="35">
        <v>73087</v>
      </c>
      <c r="H540" s="197"/>
      <c r="I540" s="40">
        <v>14712</v>
      </c>
      <c r="J540" s="41">
        <v>0.2805438492782365</v>
      </c>
      <c r="K540" s="37"/>
      <c r="L540" s="37">
        <v>28396</v>
      </c>
      <c r="M540" s="39">
        <v>0.54148471615720528</v>
      </c>
      <c r="N540" s="37"/>
      <c r="O540" s="40">
        <v>7171</v>
      </c>
      <c r="P540" s="41">
        <v>0.1367441505692111</v>
      </c>
      <c r="Q540" s="37"/>
      <c r="R540" s="37">
        <v>0</v>
      </c>
      <c r="S540" s="37"/>
      <c r="T540" s="37"/>
      <c r="U540" s="42"/>
      <c r="V540" s="42"/>
      <c r="W540" s="36"/>
      <c r="X540" s="36"/>
      <c r="Y540" s="36"/>
      <c r="Z540" s="36"/>
      <c r="AA540" s="42"/>
      <c r="AB540" s="42"/>
      <c r="AC540" s="36"/>
      <c r="AD540" s="36"/>
      <c r="AE540" s="36"/>
      <c r="AF540" s="36"/>
      <c r="AG540" s="42"/>
      <c r="AH540" s="42"/>
      <c r="AI540" s="36"/>
      <c r="AJ540" s="36"/>
      <c r="AK540" s="36"/>
      <c r="AL540" s="36"/>
      <c r="AM540" s="40">
        <v>2162</v>
      </c>
      <c r="AN540" s="41">
        <v>4.1227283995347155E-2</v>
      </c>
      <c r="AO540" s="37"/>
      <c r="AP540" s="37">
        <v>52441</v>
      </c>
      <c r="AQ540" s="200">
        <v>0.71751474270390081</v>
      </c>
      <c r="AR540" s="37"/>
    </row>
    <row r="541" spans="2:44" ht="13.2" customHeight="1">
      <c r="B541" s="294">
        <v>44</v>
      </c>
      <c r="C541" s="215" t="s">
        <v>759</v>
      </c>
      <c r="D541" s="35" t="s">
        <v>1005</v>
      </c>
      <c r="E541" s="221" t="s">
        <v>1027</v>
      </c>
      <c r="F541" s="35" t="s">
        <v>0</v>
      </c>
      <c r="G541" s="35">
        <v>66539</v>
      </c>
      <c r="H541" s="197"/>
      <c r="I541" s="40">
        <v>18029</v>
      </c>
      <c r="J541" s="41">
        <v>0.38760373220965733</v>
      </c>
      <c r="K541" s="37"/>
      <c r="L541" s="37">
        <v>10600</v>
      </c>
      <c r="M541" s="39">
        <v>0.22788837769273768</v>
      </c>
      <c r="N541" s="37"/>
      <c r="O541" s="40">
        <v>15414</v>
      </c>
      <c r="P541" s="41">
        <v>0.33138409941093006</v>
      </c>
      <c r="Q541" s="37"/>
      <c r="R541" s="37">
        <v>0</v>
      </c>
      <c r="S541" s="37"/>
      <c r="T541" s="37"/>
      <c r="U541" s="42"/>
      <c r="V541" s="42"/>
      <c r="W541" s="36"/>
      <c r="X541" s="36"/>
      <c r="Y541" s="36"/>
      <c r="Z541" s="36"/>
      <c r="AA541" s="42"/>
      <c r="AB541" s="42"/>
      <c r="AC541" s="36"/>
      <c r="AD541" s="36"/>
      <c r="AE541" s="36"/>
      <c r="AF541" s="36"/>
      <c r="AG541" s="42"/>
      <c r="AH541" s="42"/>
      <c r="AI541" s="36"/>
      <c r="AJ541" s="36"/>
      <c r="AK541" s="36"/>
      <c r="AL541" s="36"/>
      <c r="AM541" s="40">
        <v>2471</v>
      </c>
      <c r="AN541" s="41">
        <v>5.3123790686674978E-2</v>
      </c>
      <c r="AO541" s="37"/>
      <c r="AP541" s="37">
        <v>46514</v>
      </c>
      <c r="AQ541" s="200">
        <v>0.69904867821878902</v>
      </c>
      <c r="AR541" s="37"/>
    </row>
    <row r="542" spans="2:44" ht="13.2" customHeight="1">
      <c r="B542" s="294">
        <v>488</v>
      </c>
      <c r="C542" s="215" t="s">
        <v>760</v>
      </c>
      <c r="D542" s="35" t="s">
        <v>1022</v>
      </c>
      <c r="E542" s="196" t="s">
        <v>985</v>
      </c>
      <c r="F542" s="35" t="s">
        <v>0</v>
      </c>
      <c r="G542" s="35">
        <v>70194</v>
      </c>
      <c r="H542" s="197" t="s">
        <v>1067</v>
      </c>
      <c r="I542" s="40">
        <v>18186</v>
      </c>
      <c r="J542" s="41">
        <v>0.35940711462450592</v>
      </c>
      <c r="K542" s="37"/>
      <c r="L542" s="37">
        <v>6129</v>
      </c>
      <c r="M542" s="39">
        <v>0.12112648221343873</v>
      </c>
      <c r="N542" s="37"/>
      <c r="O542" s="40">
        <v>24346</v>
      </c>
      <c r="P542" s="41">
        <v>0.48114624505928855</v>
      </c>
      <c r="Q542" s="37"/>
      <c r="R542" s="37">
        <v>0</v>
      </c>
      <c r="S542" s="37"/>
      <c r="T542" s="37"/>
      <c r="U542" s="42"/>
      <c r="V542" s="42"/>
      <c r="W542" s="36"/>
      <c r="X542" s="36"/>
      <c r="Y542" s="36"/>
      <c r="Z542" s="36"/>
      <c r="AA542" s="42"/>
      <c r="AB542" s="42"/>
      <c r="AC542" s="36"/>
      <c r="AD542" s="36"/>
      <c r="AE542" s="36"/>
      <c r="AF542" s="36"/>
      <c r="AG542" s="42"/>
      <c r="AH542" s="42"/>
      <c r="AI542" s="36"/>
      <c r="AJ542" s="36"/>
      <c r="AK542" s="36"/>
      <c r="AL542" s="36"/>
      <c r="AM542" s="40">
        <v>1939</v>
      </c>
      <c r="AN542" s="41">
        <v>3.8320158102766795E-2</v>
      </c>
      <c r="AO542" s="37"/>
      <c r="AP542" s="37">
        <v>50600</v>
      </c>
      <c r="AQ542" s="200">
        <v>0.72085933270649916</v>
      </c>
      <c r="AR542" s="37"/>
    </row>
    <row r="543" spans="2:44" ht="13.2" customHeight="1">
      <c r="B543" s="294">
        <v>107</v>
      </c>
      <c r="C543" s="215" t="s">
        <v>763</v>
      </c>
      <c r="D543" s="35" t="s">
        <v>1018</v>
      </c>
      <c r="E543" s="220" t="s">
        <v>981</v>
      </c>
      <c r="F543" s="35" t="s">
        <v>0</v>
      </c>
      <c r="G543" s="35">
        <v>70562</v>
      </c>
      <c r="H543" s="197" t="s">
        <v>1067</v>
      </c>
      <c r="I543" s="40">
        <v>23306</v>
      </c>
      <c r="J543" s="41">
        <v>0.44890883525627445</v>
      </c>
      <c r="K543" s="37"/>
      <c r="L543" s="37">
        <v>19833</v>
      </c>
      <c r="M543" s="39">
        <v>0.38201359862858025</v>
      </c>
      <c r="N543" s="37"/>
      <c r="O543" s="40">
        <v>6821</v>
      </c>
      <c r="P543" s="41">
        <v>0.13138278405917136</v>
      </c>
      <c r="Q543" s="37"/>
      <c r="R543" s="37">
        <v>0</v>
      </c>
      <c r="S543" s="37"/>
      <c r="T543" s="37"/>
      <c r="U543" s="42"/>
      <c r="V543" s="42"/>
      <c r="W543" s="36"/>
      <c r="X543" s="36"/>
      <c r="Y543" s="36"/>
      <c r="Z543" s="36"/>
      <c r="AA543" s="42"/>
      <c r="AB543" s="42"/>
      <c r="AC543" s="36"/>
      <c r="AD543" s="36"/>
      <c r="AE543" s="36"/>
      <c r="AF543" s="36"/>
      <c r="AG543" s="42"/>
      <c r="AH543" s="42"/>
      <c r="AI543" s="36"/>
      <c r="AJ543" s="36"/>
      <c r="AK543" s="36"/>
      <c r="AL543" s="36"/>
      <c r="AM543" s="40">
        <v>1957</v>
      </c>
      <c r="AN543" s="41">
        <v>3.7694782055973958E-2</v>
      </c>
      <c r="AO543" s="37"/>
      <c r="AP543" s="37">
        <v>51917</v>
      </c>
      <c r="AQ543" s="200">
        <v>0.73576429239534025</v>
      </c>
      <c r="AR543" s="37"/>
    </row>
    <row r="544" spans="2:44" ht="13.2" customHeight="1">
      <c r="B544" s="294">
        <v>71</v>
      </c>
      <c r="C544" s="215" t="s">
        <v>764</v>
      </c>
      <c r="D544" s="35" t="s">
        <v>1000</v>
      </c>
      <c r="E544" s="221" t="s">
        <v>1027</v>
      </c>
      <c r="F544" s="35" t="s">
        <v>0</v>
      </c>
      <c r="G544" s="35">
        <v>65560</v>
      </c>
      <c r="H544" s="197" t="s">
        <v>1067</v>
      </c>
      <c r="I544" s="40">
        <v>16879</v>
      </c>
      <c r="J544" s="41">
        <v>0.3322310796181478</v>
      </c>
      <c r="K544" s="37"/>
      <c r="L544" s="37">
        <v>21338</v>
      </c>
      <c r="M544" s="39">
        <v>0.41999803168979433</v>
      </c>
      <c r="N544" s="37"/>
      <c r="O544" s="40">
        <v>10692</v>
      </c>
      <c r="P544" s="41">
        <v>0.21045172719220548</v>
      </c>
      <c r="Q544" s="37"/>
      <c r="R544" s="37">
        <v>0</v>
      </c>
      <c r="S544" s="37"/>
      <c r="T544" s="37"/>
      <c r="U544" s="42"/>
      <c r="V544" s="42"/>
      <c r="W544" s="36"/>
      <c r="X544" s="36"/>
      <c r="Y544" s="36"/>
      <c r="Z544" s="36"/>
      <c r="AA544" s="42"/>
      <c r="AB544" s="42"/>
      <c r="AC544" s="36"/>
      <c r="AD544" s="36"/>
      <c r="AE544" s="36"/>
      <c r="AF544" s="36"/>
      <c r="AG544" s="42"/>
      <c r="AH544" s="42"/>
      <c r="AI544" s="36"/>
      <c r="AJ544" s="36"/>
      <c r="AK544" s="36"/>
      <c r="AL544" s="36"/>
      <c r="AM544" s="40">
        <v>1896</v>
      </c>
      <c r="AN544" s="41">
        <v>3.7319161499852378E-2</v>
      </c>
      <c r="AO544" s="37"/>
      <c r="AP544" s="37">
        <v>50805</v>
      </c>
      <c r="AQ544" s="200">
        <v>0.77493898718730936</v>
      </c>
      <c r="AR544" s="37"/>
    </row>
    <row r="545" spans="2:44" ht="13.2" customHeight="1">
      <c r="B545" s="294">
        <v>489</v>
      </c>
      <c r="C545" s="215" t="s">
        <v>765</v>
      </c>
      <c r="D545" s="35" t="s">
        <v>1022</v>
      </c>
      <c r="E545" s="196" t="s">
        <v>985</v>
      </c>
      <c r="F545" s="35" t="s">
        <v>0</v>
      </c>
      <c r="G545" s="35">
        <v>71416</v>
      </c>
      <c r="H545" s="197" t="s">
        <v>1067</v>
      </c>
      <c r="I545" s="40">
        <v>8536</v>
      </c>
      <c r="J545" s="41">
        <v>0.17338668724990353</v>
      </c>
      <c r="K545" s="37"/>
      <c r="L545" s="37">
        <v>31953</v>
      </c>
      <c r="M545" s="39">
        <v>0.64904227011435889</v>
      </c>
      <c r="N545" s="37"/>
      <c r="O545" s="40">
        <v>6270</v>
      </c>
      <c r="P545" s="41">
        <v>0.12735877800572809</v>
      </c>
      <c r="Q545" s="37"/>
      <c r="R545" s="37">
        <v>0</v>
      </c>
      <c r="S545" s="37"/>
      <c r="T545" s="37"/>
      <c r="U545" s="42"/>
      <c r="V545" s="42"/>
      <c r="W545" s="36"/>
      <c r="X545" s="36"/>
      <c r="Y545" s="36"/>
      <c r="Z545" s="36"/>
      <c r="AA545" s="42"/>
      <c r="AB545" s="42"/>
      <c r="AC545" s="36"/>
      <c r="AD545" s="36"/>
      <c r="AE545" s="36"/>
      <c r="AF545" s="36"/>
      <c r="AG545" s="42"/>
      <c r="AH545" s="42"/>
      <c r="AI545" s="36"/>
      <c r="AJ545" s="36"/>
      <c r="AK545" s="36"/>
      <c r="AL545" s="36"/>
      <c r="AM545" s="40">
        <v>2472</v>
      </c>
      <c r="AN545" s="41">
        <v>5.0212264630009544E-2</v>
      </c>
      <c r="AO545" s="37"/>
      <c r="AP545" s="37">
        <v>49231</v>
      </c>
      <c r="AQ545" s="200">
        <v>0.68935532653747056</v>
      </c>
      <c r="AR545" s="37"/>
    </row>
    <row r="546" spans="2:44" ht="13.2" customHeight="1">
      <c r="B546" s="294">
        <v>490</v>
      </c>
      <c r="C546" s="215" t="s">
        <v>767</v>
      </c>
      <c r="D546" s="35" t="s">
        <v>1022</v>
      </c>
      <c r="E546" s="196" t="s">
        <v>985</v>
      </c>
      <c r="F546" s="35" t="s">
        <v>0</v>
      </c>
      <c r="G546" s="35">
        <v>66554</v>
      </c>
      <c r="H546" s="197" t="s">
        <v>1067</v>
      </c>
      <c r="I546" s="40">
        <v>6628</v>
      </c>
      <c r="J546" s="41">
        <v>0.14975823579917755</v>
      </c>
      <c r="K546" s="37"/>
      <c r="L546" s="37">
        <v>30367</v>
      </c>
      <c r="M546" s="39">
        <v>0.68613583984816306</v>
      </c>
      <c r="N546" s="37"/>
      <c r="O546" s="40">
        <v>5919</v>
      </c>
      <c r="P546" s="41">
        <v>0.13373853314654977</v>
      </c>
      <c r="Q546" s="37"/>
      <c r="R546" s="37">
        <v>0</v>
      </c>
      <c r="S546" s="37"/>
      <c r="T546" s="37"/>
      <c r="U546" s="42"/>
      <c r="V546" s="42"/>
      <c r="W546" s="36"/>
      <c r="X546" s="36"/>
      <c r="Y546" s="36"/>
      <c r="Z546" s="36"/>
      <c r="AA546" s="42"/>
      <c r="AB546" s="42"/>
      <c r="AC546" s="36"/>
      <c r="AD546" s="36"/>
      <c r="AE546" s="36"/>
      <c r="AF546" s="36"/>
      <c r="AG546" s="42"/>
      <c r="AH546" s="42"/>
      <c r="AI546" s="36"/>
      <c r="AJ546" s="36"/>
      <c r="AK546" s="36"/>
      <c r="AL546" s="36"/>
      <c r="AM546" s="40">
        <v>1344</v>
      </c>
      <c r="AN546" s="41">
        <v>3.036739120610963E-2</v>
      </c>
      <c r="AO546" s="37"/>
      <c r="AP546" s="37">
        <v>44258</v>
      </c>
      <c r="AQ546" s="200">
        <v>0.66499383958890523</v>
      </c>
      <c r="AR546" s="37"/>
    </row>
    <row r="547" spans="2:44" ht="13.2" customHeight="1">
      <c r="B547" s="294">
        <v>227</v>
      </c>
      <c r="C547" s="215" t="s">
        <v>768</v>
      </c>
      <c r="D547" s="35" t="s">
        <v>998</v>
      </c>
      <c r="E547" s="220" t="s">
        <v>983</v>
      </c>
      <c r="F547" s="35" t="s">
        <v>0</v>
      </c>
      <c r="G547" s="35">
        <v>71680</v>
      </c>
      <c r="H547" s="197" t="s">
        <v>1067</v>
      </c>
      <c r="I547" s="40">
        <v>16796</v>
      </c>
      <c r="J547" s="41">
        <v>0.31160831895512142</v>
      </c>
      <c r="K547" s="37"/>
      <c r="L547" s="37">
        <v>8184</v>
      </c>
      <c r="M547" s="39">
        <v>0.15183391773807536</v>
      </c>
      <c r="N547" s="37"/>
      <c r="O547" s="40">
        <v>23966</v>
      </c>
      <c r="P547" s="41">
        <v>0.44462996975937369</v>
      </c>
      <c r="Q547" s="37"/>
      <c r="R547" s="37">
        <v>0</v>
      </c>
      <c r="S547" s="37"/>
      <c r="T547" s="37"/>
      <c r="U547" s="42"/>
      <c r="V547" s="42"/>
      <c r="W547" s="36"/>
      <c r="X547" s="36"/>
      <c r="Y547" s="36"/>
      <c r="Z547" s="36"/>
      <c r="AA547" s="42"/>
      <c r="AB547" s="42"/>
      <c r="AC547" s="36"/>
      <c r="AD547" s="36"/>
      <c r="AE547" s="36"/>
      <c r="AF547" s="36"/>
      <c r="AG547" s="42"/>
      <c r="AH547" s="42"/>
      <c r="AI547" s="36"/>
      <c r="AJ547" s="36"/>
      <c r="AK547" s="36"/>
      <c r="AL547" s="36"/>
      <c r="AM547" s="40">
        <v>4955</v>
      </c>
      <c r="AN547" s="41">
        <v>9.192779354742954E-2</v>
      </c>
      <c r="AO547" s="37"/>
      <c r="AP547" s="37">
        <v>53901</v>
      </c>
      <c r="AQ547" s="200">
        <v>0.75196707589285716</v>
      </c>
      <c r="AR547" s="37"/>
    </row>
    <row r="548" spans="2:44" ht="13.2" customHeight="1">
      <c r="B548" s="294">
        <v>283</v>
      </c>
      <c r="C548" s="215" t="s">
        <v>769</v>
      </c>
      <c r="D548" s="35" t="s">
        <v>1016</v>
      </c>
      <c r="E548" s="196" t="s">
        <v>984</v>
      </c>
      <c r="F548" s="35" t="s">
        <v>0</v>
      </c>
      <c r="G548" s="35">
        <v>66789</v>
      </c>
      <c r="H548" s="197"/>
      <c r="I548" s="40">
        <v>20292</v>
      </c>
      <c r="J548" s="41">
        <v>0.39194931623271267</v>
      </c>
      <c r="K548" s="37"/>
      <c r="L548" s="37">
        <v>24606</v>
      </c>
      <c r="M548" s="39">
        <v>0.47527621107934792</v>
      </c>
      <c r="N548" s="37"/>
      <c r="O548" s="40">
        <v>5480</v>
      </c>
      <c r="P548" s="41">
        <v>0.10584872131654176</v>
      </c>
      <c r="Q548" s="37"/>
      <c r="R548" s="37">
        <v>0</v>
      </c>
      <c r="S548" s="37"/>
      <c r="T548" s="37"/>
      <c r="U548" s="42"/>
      <c r="V548" s="42"/>
      <c r="W548" s="36"/>
      <c r="X548" s="36"/>
      <c r="Y548" s="36"/>
      <c r="Z548" s="36"/>
      <c r="AA548" s="42"/>
      <c r="AB548" s="42"/>
      <c r="AC548" s="36"/>
      <c r="AD548" s="36"/>
      <c r="AE548" s="36"/>
      <c r="AF548" s="36"/>
      <c r="AG548" s="42"/>
      <c r="AH548" s="42"/>
      <c r="AI548" s="36"/>
      <c r="AJ548" s="36"/>
      <c r="AK548" s="36"/>
      <c r="AL548" s="36"/>
      <c r="AM548" s="40">
        <v>1394</v>
      </c>
      <c r="AN548" s="41">
        <v>2.6925751371397667E-2</v>
      </c>
      <c r="AO548" s="37"/>
      <c r="AP548" s="37">
        <v>51772</v>
      </c>
      <c r="AQ548" s="200">
        <v>0.77515758583000194</v>
      </c>
      <c r="AR548" s="37"/>
    </row>
    <row r="549" spans="2:44" ht="13.2" customHeight="1">
      <c r="B549" s="294">
        <v>284</v>
      </c>
      <c r="C549" s="215" t="s">
        <v>770</v>
      </c>
      <c r="D549" s="35" t="s">
        <v>1016</v>
      </c>
      <c r="E549" s="196" t="s">
        <v>984</v>
      </c>
      <c r="F549" s="35" t="s">
        <v>0</v>
      </c>
      <c r="G549" s="35">
        <v>65742</v>
      </c>
      <c r="H549" s="197"/>
      <c r="I549" s="40">
        <v>16637</v>
      </c>
      <c r="J549" s="41">
        <v>0.32546902204745976</v>
      </c>
      <c r="K549" s="37"/>
      <c r="L549" s="37">
        <v>26686</v>
      </c>
      <c r="M549" s="39">
        <v>0.52205724123090169</v>
      </c>
      <c r="N549" s="37"/>
      <c r="O549" s="40">
        <v>6191</v>
      </c>
      <c r="P549" s="41">
        <v>0.12111430639513274</v>
      </c>
      <c r="Q549" s="37"/>
      <c r="R549" s="37">
        <v>0</v>
      </c>
      <c r="S549" s="37"/>
      <c r="T549" s="37"/>
      <c r="U549" s="42"/>
      <c r="V549" s="42"/>
      <c r="W549" s="36"/>
      <c r="X549" s="36"/>
      <c r="Y549" s="36"/>
      <c r="Z549" s="36"/>
      <c r="AA549" s="42"/>
      <c r="AB549" s="42"/>
      <c r="AC549" s="36"/>
      <c r="AD549" s="36"/>
      <c r="AE549" s="36"/>
      <c r="AF549" s="36"/>
      <c r="AG549" s="42"/>
      <c r="AH549" s="42"/>
      <c r="AI549" s="36"/>
      <c r="AJ549" s="36"/>
      <c r="AK549" s="36"/>
      <c r="AL549" s="36"/>
      <c r="AM549" s="40">
        <v>1603</v>
      </c>
      <c r="AN549" s="41">
        <v>3.1359430326505858E-2</v>
      </c>
      <c r="AO549" s="37"/>
      <c r="AP549" s="37">
        <v>51117</v>
      </c>
      <c r="AQ549" s="200">
        <v>0.77753947248334399</v>
      </c>
      <c r="AR549" s="37"/>
    </row>
    <row r="550" spans="2:44" ht="13.2" customHeight="1">
      <c r="B550" s="294">
        <v>457</v>
      </c>
      <c r="C550" s="215" t="s">
        <v>774</v>
      </c>
      <c r="D550" s="35" t="s">
        <v>1024</v>
      </c>
      <c r="E550" s="196" t="s">
        <v>985</v>
      </c>
      <c r="F550" s="35" t="s">
        <v>0</v>
      </c>
      <c r="G550" s="35">
        <v>65589</v>
      </c>
      <c r="H550" s="197" t="s">
        <v>1067</v>
      </c>
      <c r="I550" s="40">
        <v>10557</v>
      </c>
      <c r="J550" s="41">
        <v>0.24505002205148441</v>
      </c>
      <c r="K550" s="37"/>
      <c r="L550" s="37">
        <v>25363</v>
      </c>
      <c r="M550" s="39">
        <v>0.58872820965158656</v>
      </c>
      <c r="N550" s="37"/>
      <c r="O550" s="40">
        <v>5169</v>
      </c>
      <c r="P550" s="41">
        <v>0.11998328729602377</v>
      </c>
      <c r="Q550" s="37"/>
      <c r="R550" s="37">
        <v>0</v>
      </c>
      <c r="S550" s="37"/>
      <c r="T550" s="37"/>
      <c r="U550" s="42"/>
      <c r="V550" s="42"/>
      <c r="W550" s="36"/>
      <c r="X550" s="36"/>
      <c r="Y550" s="36"/>
      <c r="Z550" s="36"/>
      <c r="AA550" s="42"/>
      <c r="AB550" s="42"/>
      <c r="AC550" s="36"/>
      <c r="AD550" s="36"/>
      <c r="AE550" s="36"/>
      <c r="AF550" s="36"/>
      <c r="AG550" s="42"/>
      <c r="AH550" s="42"/>
      <c r="AI550" s="36"/>
      <c r="AJ550" s="36"/>
      <c r="AK550" s="36"/>
      <c r="AL550" s="36"/>
      <c r="AM550" s="40">
        <v>1992</v>
      </c>
      <c r="AN550" s="41">
        <v>4.6238481000905274E-2</v>
      </c>
      <c r="AO550" s="37"/>
      <c r="AP550" s="37">
        <v>43081</v>
      </c>
      <c r="AQ550" s="200">
        <v>0.65683270060528443</v>
      </c>
      <c r="AR550" s="37"/>
    </row>
    <row r="551" spans="2:44" ht="13.2" customHeight="1">
      <c r="B551" s="294">
        <v>72</v>
      </c>
      <c r="C551" s="215" t="s">
        <v>776</v>
      </c>
      <c r="D551" s="35" t="s">
        <v>1000</v>
      </c>
      <c r="E551" s="221" t="s">
        <v>1027</v>
      </c>
      <c r="F551" s="35" t="s">
        <v>0</v>
      </c>
      <c r="G551" s="35">
        <v>67086</v>
      </c>
      <c r="H551" s="197" t="s">
        <v>1067</v>
      </c>
      <c r="I551" s="40">
        <v>16858</v>
      </c>
      <c r="J551" s="41">
        <v>0.32806601019733</v>
      </c>
      <c r="K551" s="37"/>
      <c r="L551" s="37">
        <v>28440</v>
      </c>
      <c r="M551" s="39">
        <v>0.55345814034951157</v>
      </c>
      <c r="N551" s="37"/>
      <c r="O551" s="40">
        <v>4588</v>
      </c>
      <c r="P551" s="41">
        <v>8.9285019265947924E-2</v>
      </c>
      <c r="Q551" s="37"/>
      <c r="R551" s="37">
        <v>0</v>
      </c>
      <c r="S551" s="37"/>
      <c r="T551" s="37"/>
      <c r="U551" s="42"/>
      <c r="V551" s="42"/>
      <c r="W551" s="36"/>
      <c r="X551" s="36"/>
      <c r="Y551" s="36"/>
      <c r="Z551" s="36"/>
      <c r="AA551" s="42"/>
      <c r="AB551" s="42"/>
      <c r="AC551" s="36"/>
      <c r="AD551" s="36"/>
      <c r="AE551" s="36"/>
      <c r="AF551" s="36"/>
      <c r="AG551" s="42"/>
      <c r="AH551" s="42"/>
      <c r="AI551" s="36"/>
      <c r="AJ551" s="36"/>
      <c r="AK551" s="36"/>
      <c r="AL551" s="36"/>
      <c r="AM551" s="40">
        <v>1500</v>
      </c>
      <c r="AN551" s="41">
        <v>2.9190830187210526E-2</v>
      </c>
      <c r="AO551" s="37"/>
      <c r="AP551" s="37">
        <v>51386</v>
      </c>
      <c r="AQ551" s="200">
        <v>0.76597203589422536</v>
      </c>
      <c r="AR551" s="37"/>
    </row>
    <row r="552" spans="2:44" ht="13.2" customHeight="1">
      <c r="B552" s="294">
        <v>636</v>
      </c>
      <c r="C552" s="215" t="s">
        <v>777</v>
      </c>
      <c r="D552" s="35"/>
      <c r="E552" s="35" t="s">
        <v>2</v>
      </c>
      <c r="F552" s="35" t="s">
        <v>2</v>
      </c>
      <c r="G552" s="35">
        <v>52491</v>
      </c>
      <c r="H552" s="197" t="s">
        <v>1067</v>
      </c>
      <c r="I552" s="40">
        <v>13971</v>
      </c>
      <c r="J552" s="41">
        <v>0.32522463801852974</v>
      </c>
      <c r="K552" s="37"/>
      <c r="L552" s="37">
        <v>20382</v>
      </c>
      <c r="M552" s="39">
        <v>0.47446342939615438</v>
      </c>
      <c r="N552" s="37"/>
      <c r="O552" s="40">
        <v>2675</v>
      </c>
      <c r="P552" s="41">
        <v>6.2270124307463107E-2</v>
      </c>
      <c r="Q552" s="37"/>
      <c r="R552" s="37">
        <v>5752</v>
      </c>
      <c r="S552" s="39">
        <v>0.13389822617440292</v>
      </c>
      <c r="T552" s="37"/>
      <c r="U552" s="42"/>
      <c r="V552" s="42"/>
      <c r="W552" s="36"/>
      <c r="X552" s="36"/>
      <c r="Y552" s="36"/>
      <c r="Z552" s="36"/>
      <c r="AA552" s="42"/>
      <c r="AB552" s="42"/>
      <c r="AC552" s="36"/>
      <c r="AD552" s="36"/>
      <c r="AE552" s="36"/>
      <c r="AF552" s="36"/>
      <c r="AG552" s="42"/>
      <c r="AH552" s="42"/>
      <c r="AI552" s="36"/>
      <c r="AJ552" s="36"/>
      <c r="AK552" s="36"/>
      <c r="AL552" s="36"/>
      <c r="AM552" s="40">
        <v>178</v>
      </c>
      <c r="AN552" s="41">
        <v>4.1435821034498813E-3</v>
      </c>
      <c r="AO552" s="37"/>
      <c r="AP552" s="37">
        <v>42958</v>
      </c>
      <c r="AQ552" s="200">
        <v>0.81838791411861078</v>
      </c>
      <c r="AR552" s="37"/>
    </row>
    <row r="553" spans="2:44" ht="13.2" customHeight="1">
      <c r="B553" s="294">
        <v>458</v>
      </c>
      <c r="C553" s="215" t="s">
        <v>778</v>
      </c>
      <c r="D553" s="35" t="s">
        <v>1024</v>
      </c>
      <c r="E553" s="196" t="s">
        <v>985</v>
      </c>
      <c r="F553" s="35" t="s">
        <v>0</v>
      </c>
      <c r="G553" s="35">
        <v>65437</v>
      </c>
      <c r="H553" s="197" t="s">
        <v>1067</v>
      </c>
      <c r="I553" s="40">
        <v>10426</v>
      </c>
      <c r="J553" s="41">
        <v>0.22340311555850778</v>
      </c>
      <c r="K553" s="37"/>
      <c r="L553" s="37">
        <v>29338</v>
      </c>
      <c r="M553" s="39">
        <v>0.62863999657159997</v>
      </c>
      <c r="N553" s="37"/>
      <c r="O553" s="40">
        <v>4951</v>
      </c>
      <c r="P553" s="41">
        <v>0.10608755276521888</v>
      </c>
      <c r="Q553" s="37"/>
      <c r="R553" s="37">
        <v>0</v>
      </c>
      <c r="S553" s="37"/>
      <c r="T553" s="37"/>
      <c r="U553" s="42"/>
      <c r="V553" s="42"/>
      <c r="W553" s="36"/>
      <c r="X553" s="36"/>
      <c r="Y553" s="36"/>
      <c r="Z553" s="36"/>
      <c r="AA553" s="42"/>
      <c r="AB553" s="42"/>
      <c r="AC553" s="36"/>
      <c r="AD553" s="36"/>
      <c r="AE553" s="36"/>
      <c r="AF553" s="36"/>
      <c r="AG553" s="42"/>
      <c r="AH553" s="42"/>
      <c r="AI553" s="36"/>
      <c r="AJ553" s="36"/>
      <c r="AK553" s="36"/>
      <c r="AL553" s="36"/>
      <c r="AM553" s="40">
        <v>1954</v>
      </c>
      <c r="AN553" s="41">
        <v>4.186933510467334E-2</v>
      </c>
      <c r="AO553" s="37"/>
      <c r="AP553" s="37">
        <v>46669</v>
      </c>
      <c r="AQ553" s="200">
        <v>0.71318978559530544</v>
      </c>
      <c r="AR553" s="37"/>
    </row>
    <row r="554" spans="2:44" ht="13.2" customHeight="1">
      <c r="B554" s="294">
        <v>504</v>
      </c>
      <c r="C554" s="215" t="s">
        <v>779</v>
      </c>
      <c r="D554" s="35" t="s">
        <v>1023</v>
      </c>
      <c r="E554" s="196" t="s">
        <v>978</v>
      </c>
      <c r="F554" s="35" t="s">
        <v>0</v>
      </c>
      <c r="G554" s="35">
        <v>64472</v>
      </c>
      <c r="H554" s="197"/>
      <c r="I554" s="40">
        <v>8369</v>
      </c>
      <c r="J554" s="41">
        <v>0.18817736205423394</v>
      </c>
      <c r="K554" s="37"/>
      <c r="L554" s="37">
        <v>29726</v>
      </c>
      <c r="M554" s="39">
        <v>0.66839052030399781</v>
      </c>
      <c r="N554" s="37"/>
      <c r="O554" s="40">
        <v>4816</v>
      </c>
      <c r="P554" s="41">
        <v>0.10828798848765571</v>
      </c>
      <c r="Q554" s="37"/>
      <c r="R554" s="37">
        <v>0</v>
      </c>
      <c r="S554" s="37"/>
      <c r="T554" s="37"/>
      <c r="U554" s="42"/>
      <c r="V554" s="42"/>
      <c r="W554" s="36"/>
      <c r="X554" s="36"/>
      <c r="Y554" s="36"/>
      <c r="Z554" s="36"/>
      <c r="AA554" s="42"/>
      <c r="AB554" s="42"/>
      <c r="AC554" s="36"/>
      <c r="AD554" s="36"/>
      <c r="AE554" s="36"/>
      <c r="AF554" s="36"/>
      <c r="AG554" s="42"/>
      <c r="AH554" s="42"/>
      <c r="AI554" s="36"/>
      <c r="AJ554" s="36"/>
      <c r="AK554" s="36"/>
      <c r="AL554" s="36"/>
      <c r="AM554" s="40">
        <v>1563</v>
      </c>
      <c r="AN554" s="41">
        <v>3.5144129154112518E-2</v>
      </c>
      <c r="AO554" s="37"/>
      <c r="AP554" s="37">
        <v>44474</v>
      </c>
      <c r="AQ554" s="200">
        <v>0.68981883608388139</v>
      </c>
      <c r="AR554" s="37"/>
    </row>
    <row r="555" spans="2:44" ht="13.2" customHeight="1">
      <c r="B555" s="294">
        <v>505</v>
      </c>
      <c r="C555" s="215" t="s">
        <v>780</v>
      </c>
      <c r="D555" s="35" t="s">
        <v>1023</v>
      </c>
      <c r="E555" s="196" t="s">
        <v>978</v>
      </c>
      <c r="F555" s="35" t="s">
        <v>0</v>
      </c>
      <c r="G555" s="35">
        <v>68585</v>
      </c>
      <c r="H555" s="197"/>
      <c r="I555" s="40">
        <v>17205</v>
      </c>
      <c r="J555" s="41">
        <v>0.3301289431268708</v>
      </c>
      <c r="K555" s="37"/>
      <c r="L555" s="37">
        <v>28790</v>
      </c>
      <c r="M555" s="39">
        <v>0.55242152122188959</v>
      </c>
      <c r="N555" s="37"/>
      <c r="O555" s="40">
        <v>4721</v>
      </c>
      <c r="P555" s="41">
        <v>9.0586384219817337E-2</v>
      </c>
      <c r="Q555" s="37"/>
      <c r="R555" s="37">
        <v>0</v>
      </c>
      <c r="S555" s="37"/>
      <c r="T555" s="37"/>
      <c r="U555" s="42"/>
      <c r="V555" s="42"/>
      <c r="W555" s="36"/>
      <c r="X555" s="36"/>
      <c r="Y555" s="36"/>
      <c r="Z555" s="36"/>
      <c r="AA555" s="42"/>
      <c r="AB555" s="42"/>
      <c r="AC555" s="36"/>
      <c r="AD555" s="36"/>
      <c r="AE555" s="36"/>
      <c r="AF555" s="36"/>
      <c r="AG555" s="42"/>
      <c r="AH555" s="42"/>
      <c r="AI555" s="36"/>
      <c r="AJ555" s="36"/>
      <c r="AK555" s="36"/>
      <c r="AL555" s="36"/>
      <c r="AM555" s="40">
        <v>1400</v>
      </c>
      <c r="AN555" s="41">
        <v>2.6863151431422212E-2</v>
      </c>
      <c r="AO555" s="37"/>
      <c r="AP555" s="37">
        <v>52116</v>
      </c>
      <c r="AQ555" s="200">
        <v>0.75987460815047025</v>
      </c>
      <c r="AR555" s="37"/>
    </row>
    <row r="556" spans="2:44" ht="13.2" customHeight="1">
      <c r="B556" s="294">
        <v>285</v>
      </c>
      <c r="C556" s="215" t="s">
        <v>781</v>
      </c>
      <c r="D556" s="35" t="s">
        <v>1016</v>
      </c>
      <c r="E556" s="196" t="s">
        <v>984</v>
      </c>
      <c r="F556" s="35" t="s">
        <v>0</v>
      </c>
      <c r="G556" s="35">
        <v>64396</v>
      </c>
      <c r="H556" s="197" t="s">
        <v>1067</v>
      </c>
      <c r="I556" s="40">
        <v>6738</v>
      </c>
      <c r="J556" s="41">
        <v>0.16742452478568767</v>
      </c>
      <c r="K556" s="37"/>
      <c r="L556" s="37">
        <v>26662</v>
      </c>
      <c r="M556" s="39">
        <v>0.6624922350602559</v>
      </c>
      <c r="N556" s="37"/>
      <c r="O556" s="40">
        <v>4809</v>
      </c>
      <c r="P556" s="41">
        <v>0.11949310473350727</v>
      </c>
      <c r="Q556" s="37"/>
      <c r="R556" s="37">
        <v>0</v>
      </c>
      <c r="S556" s="37"/>
      <c r="T556" s="37"/>
      <c r="U556" s="42"/>
      <c r="V556" s="42"/>
      <c r="W556" s="36"/>
      <c r="X556" s="36"/>
      <c r="Y556" s="36"/>
      <c r="Z556" s="36"/>
      <c r="AA556" s="42"/>
      <c r="AB556" s="42"/>
      <c r="AC556" s="36"/>
      <c r="AD556" s="36"/>
      <c r="AE556" s="36"/>
      <c r="AF556" s="36"/>
      <c r="AG556" s="42"/>
      <c r="AH556" s="42"/>
      <c r="AI556" s="36"/>
      <c r="AJ556" s="36"/>
      <c r="AK556" s="36"/>
      <c r="AL556" s="36"/>
      <c r="AM556" s="40">
        <v>2036</v>
      </c>
      <c r="AN556" s="41">
        <v>5.0590135420549139E-2</v>
      </c>
      <c r="AO556" s="37"/>
      <c r="AP556" s="37">
        <v>40245</v>
      </c>
      <c r="AQ556" s="200">
        <v>0.62496117771290138</v>
      </c>
      <c r="AR556" s="37"/>
    </row>
    <row r="557" spans="2:44" ht="13.2" customHeight="1">
      <c r="B557" s="294">
        <v>286</v>
      </c>
      <c r="C557" s="215" t="s">
        <v>782</v>
      </c>
      <c r="D557" s="35" t="s">
        <v>1016</v>
      </c>
      <c r="E557" s="196" t="s">
        <v>984</v>
      </c>
      <c r="F557" s="35" t="s">
        <v>0</v>
      </c>
      <c r="G557" s="35">
        <v>59165</v>
      </c>
      <c r="H557" s="197" t="s">
        <v>1067</v>
      </c>
      <c r="I557" s="40">
        <v>7798</v>
      </c>
      <c r="J557" s="41">
        <v>0.20167589096363731</v>
      </c>
      <c r="K557" s="37"/>
      <c r="L557" s="37">
        <v>25190</v>
      </c>
      <c r="M557" s="39">
        <v>0.65147674959913104</v>
      </c>
      <c r="N557" s="37"/>
      <c r="O557" s="40">
        <v>4141</v>
      </c>
      <c r="P557" s="41">
        <v>0.10709667408058759</v>
      </c>
      <c r="Q557" s="37"/>
      <c r="R557" s="37">
        <v>0</v>
      </c>
      <c r="S557" s="37"/>
      <c r="T557" s="37"/>
      <c r="U557" s="42"/>
      <c r="V557" s="42"/>
      <c r="W557" s="36"/>
      <c r="X557" s="36"/>
      <c r="Y557" s="36"/>
      <c r="Z557" s="36"/>
      <c r="AA557" s="42"/>
      <c r="AB557" s="42"/>
      <c r="AC557" s="36"/>
      <c r="AD557" s="36"/>
      <c r="AE557" s="36"/>
      <c r="AF557" s="36"/>
      <c r="AG557" s="42"/>
      <c r="AH557" s="42"/>
      <c r="AI557" s="36"/>
      <c r="AJ557" s="36"/>
      <c r="AK557" s="36"/>
      <c r="AL557" s="36"/>
      <c r="AM557" s="40">
        <v>1537</v>
      </c>
      <c r="AN557" s="41">
        <v>3.9750685356644083E-2</v>
      </c>
      <c r="AO557" s="37"/>
      <c r="AP557" s="37">
        <v>38666</v>
      </c>
      <c r="AQ557" s="200">
        <v>0.65352826840192679</v>
      </c>
      <c r="AR557" s="37"/>
    </row>
    <row r="558" spans="2:44" ht="13.2" customHeight="1">
      <c r="B558" s="294">
        <v>287</v>
      </c>
      <c r="C558" s="215" t="s">
        <v>783</v>
      </c>
      <c r="D558" s="35" t="s">
        <v>1016</v>
      </c>
      <c r="E558" s="196" t="s">
        <v>984</v>
      </c>
      <c r="F558" s="35" t="s">
        <v>0</v>
      </c>
      <c r="G558" s="35">
        <v>70171</v>
      </c>
      <c r="H558" s="197" t="s">
        <v>1067</v>
      </c>
      <c r="I558" s="40">
        <v>10342</v>
      </c>
      <c r="J558" s="41">
        <v>0.22367851890301929</v>
      </c>
      <c r="K558" s="37"/>
      <c r="L558" s="37">
        <v>28645</v>
      </c>
      <c r="M558" s="39">
        <v>0.61953888744701102</v>
      </c>
      <c r="N558" s="37"/>
      <c r="O558" s="40">
        <v>4710</v>
      </c>
      <c r="P558" s="41">
        <v>0.10186867376070595</v>
      </c>
      <c r="Q558" s="37"/>
      <c r="R558" s="37">
        <v>0</v>
      </c>
      <c r="S558" s="37"/>
      <c r="T558" s="37"/>
      <c r="U558" s="42"/>
      <c r="V558" s="42"/>
      <c r="W558" s="36"/>
      <c r="X558" s="36"/>
      <c r="Y558" s="36"/>
      <c r="Z558" s="36"/>
      <c r="AA558" s="42"/>
      <c r="AB558" s="42"/>
      <c r="AC558" s="36"/>
      <c r="AD558" s="36"/>
      <c r="AE558" s="36"/>
      <c r="AF558" s="36"/>
      <c r="AG558" s="42"/>
      <c r="AH558" s="42"/>
      <c r="AI558" s="36"/>
      <c r="AJ558" s="36"/>
      <c r="AK558" s="36"/>
      <c r="AL558" s="36"/>
      <c r="AM558" s="40">
        <v>2539</v>
      </c>
      <c r="AN558" s="41">
        <v>5.4913919889263779E-2</v>
      </c>
      <c r="AO558" s="37"/>
      <c r="AP558" s="37">
        <v>46236</v>
      </c>
      <c r="AQ558" s="200">
        <v>0.6589046757207393</v>
      </c>
      <c r="AR558" s="37"/>
    </row>
    <row r="559" spans="2:44" ht="13.2" customHeight="1">
      <c r="B559" s="294">
        <v>288</v>
      </c>
      <c r="C559" s="215" t="s">
        <v>940</v>
      </c>
      <c r="D559" s="35" t="s">
        <v>1016</v>
      </c>
      <c r="E559" s="196" t="s">
        <v>984</v>
      </c>
      <c r="F559" s="35" t="s">
        <v>0</v>
      </c>
      <c r="G559" s="35">
        <v>67756</v>
      </c>
      <c r="H559" s="197"/>
      <c r="I559" s="40">
        <v>24859</v>
      </c>
      <c r="J559" s="41">
        <v>0.46838376606247878</v>
      </c>
      <c r="K559" s="37"/>
      <c r="L559" s="37">
        <v>21041</v>
      </c>
      <c r="M559" s="39">
        <v>0.39644647096506763</v>
      </c>
      <c r="N559" s="37"/>
      <c r="O559" s="40">
        <v>6392</v>
      </c>
      <c r="P559" s="41">
        <v>0.12043561819346572</v>
      </c>
      <c r="Q559" s="37"/>
      <c r="R559" s="37">
        <v>0</v>
      </c>
      <c r="S559" s="37"/>
      <c r="T559" s="37"/>
      <c r="U559" s="42"/>
      <c r="V559" s="42"/>
      <c r="W559" s="36"/>
      <c r="X559" s="36"/>
      <c r="Y559" s="36"/>
      <c r="Z559" s="36"/>
      <c r="AA559" s="42"/>
      <c r="AB559" s="42"/>
      <c r="AC559" s="36"/>
      <c r="AD559" s="36"/>
      <c r="AE559" s="36"/>
      <c r="AF559" s="36"/>
      <c r="AG559" s="42"/>
      <c r="AH559" s="42"/>
      <c r="AI559" s="36"/>
      <c r="AJ559" s="36"/>
      <c r="AK559" s="36"/>
      <c r="AL559" s="36"/>
      <c r="AM559" s="40">
        <v>782</v>
      </c>
      <c r="AN559" s="41">
        <v>1.4734144778987828E-2</v>
      </c>
      <c r="AO559" s="37"/>
      <c r="AP559" s="37">
        <v>53074</v>
      </c>
      <c r="AQ559" s="200">
        <v>0.78331070311116358</v>
      </c>
      <c r="AR559" s="37"/>
    </row>
    <row r="560" spans="2:44" ht="13.2" customHeight="1">
      <c r="B560" s="294">
        <v>314</v>
      </c>
      <c r="C560" s="215" t="s">
        <v>474</v>
      </c>
      <c r="D560" s="35" t="s">
        <v>984</v>
      </c>
      <c r="E560" s="196" t="s">
        <v>984</v>
      </c>
      <c r="F560" s="35" t="s">
        <v>0</v>
      </c>
      <c r="G560" s="35">
        <v>64984</v>
      </c>
      <c r="I560" s="40">
        <v>17807</v>
      </c>
      <c r="J560" s="41">
        <v>0.35828252952656886</v>
      </c>
      <c r="K560" s="37"/>
      <c r="L560" s="37">
        <v>23452</v>
      </c>
      <c r="M560" s="39">
        <v>0.47186173316432267</v>
      </c>
      <c r="N560" s="37"/>
      <c r="O560" s="40">
        <v>7123</v>
      </c>
      <c r="P560" s="41">
        <v>0.14331703587452968</v>
      </c>
      <c r="Q560" s="37"/>
      <c r="R560" s="37">
        <v>0</v>
      </c>
      <c r="S560" s="37"/>
      <c r="T560" s="37"/>
      <c r="U560" s="42"/>
      <c r="V560" s="42"/>
      <c r="W560" s="36"/>
      <c r="X560" s="36"/>
      <c r="Y560" s="36"/>
      <c r="Z560" s="36"/>
      <c r="AA560" s="42"/>
      <c r="AB560" s="42"/>
      <c r="AC560" s="36"/>
      <c r="AD560" s="36"/>
      <c r="AE560" s="36"/>
      <c r="AF560" s="36"/>
      <c r="AG560" s="42"/>
      <c r="AH560" s="42"/>
      <c r="AI560" s="36"/>
      <c r="AJ560" s="36"/>
      <c r="AK560" s="36"/>
      <c r="AL560" s="36"/>
      <c r="AM560" s="40">
        <v>1319</v>
      </c>
      <c r="AN560" s="41">
        <v>2.6538701434578781E-2</v>
      </c>
      <c r="AO560" s="37"/>
      <c r="AP560" s="37">
        <v>49701</v>
      </c>
      <c r="AQ560" s="200">
        <v>0.7648190323772005</v>
      </c>
      <c r="AR560" s="37"/>
    </row>
    <row r="561" spans="2:44" ht="13.2" customHeight="1">
      <c r="B561" s="294">
        <v>657</v>
      </c>
      <c r="C561" s="215" t="s">
        <v>784</v>
      </c>
      <c r="D561" s="35"/>
      <c r="E561" s="35" t="s">
        <v>1021</v>
      </c>
      <c r="F561" s="35" t="s">
        <v>1021</v>
      </c>
      <c r="G561" s="35">
        <v>70073</v>
      </c>
      <c r="H561" s="197"/>
      <c r="I561" s="42"/>
      <c r="J561" s="41"/>
      <c r="K561" s="36"/>
      <c r="L561" s="36"/>
      <c r="M561" s="36"/>
      <c r="N561" s="36"/>
      <c r="O561" s="42"/>
      <c r="P561" s="42"/>
      <c r="Q561" s="36"/>
      <c r="R561" s="36"/>
      <c r="S561" s="36"/>
      <c r="T561" s="36"/>
      <c r="U561" s="40">
        <v>5467</v>
      </c>
      <c r="V561" s="41">
        <v>0.13135827386530191</v>
      </c>
      <c r="W561" s="37"/>
      <c r="X561" s="37">
        <v>12579</v>
      </c>
      <c r="Y561" s="39">
        <v>0.30224176457867802</v>
      </c>
      <c r="Z561" s="37"/>
      <c r="AA561" s="40">
        <v>2775</v>
      </c>
      <c r="AB561" s="41">
        <v>6.6676277661644925E-2</v>
      </c>
      <c r="AC561" s="37"/>
      <c r="AD561" s="37">
        <v>503</v>
      </c>
      <c r="AE561" s="39">
        <v>1.2085826185155819E-2</v>
      </c>
      <c r="AF561" s="37"/>
      <c r="AG561" s="40">
        <v>0</v>
      </c>
      <c r="AH561" s="40"/>
      <c r="AI561" s="37"/>
      <c r="AJ561" s="37">
        <v>18431</v>
      </c>
      <c r="AK561" s="39">
        <v>0.44285062111055046</v>
      </c>
      <c r="AL561" s="37"/>
      <c r="AM561" s="40">
        <v>1864</v>
      </c>
      <c r="AN561" s="41">
        <v>4.4787236598668879E-2</v>
      </c>
      <c r="AO561" s="37"/>
      <c r="AP561" s="37">
        <v>41619</v>
      </c>
      <c r="AQ561" s="200">
        <v>0.59393775063148435</v>
      </c>
      <c r="AR561" s="37"/>
    </row>
    <row r="562" spans="2:44" ht="13.2" customHeight="1">
      <c r="B562" s="294">
        <v>293</v>
      </c>
      <c r="C562" s="215" t="s">
        <v>785</v>
      </c>
      <c r="D562" s="35" t="s">
        <v>1001</v>
      </c>
      <c r="E562" s="196" t="s">
        <v>984</v>
      </c>
      <c r="F562" s="35" t="s">
        <v>0</v>
      </c>
      <c r="G562" s="35">
        <v>81542</v>
      </c>
      <c r="H562" s="197"/>
      <c r="I562" s="40">
        <v>29967</v>
      </c>
      <c r="J562" s="41">
        <v>0.48256815729721897</v>
      </c>
      <c r="K562" s="37"/>
      <c r="L562" s="37">
        <v>12754</v>
      </c>
      <c r="M562" s="39">
        <v>0.20538172917438283</v>
      </c>
      <c r="N562" s="37"/>
      <c r="O562" s="40">
        <v>15861</v>
      </c>
      <c r="P562" s="41">
        <v>0.25541474097811556</v>
      </c>
      <c r="Q562" s="37"/>
      <c r="R562" s="37">
        <v>0</v>
      </c>
      <c r="S562" s="37"/>
      <c r="T562" s="37"/>
      <c r="U562" s="42"/>
      <c r="V562" s="42"/>
      <c r="W562" s="36"/>
      <c r="X562" s="36"/>
      <c r="Y562" s="36"/>
      <c r="Z562" s="36"/>
      <c r="AA562" s="42"/>
      <c r="AB562" s="42"/>
      <c r="AC562" s="36"/>
      <c r="AD562" s="36"/>
      <c r="AE562" s="36"/>
      <c r="AF562" s="36"/>
      <c r="AG562" s="42"/>
      <c r="AH562" s="42"/>
      <c r="AI562" s="36"/>
      <c r="AJ562" s="36"/>
      <c r="AK562" s="36"/>
      <c r="AL562" s="36"/>
      <c r="AM562" s="40">
        <v>3517</v>
      </c>
      <c r="AN562" s="41">
        <v>5.6635372550282614E-2</v>
      </c>
      <c r="AO562" s="37"/>
      <c r="AP562" s="37">
        <v>62099</v>
      </c>
      <c r="AQ562" s="200">
        <v>0.76155846067057464</v>
      </c>
      <c r="AR562" s="37"/>
    </row>
    <row r="563" spans="2:44" ht="13.2" customHeight="1">
      <c r="B563" s="294">
        <v>637</v>
      </c>
      <c r="C563" s="215" t="s">
        <v>787</v>
      </c>
      <c r="D563" s="35"/>
      <c r="E563" s="35" t="s">
        <v>2</v>
      </c>
      <c r="F563" s="35" t="s">
        <v>2</v>
      </c>
      <c r="G563" s="35">
        <v>63056</v>
      </c>
      <c r="H563" s="197" t="s">
        <v>1067</v>
      </c>
      <c r="I563" s="40">
        <v>9986</v>
      </c>
      <c r="J563" s="41">
        <v>0.2008770518184744</v>
      </c>
      <c r="K563" s="37"/>
      <c r="L563" s="37">
        <v>26278</v>
      </c>
      <c r="M563" s="39">
        <v>0.52860476343739937</v>
      </c>
      <c r="N563" s="37"/>
      <c r="O563" s="40">
        <v>4843</v>
      </c>
      <c r="P563" s="41">
        <v>9.7421145799806888E-2</v>
      </c>
      <c r="Q563" s="37"/>
      <c r="R563" s="37">
        <v>8111</v>
      </c>
      <c r="S563" s="39">
        <v>0.16315980045059542</v>
      </c>
      <c r="T563" s="37"/>
      <c r="U563" s="42"/>
      <c r="V563" s="42"/>
      <c r="W563" s="36"/>
      <c r="X563" s="36"/>
      <c r="Y563" s="36"/>
      <c r="Z563" s="36"/>
      <c r="AA563" s="42"/>
      <c r="AB563" s="42"/>
      <c r="AC563" s="36"/>
      <c r="AD563" s="36"/>
      <c r="AE563" s="36"/>
      <c r="AF563" s="36"/>
      <c r="AG563" s="42"/>
      <c r="AH563" s="42"/>
      <c r="AI563" s="36"/>
      <c r="AJ563" s="36"/>
      <c r="AK563" s="36"/>
      <c r="AL563" s="36"/>
      <c r="AM563" s="40">
        <v>494</v>
      </c>
      <c r="AN563" s="41">
        <v>9.9372384937238493E-3</v>
      </c>
      <c r="AO563" s="37"/>
      <c r="AP563" s="37">
        <v>49712</v>
      </c>
      <c r="AQ563" s="200">
        <v>0.78837858411570672</v>
      </c>
      <c r="AR563" s="37"/>
    </row>
    <row r="564" spans="2:44" ht="13.2" customHeight="1">
      <c r="B564" s="294">
        <v>203</v>
      </c>
      <c r="C564" s="215" t="s">
        <v>789</v>
      </c>
      <c r="D564" s="35" t="s">
        <v>1006</v>
      </c>
      <c r="E564" s="220" t="s">
        <v>1006</v>
      </c>
      <c r="F564" s="35" t="s">
        <v>0</v>
      </c>
      <c r="G564" s="35">
        <v>74583</v>
      </c>
      <c r="H564" s="197" t="s">
        <v>1067</v>
      </c>
      <c r="I564" s="40">
        <v>9758</v>
      </c>
      <c r="J564" s="41">
        <v>0.21740002227915783</v>
      </c>
      <c r="K564" s="37"/>
      <c r="L564" s="37">
        <v>28181</v>
      </c>
      <c r="M564" s="39">
        <v>0.62784894730979168</v>
      </c>
      <c r="N564" s="37"/>
      <c r="O564" s="40">
        <v>6082</v>
      </c>
      <c r="P564" s="41">
        <v>0.13550183803052246</v>
      </c>
      <c r="Q564" s="37"/>
      <c r="R564" s="37">
        <v>0</v>
      </c>
      <c r="S564" s="37"/>
      <c r="T564" s="37"/>
      <c r="U564" s="42"/>
      <c r="V564" s="42"/>
      <c r="W564" s="36"/>
      <c r="X564" s="36"/>
      <c r="Y564" s="36"/>
      <c r="Z564" s="36"/>
      <c r="AA564" s="42"/>
      <c r="AB564" s="42"/>
      <c r="AC564" s="36"/>
      <c r="AD564" s="36"/>
      <c r="AE564" s="36"/>
      <c r="AF564" s="36"/>
      <c r="AG564" s="42"/>
      <c r="AH564" s="42"/>
      <c r="AI564" s="36"/>
      <c r="AJ564" s="36"/>
      <c r="AK564" s="36"/>
      <c r="AL564" s="36"/>
      <c r="AM564" s="40">
        <v>864</v>
      </c>
      <c r="AN564" s="41">
        <v>1.9249192380528017E-2</v>
      </c>
      <c r="AO564" s="37"/>
      <c r="AP564" s="37">
        <v>44885</v>
      </c>
      <c r="AQ564" s="200">
        <v>0.60181274553182362</v>
      </c>
      <c r="AR564" s="37"/>
    </row>
    <row r="565" spans="2:44" ht="13.2" customHeight="1">
      <c r="B565" s="294">
        <v>459</v>
      </c>
      <c r="C565" s="215" t="s">
        <v>332</v>
      </c>
      <c r="D565" s="35" t="s">
        <v>1024</v>
      </c>
      <c r="E565" s="196" t="s">
        <v>985</v>
      </c>
      <c r="F565" s="35" t="s">
        <v>0</v>
      </c>
      <c r="G565" s="35">
        <v>69913</v>
      </c>
      <c r="H565" s="197" t="s">
        <v>1067</v>
      </c>
      <c r="I565" s="40">
        <v>14840</v>
      </c>
      <c r="J565" s="41">
        <v>0.30475408152787758</v>
      </c>
      <c r="K565" s="37"/>
      <c r="L565" s="37">
        <v>28480</v>
      </c>
      <c r="M565" s="39">
        <v>0.58486497587021258</v>
      </c>
      <c r="N565" s="37"/>
      <c r="O565" s="40">
        <v>3978</v>
      </c>
      <c r="P565" s="41">
        <v>8.1692165520073926E-2</v>
      </c>
      <c r="Q565" s="37"/>
      <c r="R565" s="37">
        <v>0</v>
      </c>
      <c r="S565" s="37"/>
      <c r="T565" s="37"/>
      <c r="U565" s="42"/>
      <c r="V565" s="42"/>
      <c r="W565" s="36"/>
      <c r="X565" s="36"/>
      <c r="Y565" s="36"/>
      <c r="Z565" s="36"/>
      <c r="AA565" s="42"/>
      <c r="AB565" s="42"/>
      <c r="AC565" s="36"/>
      <c r="AD565" s="36"/>
      <c r="AE565" s="36"/>
      <c r="AF565" s="36"/>
      <c r="AG565" s="42"/>
      <c r="AH565" s="42"/>
      <c r="AI565" s="36"/>
      <c r="AJ565" s="36"/>
      <c r="AK565" s="36"/>
      <c r="AL565" s="36"/>
      <c r="AM565" s="40">
        <v>1397</v>
      </c>
      <c r="AN565" s="41">
        <v>2.8688777081835919E-2</v>
      </c>
      <c r="AO565" s="37"/>
      <c r="AP565" s="37">
        <v>48695</v>
      </c>
      <c r="AQ565" s="200">
        <v>0.69650851772917766</v>
      </c>
      <c r="AR565" s="37"/>
    </row>
    <row r="566" spans="2:44" ht="13.2" customHeight="1">
      <c r="B566" s="294">
        <v>252</v>
      </c>
      <c r="C566" s="215" t="s">
        <v>790</v>
      </c>
      <c r="D566" s="35" t="s">
        <v>994</v>
      </c>
      <c r="E566" s="220" t="s">
        <v>983</v>
      </c>
      <c r="F566" s="35" t="s">
        <v>0</v>
      </c>
      <c r="G566" s="35">
        <v>77856</v>
      </c>
      <c r="H566" s="197" t="s">
        <v>1067</v>
      </c>
      <c r="I566" s="40">
        <v>23260</v>
      </c>
      <c r="J566" s="41">
        <v>0.3791546448889106</v>
      </c>
      <c r="K566" s="37"/>
      <c r="L566" s="37">
        <v>26170</v>
      </c>
      <c r="M566" s="39">
        <v>0.426589727289028</v>
      </c>
      <c r="N566" s="37"/>
      <c r="O566" s="40">
        <v>9502</v>
      </c>
      <c r="P566" s="41">
        <v>0.1548893996446444</v>
      </c>
      <c r="Q566" s="37"/>
      <c r="R566" s="37">
        <v>0</v>
      </c>
      <c r="S566" s="37"/>
      <c r="T566" s="37"/>
      <c r="U566" s="42"/>
      <c r="V566" s="42"/>
      <c r="W566" s="36"/>
      <c r="X566" s="36"/>
      <c r="Y566" s="36"/>
      <c r="Z566" s="36"/>
      <c r="AA566" s="42"/>
      <c r="AB566" s="42"/>
      <c r="AC566" s="36"/>
      <c r="AD566" s="36"/>
      <c r="AE566" s="36"/>
      <c r="AF566" s="36"/>
      <c r="AG566" s="42"/>
      <c r="AH566" s="42"/>
      <c r="AI566" s="36"/>
      <c r="AJ566" s="36"/>
      <c r="AK566" s="36"/>
      <c r="AL566" s="36"/>
      <c r="AM566" s="40">
        <v>2415</v>
      </c>
      <c r="AN566" s="41">
        <v>3.9366228177416987E-2</v>
      </c>
      <c r="AO566" s="37"/>
      <c r="AP566" s="37">
        <v>61347</v>
      </c>
      <c r="AQ566" s="200">
        <v>0.78795468557336623</v>
      </c>
      <c r="AR566" s="37"/>
    </row>
    <row r="567" spans="2:44" ht="13.2" customHeight="1">
      <c r="B567" s="294">
        <v>137</v>
      </c>
      <c r="C567" s="215" t="s">
        <v>793</v>
      </c>
      <c r="D567" s="35" t="s">
        <v>1017</v>
      </c>
      <c r="E567" s="221" t="s">
        <v>1027</v>
      </c>
      <c r="F567" s="35" t="s">
        <v>0</v>
      </c>
      <c r="G567" s="35">
        <v>74219</v>
      </c>
      <c r="H567" s="197" t="s">
        <v>1067</v>
      </c>
      <c r="I567" s="40">
        <v>21696</v>
      </c>
      <c r="J567" s="41">
        <v>0.38566552901023893</v>
      </c>
      <c r="K567" s="37"/>
      <c r="L567" s="37">
        <v>18442</v>
      </c>
      <c r="M567" s="39">
        <v>0.32782281001137659</v>
      </c>
      <c r="N567" s="37"/>
      <c r="O567" s="40">
        <v>12036</v>
      </c>
      <c r="P567" s="41">
        <v>0.2139505119453925</v>
      </c>
      <c r="Q567" s="37"/>
      <c r="R567" s="37">
        <v>0</v>
      </c>
      <c r="S567" s="37"/>
      <c r="T567" s="37"/>
      <c r="U567" s="42"/>
      <c r="V567" s="42"/>
      <c r="W567" s="36"/>
      <c r="X567" s="36"/>
      <c r="Y567" s="36"/>
      <c r="Z567" s="36"/>
      <c r="AA567" s="42"/>
      <c r="AB567" s="42"/>
      <c r="AC567" s="36"/>
      <c r="AD567" s="36"/>
      <c r="AE567" s="36"/>
      <c r="AF567" s="36"/>
      <c r="AG567" s="42"/>
      <c r="AH567" s="42"/>
      <c r="AI567" s="36"/>
      <c r="AJ567" s="36"/>
      <c r="AK567" s="36"/>
      <c r="AL567" s="36"/>
      <c r="AM567" s="40">
        <v>4082</v>
      </c>
      <c r="AN567" s="41">
        <v>7.2561149032992031E-2</v>
      </c>
      <c r="AO567" s="37"/>
      <c r="AP567" s="37">
        <v>56256</v>
      </c>
      <c r="AQ567" s="200">
        <v>0.75797302577507109</v>
      </c>
      <c r="AR567" s="37"/>
    </row>
    <row r="568" spans="2:44" ht="13.2" customHeight="1">
      <c r="B568" s="294">
        <v>526</v>
      </c>
      <c r="C568" s="215" t="s">
        <v>797</v>
      </c>
      <c r="D568" s="35" t="s">
        <v>1009</v>
      </c>
      <c r="E568" s="196" t="s">
        <v>978</v>
      </c>
      <c r="F568" s="35" t="s">
        <v>0</v>
      </c>
      <c r="G568" s="35">
        <v>64711</v>
      </c>
      <c r="H568" s="197" t="s">
        <v>1067</v>
      </c>
      <c r="I568" s="40">
        <v>6370</v>
      </c>
      <c r="J568" s="41">
        <v>0.16669719728888074</v>
      </c>
      <c r="K568" s="37"/>
      <c r="L568" s="37">
        <v>26067</v>
      </c>
      <c r="M568" s="39">
        <v>0.6821500536466647</v>
      </c>
      <c r="N568" s="37"/>
      <c r="O568" s="40">
        <v>3973</v>
      </c>
      <c r="P568" s="41">
        <v>0.10396985319132232</v>
      </c>
      <c r="Q568" s="37"/>
      <c r="R568" s="37">
        <v>0</v>
      </c>
      <c r="S568" s="37"/>
      <c r="T568" s="37"/>
      <c r="U568" s="42"/>
      <c r="V568" s="42"/>
      <c r="W568" s="36"/>
      <c r="X568" s="36"/>
      <c r="Y568" s="36"/>
      <c r="Z568" s="36"/>
      <c r="AA568" s="42"/>
      <c r="AB568" s="42"/>
      <c r="AC568" s="36"/>
      <c r="AD568" s="36"/>
      <c r="AE568" s="36"/>
      <c r="AF568" s="36"/>
      <c r="AG568" s="42"/>
      <c r="AH568" s="42"/>
      <c r="AI568" s="36"/>
      <c r="AJ568" s="36"/>
      <c r="AK568" s="36"/>
      <c r="AL568" s="36"/>
      <c r="AM568" s="40">
        <v>1803</v>
      </c>
      <c r="AN568" s="41">
        <v>4.718289587313218E-2</v>
      </c>
      <c r="AO568" s="37"/>
      <c r="AP568" s="37">
        <v>38213</v>
      </c>
      <c r="AQ568" s="200">
        <v>0.59051784086167736</v>
      </c>
      <c r="AR568" s="37"/>
    </row>
    <row r="569" spans="2:44" ht="13.2" customHeight="1">
      <c r="B569" s="294">
        <v>527</v>
      </c>
      <c r="C569" s="215" t="s">
        <v>798</v>
      </c>
      <c r="D569" s="35" t="s">
        <v>1009</v>
      </c>
      <c r="E569" s="196" t="s">
        <v>978</v>
      </c>
      <c r="F569" s="35" t="s">
        <v>0</v>
      </c>
      <c r="G569" s="35">
        <v>67937</v>
      </c>
      <c r="H569" s="197" t="s">
        <v>1067</v>
      </c>
      <c r="I569" s="40">
        <v>7536</v>
      </c>
      <c r="J569" s="41">
        <v>0.18875391358797747</v>
      </c>
      <c r="K569" s="37"/>
      <c r="L569" s="37">
        <v>27174</v>
      </c>
      <c r="M569" s="39">
        <v>0.68062617407639325</v>
      </c>
      <c r="N569" s="37"/>
      <c r="O569" s="40">
        <v>4606</v>
      </c>
      <c r="P569" s="41">
        <v>0.11536631183469004</v>
      </c>
      <c r="Q569" s="37"/>
      <c r="R569" s="37">
        <v>0</v>
      </c>
      <c r="S569" s="37"/>
      <c r="T569" s="37"/>
      <c r="U569" s="42"/>
      <c r="V569" s="42"/>
      <c r="W569" s="36"/>
      <c r="X569" s="36"/>
      <c r="Y569" s="36"/>
      <c r="Z569" s="36"/>
      <c r="AA569" s="42"/>
      <c r="AB569" s="42"/>
      <c r="AC569" s="36"/>
      <c r="AD569" s="36"/>
      <c r="AE569" s="36"/>
      <c r="AF569" s="36"/>
      <c r="AG569" s="42"/>
      <c r="AH569" s="42"/>
      <c r="AI569" s="36"/>
      <c r="AJ569" s="36"/>
      <c r="AK569" s="36"/>
      <c r="AL569" s="36"/>
      <c r="AM569" s="40">
        <v>609</v>
      </c>
      <c r="AN569" s="41">
        <v>1.5253600500939261E-2</v>
      </c>
      <c r="AO569" s="37"/>
      <c r="AP569" s="37">
        <v>39925</v>
      </c>
      <c r="AQ569" s="200">
        <v>0.58767681822865303</v>
      </c>
      <c r="AR569" s="37"/>
    </row>
    <row r="570" spans="2:44" ht="13.2" customHeight="1">
      <c r="B570" s="294">
        <v>108</v>
      </c>
      <c r="C570" s="215" t="s">
        <v>801</v>
      </c>
      <c r="D570" s="35" t="s">
        <v>1018</v>
      </c>
      <c r="E570" s="220" t="s">
        <v>981</v>
      </c>
      <c r="F570" s="35" t="s">
        <v>0</v>
      </c>
      <c r="G570" s="35">
        <v>73813</v>
      </c>
      <c r="H570" s="197" t="s">
        <v>1067</v>
      </c>
      <c r="I570" s="40">
        <v>28231</v>
      </c>
      <c r="J570" s="41">
        <v>0.51587968715737154</v>
      </c>
      <c r="K570" s="37"/>
      <c r="L570" s="37">
        <v>11511</v>
      </c>
      <c r="M570" s="39">
        <v>0.21034646590161538</v>
      </c>
      <c r="N570" s="37"/>
      <c r="O570" s="40">
        <v>11944</v>
      </c>
      <c r="P570" s="41">
        <v>0.21825889920327463</v>
      </c>
      <c r="Q570" s="37"/>
      <c r="R570" s="37">
        <v>0</v>
      </c>
      <c r="S570" s="37"/>
      <c r="T570" s="37"/>
      <c r="U570" s="42"/>
      <c r="V570" s="42"/>
      <c r="W570" s="36"/>
      <c r="X570" s="36"/>
      <c r="Y570" s="36"/>
      <c r="Z570" s="36"/>
      <c r="AA570" s="42"/>
      <c r="AB570" s="42"/>
      <c r="AC570" s="36"/>
      <c r="AD570" s="36"/>
      <c r="AE570" s="36"/>
      <c r="AF570" s="36"/>
      <c r="AG570" s="42"/>
      <c r="AH570" s="42"/>
      <c r="AI570" s="36"/>
      <c r="AJ570" s="36"/>
      <c r="AK570" s="36"/>
      <c r="AL570" s="36"/>
      <c r="AM570" s="40">
        <v>3038</v>
      </c>
      <c r="AN570" s="41">
        <v>5.551494773773847E-2</v>
      </c>
      <c r="AO570" s="37"/>
      <c r="AP570" s="37">
        <v>54724</v>
      </c>
      <c r="AQ570" s="200">
        <v>0.74138701854686839</v>
      </c>
      <c r="AR570" s="37"/>
    </row>
    <row r="571" spans="2:44" ht="13.2" customHeight="1">
      <c r="B571" s="294">
        <v>204</v>
      </c>
      <c r="C571" s="215" t="s">
        <v>806</v>
      </c>
      <c r="D571" s="35" t="s">
        <v>1006</v>
      </c>
      <c r="E571" s="220" t="s">
        <v>1006</v>
      </c>
      <c r="F571" s="35" t="s">
        <v>0</v>
      </c>
      <c r="G571" s="35">
        <v>62824</v>
      </c>
      <c r="H571" s="197"/>
      <c r="I571" s="40">
        <v>17822</v>
      </c>
      <c r="J571" s="41">
        <v>0.37845069226195532</v>
      </c>
      <c r="K571" s="37"/>
      <c r="L571" s="37">
        <v>7280</v>
      </c>
      <c r="M571" s="39">
        <v>0.15459101333559841</v>
      </c>
      <c r="N571" s="37"/>
      <c r="O571" s="40">
        <v>19919</v>
      </c>
      <c r="P571" s="41">
        <v>0.42298054871315721</v>
      </c>
      <c r="Q571" s="37"/>
      <c r="R571" s="37">
        <v>0</v>
      </c>
      <c r="S571" s="37"/>
      <c r="T571" s="37"/>
      <c r="U571" s="42"/>
      <c r="V571" s="42"/>
      <c r="W571" s="36"/>
      <c r="X571" s="36"/>
      <c r="Y571" s="36"/>
      <c r="Z571" s="36"/>
      <c r="AA571" s="42"/>
      <c r="AB571" s="42"/>
      <c r="AC571" s="36"/>
      <c r="AD571" s="36"/>
      <c r="AE571" s="36"/>
      <c r="AF571" s="36"/>
      <c r="AG571" s="42"/>
      <c r="AH571" s="42"/>
      <c r="AI571" s="36"/>
      <c r="AJ571" s="36"/>
      <c r="AK571" s="36"/>
      <c r="AL571" s="36"/>
      <c r="AM571" s="40">
        <v>2071</v>
      </c>
      <c r="AN571" s="41">
        <v>4.3977745689289048E-2</v>
      </c>
      <c r="AO571" s="37"/>
      <c r="AP571" s="37">
        <v>47092</v>
      </c>
      <c r="AQ571" s="200">
        <v>0.74958614542213164</v>
      </c>
      <c r="AR571" s="37"/>
    </row>
    <row r="572" spans="2:44" ht="13.2" customHeight="1">
      <c r="B572" s="294">
        <v>315</v>
      </c>
      <c r="C572" s="215" t="s">
        <v>808</v>
      </c>
      <c r="D572" s="35" t="s">
        <v>984</v>
      </c>
      <c r="E572" s="196" t="s">
        <v>984</v>
      </c>
      <c r="F572" s="35" t="s">
        <v>0</v>
      </c>
      <c r="G572" s="35">
        <v>71918</v>
      </c>
      <c r="H572" s="197"/>
      <c r="I572" s="40">
        <v>27373</v>
      </c>
      <c r="J572" s="41">
        <v>0.52237552718459568</v>
      </c>
      <c r="K572" s="37"/>
      <c r="L572" s="37">
        <v>12488</v>
      </c>
      <c r="M572" s="39">
        <v>0.23831606267055971</v>
      </c>
      <c r="N572" s="37"/>
      <c r="O572" s="40">
        <v>10139</v>
      </c>
      <c r="P572" s="41">
        <v>0.19348867388026947</v>
      </c>
      <c r="Q572" s="37"/>
      <c r="R572" s="37">
        <v>0</v>
      </c>
      <c r="S572" s="37"/>
      <c r="T572" s="37"/>
      <c r="U572" s="42"/>
      <c r="V572" s="42"/>
      <c r="W572" s="36"/>
      <c r="X572" s="36"/>
      <c r="Y572" s="36"/>
      <c r="Z572" s="36"/>
      <c r="AA572" s="42"/>
      <c r="AB572" s="42"/>
      <c r="AC572" s="36"/>
      <c r="AD572" s="36"/>
      <c r="AE572" s="36"/>
      <c r="AF572" s="36"/>
      <c r="AG572" s="42"/>
      <c r="AH572" s="42"/>
      <c r="AI572" s="36"/>
      <c r="AJ572" s="36"/>
      <c r="AK572" s="36"/>
      <c r="AL572" s="36"/>
      <c r="AM572" s="40">
        <v>2401</v>
      </c>
      <c r="AN572" s="41">
        <v>4.5819736264575105E-2</v>
      </c>
      <c r="AO572" s="37"/>
      <c r="AP572" s="37">
        <v>52401</v>
      </c>
      <c r="AQ572" s="200">
        <v>0.72862148558080031</v>
      </c>
      <c r="AR572" s="37"/>
    </row>
    <row r="573" spans="2:44" ht="13.2" customHeight="1">
      <c r="B573" s="294">
        <v>568</v>
      </c>
      <c r="C573" s="215" t="s">
        <v>809</v>
      </c>
      <c r="D573" s="35" t="s">
        <v>1061</v>
      </c>
      <c r="E573" s="35" t="s">
        <v>1</v>
      </c>
      <c r="F573" s="35" t="s">
        <v>1</v>
      </c>
      <c r="G573" s="35">
        <v>57371</v>
      </c>
      <c r="H573" s="197"/>
      <c r="I573" s="40">
        <v>3582</v>
      </c>
      <c r="J573" s="41">
        <v>9.2620365103170094E-2</v>
      </c>
      <c r="K573" s="37"/>
      <c r="L573" s="37">
        <v>29151</v>
      </c>
      <c r="M573" s="39">
        <v>0.75376221751047212</v>
      </c>
      <c r="N573" s="37"/>
      <c r="O573" s="40">
        <v>3440</v>
      </c>
      <c r="P573" s="41">
        <v>8.8948647670269429E-2</v>
      </c>
      <c r="Q573" s="37"/>
      <c r="R573" s="37">
        <v>1308</v>
      </c>
      <c r="S573" s="39">
        <v>3.3821171846718727E-2</v>
      </c>
      <c r="T573" s="37"/>
      <c r="U573" s="42"/>
      <c r="V573" s="42"/>
      <c r="W573" s="36"/>
      <c r="X573" s="36"/>
      <c r="Y573" s="36"/>
      <c r="Z573" s="36"/>
      <c r="AA573" s="42"/>
      <c r="AB573" s="42"/>
      <c r="AC573" s="36"/>
      <c r="AD573" s="36"/>
      <c r="AE573" s="36"/>
      <c r="AF573" s="36"/>
      <c r="AG573" s="42"/>
      <c r="AH573" s="42"/>
      <c r="AI573" s="36"/>
      <c r="AJ573" s="36"/>
      <c r="AK573" s="36"/>
      <c r="AL573" s="36"/>
      <c r="AM573" s="40">
        <v>1193</v>
      </c>
      <c r="AN573" s="41">
        <v>3.0847597869369602E-2</v>
      </c>
      <c r="AO573" s="37"/>
      <c r="AP573" s="37">
        <v>38674</v>
      </c>
      <c r="AQ573" s="200">
        <v>0.67410364121245925</v>
      </c>
      <c r="AR573" s="37"/>
    </row>
    <row r="574" spans="2:44" ht="13.2" customHeight="1">
      <c r="B574" s="294">
        <v>569</v>
      </c>
      <c r="C574" s="215" t="s">
        <v>810</v>
      </c>
      <c r="D574" s="35" t="s">
        <v>1061</v>
      </c>
      <c r="E574" s="35" t="s">
        <v>1</v>
      </c>
      <c r="F574" s="35" t="s">
        <v>1</v>
      </c>
      <c r="G574" s="35">
        <v>59849</v>
      </c>
      <c r="H574" s="197"/>
      <c r="I574" s="40">
        <v>8289</v>
      </c>
      <c r="J574" s="41">
        <v>0.20482344510613062</v>
      </c>
      <c r="K574" s="37"/>
      <c r="L574" s="37">
        <v>22748</v>
      </c>
      <c r="M574" s="39">
        <v>0.56210926882304979</v>
      </c>
      <c r="N574" s="37"/>
      <c r="O574" s="40">
        <v>5872</v>
      </c>
      <c r="P574" s="41">
        <v>0.14509871753688008</v>
      </c>
      <c r="Q574" s="37"/>
      <c r="R574" s="37">
        <v>2675</v>
      </c>
      <c r="S574" s="39">
        <v>6.6099977760755144E-2</v>
      </c>
      <c r="T574" s="37"/>
      <c r="U574" s="42"/>
      <c r="V574" s="42"/>
      <c r="W574" s="36"/>
      <c r="X574" s="36"/>
      <c r="Y574" s="36"/>
      <c r="Z574" s="36"/>
      <c r="AA574" s="42"/>
      <c r="AB574" s="42"/>
      <c r="AC574" s="36"/>
      <c r="AD574" s="36"/>
      <c r="AE574" s="36"/>
      <c r="AF574" s="36"/>
      <c r="AG574" s="42"/>
      <c r="AH574" s="42"/>
      <c r="AI574" s="36"/>
      <c r="AJ574" s="36"/>
      <c r="AK574" s="36"/>
      <c r="AL574" s="36"/>
      <c r="AM574" s="40">
        <v>885</v>
      </c>
      <c r="AN574" s="41">
        <v>2.1868590773184413E-2</v>
      </c>
      <c r="AO574" s="37"/>
      <c r="AP574" s="37">
        <v>40469</v>
      </c>
      <c r="AQ574" s="200">
        <v>0.67618506574880111</v>
      </c>
      <c r="AR574" s="37"/>
    </row>
    <row r="575" spans="2:44" ht="13.2" customHeight="1">
      <c r="B575" s="294">
        <v>289</v>
      </c>
      <c r="C575" s="215" t="s">
        <v>773</v>
      </c>
      <c r="D575" s="35" t="s">
        <v>1016</v>
      </c>
      <c r="E575" s="196" t="s">
        <v>984</v>
      </c>
      <c r="F575" s="35" t="s">
        <v>0</v>
      </c>
      <c r="G575" s="35">
        <v>67205</v>
      </c>
      <c r="H575" s="197" t="s">
        <v>1067</v>
      </c>
      <c r="I575" s="40">
        <v>18312</v>
      </c>
      <c r="J575" s="41">
        <v>0.36731255265374896</v>
      </c>
      <c r="K575" s="37"/>
      <c r="L575" s="37">
        <v>25808</v>
      </c>
      <c r="M575" s="39">
        <v>0.51767160107513943</v>
      </c>
      <c r="N575" s="37"/>
      <c r="O575" s="40">
        <v>4025</v>
      </c>
      <c r="P575" s="41">
        <v>8.0735748385285036E-2</v>
      </c>
      <c r="Q575" s="37"/>
      <c r="R575" s="37">
        <v>0</v>
      </c>
      <c r="S575" s="37"/>
      <c r="T575" s="37"/>
      <c r="U575" s="42"/>
      <c r="V575" s="42"/>
      <c r="W575" s="36"/>
      <c r="X575" s="36"/>
      <c r="Y575" s="36"/>
      <c r="Z575" s="36"/>
      <c r="AA575" s="42"/>
      <c r="AB575" s="42"/>
      <c r="AC575" s="36"/>
      <c r="AD575" s="36"/>
      <c r="AE575" s="36"/>
      <c r="AF575" s="36"/>
      <c r="AG575" s="42"/>
      <c r="AH575" s="42"/>
      <c r="AI575" s="36"/>
      <c r="AJ575" s="36"/>
      <c r="AK575" s="36"/>
      <c r="AL575" s="36"/>
      <c r="AM575" s="40">
        <v>1709</v>
      </c>
      <c r="AN575" s="41">
        <v>3.4280097885826616E-2</v>
      </c>
      <c r="AO575" s="37"/>
      <c r="AP575" s="37">
        <v>49854</v>
      </c>
      <c r="AQ575" s="200">
        <v>0.74181980507402723</v>
      </c>
      <c r="AR575" s="37"/>
    </row>
    <row r="576" spans="2:44" ht="13.2" customHeight="1">
      <c r="B576" s="294">
        <v>431</v>
      </c>
      <c r="C576" s="215" t="s">
        <v>813</v>
      </c>
      <c r="D576" s="35" t="s">
        <v>1029</v>
      </c>
      <c r="E576" s="196" t="s">
        <v>985</v>
      </c>
      <c r="F576" s="35" t="s">
        <v>0</v>
      </c>
      <c r="G576" s="35">
        <v>64099</v>
      </c>
      <c r="H576" s="197" t="s">
        <v>1067</v>
      </c>
      <c r="I576" s="40">
        <v>18277</v>
      </c>
      <c r="J576" s="41">
        <v>0.37459009673717003</v>
      </c>
      <c r="K576" s="37"/>
      <c r="L576" s="37">
        <v>0</v>
      </c>
      <c r="M576" s="39"/>
      <c r="N576" s="37"/>
      <c r="O576" s="40"/>
      <c r="P576" s="41"/>
      <c r="Q576" s="37"/>
      <c r="R576" s="37">
        <v>0</v>
      </c>
      <c r="S576" s="37"/>
      <c r="T576" s="37"/>
      <c r="U576" s="42"/>
      <c r="V576" s="42"/>
      <c r="W576" s="36"/>
      <c r="X576" s="36"/>
      <c r="Y576" s="36"/>
      <c r="Z576" s="36"/>
      <c r="AA576" s="42"/>
      <c r="AB576" s="42"/>
      <c r="AC576" s="36"/>
      <c r="AD576" s="36"/>
      <c r="AE576" s="36"/>
      <c r="AF576" s="36"/>
      <c r="AG576" s="42"/>
      <c r="AH576" s="42"/>
      <c r="AI576" s="36"/>
      <c r="AJ576" s="36"/>
      <c r="AK576" s="36"/>
      <c r="AL576" s="36"/>
      <c r="AM576" s="40">
        <v>30515</v>
      </c>
      <c r="AN576" s="41">
        <v>0.62540990326282997</v>
      </c>
      <c r="AO576" s="37"/>
      <c r="AP576" s="37">
        <v>48792</v>
      </c>
      <c r="AQ576" s="200">
        <v>0.76119752258225559</v>
      </c>
      <c r="AR576" s="37"/>
    </row>
    <row r="577" spans="2:44" ht="13.2" customHeight="1">
      <c r="B577" s="294">
        <v>256</v>
      </c>
      <c r="C577" s="215" t="s">
        <v>1102</v>
      </c>
      <c r="D577" s="35" t="s">
        <v>999</v>
      </c>
      <c r="E577" s="220" t="s">
        <v>983</v>
      </c>
      <c r="F577" s="35" t="s">
        <v>0</v>
      </c>
      <c r="G577" s="35">
        <v>79783</v>
      </c>
      <c r="H577" s="197" t="s">
        <v>1067</v>
      </c>
      <c r="I577" s="40">
        <v>23621</v>
      </c>
      <c r="J577" s="41">
        <v>0.38715969251446458</v>
      </c>
      <c r="K577" s="37"/>
      <c r="L577" s="37">
        <v>8248</v>
      </c>
      <c r="M577" s="39">
        <v>0.13518873645736015</v>
      </c>
      <c r="N577" s="37"/>
      <c r="O577" s="40">
        <v>26064</v>
      </c>
      <c r="P577" s="41">
        <v>0.42720165216108569</v>
      </c>
      <c r="Q577" s="37"/>
      <c r="R577" s="37">
        <v>0</v>
      </c>
      <c r="S577" s="37"/>
      <c r="T577" s="37"/>
      <c r="U577" s="42"/>
      <c r="V577" s="42"/>
      <c r="W577" s="36"/>
      <c r="X577" s="36"/>
      <c r="Y577" s="36"/>
      <c r="Z577" s="36"/>
      <c r="AA577" s="42"/>
      <c r="AB577" s="42"/>
      <c r="AC577" s="36"/>
      <c r="AD577" s="36"/>
      <c r="AE577" s="36"/>
      <c r="AF577" s="36"/>
      <c r="AG577" s="42"/>
      <c r="AH577" s="42"/>
      <c r="AI577" s="36"/>
      <c r="AJ577" s="36"/>
      <c r="AK577" s="36"/>
      <c r="AL577" s="36"/>
      <c r="AM577" s="40">
        <v>3078</v>
      </c>
      <c r="AN577" s="41">
        <v>5.0449918867089542E-2</v>
      </c>
      <c r="AO577" s="37"/>
      <c r="AP577" s="37">
        <v>61011</v>
      </c>
      <c r="AQ577" s="200">
        <v>0.76471178070516277</v>
      </c>
      <c r="AR577" s="37"/>
    </row>
    <row r="578" spans="2:44" ht="13.2" customHeight="1">
      <c r="B578" s="294">
        <v>235</v>
      </c>
      <c r="C578" s="215" t="s">
        <v>818</v>
      </c>
      <c r="D578" s="35" t="s">
        <v>986</v>
      </c>
      <c r="E578" s="220" t="s">
        <v>983</v>
      </c>
      <c r="F578" s="35" t="s">
        <v>0</v>
      </c>
      <c r="G578" s="35">
        <v>82098</v>
      </c>
      <c r="H578" s="197" t="s">
        <v>1067</v>
      </c>
      <c r="I578" s="40">
        <v>24679</v>
      </c>
      <c r="J578" s="41">
        <v>0.39207244419731513</v>
      </c>
      <c r="K578" s="37"/>
      <c r="L578" s="37">
        <v>11311</v>
      </c>
      <c r="M578" s="39">
        <v>0.17969656048931607</v>
      </c>
      <c r="N578" s="37"/>
      <c r="O578" s="40">
        <v>24398</v>
      </c>
      <c r="P578" s="41">
        <v>0.38760822940662482</v>
      </c>
      <c r="Q578" s="37"/>
      <c r="R578" s="37">
        <v>0</v>
      </c>
      <c r="S578" s="37"/>
      <c r="T578" s="37"/>
      <c r="U578" s="42"/>
      <c r="V578" s="42"/>
      <c r="W578" s="36"/>
      <c r="X578" s="36"/>
      <c r="Y578" s="36"/>
      <c r="Z578" s="36"/>
      <c r="AA578" s="42"/>
      <c r="AB578" s="42"/>
      <c r="AC578" s="36"/>
      <c r="AD578" s="36"/>
      <c r="AE578" s="36"/>
      <c r="AF578" s="36"/>
      <c r="AG578" s="42"/>
      <c r="AH578" s="42"/>
      <c r="AI578" s="36"/>
      <c r="AJ578" s="36"/>
      <c r="AK578" s="36"/>
      <c r="AL578" s="36"/>
      <c r="AM578" s="40">
        <v>2557</v>
      </c>
      <c r="AN578" s="41">
        <v>4.0622765906743984E-2</v>
      </c>
      <c r="AO578" s="37"/>
      <c r="AP578" s="37">
        <v>62945</v>
      </c>
      <c r="AQ578" s="200">
        <v>0.76670564447367784</v>
      </c>
      <c r="AR578" s="37"/>
    </row>
    <row r="579" spans="2:44" ht="13.2" customHeight="1">
      <c r="B579" s="294">
        <v>276</v>
      </c>
      <c r="C579" s="215" t="s">
        <v>904</v>
      </c>
      <c r="D579" s="35" t="s">
        <v>1008</v>
      </c>
      <c r="E579" s="196" t="s">
        <v>984</v>
      </c>
      <c r="F579" s="35" t="s">
        <v>0</v>
      </c>
      <c r="G579" s="35">
        <v>56558</v>
      </c>
      <c r="H579" s="197" t="s">
        <v>1067</v>
      </c>
      <c r="I579" s="40">
        <v>10166</v>
      </c>
      <c r="J579" s="41">
        <v>0.27392757059711142</v>
      </c>
      <c r="K579" s="37"/>
      <c r="L579" s="37">
        <v>21456</v>
      </c>
      <c r="M579" s="39">
        <v>0.57814184091399012</v>
      </c>
      <c r="N579" s="37"/>
      <c r="O579" s="40">
        <v>4371</v>
      </c>
      <c r="P579" s="41">
        <v>0.11777861608105195</v>
      </c>
      <c r="Q579" s="37"/>
      <c r="R579" s="37">
        <v>0</v>
      </c>
      <c r="S579" s="37"/>
      <c r="T579" s="37"/>
      <c r="U579" s="42"/>
      <c r="V579" s="42"/>
      <c r="W579" s="36"/>
      <c r="X579" s="36"/>
      <c r="Y579" s="36"/>
      <c r="Z579" s="36"/>
      <c r="AA579" s="42"/>
      <c r="AB579" s="42"/>
      <c r="AC579" s="36"/>
      <c r="AD579" s="36"/>
      <c r="AE579" s="36"/>
      <c r="AF579" s="36"/>
      <c r="AG579" s="42"/>
      <c r="AH579" s="42"/>
      <c r="AI579" s="36"/>
      <c r="AJ579" s="36"/>
      <c r="AK579" s="36"/>
      <c r="AL579" s="36"/>
      <c r="AM579" s="40">
        <v>1119</v>
      </c>
      <c r="AN579" s="41">
        <v>3.015197240784652E-2</v>
      </c>
      <c r="AO579" s="37"/>
      <c r="AP579" s="37">
        <v>37112</v>
      </c>
      <c r="AQ579" s="200">
        <v>0.65617596096042996</v>
      </c>
      <c r="AR579" s="37"/>
    </row>
    <row r="580" spans="2:44" ht="13.2" customHeight="1">
      <c r="B580" s="294">
        <v>253</v>
      </c>
      <c r="C580" s="215" t="s">
        <v>943</v>
      </c>
      <c r="D580" s="35" t="s">
        <v>994</v>
      </c>
      <c r="E580" s="220" t="s">
        <v>983</v>
      </c>
      <c r="F580" s="35" t="s">
        <v>0</v>
      </c>
      <c r="G580" s="35">
        <v>68453</v>
      </c>
      <c r="H580" s="197"/>
      <c r="I580" s="40">
        <v>23859</v>
      </c>
      <c r="J580" s="41">
        <v>0.45751596387274923</v>
      </c>
      <c r="K580" s="37"/>
      <c r="L580" s="37">
        <v>13665</v>
      </c>
      <c r="M580" s="39">
        <v>0.26203762296496574</v>
      </c>
      <c r="N580" s="37"/>
      <c r="O580" s="40">
        <v>14625</v>
      </c>
      <c r="P580" s="41">
        <v>0.28044641316228497</v>
      </c>
      <c r="Q580" s="37"/>
      <c r="R580" s="37">
        <v>0</v>
      </c>
      <c r="S580" s="37"/>
      <c r="T580" s="37"/>
      <c r="U580" s="42"/>
      <c r="V580" s="42"/>
      <c r="W580" s="36"/>
      <c r="X580" s="36"/>
      <c r="Y580" s="36"/>
      <c r="Z580" s="36"/>
      <c r="AA580" s="42"/>
      <c r="AB580" s="42"/>
      <c r="AC580" s="36"/>
      <c r="AD580" s="36"/>
      <c r="AE580" s="36"/>
      <c r="AF580" s="36"/>
      <c r="AG580" s="42"/>
      <c r="AH580" s="42"/>
      <c r="AI580" s="36"/>
      <c r="AJ580" s="36"/>
      <c r="AK580" s="36"/>
      <c r="AL580" s="36"/>
      <c r="AM580" s="40">
        <v>0</v>
      </c>
      <c r="AN580" s="41">
        <v>0</v>
      </c>
      <c r="AO580" s="37"/>
      <c r="AP580" s="37">
        <v>52149</v>
      </c>
      <c r="AQ580" s="200">
        <v>0.76182198004470225</v>
      </c>
      <c r="AR580" s="37"/>
    </row>
    <row r="581" spans="2:44" ht="13.2" customHeight="1">
      <c r="B581" s="294">
        <v>45</v>
      </c>
      <c r="C581" s="215" t="s">
        <v>823</v>
      </c>
      <c r="D581" s="35" t="s">
        <v>1005</v>
      </c>
      <c r="E581" s="221" t="s">
        <v>1027</v>
      </c>
      <c r="F581" s="35" t="s">
        <v>0</v>
      </c>
      <c r="G581" s="35">
        <v>71763</v>
      </c>
      <c r="H581" s="197"/>
      <c r="I581" s="40">
        <v>12640</v>
      </c>
      <c r="J581" s="41">
        <v>0.26772854359061254</v>
      </c>
      <c r="K581" s="37"/>
      <c r="L581" s="37">
        <v>29896</v>
      </c>
      <c r="M581" s="39">
        <v>0.63322884012539182</v>
      </c>
      <c r="N581" s="37"/>
      <c r="O581" s="40">
        <v>3843</v>
      </c>
      <c r="P581" s="41">
        <v>8.1398796916038296E-2</v>
      </c>
      <c r="Q581" s="37"/>
      <c r="R581" s="37">
        <v>0</v>
      </c>
      <c r="S581" s="37"/>
      <c r="T581" s="37"/>
      <c r="U581" s="42"/>
      <c r="V581" s="42"/>
      <c r="W581" s="36"/>
      <c r="X581" s="36"/>
      <c r="Y581" s="36"/>
      <c r="Z581" s="36"/>
      <c r="AA581" s="42"/>
      <c r="AB581" s="42"/>
      <c r="AC581" s="36"/>
      <c r="AD581" s="36"/>
      <c r="AE581" s="36"/>
      <c r="AF581" s="36"/>
      <c r="AG581" s="42"/>
      <c r="AH581" s="42"/>
      <c r="AI581" s="36"/>
      <c r="AJ581" s="36"/>
      <c r="AK581" s="36"/>
      <c r="AL581" s="36"/>
      <c r="AM581" s="40">
        <v>833</v>
      </c>
      <c r="AN581" s="41">
        <v>1.7643819367957298E-2</v>
      </c>
      <c r="AO581" s="37"/>
      <c r="AP581" s="37">
        <v>47212</v>
      </c>
      <c r="AQ581" s="200">
        <v>0.65788776946337246</v>
      </c>
      <c r="AR581" s="37"/>
    </row>
    <row r="582" spans="2:44" ht="13.2" customHeight="1">
      <c r="B582" s="294">
        <v>236</v>
      </c>
      <c r="C582" s="215" t="s">
        <v>824</v>
      </c>
      <c r="D582" s="35" t="s">
        <v>986</v>
      </c>
      <c r="E582" s="220" t="s">
        <v>983</v>
      </c>
      <c r="F582" s="35" t="s">
        <v>0</v>
      </c>
      <c r="G582" s="35">
        <v>76154</v>
      </c>
      <c r="H582" s="197"/>
      <c r="I582" s="40">
        <v>24438</v>
      </c>
      <c r="J582" s="41">
        <v>0.41329973447885132</v>
      </c>
      <c r="K582" s="37"/>
      <c r="L582" s="37">
        <v>7598</v>
      </c>
      <c r="M582" s="39">
        <v>0.12849870621860676</v>
      </c>
      <c r="N582" s="37"/>
      <c r="O582" s="40">
        <v>22785</v>
      </c>
      <c r="P582" s="41">
        <v>0.38534390908014682</v>
      </c>
      <c r="Q582" s="37"/>
      <c r="R582" s="37">
        <v>0</v>
      </c>
      <c r="S582" s="37"/>
      <c r="T582" s="37"/>
      <c r="U582" s="42"/>
      <c r="V582" s="42"/>
      <c r="W582" s="36"/>
      <c r="X582" s="36"/>
      <c r="Y582" s="36"/>
      <c r="Z582" s="36"/>
      <c r="AA582" s="42"/>
      <c r="AB582" s="42"/>
      <c r="AC582" s="36"/>
      <c r="AD582" s="36"/>
      <c r="AE582" s="36"/>
      <c r="AF582" s="36"/>
      <c r="AG582" s="42"/>
      <c r="AH582" s="42"/>
      <c r="AI582" s="36"/>
      <c r="AJ582" s="36"/>
      <c r="AK582" s="36"/>
      <c r="AL582" s="36"/>
      <c r="AM582" s="40">
        <v>4308</v>
      </c>
      <c r="AN582" s="41">
        <v>7.2857650222395098E-2</v>
      </c>
      <c r="AO582" s="37"/>
      <c r="AP582" s="37">
        <v>59129</v>
      </c>
      <c r="AQ582" s="200">
        <v>0.7764398455760696</v>
      </c>
      <c r="AR582" s="37"/>
    </row>
    <row r="583" spans="2:44" ht="13.2" customHeight="1">
      <c r="B583" s="294">
        <v>91</v>
      </c>
      <c r="C583" s="215" t="s">
        <v>825</v>
      </c>
      <c r="D583" s="35" t="s">
        <v>990</v>
      </c>
      <c r="E583" s="220" t="s">
        <v>981</v>
      </c>
      <c r="F583" s="35" t="s">
        <v>0</v>
      </c>
      <c r="G583" s="35">
        <v>64988</v>
      </c>
      <c r="H583" s="197"/>
      <c r="I583" s="40">
        <v>23640</v>
      </c>
      <c r="J583" s="41">
        <v>0.48020475735846757</v>
      </c>
      <c r="K583" s="37"/>
      <c r="L583" s="37">
        <v>13410</v>
      </c>
      <c r="M583" s="39">
        <v>0.27240041438989215</v>
      </c>
      <c r="N583" s="37"/>
      <c r="O583" s="40">
        <v>9467</v>
      </c>
      <c r="P583" s="41">
        <v>0.19230534847346076</v>
      </c>
      <c r="Q583" s="37"/>
      <c r="R583" s="37">
        <v>0</v>
      </c>
      <c r="S583" s="37"/>
      <c r="T583" s="37"/>
      <c r="U583" s="42"/>
      <c r="V583" s="42"/>
      <c r="W583" s="36"/>
      <c r="X583" s="36"/>
      <c r="Y583" s="36"/>
      <c r="Z583" s="36"/>
      <c r="AA583" s="42"/>
      <c r="AB583" s="42"/>
      <c r="AC583" s="36"/>
      <c r="AD583" s="36"/>
      <c r="AE583" s="36"/>
      <c r="AF583" s="36"/>
      <c r="AG583" s="42"/>
      <c r="AH583" s="42"/>
      <c r="AI583" s="36"/>
      <c r="AJ583" s="36"/>
      <c r="AK583" s="36"/>
      <c r="AL583" s="36"/>
      <c r="AM583" s="40">
        <v>2712</v>
      </c>
      <c r="AN583" s="41">
        <v>5.5089479778179531E-2</v>
      </c>
      <c r="AO583" s="37"/>
      <c r="AP583" s="37">
        <v>49229</v>
      </c>
      <c r="AQ583" s="200">
        <v>0.75750907859912597</v>
      </c>
      <c r="AR583" s="37"/>
    </row>
    <row r="584" spans="2:44" ht="13.2" customHeight="1">
      <c r="B584" s="294">
        <v>205</v>
      </c>
      <c r="C584" s="215" t="s">
        <v>826</v>
      </c>
      <c r="D584" s="35" t="s">
        <v>1006</v>
      </c>
      <c r="E584" s="220" t="s">
        <v>1006</v>
      </c>
      <c r="F584" s="35" t="s">
        <v>0</v>
      </c>
      <c r="G584" s="35">
        <v>66536</v>
      </c>
      <c r="H584" s="197"/>
      <c r="I584" s="40">
        <v>12505</v>
      </c>
      <c r="J584" s="41">
        <v>0.27122871705888735</v>
      </c>
      <c r="K584" s="37"/>
      <c r="L584" s="37">
        <v>27516</v>
      </c>
      <c r="M584" s="39">
        <v>0.59681162563713264</v>
      </c>
      <c r="N584" s="37"/>
      <c r="O584" s="40">
        <v>4320</v>
      </c>
      <c r="P584" s="41">
        <v>9.3699164949571631E-2</v>
      </c>
      <c r="Q584" s="37"/>
      <c r="R584" s="37">
        <v>0</v>
      </c>
      <c r="S584" s="37"/>
      <c r="T584" s="37"/>
      <c r="U584" s="42"/>
      <c r="V584" s="42"/>
      <c r="W584" s="36"/>
      <c r="X584" s="36"/>
      <c r="Y584" s="36"/>
      <c r="Z584" s="36"/>
      <c r="AA584" s="42"/>
      <c r="AB584" s="42"/>
      <c r="AC584" s="36"/>
      <c r="AD584" s="36"/>
      <c r="AE584" s="36"/>
      <c r="AF584" s="36"/>
      <c r="AG584" s="42"/>
      <c r="AH584" s="42"/>
      <c r="AI584" s="36"/>
      <c r="AJ584" s="36"/>
      <c r="AK584" s="36"/>
      <c r="AL584" s="36"/>
      <c r="AM584" s="40">
        <v>1764</v>
      </c>
      <c r="AN584" s="41">
        <v>3.8260492354408412E-2</v>
      </c>
      <c r="AO584" s="37"/>
      <c r="AP584" s="37">
        <v>46105</v>
      </c>
      <c r="AQ584" s="200">
        <v>0.6929331489719851</v>
      </c>
      <c r="AR584" s="37"/>
    </row>
    <row r="585" spans="2:44" ht="13.2" customHeight="1">
      <c r="B585" s="294">
        <v>237</v>
      </c>
      <c r="C585" s="215" t="s">
        <v>827</v>
      </c>
      <c r="D585" s="35" t="s">
        <v>986</v>
      </c>
      <c r="E585" s="220" t="s">
        <v>983</v>
      </c>
      <c r="F585" s="35" t="s">
        <v>0</v>
      </c>
      <c r="G585" s="35">
        <v>72258</v>
      </c>
      <c r="H585" s="197" t="s">
        <v>1067</v>
      </c>
      <c r="I585" s="40">
        <v>21082</v>
      </c>
      <c r="J585" s="41">
        <v>0.39537151644724505</v>
      </c>
      <c r="K585" s="37"/>
      <c r="L585" s="37">
        <v>7923</v>
      </c>
      <c r="M585" s="39">
        <v>0.14858782491279396</v>
      </c>
      <c r="N585" s="37"/>
      <c r="O585" s="40">
        <v>21094</v>
      </c>
      <c r="P585" s="41">
        <v>0.39559656426990736</v>
      </c>
      <c r="Q585" s="37"/>
      <c r="R585" s="37">
        <v>0</v>
      </c>
      <c r="S585" s="37"/>
      <c r="T585" s="37"/>
      <c r="U585" s="42"/>
      <c r="V585" s="42"/>
      <c r="W585" s="36"/>
      <c r="X585" s="36"/>
      <c r="Y585" s="36"/>
      <c r="Z585" s="36"/>
      <c r="AA585" s="42"/>
      <c r="AB585" s="42"/>
      <c r="AC585" s="36"/>
      <c r="AD585" s="36"/>
      <c r="AE585" s="36"/>
      <c r="AF585" s="36"/>
      <c r="AG585" s="42"/>
      <c r="AH585" s="42"/>
      <c r="AI585" s="36"/>
      <c r="AJ585" s="36"/>
      <c r="AK585" s="36"/>
      <c r="AL585" s="36"/>
      <c r="AM585" s="40">
        <v>3223</v>
      </c>
      <c r="AN585" s="41">
        <v>6.0444094370053637E-2</v>
      </c>
      <c r="AO585" s="37"/>
      <c r="AP585" s="37">
        <v>53322</v>
      </c>
      <c r="AQ585" s="200">
        <v>0.73793905173129615</v>
      </c>
      <c r="AR585" s="37"/>
    </row>
    <row r="586" spans="2:44" ht="13.2" customHeight="1">
      <c r="B586" s="294">
        <v>546</v>
      </c>
      <c r="C586" s="215" t="s">
        <v>828</v>
      </c>
      <c r="D586" s="35" t="s">
        <v>1058</v>
      </c>
      <c r="E586" s="35" t="s">
        <v>1</v>
      </c>
      <c r="F586" s="35" t="s">
        <v>1</v>
      </c>
      <c r="G586" s="35">
        <v>60343</v>
      </c>
      <c r="H586" s="197" t="s">
        <v>1067</v>
      </c>
      <c r="I586" s="40">
        <v>5327</v>
      </c>
      <c r="J586" s="41">
        <v>0.12318187073650133</v>
      </c>
      <c r="K586" s="37"/>
      <c r="L586" s="37">
        <v>29863</v>
      </c>
      <c r="M586" s="39">
        <v>0.69055382125101172</v>
      </c>
      <c r="N586" s="37"/>
      <c r="O586" s="40">
        <v>5249</v>
      </c>
      <c r="P586" s="41">
        <v>0.12137819401086831</v>
      </c>
      <c r="Q586" s="37"/>
      <c r="R586" s="37">
        <v>1042</v>
      </c>
      <c r="S586" s="39">
        <v>2.4095271129610359E-2</v>
      </c>
      <c r="T586" s="37"/>
      <c r="U586" s="42"/>
      <c r="V586" s="42"/>
      <c r="W586" s="36"/>
      <c r="X586" s="36"/>
      <c r="Y586" s="36"/>
      <c r="Z586" s="36"/>
      <c r="AA586" s="42"/>
      <c r="AB586" s="42"/>
      <c r="AC586" s="36"/>
      <c r="AD586" s="36"/>
      <c r="AE586" s="36"/>
      <c r="AF586" s="36"/>
      <c r="AG586" s="42"/>
      <c r="AH586" s="42"/>
      <c r="AI586" s="36"/>
      <c r="AJ586" s="36"/>
      <c r="AK586" s="36"/>
      <c r="AL586" s="36"/>
      <c r="AM586" s="40">
        <v>1764</v>
      </c>
      <c r="AN586" s="41">
        <v>4.0790842872008327E-2</v>
      </c>
      <c r="AO586" s="37"/>
      <c r="AP586" s="37">
        <v>43245</v>
      </c>
      <c r="AQ586" s="200">
        <v>0.71665313292345423</v>
      </c>
      <c r="AR586" s="37"/>
    </row>
    <row r="587" spans="2:44" ht="13.2" customHeight="1">
      <c r="B587" s="294">
        <v>238</v>
      </c>
      <c r="C587" s="215" t="s">
        <v>347</v>
      </c>
      <c r="D587" s="35" t="s">
        <v>986</v>
      </c>
      <c r="E587" s="220" t="s">
        <v>983</v>
      </c>
      <c r="F587" s="35" t="s">
        <v>0</v>
      </c>
      <c r="G587" s="35">
        <v>75919</v>
      </c>
      <c r="H587" s="197" t="s">
        <v>1067</v>
      </c>
      <c r="I587" s="40">
        <v>22787</v>
      </c>
      <c r="J587" s="41">
        <v>0.38527348042945303</v>
      </c>
      <c r="K587" s="37"/>
      <c r="L587" s="37">
        <v>7319</v>
      </c>
      <c r="M587" s="39">
        <v>0.12374672415250655</v>
      </c>
      <c r="N587" s="37"/>
      <c r="O587" s="40">
        <v>24744</v>
      </c>
      <c r="P587" s="41">
        <v>0.4183616535632767</v>
      </c>
      <c r="Q587" s="37"/>
      <c r="R587" s="37">
        <v>0</v>
      </c>
      <c r="S587" s="37"/>
      <c r="T587" s="37"/>
      <c r="U587" s="42"/>
      <c r="V587" s="42"/>
      <c r="W587" s="36"/>
      <c r="X587" s="36"/>
      <c r="Y587" s="36"/>
      <c r="Z587" s="36"/>
      <c r="AA587" s="42"/>
      <c r="AB587" s="42"/>
      <c r="AC587" s="36"/>
      <c r="AD587" s="36"/>
      <c r="AE587" s="36"/>
      <c r="AF587" s="36"/>
      <c r="AG587" s="42"/>
      <c r="AH587" s="42"/>
      <c r="AI587" s="36"/>
      <c r="AJ587" s="36"/>
      <c r="AK587" s="36"/>
      <c r="AL587" s="36"/>
      <c r="AM587" s="40">
        <v>4295</v>
      </c>
      <c r="AN587" s="41">
        <v>7.2618141854763715E-2</v>
      </c>
      <c r="AO587" s="37"/>
      <c r="AP587" s="37">
        <v>59145</v>
      </c>
      <c r="AQ587" s="200">
        <v>0.77905399175436973</v>
      </c>
      <c r="AR587" s="37"/>
    </row>
    <row r="588" spans="2:44" ht="13.2" customHeight="1">
      <c r="B588" s="294">
        <v>239</v>
      </c>
      <c r="C588" s="215" t="s">
        <v>753</v>
      </c>
      <c r="D588" s="35" t="s">
        <v>986</v>
      </c>
      <c r="E588" s="220" t="s">
        <v>983</v>
      </c>
      <c r="F588" s="35" t="s">
        <v>0</v>
      </c>
      <c r="G588" s="35">
        <v>70920</v>
      </c>
      <c r="H588" s="197"/>
      <c r="I588" s="40">
        <v>19637</v>
      </c>
      <c r="J588" s="41">
        <v>0.36521043724078928</v>
      </c>
      <c r="K588" s="37"/>
      <c r="L588" s="37">
        <v>8796</v>
      </c>
      <c r="M588" s="39">
        <v>0.16358868492997825</v>
      </c>
      <c r="N588" s="37"/>
      <c r="O588" s="40">
        <v>18760</v>
      </c>
      <c r="P588" s="41">
        <v>0.34889992374788448</v>
      </c>
      <c r="Q588" s="37"/>
      <c r="R588" s="37">
        <v>0</v>
      </c>
      <c r="S588" s="37"/>
      <c r="T588" s="37"/>
      <c r="U588" s="42"/>
      <c r="V588" s="42"/>
      <c r="W588" s="36"/>
      <c r="X588" s="36"/>
      <c r="Y588" s="36"/>
      <c r="Z588" s="36"/>
      <c r="AA588" s="42"/>
      <c r="AB588" s="42"/>
      <c r="AC588" s="36"/>
      <c r="AD588" s="36"/>
      <c r="AE588" s="36"/>
      <c r="AF588" s="36"/>
      <c r="AG588" s="42"/>
      <c r="AH588" s="42"/>
      <c r="AI588" s="36"/>
      <c r="AJ588" s="36"/>
      <c r="AK588" s="36"/>
      <c r="AL588" s="36"/>
      <c r="AM588" s="40">
        <v>6576</v>
      </c>
      <c r="AN588" s="41">
        <v>0.12230095408134799</v>
      </c>
      <c r="AO588" s="37"/>
      <c r="AP588" s="37">
        <v>53769</v>
      </c>
      <c r="AQ588" s="200">
        <v>0.75816412859560067</v>
      </c>
      <c r="AR588" s="37"/>
    </row>
    <row r="589" spans="2:44" ht="13.2" customHeight="1">
      <c r="B589" s="294">
        <v>206</v>
      </c>
      <c r="C589" s="215" t="s">
        <v>829</v>
      </c>
      <c r="D589" s="35" t="s">
        <v>1006</v>
      </c>
      <c r="E589" s="220" t="s">
        <v>1006</v>
      </c>
      <c r="F589" s="35" t="s">
        <v>0</v>
      </c>
      <c r="G589" s="35">
        <v>66251</v>
      </c>
      <c r="H589" s="197" t="s">
        <v>1067</v>
      </c>
      <c r="I589" s="40">
        <v>5921</v>
      </c>
      <c r="J589" s="41">
        <v>0.15703904095056229</v>
      </c>
      <c r="K589" s="37"/>
      <c r="L589" s="37">
        <v>26121</v>
      </c>
      <c r="M589" s="39">
        <v>0.69279121578612346</v>
      </c>
      <c r="N589" s="37"/>
      <c r="O589" s="40">
        <v>4064</v>
      </c>
      <c r="P589" s="41">
        <v>0.10778697220454063</v>
      </c>
      <c r="Q589" s="37"/>
      <c r="R589" s="37">
        <v>0</v>
      </c>
      <c r="S589" s="37"/>
      <c r="T589" s="37"/>
      <c r="U589" s="42"/>
      <c r="V589" s="42"/>
      <c r="W589" s="36"/>
      <c r="X589" s="36"/>
      <c r="Y589" s="36"/>
      <c r="Z589" s="36"/>
      <c r="AA589" s="42"/>
      <c r="AB589" s="42"/>
      <c r="AC589" s="36"/>
      <c r="AD589" s="36"/>
      <c r="AE589" s="36"/>
      <c r="AF589" s="36"/>
      <c r="AG589" s="42"/>
      <c r="AH589" s="42"/>
      <c r="AI589" s="36"/>
      <c r="AJ589" s="36"/>
      <c r="AK589" s="36"/>
      <c r="AL589" s="36"/>
      <c r="AM589" s="40">
        <v>1598</v>
      </c>
      <c r="AN589" s="41">
        <v>4.2382771058773604E-2</v>
      </c>
      <c r="AO589" s="37"/>
      <c r="AP589" s="37">
        <v>37704</v>
      </c>
      <c r="AQ589" s="200">
        <v>0.56910839081674236</v>
      </c>
      <c r="AR589" s="37"/>
    </row>
    <row r="590" spans="2:44" ht="13.2" customHeight="1">
      <c r="B590" s="294">
        <v>228</v>
      </c>
      <c r="C590" s="215" t="s">
        <v>1103</v>
      </c>
      <c r="D590" s="35" t="s">
        <v>998</v>
      </c>
      <c r="E590" s="220" t="s">
        <v>983</v>
      </c>
      <c r="F590" s="35" t="s">
        <v>0</v>
      </c>
      <c r="G590" s="35">
        <v>76634</v>
      </c>
      <c r="H590" s="197" t="s">
        <v>1067</v>
      </c>
      <c r="I590" s="40">
        <v>15001</v>
      </c>
      <c r="J590" s="41">
        <v>0.26434877614675667</v>
      </c>
      <c r="K590" s="37"/>
      <c r="L590" s="37">
        <v>8697</v>
      </c>
      <c r="M590" s="39">
        <v>0.15325920312968086</v>
      </c>
      <c r="N590" s="37"/>
      <c r="O590" s="40">
        <v>27502</v>
      </c>
      <c r="P590" s="41">
        <v>0.48464235994854354</v>
      </c>
      <c r="Q590" s="37"/>
      <c r="R590" s="37">
        <v>0</v>
      </c>
      <c r="S590" s="37"/>
      <c r="T590" s="37"/>
      <c r="U590" s="42"/>
      <c r="V590" s="42"/>
      <c r="W590" s="36"/>
      <c r="X590" s="36"/>
      <c r="Y590" s="36"/>
      <c r="Z590" s="36"/>
      <c r="AA590" s="42"/>
      <c r="AB590" s="42"/>
      <c r="AC590" s="36"/>
      <c r="AD590" s="36"/>
      <c r="AE590" s="36"/>
      <c r="AF590" s="36"/>
      <c r="AG590" s="42"/>
      <c r="AH590" s="42"/>
      <c r="AI590" s="36"/>
      <c r="AJ590" s="36"/>
      <c r="AK590" s="36"/>
      <c r="AL590" s="36"/>
      <c r="AM590" s="40">
        <v>5547</v>
      </c>
      <c r="AN590" s="41">
        <v>9.774966077501894E-2</v>
      </c>
      <c r="AO590" s="37"/>
      <c r="AP590" s="37">
        <v>56747</v>
      </c>
      <c r="AQ590" s="200">
        <v>0.74049377560873764</v>
      </c>
      <c r="AR590" s="37"/>
    </row>
    <row r="591" spans="2:44" ht="13.2" customHeight="1">
      <c r="B591" s="294">
        <v>92</v>
      </c>
      <c r="C591" s="215" t="s">
        <v>831</v>
      </c>
      <c r="D591" s="35" t="s">
        <v>990</v>
      </c>
      <c r="E591" s="220" t="s">
        <v>981</v>
      </c>
      <c r="F591" s="35" t="s">
        <v>0</v>
      </c>
      <c r="G591" s="35">
        <v>65259</v>
      </c>
      <c r="H591" s="197" t="s">
        <v>1067</v>
      </c>
      <c r="I591" s="40">
        <v>21853</v>
      </c>
      <c r="J591" s="41">
        <v>0.45193779211647434</v>
      </c>
      <c r="K591" s="37"/>
      <c r="L591" s="37">
        <v>9879</v>
      </c>
      <c r="M591" s="39">
        <v>0.2043057451296687</v>
      </c>
      <c r="N591" s="37"/>
      <c r="O591" s="40">
        <v>14347</v>
      </c>
      <c r="P591" s="41">
        <v>0.29670761467510443</v>
      </c>
      <c r="Q591" s="37"/>
      <c r="R591" s="37">
        <v>0</v>
      </c>
      <c r="S591" s="37"/>
      <c r="T591" s="37"/>
      <c r="U591" s="42"/>
      <c r="V591" s="42"/>
      <c r="W591" s="36"/>
      <c r="X591" s="36"/>
      <c r="Y591" s="36"/>
      <c r="Z591" s="36"/>
      <c r="AA591" s="42"/>
      <c r="AB591" s="42"/>
      <c r="AC591" s="36"/>
      <c r="AD591" s="36"/>
      <c r="AE591" s="36"/>
      <c r="AF591" s="36"/>
      <c r="AG591" s="42"/>
      <c r="AH591" s="42"/>
      <c r="AI591" s="36"/>
      <c r="AJ591" s="36"/>
      <c r="AK591" s="36"/>
      <c r="AL591" s="36"/>
      <c r="AM591" s="40">
        <v>2275</v>
      </c>
      <c r="AN591" s="41">
        <v>4.7048848078752536E-2</v>
      </c>
      <c r="AO591" s="37"/>
      <c r="AP591" s="37">
        <v>48354</v>
      </c>
      <c r="AQ591" s="200">
        <v>0.74095527053739718</v>
      </c>
      <c r="AR591" s="37"/>
    </row>
    <row r="592" spans="2:44" ht="13.2" customHeight="1">
      <c r="B592" s="294">
        <v>638</v>
      </c>
      <c r="C592" s="215" t="s">
        <v>832</v>
      </c>
      <c r="D592" s="35"/>
      <c r="E592" s="35" t="s">
        <v>2</v>
      </c>
      <c r="F592" s="35" t="s">
        <v>2</v>
      </c>
      <c r="G592" s="35">
        <v>51114</v>
      </c>
      <c r="H592" s="197"/>
      <c r="I592" s="40">
        <v>8623</v>
      </c>
      <c r="J592" s="41">
        <v>0.22109689495141149</v>
      </c>
      <c r="K592" s="37"/>
      <c r="L592" s="37">
        <v>10689</v>
      </c>
      <c r="M592" s="39">
        <v>0.27406989564370143</v>
      </c>
      <c r="N592" s="37"/>
      <c r="O592" s="40">
        <v>12178</v>
      </c>
      <c r="P592" s="41">
        <v>0.31224840388707981</v>
      </c>
      <c r="Q592" s="37"/>
      <c r="R592" s="37">
        <v>6671</v>
      </c>
      <c r="S592" s="39">
        <v>0.17104689623342992</v>
      </c>
      <c r="T592" s="37"/>
      <c r="U592" s="42"/>
      <c r="V592" s="42"/>
      <c r="W592" s="36"/>
      <c r="X592" s="36"/>
      <c r="Y592" s="36"/>
      <c r="Z592" s="36"/>
      <c r="AA592" s="42"/>
      <c r="AB592" s="42"/>
      <c r="AC592" s="36"/>
      <c r="AD592" s="36"/>
      <c r="AE592" s="36"/>
      <c r="AF592" s="36"/>
      <c r="AG592" s="42"/>
      <c r="AH592" s="42"/>
      <c r="AI592" s="36"/>
      <c r="AJ592" s="36"/>
      <c r="AK592" s="36"/>
      <c r="AL592" s="36"/>
      <c r="AM592" s="40">
        <v>840</v>
      </c>
      <c r="AN592" s="41">
        <v>2.1537909284377325E-2</v>
      </c>
      <c r="AO592" s="37"/>
      <c r="AP592" s="37">
        <v>39001</v>
      </c>
      <c r="AQ592" s="200">
        <v>0.76301991626560239</v>
      </c>
      <c r="AR592" s="37"/>
    </row>
    <row r="593" spans="2:44" ht="13.2" customHeight="1">
      <c r="B593" s="294">
        <v>207</v>
      </c>
      <c r="C593" s="215" t="s">
        <v>833</v>
      </c>
      <c r="D593" s="35" t="s">
        <v>1006</v>
      </c>
      <c r="E593" s="220" t="s">
        <v>1006</v>
      </c>
      <c r="F593" s="35" t="s">
        <v>0</v>
      </c>
      <c r="G593" s="35">
        <v>73569</v>
      </c>
      <c r="H593" s="197"/>
      <c r="I593" s="40">
        <v>21956</v>
      </c>
      <c r="J593" s="41">
        <v>0.37761419922949918</v>
      </c>
      <c r="K593" s="37"/>
      <c r="L593" s="37">
        <v>9065</v>
      </c>
      <c r="M593" s="39">
        <v>0.15590602641717116</v>
      </c>
      <c r="N593" s="37"/>
      <c r="O593" s="40">
        <v>26237</v>
      </c>
      <c r="P593" s="41">
        <v>0.45124174463401212</v>
      </c>
      <c r="Q593" s="37"/>
      <c r="R593" s="37">
        <v>0</v>
      </c>
      <c r="S593" s="37"/>
      <c r="T593" s="37"/>
      <c r="U593" s="42"/>
      <c r="V593" s="42"/>
      <c r="W593" s="36"/>
      <c r="X593" s="36"/>
      <c r="Y593" s="36"/>
      <c r="Z593" s="36"/>
      <c r="AA593" s="42"/>
      <c r="AB593" s="42"/>
      <c r="AC593" s="36"/>
      <c r="AD593" s="36"/>
      <c r="AE593" s="36"/>
      <c r="AF593" s="36"/>
      <c r="AG593" s="42"/>
      <c r="AH593" s="42"/>
      <c r="AI593" s="36"/>
      <c r="AJ593" s="36"/>
      <c r="AK593" s="36"/>
      <c r="AL593" s="36"/>
      <c r="AM593" s="40">
        <v>886</v>
      </c>
      <c r="AN593" s="41">
        <v>1.5238029719317557E-2</v>
      </c>
      <c r="AO593" s="37"/>
      <c r="AP593" s="37">
        <v>58144</v>
      </c>
      <c r="AQ593" s="200">
        <v>0.79033288477483721</v>
      </c>
      <c r="AR593" s="37"/>
    </row>
    <row r="594" spans="2:44" ht="13.2" customHeight="1">
      <c r="B594" s="294">
        <v>528</v>
      </c>
      <c r="C594" s="215" t="s">
        <v>834</v>
      </c>
      <c r="D594" s="35" t="s">
        <v>1009</v>
      </c>
      <c r="E594" s="196" t="s">
        <v>978</v>
      </c>
      <c r="F594" s="35" t="s">
        <v>0</v>
      </c>
      <c r="G594" s="35">
        <v>61058</v>
      </c>
      <c r="H594" s="197" t="s">
        <v>1067</v>
      </c>
      <c r="I594" s="40">
        <v>3861</v>
      </c>
      <c r="J594" s="41">
        <v>0.11078909612625538</v>
      </c>
      <c r="K594" s="37"/>
      <c r="L594" s="37">
        <v>26767</v>
      </c>
      <c r="M594" s="39">
        <v>0.76806312769010043</v>
      </c>
      <c r="N594" s="37"/>
      <c r="O594" s="40">
        <v>2785</v>
      </c>
      <c r="P594" s="41">
        <v>7.9913916786226682E-2</v>
      </c>
      <c r="Q594" s="37"/>
      <c r="R594" s="37">
        <v>0</v>
      </c>
      <c r="S594" s="37"/>
      <c r="T594" s="37"/>
      <c r="U594" s="42"/>
      <c r="V594" s="42"/>
      <c r="W594" s="36"/>
      <c r="X594" s="36"/>
      <c r="Y594" s="36"/>
      <c r="Z594" s="36"/>
      <c r="AA594" s="42"/>
      <c r="AB594" s="42"/>
      <c r="AC594" s="36"/>
      <c r="AD594" s="36"/>
      <c r="AE594" s="36"/>
      <c r="AF594" s="36"/>
      <c r="AG594" s="42"/>
      <c r="AH594" s="42"/>
      <c r="AI594" s="36"/>
      <c r="AJ594" s="36"/>
      <c r="AK594" s="36"/>
      <c r="AL594" s="36"/>
      <c r="AM594" s="40">
        <v>1437</v>
      </c>
      <c r="AN594" s="41">
        <v>4.1233859397417506E-2</v>
      </c>
      <c r="AO594" s="37"/>
      <c r="AP594" s="37">
        <v>34850</v>
      </c>
      <c r="AQ594" s="200">
        <v>0.57076877722820929</v>
      </c>
      <c r="AR594" s="37"/>
    </row>
    <row r="595" spans="2:44" ht="13.2" customHeight="1">
      <c r="B595" s="294">
        <v>529</v>
      </c>
      <c r="C595" s="215" t="s">
        <v>835</v>
      </c>
      <c r="D595" s="35" t="s">
        <v>1009</v>
      </c>
      <c r="E595" s="196" t="s">
        <v>978</v>
      </c>
      <c r="F595" s="35" t="s">
        <v>0</v>
      </c>
      <c r="G595" s="35">
        <v>66341</v>
      </c>
      <c r="H595" s="197" t="s">
        <v>1067</v>
      </c>
      <c r="I595" s="40">
        <v>17045</v>
      </c>
      <c r="J595" s="41">
        <v>0.3332160381600297</v>
      </c>
      <c r="K595" s="37"/>
      <c r="L595" s="37">
        <v>28318</v>
      </c>
      <c r="M595" s="39">
        <v>0.55359411960197835</v>
      </c>
      <c r="N595" s="37"/>
      <c r="O595" s="40">
        <v>4509</v>
      </c>
      <c r="P595" s="41">
        <v>8.8147322737669342E-2</v>
      </c>
      <c r="Q595" s="37"/>
      <c r="R595" s="37">
        <v>0</v>
      </c>
      <c r="S595" s="37"/>
      <c r="T595" s="37"/>
      <c r="U595" s="42"/>
      <c r="V595" s="42"/>
      <c r="W595" s="36"/>
      <c r="X595" s="36"/>
      <c r="Y595" s="36"/>
      <c r="Z595" s="36"/>
      <c r="AA595" s="42"/>
      <c r="AB595" s="42"/>
      <c r="AC595" s="36"/>
      <c r="AD595" s="36"/>
      <c r="AE595" s="36"/>
      <c r="AF595" s="36"/>
      <c r="AG595" s="42"/>
      <c r="AH595" s="42"/>
      <c r="AI595" s="36"/>
      <c r="AJ595" s="36"/>
      <c r="AK595" s="36"/>
      <c r="AL595" s="36"/>
      <c r="AM595" s="40">
        <v>1281</v>
      </c>
      <c r="AN595" s="41">
        <v>2.504251950032256E-2</v>
      </c>
      <c r="AO595" s="37"/>
      <c r="AP595" s="37">
        <v>51153</v>
      </c>
      <c r="AQ595" s="200">
        <v>0.77106163609231093</v>
      </c>
      <c r="AR595" s="37"/>
    </row>
    <row r="596" spans="2:44" ht="13.2" customHeight="1">
      <c r="B596" s="294">
        <v>208</v>
      </c>
      <c r="C596" s="215" t="s">
        <v>839</v>
      </c>
      <c r="D596" s="35" t="s">
        <v>1006</v>
      </c>
      <c r="E596" s="220" t="s">
        <v>1006</v>
      </c>
      <c r="F596" s="35" t="s">
        <v>0</v>
      </c>
      <c r="G596" s="35">
        <v>56793</v>
      </c>
      <c r="I596" s="40">
        <v>16315</v>
      </c>
      <c r="J596" s="41">
        <v>0.39485466734432101</v>
      </c>
      <c r="K596" s="37"/>
      <c r="L596" s="37">
        <v>19085</v>
      </c>
      <c r="M596" s="39">
        <v>0.46189404390232097</v>
      </c>
      <c r="N596" s="37"/>
      <c r="O596" s="40">
        <v>3919</v>
      </c>
      <c r="P596" s="41">
        <v>9.4847406762022315E-2</v>
      </c>
      <c r="Q596" s="37"/>
      <c r="R596" s="37">
        <v>0</v>
      </c>
      <c r="S596" s="37"/>
      <c r="T596" s="37"/>
      <c r="U596" s="42"/>
      <c r="V596" s="42"/>
      <c r="W596" s="36"/>
      <c r="X596" s="36"/>
      <c r="Y596" s="36"/>
      <c r="Z596" s="36"/>
      <c r="AA596" s="42"/>
      <c r="AB596" s="42"/>
      <c r="AC596" s="36"/>
      <c r="AD596" s="36"/>
      <c r="AE596" s="36"/>
      <c r="AF596" s="36"/>
      <c r="AG596" s="42"/>
      <c r="AH596" s="42"/>
      <c r="AI596" s="36"/>
      <c r="AJ596" s="36"/>
      <c r="AK596" s="36"/>
      <c r="AL596" s="36"/>
      <c r="AM596" s="40">
        <v>2000</v>
      </c>
      <c r="AN596" s="41">
        <v>4.8403881991335704E-2</v>
      </c>
      <c r="AO596" s="37"/>
      <c r="AP596" s="37">
        <v>41319</v>
      </c>
      <c r="AQ596" s="200">
        <v>0.7275368443294068</v>
      </c>
      <c r="AR596" s="37"/>
    </row>
    <row r="597" spans="2:44" ht="13.2" customHeight="1">
      <c r="B597" s="294">
        <v>658</v>
      </c>
      <c r="C597" s="215" t="s">
        <v>840</v>
      </c>
      <c r="D597" s="35"/>
      <c r="E597" s="35" t="s">
        <v>1021</v>
      </c>
      <c r="F597" s="35" t="s">
        <v>1021</v>
      </c>
      <c r="G597" s="35">
        <v>70503</v>
      </c>
      <c r="H597" s="197"/>
      <c r="I597" s="42"/>
      <c r="J597" s="41"/>
      <c r="K597" s="36"/>
      <c r="L597" s="36"/>
      <c r="M597" s="36"/>
      <c r="N597" s="36"/>
      <c r="O597" s="42"/>
      <c r="P597" s="42"/>
      <c r="Q597" s="36"/>
      <c r="R597" s="36"/>
      <c r="S597" s="36"/>
      <c r="T597" s="36"/>
      <c r="U597" s="40">
        <v>3017</v>
      </c>
      <c r="V597" s="41">
        <v>6.3134325234896524E-2</v>
      </c>
      <c r="W597" s="37"/>
      <c r="X597" s="37">
        <v>5482</v>
      </c>
      <c r="Y597" s="39">
        <v>0.11471739175926507</v>
      </c>
      <c r="Z597" s="37"/>
      <c r="AA597" s="40">
        <v>11584</v>
      </c>
      <c r="AB597" s="41">
        <v>0.24240902337455794</v>
      </c>
      <c r="AC597" s="37"/>
      <c r="AD597" s="37">
        <v>5773</v>
      </c>
      <c r="AE597" s="39">
        <v>0.12080691401427167</v>
      </c>
      <c r="AF597" s="37"/>
      <c r="AG597" s="40">
        <v>0</v>
      </c>
      <c r="AH597" s="40"/>
      <c r="AI597" s="37"/>
      <c r="AJ597" s="37">
        <v>20836</v>
      </c>
      <c r="AK597" s="39">
        <v>0.43601816393579845</v>
      </c>
      <c r="AL597" s="37"/>
      <c r="AM597" s="40">
        <v>1095</v>
      </c>
      <c r="AN597" s="41">
        <v>2.2914181681210372E-2</v>
      </c>
      <c r="AO597" s="37"/>
      <c r="AP597" s="37">
        <v>47787</v>
      </c>
      <c r="AQ597" s="200">
        <v>0.67780094464065355</v>
      </c>
      <c r="AR597" s="37"/>
    </row>
    <row r="598" spans="2:44" ht="13.2" customHeight="1">
      <c r="B598" s="294">
        <v>209</v>
      </c>
      <c r="C598" s="215" t="s">
        <v>841</v>
      </c>
      <c r="D598" s="35" t="s">
        <v>1006</v>
      </c>
      <c r="E598" s="220" t="s">
        <v>1006</v>
      </c>
      <c r="F598" s="35" t="s">
        <v>0</v>
      </c>
      <c r="G598" s="35">
        <v>57414</v>
      </c>
      <c r="H598" s="197"/>
      <c r="I598" s="40">
        <v>18095</v>
      </c>
      <c r="J598" s="41">
        <v>0.43555181128896375</v>
      </c>
      <c r="K598" s="37"/>
      <c r="L598" s="37">
        <v>17371</v>
      </c>
      <c r="M598" s="39">
        <v>0.41812492478035862</v>
      </c>
      <c r="N598" s="37"/>
      <c r="O598" s="40">
        <v>4528</v>
      </c>
      <c r="P598" s="41">
        <v>0.10899025153448068</v>
      </c>
      <c r="Q598" s="37"/>
      <c r="R598" s="37">
        <v>0</v>
      </c>
      <c r="S598" s="37"/>
      <c r="T598" s="37"/>
      <c r="U598" s="42"/>
      <c r="V598" s="42"/>
      <c r="W598" s="36"/>
      <c r="X598" s="36"/>
      <c r="Y598" s="36"/>
      <c r="Z598" s="36"/>
      <c r="AA598" s="42"/>
      <c r="AB598" s="42"/>
      <c r="AC598" s="36"/>
      <c r="AD598" s="36"/>
      <c r="AE598" s="36"/>
      <c r="AF598" s="36"/>
      <c r="AG598" s="42"/>
      <c r="AH598" s="42"/>
      <c r="AI598" s="36"/>
      <c r="AJ598" s="36"/>
      <c r="AK598" s="36"/>
      <c r="AL598" s="36"/>
      <c r="AM598" s="40">
        <v>1551</v>
      </c>
      <c r="AN598" s="41">
        <v>3.7333012396196893E-2</v>
      </c>
      <c r="AO598" s="37"/>
      <c r="AP598" s="37">
        <v>41545</v>
      </c>
      <c r="AQ598" s="200">
        <v>0.72360399902462813</v>
      </c>
      <c r="AR598" s="37"/>
    </row>
    <row r="599" spans="2:44" ht="13.2" customHeight="1">
      <c r="B599" s="294">
        <v>534</v>
      </c>
      <c r="C599" s="215" t="s">
        <v>945</v>
      </c>
      <c r="D599" s="35" t="s">
        <v>1056</v>
      </c>
      <c r="E599" s="35" t="s">
        <v>1</v>
      </c>
      <c r="F599" s="35" t="s">
        <v>1</v>
      </c>
      <c r="G599" s="35">
        <v>52426</v>
      </c>
      <c r="H599" s="197"/>
      <c r="I599" s="40">
        <v>11662</v>
      </c>
      <c r="J599" s="41">
        <v>0.29801696821016049</v>
      </c>
      <c r="K599" s="37"/>
      <c r="L599" s="37">
        <v>20617</v>
      </c>
      <c r="M599" s="39">
        <v>0.52685781457630587</v>
      </c>
      <c r="N599" s="37"/>
      <c r="O599" s="40">
        <v>3425</v>
      </c>
      <c r="P599" s="41">
        <v>8.7524276806705506E-2</v>
      </c>
      <c r="Q599" s="37"/>
      <c r="R599" s="37">
        <v>2301</v>
      </c>
      <c r="S599" s="39">
        <v>5.8800981294081567E-2</v>
      </c>
      <c r="T599" s="37"/>
      <c r="U599" s="42"/>
      <c r="V599" s="42"/>
      <c r="W599" s="36"/>
      <c r="X599" s="36"/>
      <c r="Y599" s="36"/>
      <c r="Z599" s="36"/>
      <c r="AA599" s="42"/>
      <c r="AB599" s="42"/>
      <c r="AC599" s="36"/>
      <c r="AD599" s="36"/>
      <c r="AE599" s="36"/>
      <c r="AF599" s="36"/>
      <c r="AG599" s="42"/>
      <c r="AH599" s="42"/>
      <c r="AI599" s="36"/>
      <c r="AJ599" s="36"/>
      <c r="AK599" s="36"/>
      <c r="AL599" s="36"/>
      <c r="AM599" s="40">
        <v>1127</v>
      </c>
      <c r="AN599" s="41">
        <v>2.87999591127466E-2</v>
      </c>
      <c r="AO599" s="37"/>
      <c r="AP599" s="37">
        <v>39132</v>
      </c>
      <c r="AQ599" s="200">
        <v>0.74642353030938846</v>
      </c>
      <c r="AR599" s="37"/>
    </row>
    <row r="600" spans="2:44" ht="13.2" customHeight="1">
      <c r="B600" s="294">
        <v>564</v>
      </c>
      <c r="C600" s="215" t="s">
        <v>842</v>
      </c>
      <c r="D600" s="35" t="s">
        <v>1060</v>
      </c>
      <c r="E600" s="35" t="s">
        <v>1</v>
      </c>
      <c r="F600" s="35" t="s">
        <v>1</v>
      </c>
      <c r="G600" s="35">
        <v>67413</v>
      </c>
      <c r="H600" s="197" t="s">
        <v>1067</v>
      </c>
      <c r="I600" s="40">
        <v>18522</v>
      </c>
      <c r="J600" s="41">
        <v>0.34354713061542458</v>
      </c>
      <c r="K600" s="37"/>
      <c r="L600" s="37">
        <v>29054</v>
      </c>
      <c r="M600" s="39">
        <v>0.53889527766442857</v>
      </c>
      <c r="N600" s="37"/>
      <c r="O600" s="40">
        <v>4945</v>
      </c>
      <c r="P600" s="41">
        <v>9.1720146900619512E-2</v>
      </c>
      <c r="Q600" s="37"/>
      <c r="R600" s="37">
        <v>1393</v>
      </c>
      <c r="S600" s="39">
        <v>2.5837444819527395E-2</v>
      </c>
      <c r="T600" s="37"/>
      <c r="U600" s="42"/>
      <c r="V600" s="42"/>
      <c r="W600" s="36"/>
      <c r="X600" s="36"/>
      <c r="Y600" s="36"/>
      <c r="Z600" s="36"/>
      <c r="AA600" s="42"/>
      <c r="AB600" s="42"/>
      <c r="AC600" s="36"/>
      <c r="AD600" s="36"/>
      <c r="AE600" s="36"/>
      <c r="AF600" s="36"/>
      <c r="AG600" s="42"/>
      <c r="AH600" s="42"/>
      <c r="AI600" s="36"/>
      <c r="AJ600" s="36"/>
      <c r="AK600" s="36"/>
      <c r="AL600" s="36"/>
      <c r="AM600" s="40">
        <v>0</v>
      </c>
      <c r="AN600" s="41">
        <v>0</v>
      </c>
      <c r="AO600" s="37"/>
      <c r="AP600" s="37">
        <v>53914</v>
      </c>
      <c r="AQ600" s="200">
        <v>0.79975672348063431</v>
      </c>
      <c r="AR600" s="37"/>
    </row>
    <row r="601" spans="2:44" ht="13.2" customHeight="1">
      <c r="B601" s="294">
        <v>384</v>
      </c>
      <c r="C601" s="215" t="s">
        <v>946</v>
      </c>
      <c r="D601" s="35" t="s">
        <v>1013</v>
      </c>
      <c r="E601" s="196" t="s">
        <v>1030</v>
      </c>
      <c r="F601" s="35" t="s">
        <v>0</v>
      </c>
      <c r="G601" s="35">
        <v>70128</v>
      </c>
      <c r="H601" s="197" t="s">
        <v>1067</v>
      </c>
      <c r="I601" s="40">
        <v>23815</v>
      </c>
      <c r="J601" s="41">
        <v>0.44710410213085516</v>
      </c>
      <c r="K601" s="37"/>
      <c r="L601" s="37">
        <v>14094</v>
      </c>
      <c r="M601" s="39">
        <v>0.26460152069839482</v>
      </c>
      <c r="N601" s="37"/>
      <c r="O601" s="40">
        <v>12656</v>
      </c>
      <c r="P601" s="41">
        <v>0.23760443067680465</v>
      </c>
      <c r="Q601" s="37"/>
      <c r="R601" s="37">
        <v>0</v>
      </c>
      <c r="S601" s="37"/>
      <c r="T601" s="37"/>
      <c r="U601" s="42"/>
      <c r="V601" s="42"/>
      <c r="W601" s="36"/>
      <c r="X601" s="36"/>
      <c r="Y601" s="36"/>
      <c r="Z601" s="36"/>
      <c r="AA601" s="42"/>
      <c r="AB601" s="42"/>
      <c r="AC601" s="36"/>
      <c r="AD601" s="36"/>
      <c r="AE601" s="36"/>
      <c r="AF601" s="36"/>
      <c r="AG601" s="42"/>
      <c r="AH601" s="42"/>
      <c r="AI601" s="36"/>
      <c r="AJ601" s="36"/>
      <c r="AK601" s="36"/>
      <c r="AL601" s="36"/>
      <c r="AM601" s="40">
        <v>2700</v>
      </c>
      <c r="AN601" s="41">
        <v>5.068994649394537E-2</v>
      </c>
      <c r="AO601" s="37"/>
      <c r="AP601" s="37">
        <v>53265</v>
      </c>
      <c r="AQ601" s="200">
        <v>0.75953969883641337</v>
      </c>
      <c r="AR601" s="37"/>
    </row>
    <row r="602" spans="2:44" ht="13.2" customHeight="1">
      <c r="B602" s="294">
        <v>210</v>
      </c>
      <c r="C602" s="215" t="s">
        <v>843</v>
      </c>
      <c r="D602" s="35" t="s">
        <v>1006</v>
      </c>
      <c r="E602" s="220" t="s">
        <v>1006</v>
      </c>
      <c r="F602" s="35" t="s">
        <v>0</v>
      </c>
      <c r="G602" s="35">
        <v>70424</v>
      </c>
      <c r="H602" s="197" t="s">
        <v>1067</v>
      </c>
      <c r="I602" s="40">
        <v>5942</v>
      </c>
      <c r="J602" s="41">
        <v>0.15210157169917576</v>
      </c>
      <c r="K602" s="37"/>
      <c r="L602" s="37">
        <v>24920</v>
      </c>
      <c r="M602" s="39">
        <v>0.63789484462192192</v>
      </c>
      <c r="N602" s="37"/>
      <c r="O602" s="40">
        <v>6260</v>
      </c>
      <c r="P602" s="41">
        <v>0.16024164234884555</v>
      </c>
      <c r="Q602" s="37"/>
      <c r="R602" s="37">
        <v>0</v>
      </c>
      <c r="S602" s="37"/>
      <c r="T602" s="37"/>
      <c r="U602" s="42"/>
      <c r="V602" s="42"/>
      <c r="W602" s="36"/>
      <c r="X602" s="36"/>
      <c r="Y602" s="36"/>
      <c r="Z602" s="36"/>
      <c r="AA602" s="42"/>
      <c r="AB602" s="42"/>
      <c r="AC602" s="36"/>
      <c r="AD602" s="36"/>
      <c r="AE602" s="36"/>
      <c r="AF602" s="36"/>
      <c r="AG602" s="42"/>
      <c r="AH602" s="42"/>
      <c r="AI602" s="36"/>
      <c r="AJ602" s="36"/>
      <c r="AK602" s="36"/>
      <c r="AL602" s="36"/>
      <c r="AM602" s="40">
        <v>1944</v>
      </c>
      <c r="AN602" s="41">
        <v>4.9761941330056826E-2</v>
      </c>
      <c r="AO602" s="37"/>
      <c r="AP602" s="37">
        <v>39066</v>
      </c>
      <c r="AQ602" s="200">
        <v>0.55472566170623649</v>
      </c>
      <c r="AR602" s="37"/>
    </row>
    <row r="603" spans="2:44" ht="13.2" customHeight="1">
      <c r="B603" s="294">
        <v>423</v>
      </c>
      <c r="C603" s="215" t="s">
        <v>844</v>
      </c>
      <c r="D603" s="35" t="s">
        <v>992</v>
      </c>
      <c r="E603" s="196" t="s">
        <v>1030</v>
      </c>
      <c r="F603" s="35" t="s">
        <v>0</v>
      </c>
      <c r="G603" s="35">
        <v>73236</v>
      </c>
      <c r="H603" s="197"/>
      <c r="I603" s="40">
        <v>14373</v>
      </c>
      <c r="J603" s="41">
        <v>0.28469278611892407</v>
      </c>
      <c r="K603" s="37"/>
      <c r="L603" s="37">
        <v>28977</v>
      </c>
      <c r="M603" s="39">
        <v>0.57396109812621321</v>
      </c>
      <c r="N603" s="37"/>
      <c r="O603" s="40">
        <v>5656</v>
      </c>
      <c r="P603" s="41">
        <v>0.11203105811512103</v>
      </c>
      <c r="Q603" s="37"/>
      <c r="R603" s="37">
        <v>0</v>
      </c>
      <c r="S603" s="37"/>
      <c r="T603" s="37"/>
      <c r="U603" s="42"/>
      <c r="V603" s="42"/>
      <c r="W603" s="36"/>
      <c r="X603" s="36"/>
      <c r="Y603" s="36"/>
      <c r="Z603" s="36"/>
      <c r="AA603" s="42"/>
      <c r="AB603" s="42"/>
      <c r="AC603" s="36"/>
      <c r="AD603" s="36"/>
      <c r="AE603" s="36"/>
      <c r="AF603" s="36"/>
      <c r="AG603" s="42"/>
      <c r="AH603" s="42"/>
      <c r="AI603" s="36"/>
      <c r="AJ603" s="36"/>
      <c r="AK603" s="36"/>
      <c r="AL603" s="36"/>
      <c r="AM603" s="40">
        <v>1480</v>
      </c>
      <c r="AN603" s="41">
        <v>2.931505763974171E-2</v>
      </c>
      <c r="AO603" s="37"/>
      <c r="AP603" s="37">
        <v>50486</v>
      </c>
      <c r="AQ603" s="200">
        <v>0.6893604238352723</v>
      </c>
      <c r="AR603" s="37"/>
    </row>
    <row r="604" spans="2:44" ht="13.2" customHeight="1">
      <c r="B604" s="294">
        <v>491</v>
      </c>
      <c r="C604" s="215" t="s">
        <v>845</v>
      </c>
      <c r="D604" s="35" t="s">
        <v>1022</v>
      </c>
      <c r="E604" s="196" t="s">
        <v>985</v>
      </c>
      <c r="F604" s="35" t="s">
        <v>0</v>
      </c>
      <c r="G604" s="35">
        <v>63493</v>
      </c>
      <c r="H604" s="197"/>
      <c r="I604" s="40">
        <v>11190</v>
      </c>
      <c r="J604" s="41">
        <v>0.23888307751424973</v>
      </c>
      <c r="K604" s="37"/>
      <c r="L604" s="37">
        <v>30264</v>
      </c>
      <c r="M604" s="39">
        <v>0.64607305253719871</v>
      </c>
      <c r="N604" s="37"/>
      <c r="O604" s="40">
        <v>3899</v>
      </c>
      <c r="P604" s="41">
        <v>8.3235488760327048E-2</v>
      </c>
      <c r="Q604" s="37"/>
      <c r="R604" s="37">
        <v>0</v>
      </c>
      <c r="S604" s="37"/>
      <c r="T604" s="37"/>
      <c r="U604" s="42"/>
      <c r="V604" s="42"/>
      <c r="W604" s="36"/>
      <c r="X604" s="36"/>
      <c r="Y604" s="36"/>
      <c r="Z604" s="36"/>
      <c r="AA604" s="42"/>
      <c r="AB604" s="42"/>
      <c r="AC604" s="36"/>
      <c r="AD604" s="36"/>
      <c r="AE604" s="36"/>
      <c r="AF604" s="36"/>
      <c r="AG604" s="42"/>
      <c r="AH604" s="42"/>
      <c r="AI604" s="36"/>
      <c r="AJ604" s="36"/>
      <c r="AK604" s="36"/>
      <c r="AL604" s="36"/>
      <c r="AM604" s="40">
        <v>1490</v>
      </c>
      <c r="AN604" s="41">
        <v>3.1808381188224495E-2</v>
      </c>
      <c r="AO604" s="37"/>
      <c r="AP604" s="37">
        <v>46843</v>
      </c>
      <c r="AQ604" s="200">
        <v>0.73776636794607275</v>
      </c>
      <c r="AR604" s="37"/>
    </row>
    <row r="605" spans="2:44" ht="13.2" customHeight="1">
      <c r="B605" s="294">
        <v>316</v>
      </c>
      <c r="C605" s="215" t="s">
        <v>848</v>
      </c>
      <c r="D605" s="35" t="s">
        <v>984</v>
      </c>
      <c r="E605" s="196" t="s">
        <v>984</v>
      </c>
      <c r="F605" s="35" t="s">
        <v>0</v>
      </c>
      <c r="G605" s="35">
        <v>67587</v>
      </c>
      <c r="H605" s="197" t="s">
        <v>1067</v>
      </c>
      <c r="I605" s="40">
        <v>11929</v>
      </c>
      <c r="J605" s="41">
        <v>0.27548381137129924</v>
      </c>
      <c r="K605" s="37"/>
      <c r="L605" s="37">
        <v>24517</v>
      </c>
      <c r="M605" s="39">
        <v>0.56618631933859864</v>
      </c>
      <c r="N605" s="37"/>
      <c r="O605" s="40">
        <v>4050</v>
      </c>
      <c r="P605" s="41">
        <v>9.35291672440072E-2</v>
      </c>
      <c r="Q605" s="37"/>
      <c r="R605" s="37">
        <v>0</v>
      </c>
      <c r="S605" s="37"/>
      <c r="T605" s="37"/>
      <c r="U605" s="42"/>
      <c r="V605" s="42"/>
      <c r="W605" s="36"/>
      <c r="X605" s="36"/>
      <c r="Y605" s="36"/>
      <c r="Z605" s="36"/>
      <c r="AA605" s="42"/>
      <c r="AB605" s="42"/>
      <c r="AC605" s="36"/>
      <c r="AD605" s="36"/>
      <c r="AE605" s="36"/>
      <c r="AF605" s="36"/>
      <c r="AG605" s="42"/>
      <c r="AH605" s="42"/>
      <c r="AI605" s="36"/>
      <c r="AJ605" s="36"/>
      <c r="AK605" s="36"/>
      <c r="AL605" s="36"/>
      <c r="AM605" s="40">
        <v>2806</v>
      </c>
      <c r="AN605" s="41">
        <v>6.4800702046094866E-2</v>
      </c>
      <c r="AO605" s="37"/>
      <c r="AP605" s="37">
        <v>43302</v>
      </c>
      <c r="AQ605" s="200">
        <v>0.64068533889653334</v>
      </c>
      <c r="AR605" s="37"/>
    </row>
    <row r="606" spans="2:44" ht="13.2" customHeight="1">
      <c r="B606" s="294">
        <v>317</v>
      </c>
      <c r="C606" s="215" t="s">
        <v>849</v>
      </c>
      <c r="D606" s="35" t="s">
        <v>984</v>
      </c>
      <c r="E606" s="196" t="s">
        <v>984</v>
      </c>
      <c r="F606" s="35" t="s">
        <v>0</v>
      </c>
      <c r="G606" s="35">
        <v>64221</v>
      </c>
      <c r="H606" s="197" t="s">
        <v>1067</v>
      </c>
      <c r="I606" s="40">
        <v>13712</v>
      </c>
      <c r="J606" s="41">
        <v>0.31707711874205108</v>
      </c>
      <c r="K606" s="37"/>
      <c r="L606" s="37">
        <v>25024</v>
      </c>
      <c r="M606" s="39">
        <v>0.57865649208000924</v>
      </c>
      <c r="N606" s="37"/>
      <c r="O606" s="40">
        <v>2698</v>
      </c>
      <c r="P606" s="41">
        <v>6.2388715458434503E-2</v>
      </c>
      <c r="Q606" s="37"/>
      <c r="R606" s="37">
        <v>0</v>
      </c>
      <c r="S606" s="37"/>
      <c r="T606" s="37"/>
      <c r="U606" s="42"/>
      <c r="V606" s="42"/>
      <c r="W606" s="36"/>
      <c r="X606" s="36"/>
      <c r="Y606" s="36"/>
      <c r="Z606" s="36"/>
      <c r="AA606" s="42"/>
      <c r="AB606" s="42"/>
      <c r="AC606" s="36"/>
      <c r="AD606" s="36"/>
      <c r="AE606" s="36"/>
      <c r="AF606" s="36"/>
      <c r="AG606" s="42"/>
      <c r="AH606" s="42"/>
      <c r="AI606" s="36"/>
      <c r="AJ606" s="36"/>
      <c r="AK606" s="36"/>
      <c r="AL606" s="36"/>
      <c r="AM606" s="40">
        <v>1811</v>
      </c>
      <c r="AN606" s="41">
        <v>4.1877673719505147E-2</v>
      </c>
      <c r="AO606" s="37"/>
      <c r="AP606" s="37">
        <v>43245</v>
      </c>
      <c r="AQ606" s="200">
        <v>0.6733778670528332</v>
      </c>
      <c r="AR606" s="37"/>
    </row>
    <row r="607" spans="2:44" ht="13.2" customHeight="1">
      <c r="B607" s="294">
        <v>211</v>
      </c>
      <c r="C607" s="215" t="s">
        <v>850</v>
      </c>
      <c r="D607" s="35" t="s">
        <v>1006</v>
      </c>
      <c r="E607" s="220" t="s">
        <v>1006</v>
      </c>
      <c r="F607" s="35" t="s">
        <v>0</v>
      </c>
      <c r="G607" s="35">
        <v>63818</v>
      </c>
      <c r="H607" s="197" t="s">
        <v>1067</v>
      </c>
      <c r="I607" s="40">
        <v>8138</v>
      </c>
      <c r="J607" s="41">
        <v>0.20317064036949195</v>
      </c>
      <c r="K607" s="37"/>
      <c r="L607" s="37">
        <v>25287</v>
      </c>
      <c r="M607" s="39">
        <v>0.63130695293970795</v>
      </c>
      <c r="N607" s="37"/>
      <c r="O607" s="40">
        <v>5491</v>
      </c>
      <c r="P607" s="41">
        <v>0.13708650605417552</v>
      </c>
      <c r="Q607" s="37"/>
      <c r="R607" s="37">
        <v>0</v>
      </c>
      <c r="S607" s="37"/>
      <c r="T607" s="37"/>
      <c r="U607" s="42"/>
      <c r="V607" s="42"/>
      <c r="W607" s="36"/>
      <c r="X607" s="36"/>
      <c r="Y607" s="36"/>
      <c r="Z607" s="36"/>
      <c r="AA607" s="42"/>
      <c r="AB607" s="42"/>
      <c r="AC607" s="36"/>
      <c r="AD607" s="36"/>
      <c r="AE607" s="36"/>
      <c r="AF607" s="36"/>
      <c r="AG607" s="42"/>
      <c r="AH607" s="42"/>
      <c r="AI607" s="36"/>
      <c r="AJ607" s="36"/>
      <c r="AK607" s="36"/>
      <c r="AL607" s="36"/>
      <c r="AM607" s="40">
        <v>1139</v>
      </c>
      <c r="AN607" s="41">
        <v>2.8435900636624642E-2</v>
      </c>
      <c r="AO607" s="37"/>
      <c r="AP607" s="37">
        <v>40055</v>
      </c>
      <c r="AQ607" s="200">
        <v>0.62764423830267324</v>
      </c>
      <c r="AR607" s="37"/>
    </row>
    <row r="608" spans="2:44" ht="13.2" customHeight="1">
      <c r="B608" s="294">
        <v>516</v>
      </c>
      <c r="C608" s="215" t="s">
        <v>851</v>
      </c>
      <c r="D608" s="35" t="s">
        <v>997</v>
      </c>
      <c r="E608" s="196" t="s">
        <v>978</v>
      </c>
      <c r="F608" s="35" t="s">
        <v>0</v>
      </c>
      <c r="G608" s="35">
        <v>63082</v>
      </c>
      <c r="H608" s="197" t="s">
        <v>1067</v>
      </c>
      <c r="I608" s="40">
        <v>6299</v>
      </c>
      <c r="J608" s="41">
        <v>0.13944478880722572</v>
      </c>
      <c r="K608" s="37"/>
      <c r="L608" s="37">
        <v>29569</v>
      </c>
      <c r="M608" s="39">
        <v>0.65458691224652443</v>
      </c>
      <c r="N608" s="37"/>
      <c r="O608" s="40">
        <v>7202</v>
      </c>
      <c r="P608" s="41">
        <v>0.15943504825998406</v>
      </c>
      <c r="Q608" s="37"/>
      <c r="R608" s="37">
        <v>0</v>
      </c>
      <c r="S608" s="37"/>
      <c r="T608" s="37"/>
      <c r="U608" s="42"/>
      <c r="V608" s="42"/>
      <c r="W608" s="36"/>
      <c r="X608" s="36"/>
      <c r="Y608" s="36"/>
      <c r="Z608" s="36"/>
      <c r="AA608" s="42"/>
      <c r="AB608" s="42"/>
      <c r="AC608" s="36"/>
      <c r="AD608" s="36"/>
      <c r="AE608" s="36"/>
      <c r="AF608" s="36"/>
      <c r="AG608" s="42"/>
      <c r="AH608" s="42"/>
      <c r="AI608" s="36"/>
      <c r="AJ608" s="36"/>
      <c r="AK608" s="36"/>
      <c r="AL608" s="36"/>
      <c r="AM608" s="40">
        <v>2102</v>
      </c>
      <c r="AN608" s="41">
        <v>4.6533250686265827E-2</v>
      </c>
      <c r="AO608" s="37"/>
      <c r="AP608" s="37">
        <v>45172</v>
      </c>
      <c r="AQ608" s="200">
        <v>0.71608382739925813</v>
      </c>
      <c r="AR608" s="37"/>
    </row>
    <row r="609" spans="2:44" ht="13.2" customHeight="1">
      <c r="B609" s="294">
        <v>221</v>
      </c>
      <c r="C609" s="215" t="s">
        <v>1104</v>
      </c>
      <c r="D609" s="35" t="s">
        <v>1053</v>
      </c>
      <c r="E609" s="220" t="s">
        <v>983</v>
      </c>
      <c r="F609" s="35" t="s">
        <v>0</v>
      </c>
      <c r="G609" s="35">
        <v>69270</v>
      </c>
      <c r="H609" s="197"/>
      <c r="I609" s="40">
        <v>19318</v>
      </c>
      <c r="J609" s="41">
        <v>0.3530207229267936</v>
      </c>
      <c r="K609" s="37"/>
      <c r="L609" s="37">
        <v>24117</v>
      </c>
      <c r="M609" s="39">
        <v>0.44071854098899893</v>
      </c>
      <c r="N609" s="37"/>
      <c r="O609" s="40">
        <v>9205</v>
      </c>
      <c r="P609" s="41">
        <v>0.16821388107159826</v>
      </c>
      <c r="Q609" s="37"/>
      <c r="R609" s="37">
        <v>0</v>
      </c>
      <c r="S609" s="37"/>
      <c r="T609" s="37"/>
      <c r="U609" s="42"/>
      <c r="V609" s="42"/>
      <c r="W609" s="36"/>
      <c r="X609" s="36"/>
      <c r="Y609" s="36"/>
      <c r="Z609" s="36"/>
      <c r="AA609" s="42"/>
      <c r="AB609" s="42"/>
      <c r="AC609" s="36"/>
      <c r="AD609" s="36"/>
      <c r="AE609" s="36"/>
      <c r="AF609" s="36"/>
      <c r="AG609" s="42"/>
      <c r="AH609" s="42"/>
      <c r="AI609" s="36"/>
      <c r="AJ609" s="36"/>
      <c r="AK609" s="36"/>
      <c r="AL609" s="36"/>
      <c r="AM609" s="40">
        <v>2082</v>
      </c>
      <c r="AN609" s="41">
        <v>3.8046855012609189E-2</v>
      </c>
      <c r="AO609" s="37"/>
      <c r="AP609" s="37">
        <v>54722</v>
      </c>
      <c r="AQ609" s="200">
        <v>0.78998123285693667</v>
      </c>
      <c r="AR609" s="37"/>
    </row>
    <row r="610" spans="2:44" ht="13.2" customHeight="1">
      <c r="B610" s="294">
        <v>97</v>
      </c>
      <c r="C610" s="215" t="s">
        <v>854</v>
      </c>
      <c r="D610" s="35" t="s">
        <v>1012</v>
      </c>
      <c r="E610" s="220" t="s">
        <v>981</v>
      </c>
      <c r="F610" s="35" t="s">
        <v>0</v>
      </c>
      <c r="G610" s="35">
        <v>71768</v>
      </c>
      <c r="H610" s="197"/>
      <c r="I610" s="40">
        <v>22311</v>
      </c>
      <c r="J610" s="41">
        <v>0.39806240967724671</v>
      </c>
      <c r="K610" s="37"/>
      <c r="L610" s="37">
        <v>16222</v>
      </c>
      <c r="M610" s="39">
        <v>0.2894253242698353</v>
      </c>
      <c r="N610" s="37"/>
      <c r="O610" s="40">
        <v>14862</v>
      </c>
      <c r="P610" s="41">
        <v>0.26516084140662632</v>
      </c>
      <c r="Q610" s="37"/>
      <c r="R610" s="37">
        <v>0</v>
      </c>
      <c r="S610" s="37"/>
      <c r="T610" s="37"/>
      <c r="U610" s="42"/>
      <c r="V610" s="42"/>
      <c r="W610" s="36"/>
      <c r="X610" s="36"/>
      <c r="Y610" s="36"/>
      <c r="Z610" s="36"/>
      <c r="AA610" s="42"/>
      <c r="AB610" s="42"/>
      <c r="AC610" s="36"/>
      <c r="AD610" s="36"/>
      <c r="AE610" s="36"/>
      <c r="AF610" s="36"/>
      <c r="AG610" s="42"/>
      <c r="AH610" s="42"/>
      <c r="AI610" s="36"/>
      <c r="AJ610" s="36"/>
      <c r="AK610" s="36"/>
      <c r="AL610" s="36"/>
      <c r="AM610" s="40">
        <v>2654</v>
      </c>
      <c r="AN610" s="41">
        <v>4.7351424646291634E-2</v>
      </c>
      <c r="AO610" s="37"/>
      <c r="AP610" s="37">
        <v>56049</v>
      </c>
      <c r="AQ610" s="200">
        <v>0.78097480771374428</v>
      </c>
      <c r="AR610" s="37"/>
    </row>
    <row r="611" spans="2:44" ht="13.2" customHeight="1">
      <c r="B611" s="294">
        <v>318</v>
      </c>
      <c r="C611" s="215" t="s">
        <v>855</v>
      </c>
      <c r="D611" s="35" t="s">
        <v>984</v>
      </c>
      <c r="E611" s="196" t="s">
        <v>984</v>
      </c>
      <c r="F611" s="35" t="s">
        <v>0</v>
      </c>
      <c r="G611" s="35">
        <v>59793</v>
      </c>
      <c r="H611" s="197"/>
      <c r="I611" s="40">
        <v>9362</v>
      </c>
      <c r="J611" s="41">
        <v>0.24071169619211683</v>
      </c>
      <c r="K611" s="37"/>
      <c r="L611" s="37">
        <v>24813</v>
      </c>
      <c r="M611" s="39">
        <v>0.63798112770935644</v>
      </c>
      <c r="N611" s="37"/>
      <c r="O611" s="40">
        <v>3777</v>
      </c>
      <c r="P611" s="41">
        <v>9.7112590954670508E-2</v>
      </c>
      <c r="Q611" s="37"/>
      <c r="R611" s="37">
        <v>0</v>
      </c>
      <c r="S611" s="37"/>
      <c r="T611" s="37"/>
      <c r="U611" s="42"/>
      <c r="V611" s="42"/>
      <c r="W611" s="36"/>
      <c r="X611" s="36"/>
      <c r="Y611" s="36"/>
      <c r="Z611" s="36"/>
      <c r="AA611" s="42"/>
      <c r="AB611" s="42"/>
      <c r="AC611" s="36"/>
      <c r="AD611" s="36"/>
      <c r="AE611" s="36"/>
      <c r="AF611" s="36"/>
      <c r="AG611" s="42"/>
      <c r="AH611" s="42"/>
      <c r="AI611" s="36"/>
      <c r="AJ611" s="36"/>
      <c r="AK611" s="36"/>
      <c r="AL611" s="36"/>
      <c r="AM611" s="40">
        <v>941</v>
      </c>
      <c r="AN611" s="41">
        <v>2.419458514385622E-2</v>
      </c>
      <c r="AO611" s="37"/>
      <c r="AP611" s="37">
        <v>38893</v>
      </c>
      <c r="AQ611" s="200">
        <v>0.65046075627581823</v>
      </c>
      <c r="AR611" s="37"/>
    </row>
    <row r="612" spans="2:44" ht="13.2" customHeight="1">
      <c r="B612" s="294">
        <v>432</v>
      </c>
      <c r="C612" s="215" t="s">
        <v>856</v>
      </c>
      <c r="D612" s="35" t="s">
        <v>1029</v>
      </c>
      <c r="E612" s="196" t="s">
        <v>985</v>
      </c>
      <c r="F612" s="35" t="s">
        <v>0</v>
      </c>
      <c r="G612" s="35">
        <v>72815</v>
      </c>
      <c r="H612" s="197" t="s">
        <v>1067</v>
      </c>
      <c r="I612" s="40">
        <v>12300</v>
      </c>
      <c r="J612" s="41">
        <v>0.23999531716454314</v>
      </c>
      <c r="K612" s="37"/>
      <c r="L612" s="37">
        <v>31827</v>
      </c>
      <c r="M612" s="39">
        <v>0.62100251702405806</v>
      </c>
      <c r="N612" s="37"/>
      <c r="O612" s="40">
        <v>5308</v>
      </c>
      <c r="P612" s="41">
        <v>0.10356871085442235</v>
      </c>
      <c r="Q612" s="37"/>
      <c r="R612" s="37">
        <v>0</v>
      </c>
      <c r="S612" s="37"/>
      <c r="T612" s="37"/>
      <c r="U612" s="42"/>
      <c r="V612" s="42"/>
      <c r="W612" s="36"/>
      <c r="X612" s="36"/>
      <c r="Y612" s="36"/>
      <c r="Z612" s="36"/>
      <c r="AA612" s="42"/>
      <c r="AB612" s="42"/>
      <c r="AC612" s="36"/>
      <c r="AD612" s="36"/>
      <c r="AE612" s="36"/>
      <c r="AF612" s="36"/>
      <c r="AG612" s="42"/>
      <c r="AH612" s="42"/>
      <c r="AI612" s="36"/>
      <c r="AJ612" s="36"/>
      <c r="AK612" s="36"/>
      <c r="AL612" s="36"/>
      <c r="AM612" s="40">
        <v>1816</v>
      </c>
      <c r="AN612" s="41">
        <v>3.5433454956976453E-2</v>
      </c>
      <c r="AO612" s="37"/>
      <c r="AP612" s="37">
        <v>51251</v>
      </c>
      <c r="AQ612" s="200">
        <v>0.70385222824967386</v>
      </c>
      <c r="AR612" s="37"/>
    </row>
    <row r="613" spans="2:44" ht="13.2" customHeight="1">
      <c r="B613" s="294">
        <v>433</v>
      </c>
      <c r="C613" s="215" t="s">
        <v>857</v>
      </c>
      <c r="D613" s="35" t="s">
        <v>1029</v>
      </c>
      <c r="E613" s="196" t="s">
        <v>985</v>
      </c>
      <c r="F613" s="35" t="s">
        <v>0</v>
      </c>
      <c r="G613" s="35">
        <v>72461</v>
      </c>
      <c r="H613" s="197" t="s">
        <v>1067</v>
      </c>
      <c r="I613" s="40">
        <v>17914</v>
      </c>
      <c r="J613" s="41">
        <v>0.32522421117606476</v>
      </c>
      <c r="K613" s="37"/>
      <c r="L613" s="37">
        <v>28721</v>
      </c>
      <c r="M613" s="39">
        <v>0.52142260629606763</v>
      </c>
      <c r="N613" s="37"/>
      <c r="O613" s="40">
        <v>7199</v>
      </c>
      <c r="P613" s="41">
        <v>0.13069605315711122</v>
      </c>
      <c r="Q613" s="37"/>
      <c r="R613" s="37">
        <v>0</v>
      </c>
      <c r="S613" s="37"/>
      <c r="T613" s="37"/>
      <c r="U613" s="42"/>
      <c r="V613" s="42"/>
      <c r="W613" s="36"/>
      <c r="X613" s="36"/>
      <c r="Y613" s="36"/>
      <c r="Z613" s="36"/>
      <c r="AA613" s="42"/>
      <c r="AB613" s="42"/>
      <c r="AC613" s="36"/>
      <c r="AD613" s="36"/>
      <c r="AE613" s="36"/>
      <c r="AF613" s="36"/>
      <c r="AG613" s="42"/>
      <c r="AH613" s="42"/>
      <c r="AI613" s="36"/>
      <c r="AJ613" s="36"/>
      <c r="AK613" s="36"/>
      <c r="AL613" s="36"/>
      <c r="AM613" s="40">
        <v>1248</v>
      </c>
      <c r="AN613" s="41">
        <v>2.2657129370756326E-2</v>
      </c>
      <c r="AO613" s="37"/>
      <c r="AP613" s="37">
        <v>55082</v>
      </c>
      <c r="AQ613" s="200">
        <v>0.7601606381363768</v>
      </c>
      <c r="AR613" s="37"/>
    </row>
    <row r="614" spans="2:44" ht="13.2" customHeight="1">
      <c r="B614" s="294">
        <v>294</v>
      </c>
      <c r="C614" s="215" t="s">
        <v>858</v>
      </c>
      <c r="D614" s="35" t="s">
        <v>1001</v>
      </c>
      <c r="E614" s="196" t="s">
        <v>984</v>
      </c>
      <c r="F614" s="35" t="s">
        <v>0</v>
      </c>
      <c r="G614" s="35">
        <v>79975</v>
      </c>
      <c r="H614" s="197"/>
      <c r="I614" s="40">
        <v>23349</v>
      </c>
      <c r="J614" s="41">
        <v>0.38856068296417101</v>
      </c>
      <c r="K614" s="37"/>
      <c r="L614" s="37">
        <v>26747</v>
      </c>
      <c r="M614" s="39">
        <v>0.44510825248373298</v>
      </c>
      <c r="N614" s="37"/>
      <c r="O614" s="40">
        <v>7133</v>
      </c>
      <c r="P614" s="41">
        <v>0.11870329999500757</v>
      </c>
      <c r="Q614" s="37"/>
      <c r="R614" s="37">
        <v>0</v>
      </c>
      <c r="S614" s="37"/>
      <c r="T614" s="37"/>
      <c r="U614" s="42"/>
      <c r="V614" s="42"/>
      <c r="W614" s="36"/>
      <c r="X614" s="36"/>
      <c r="Y614" s="36"/>
      <c r="Z614" s="36"/>
      <c r="AA614" s="42"/>
      <c r="AB614" s="42"/>
      <c r="AC614" s="36"/>
      <c r="AD614" s="36"/>
      <c r="AE614" s="36"/>
      <c r="AF614" s="36"/>
      <c r="AG614" s="42"/>
      <c r="AH614" s="42"/>
      <c r="AI614" s="36"/>
      <c r="AJ614" s="36"/>
      <c r="AK614" s="36"/>
      <c r="AL614" s="36"/>
      <c r="AM614" s="40">
        <v>2862</v>
      </c>
      <c r="AN614" s="41">
        <v>4.7627764557088413E-2</v>
      </c>
      <c r="AO614" s="37"/>
      <c r="AP614" s="37">
        <v>60091</v>
      </c>
      <c r="AQ614" s="200">
        <v>0.75137230384495157</v>
      </c>
      <c r="AR614" s="37"/>
    </row>
    <row r="615" spans="2:44" ht="13.2" customHeight="1">
      <c r="B615" s="294">
        <v>73</v>
      </c>
      <c r="C615" s="215" t="s">
        <v>861</v>
      </c>
      <c r="D615" s="35" t="s">
        <v>1000</v>
      </c>
      <c r="E615" s="221" t="s">
        <v>1027</v>
      </c>
      <c r="F615" s="35" t="s">
        <v>0</v>
      </c>
      <c r="G615" s="35">
        <v>74015</v>
      </c>
      <c r="H615" s="197" t="s">
        <v>1067</v>
      </c>
      <c r="I615" s="40">
        <v>19227</v>
      </c>
      <c r="J615" s="41">
        <v>0.34808820334564416</v>
      </c>
      <c r="K615" s="37"/>
      <c r="L615" s="37">
        <v>25019</v>
      </c>
      <c r="M615" s="39">
        <v>0.45294735317546525</v>
      </c>
      <c r="N615" s="37"/>
      <c r="O615" s="40">
        <v>9272</v>
      </c>
      <c r="P615" s="41">
        <v>0.16786153957563907</v>
      </c>
      <c r="Q615" s="37"/>
      <c r="R615" s="37">
        <v>0</v>
      </c>
      <c r="S615" s="37"/>
      <c r="T615" s="37"/>
      <c r="U615" s="42"/>
      <c r="V615" s="42"/>
      <c r="W615" s="36"/>
      <c r="X615" s="36"/>
      <c r="Y615" s="36"/>
      <c r="Z615" s="36"/>
      <c r="AA615" s="42"/>
      <c r="AB615" s="42"/>
      <c r="AC615" s="36"/>
      <c r="AD615" s="36"/>
      <c r="AE615" s="36"/>
      <c r="AF615" s="36"/>
      <c r="AG615" s="42"/>
      <c r="AH615" s="42"/>
      <c r="AI615" s="36"/>
      <c r="AJ615" s="36"/>
      <c r="AK615" s="36"/>
      <c r="AL615" s="36"/>
      <c r="AM615" s="40">
        <v>1718</v>
      </c>
      <c r="AN615" s="41">
        <v>3.1102903903251503E-2</v>
      </c>
      <c r="AO615" s="37"/>
      <c r="AP615" s="37">
        <v>55236</v>
      </c>
      <c r="AQ615" s="200">
        <v>0.74628115922448157</v>
      </c>
      <c r="AR615" s="37"/>
    </row>
    <row r="616" spans="2:44" ht="13.2" customHeight="1">
      <c r="B616" s="294">
        <v>138</v>
      </c>
      <c r="C616" s="215" t="s">
        <v>862</v>
      </c>
      <c r="D616" s="35" t="s">
        <v>1017</v>
      </c>
      <c r="E616" s="221" t="s">
        <v>1027</v>
      </c>
      <c r="F616" s="35" t="s">
        <v>0</v>
      </c>
      <c r="G616" s="35">
        <v>75420</v>
      </c>
      <c r="H616" s="197" t="s">
        <v>1067</v>
      </c>
      <c r="I616" s="40">
        <v>19393</v>
      </c>
      <c r="J616" s="41">
        <v>0.34475831540772611</v>
      </c>
      <c r="K616" s="37"/>
      <c r="L616" s="37">
        <v>31486</v>
      </c>
      <c r="M616" s="39">
        <v>0.55974116015715281</v>
      </c>
      <c r="N616" s="37"/>
      <c r="O616" s="40">
        <v>5054</v>
      </c>
      <c r="P616" s="41">
        <v>8.9847291603704818E-2</v>
      </c>
      <c r="Q616" s="37"/>
      <c r="R616" s="37">
        <v>0</v>
      </c>
      <c r="S616" s="37"/>
      <c r="T616" s="37"/>
      <c r="U616" s="42"/>
      <c r="V616" s="42"/>
      <c r="W616" s="36"/>
      <c r="X616" s="36"/>
      <c r="Y616" s="36"/>
      <c r="Z616" s="36"/>
      <c r="AA616" s="42"/>
      <c r="AB616" s="42"/>
      <c r="AC616" s="36"/>
      <c r="AD616" s="36"/>
      <c r="AE616" s="36"/>
      <c r="AF616" s="36"/>
      <c r="AG616" s="42"/>
      <c r="AH616" s="42"/>
      <c r="AI616" s="36"/>
      <c r="AJ616" s="36"/>
      <c r="AK616" s="36"/>
      <c r="AL616" s="36"/>
      <c r="AM616" s="40">
        <v>318</v>
      </c>
      <c r="AN616" s="41">
        <v>5.6532328314163301E-3</v>
      </c>
      <c r="AO616" s="37"/>
      <c r="AP616" s="37">
        <v>56251</v>
      </c>
      <c r="AQ616" s="200">
        <v>0.74583664810395123</v>
      </c>
      <c r="AR616" s="37"/>
    </row>
    <row r="617" spans="2:44" ht="13.2" customHeight="1">
      <c r="B617" s="294">
        <v>29</v>
      </c>
      <c r="C617" s="215" t="s">
        <v>863</v>
      </c>
      <c r="D617" s="35" t="s">
        <v>1020</v>
      </c>
      <c r="E617" s="220" t="s">
        <v>981</v>
      </c>
      <c r="F617" s="35" t="s">
        <v>0</v>
      </c>
      <c r="G617" s="35">
        <v>80206</v>
      </c>
      <c r="H617" s="197"/>
      <c r="I617" s="40">
        <v>29417</v>
      </c>
      <c r="J617" s="41">
        <v>0.49775799928932807</v>
      </c>
      <c r="K617" s="37"/>
      <c r="L617" s="37">
        <v>10185</v>
      </c>
      <c r="M617" s="39">
        <v>0.1723379414203286</v>
      </c>
      <c r="N617" s="37"/>
      <c r="O617" s="40">
        <v>15213</v>
      </c>
      <c r="P617" s="41">
        <v>0.25741552310529792</v>
      </c>
      <c r="Q617" s="37"/>
      <c r="R617" s="37">
        <v>0</v>
      </c>
      <c r="S617" s="37"/>
      <c r="T617" s="37"/>
      <c r="U617" s="42"/>
      <c r="V617" s="42"/>
      <c r="W617" s="36"/>
      <c r="X617" s="36"/>
      <c r="Y617" s="36"/>
      <c r="Z617" s="36"/>
      <c r="AA617" s="42"/>
      <c r="AB617" s="42"/>
      <c r="AC617" s="36"/>
      <c r="AD617" s="36"/>
      <c r="AE617" s="36"/>
      <c r="AF617" s="36"/>
      <c r="AG617" s="42"/>
      <c r="AH617" s="42"/>
      <c r="AI617" s="36"/>
      <c r="AJ617" s="36"/>
      <c r="AK617" s="36"/>
      <c r="AL617" s="36"/>
      <c r="AM617" s="40">
        <v>4284</v>
      </c>
      <c r="AN617" s="41">
        <v>7.248853618504543E-2</v>
      </c>
      <c r="AO617" s="37"/>
      <c r="AP617" s="37">
        <v>59099</v>
      </c>
      <c r="AQ617" s="200">
        <v>0.73684013664813108</v>
      </c>
      <c r="AR617" s="37"/>
    </row>
    <row r="618" spans="2:44" ht="13.2" customHeight="1">
      <c r="B618" s="294">
        <v>434</v>
      </c>
      <c r="C618" s="215" t="s">
        <v>947</v>
      </c>
      <c r="D618" s="35" t="s">
        <v>1029</v>
      </c>
      <c r="E618" s="196" t="s">
        <v>985</v>
      </c>
      <c r="F618" s="35" t="s">
        <v>0</v>
      </c>
      <c r="G618" s="35">
        <v>66125</v>
      </c>
      <c r="H618" s="197" t="s">
        <v>1067</v>
      </c>
      <c r="I618" s="40">
        <v>13796</v>
      </c>
      <c r="J618" s="41">
        <v>0.28562555640669968</v>
      </c>
      <c r="K618" s="37"/>
      <c r="L618" s="37">
        <v>27244</v>
      </c>
      <c r="M618" s="39">
        <v>0.56404629303741127</v>
      </c>
      <c r="N618" s="37"/>
      <c r="O618" s="40">
        <v>5949</v>
      </c>
      <c r="P618" s="41">
        <v>0.12316515186020993</v>
      </c>
      <c r="Q618" s="37"/>
      <c r="R618" s="37">
        <v>0</v>
      </c>
      <c r="S618" s="37"/>
      <c r="T618" s="37"/>
      <c r="U618" s="42"/>
      <c r="V618" s="42"/>
      <c r="W618" s="36"/>
      <c r="X618" s="36"/>
      <c r="Y618" s="36"/>
      <c r="Z618" s="36"/>
      <c r="AA618" s="42"/>
      <c r="AB618" s="42"/>
      <c r="AC618" s="36"/>
      <c r="AD618" s="36"/>
      <c r="AE618" s="36"/>
      <c r="AF618" s="36"/>
      <c r="AG618" s="42"/>
      <c r="AH618" s="42"/>
      <c r="AI618" s="36"/>
      <c r="AJ618" s="36"/>
      <c r="AK618" s="36"/>
      <c r="AL618" s="36"/>
      <c r="AM618" s="40">
        <v>1312</v>
      </c>
      <c r="AN618" s="41">
        <v>2.7162998695679178E-2</v>
      </c>
      <c r="AO618" s="37"/>
      <c r="AP618" s="37">
        <v>48301</v>
      </c>
      <c r="AQ618" s="200">
        <v>0.73044990548204158</v>
      </c>
      <c r="AR618" s="37"/>
    </row>
    <row r="619" spans="2:44" ht="13.2" customHeight="1">
      <c r="B619" s="294">
        <v>356</v>
      </c>
      <c r="C619" s="215" t="s">
        <v>864</v>
      </c>
      <c r="D619" s="35" t="s">
        <v>987</v>
      </c>
      <c r="E619" s="196" t="s">
        <v>988</v>
      </c>
      <c r="F619" s="35" t="s">
        <v>0</v>
      </c>
      <c r="G619" s="35">
        <v>75221</v>
      </c>
      <c r="H619" s="197" t="s">
        <v>1067</v>
      </c>
      <c r="I619" s="40">
        <v>24667</v>
      </c>
      <c r="J619" s="41">
        <v>0.43822061148714669</v>
      </c>
      <c r="K619" s="37"/>
      <c r="L619" s="37">
        <v>24854</v>
      </c>
      <c r="M619" s="39">
        <v>0.44154275258043313</v>
      </c>
      <c r="N619" s="37"/>
      <c r="O619" s="40">
        <v>5279</v>
      </c>
      <c r="P619" s="41">
        <v>9.3783865408872069E-2</v>
      </c>
      <c r="Q619" s="37"/>
      <c r="R619" s="37">
        <v>0</v>
      </c>
      <c r="S619" s="37"/>
      <c r="T619" s="37"/>
      <c r="U619" s="42"/>
      <c r="V619" s="42"/>
      <c r="W619" s="36"/>
      <c r="X619" s="36"/>
      <c r="Y619" s="36"/>
      <c r="Z619" s="36"/>
      <c r="AA619" s="42"/>
      <c r="AB619" s="42"/>
      <c r="AC619" s="36"/>
      <c r="AD619" s="36"/>
      <c r="AE619" s="36"/>
      <c r="AF619" s="36"/>
      <c r="AG619" s="42"/>
      <c r="AH619" s="42"/>
      <c r="AI619" s="36"/>
      <c r="AJ619" s="36"/>
      <c r="AK619" s="36"/>
      <c r="AL619" s="36"/>
      <c r="AM619" s="40">
        <v>1489</v>
      </c>
      <c r="AN619" s="41">
        <v>2.6452770523548119E-2</v>
      </c>
      <c r="AO619" s="37"/>
      <c r="AP619" s="37">
        <v>56289</v>
      </c>
      <c r="AQ619" s="200">
        <v>0.7483149652357719</v>
      </c>
      <c r="AR619" s="37"/>
    </row>
    <row r="620" spans="2:44" ht="13.2" customHeight="1">
      <c r="B620" s="294">
        <v>257</v>
      </c>
      <c r="C620" s="215" t="s">
        <v>752</v>
      </c>
      <c r="D620" s="35" t="s">
        <v>999</v>
      </c>
      <c r="E620" s="220" t="s">
        <v>983</v>
      </c>
      <c r="F620" s="35" t="s">
        <v>0</v>
      </c>
      <c r="G620" s="35">
        <v>72426</v>
      </c>
      <c r="H620" s="197" t="s">
        <v>1067</v>
      </c>
      <c r="I620" s="40">
        <v>22208</v>
      </c>
      <c r="J620" s="41">
        <v>0.39389854558354026</v>
      </c>
      <c r="K620" s="37"/>
      <c r="L620" s="37">
        <v>10204</v>
      </c>
      <c r="M620" s="39">
        <v>0.18098616530684639</v>
      </c>
      <c r="N620" s="37"/>
      <c r="O620" s="40">
        <v>21680</v>
      </c>
      <c r="P620" s="41">
        <v>0.38453352252571832</v>
      </c>
      <c r="Q620" s="37"/>
      <c r="R620" s="37">
        <v>0</v>
      </c>
      <c r="S620" s="37"/>
      <c r="T620" s="37"/>
      <c r="U620" s="42"/>
      <c r="V620" s="42"/>
      <c r="W620" s="36"/>
      <c r="X620" s="36"/>
      <c r="Y620" s="36"/>
      <c r="Z620" s="36"/>
      <c r="AA620" s="42"/>
      <c r="AB620" s="42"/>
      <c r="AC620" s="36"/>
      <c r="AD620" s="36"/>
      <c r="AE620" s="36"/>
      <c r="AF620" s="36"/>
      <c r="AG620" s="42"/>
      <c r="AH620" s="42"/>
      <c r="AI620" s="36"/>
      <c r="AJ620" s="36"/>
      <c r="AK620" s="36"/>
      <c r="AL620" s="36"/>
      <c r="AM620" s="40">
        <v>2288</v>
      </c>
      <c r="AN620" s="41">
        <v>4.0581766583895E-2</v>
      </c>
      <c r="AO620" s="37"/>
      <c r="AP620" s="37">
        <v>56380</v>
      </c>
      <c r="AQ620" s="200">
        <v>0.77844972799823264</v>
      </c>
      <c r="AR620" s="37"/>
    </row>
    <row r="621" spans="2:44" ht="13.2" customHeight="1">
      <c r="B621" s="294">
        <v>74</v>
      </c>
      <c r="C621" s="215" t="s">
        <v>865</v>
      </c>
      <c r="D621" s="35" t="s">
        <v>1000</v>
      </c>
      <c r="E621" s="221" t="s">
        <v>1027</v>
      </c>
      <c r="F621" s="35" t="s">
        <v>0</v>
      </c>
      <c r="G621" s="35">
        <v>67395</v>
      </c>
      <c r="H621" s="197" t="s">
        <v>1067</v>
      </c>
      <c r="I621" s="40">
        <v>19341</v>
      </c>
      <c r="J621" s="41">
        <v>0.36514499320344357</v>
      </c>
      <c r="K621" s="37"/>
      <c r="L621" s="37">
        <v>24936</v>
      </c>
      <c r="M621" s="39">
        <v>0.47077480743090167</v>
      </c>
      <c r="N621" s="37"/>
      <c r="O621" s="40">
        <v>7161</v>
      </c>
      <c r="P621" s="41">
        <v>0.13519483461712734</v>
      </c>
      <c r="Q621" s="37"/>
      <c r="R621" s="37">
        <v>0</v>
      </c>
      <c r="S621" s="37"/>
      <c r="T621" s="37"/>
      <c r="U621" s="42"/>
      <c r="V621" s="42"/>
      <c r="W621" s="36"/>
      <c r="X621" s="36"/>
      <c r="Y621" s="36"/>
      <c r="Z621" s="36"/>
      <c r="AA621" s="42"/>
      <c r="AB621" s="42"/>
      <c r="AC621" s="36"/>
      <c r="AD621" s="36"/>
      <c r="AE621" s="36"/>
      <c r="AF621" s="36"/>
      <c r="AG621" s="42"/>
      <c r="AH621" s="42"/>
      <c r="AI621" s="36"/>
      <c r="AJ621" s="36"/>
      <c r="AK621" s="36"/>
      <c r="AL621" s="36"/>
      <c r="AM621" s="40">
        <v>1530</v>
      </c>
      <c r="AN621" s="41">
        <v>2.8885364748527414E-2</v>
      </c>
      <c r="AO621" s="37"/>
      <c r="AP621" s="37">
        <v>52968</v>
      </c>
      <c r="AQ621" s="200">
        <v>0.78593367460494101</v>
      </c>
      <c r="AR621" s="37"/>
    </row>
    <row r="622" spans="2:44" ht="13.2" customHeight="1">
      <c r="B622" s="294">
        <v>400</v>
      </c>
      <c r="C622" s="215" t="s">
        <v>867</v>
      </c>
      <c r="D622" s="35" t="s">
        <v>1003</v>
      </c>
      <c r="E622" s="196" t="s">
        <v>1030</v>
      </c>
      <c r="F622" s="35" t="s">
        <v>0</v>
      </c>
      <c r="G622" s="201">
        <v>63951</v>
      </c>
      <c r="H622" s="197" t="s">
        <v>1067</v>
      </c>
      <c r="I622" s="40">
        <v>6266</v>
      </c>
      <c r="J622" s="41">
        <v>0.14997247552715348</v>
      </c>
      <c r="K622" s="37"/>
      <c r="L622" s="37">
        <v>30225</v>
      </c>
      <c r="M622" s="39">
        <v>0.72341494937890427</v>
      </c>
      <c r="N622" s="37"/>
      <c r="O622" s="40">
        <v>3867</v>
      </c>
      <c r="P622" s="41">
        <v>9.2554031736913914E-2</v>
      </c>
      <c r="Q622" s="37"/>
      <c r="R622" s="37">
        <v>0</v>
      </c>
      <c r="S622" s="37"/>
      <c r="T622" s="37"/>
      <c r="U622" s="42"/>
      <c r="V622" s="42"/>
      <c r="W622" s="36"/>
      <c r="X622" s="36"/>
      <c r="Y622" s="36"/>
      <c r="Z622" s="36"/>
      <c r="AA622" s="42"/>
      <c r="AB622" s="42"/>
      <c r="AC622" s="36"/>
      <c r="AD622" s="36"/>
      <c r="AE622" s="36"/>
      <c r="AF622" s="36"/>
      <c r="AG622" s="42"/>
      <c r="AH622" s="42"/>
      <c r="AI622" s="36"/>
      <c r="AJ622" s="36"/>
      <c r="AK622" s="36"/>
      <c r="AL622" s="36"/>
      <c r="AM622" s="40">
        <v>1423</v>
      </c>
      <c r="AN622" s="41">
        <v>3.4058543357028313E-2</v>
      </c>
      <c r="AO622" s="37"/>
      <c r="AP622" s="37">
        <v>41781</v>
      </c>
      <c r="AQ622" s="200">
        <v>0.65332832950227515</v>
      </c>
      <c r="AR622" s="37"/>
    </row>
    <row r="623" spans="2:44" ht="13.2" customHeight="1">
      <c r="B623" s="294">
        <v>639</v>
      </c>
      <c r="C623" s="215" t="s">
        <v>544</v>
      </c>
      <c r="D623" s="35"/>
      <c r="E623" s="35" t="s">
        <v>2</v>
      </c>
      <c r="F623" s="35" t="s">
        <v>2</v>
      </c>
      <c r="G623" s="35">
        <v>59123</v>
      </c>
      <c r="H623" s="197"/>
      <c r="I623" s="40">
        <v>15080</v>
      </c>
      <c r="J623" s="41">
        <v>0.34905791398546365</v>
      </c>
      <c r="K623" s="37"/>
      <c r="L623" s="37">
        <v>3923</v>
      </c>
      <c r="M623" s="39">
        <v>9.0805981204573866E-2</v>
      </c>
      <c r="N623" s="37"/>
      <c r="O623" s="40">
        <v>17742</v>
      </c>
      <c r="P623" s="41">
        <v>0.41067543169297716</v>
      </c>
      <c r="Q623" s="37"/>
      <c r="R623" s="37">
        <v>5649</v>
      </c>
      <c r="S623" s="39">
        <v>0.13075783528540344</v>
      </c>
      <c r="T623" s="37"/>
      <c r="U623" s="42"/>
      <c r="V623" s="42"/>
      <c r="W623" s="36"/>
      <c r="X623" s="36"/>
      <c r="Y623" s="36"/>
      <c r="Z623" s="36"/>
      <c r="AA623" s="42"/>
      <c r="AB623" s="42"/>
      <c r="AC623" s="36"/>
      <c r="AD623" s="36"/>
      <c r="AE623" s="36"/>
      <c r="AF623" s="36"/>
      <c r="AG623" s="42"/>
      <c r="AH623" s="42"/>
      <c r="AI623" s="36"/>
      <c r="AJ623" s="36"/>
      <c r="AK623" s="36"/>
      <c r="AL623" s="36"/>
      <c r="AM623" s="40">
        <v>808</v>
      </c>
      <c r="AN623" s="41">
        <v>1.8702837831581873E-2</v>
      </c>
      <c r="AO623" s="37"/>
      <c r="AP623" s="37">
        <v>43202</v>
      </c>
      <c r="AQ623" s="200">
        <v>0.7307139353551072</v>
      </c>
      <c r="AR623" s="37"/>
    </row>
    <row r="624" spans="2:44" ht="13.2" customHeight="1">
      <c r="B624" s="294">
        <v>319</v>
      </c>
      <c r="C624" s="215" t="s">
        <v>868</v>
      </c>
      <c r="D624" s="35" t="s">
        <v>984</v>
      </c>
      <c r="E624" s="196" t="s">
        <v>984</v>
      </c>
      <c r="F624" s="35" t="s">
        <v>0</v>
      </c>
      <c r="G624" s="35">
        <v>63432</v>
      </c>
      <c r="H624" s="197"/>
      <c r="I624" s="40">
        <v>10126</v>
      </c>
      <c r="J624" s="41">
        <v>0.24407645768554004</v>
      </c>
      <c r="K624" s="37"/>
      <c r="L624" s="37">
        <v>23710</v>
      </c>
      <c r="M624" s="39">
        <v>0.57150432665654305</v>
      </c>
      <c r="N624" s="37"/>
      <c r="O624" s="40">
        <v>6179</v>
      </c>
      <c r="P624" s="41">
        <v>0.14893822161158918</v>
      </c>
      <c r="Q624" s="37"/>
      <c r="R624" s="37">
        <v>0</v>
      </c>
      <c r="S624" s="37"/>
      <c r="T624" s="37"/>
      <c r="U624" s="42"/>
      <c r="V624" s="42"/>
      <c r="W624" s="36"/>
      <c r="X624" s="36"/>
      <c r="Y624" s="36"/>
      <c r="Z624" s="36"/>
      <c r="AA624" s="42"/>
      <c r="AB624" s="42"/>
      <c r="AC624" s="36"/>
      <c r="AD624" s="36"/>
      <c r="AE624" s="36"/>
      <c r="AF624" s="36"/>
      <c r="AG624" s="42"/>
      <c r="AH624" s="42"/>
      <c r="AI624" s="36"/>
      <c r="AJ624" s="36"/>
      <c r="AK624" s="36"/>
      <c r="AL624" s="36"/>
      <c r="AM624" s="40">
        <v>1472</v>
      </c>
      <c r="AN624" s="41">
        <v>3.5480994046327763E-2</v>
      </c>
      <c r="AO624" s="37"/>
      <c r="AP624" s="37">
        <v>41487</v>
      </c>
      <c r="AQ624" s="200">
        <v>0.6540389708664397</v>
      </c>
      <c r="AR624" s="37"/>
    </row>
    <row r="625" spans="2:44" ht="13.2" customHeight="1">
      <c r="B625" s="294">
        <v>320</v>
      </c>
      <c r="C625" s="215" t="s">
        <v>869</v>
      </c>
      <c r="D625" s="35" t="s">
        <v>984</v>
      </c>
      <c r="E625" s="196" t="s">
        <v>984</v>
      </c>
      <c r="F625" s="35" t="s">
        <v>0</v>
      </c>
      <c r="G625" s="35">
        <v>67513</v>
      </c>
      <c r="H625" s="197"/>
      <c r="I625" s="40">
        <v>0</v>
      </c>
      <c r="J625" s="41"/>
      <c r="K625" s="37"/>
      <c r="L625" s="37"/>
      <c r="M625" s="39"/>
      <c r="N625" s="37"/>
      <c r="O625" s="40"/>
      <c r="P625" s="41"/>
      <c r="Q625" s="37"/>
      <c r="R625" s="37">
        <v>0</v>
      </c>
      <c r="S625" s="37"/>
      <c r="T625" s="37"/>
      <c r="U625" s="42"/>
      <c r="V625" s="42"/>
      <c r="W625" s="36"/>
      <c r="X625" s="36"/>
      <c r="Y625" s="36"/>
      <c r="Z625" s="36"/>
      <c r="AA625" s="42"/>
      <c r="AB625" s="42"/>
      <c r="AC625" s="36"/>
      <c r="AD625" s="36"/>
      <c r="AE625" s="36"/>
      <c r="AF625" s="36"/>
      <c r="AG625" s="42"/>
      <c r="AH625" s="42"/>
      <c r="AI625" s="36"/>
      <c r="AJ625" s="36"/>
      <c r="AK625" s="36"/>
      <c r="AL625" s="36"/>
      <c r="AM625" s="40">
        <v>36696</v>
      </c>
      <c r="AN625" s="41">
        <v>1</v>
      </c>
      <c r="AO625" s="37"/>
      <c r="AP625" s="37">
        <v>36696</v>
      </c>
      <c r="AQ625" s="200">
        <v>0.54353976271236648</v>
      </c>
      <c r="AR625" s="37"/>
    </row>
    <row r="626" spans="2:44" ht="13.2" customHeight="1">
      <c r="B626" s="294">
        <v>46</v>
      </c>
      <c r="C626" s="215" t="s">
        <v>273</v>
      </c>
      <c r="D626" s="35" t="s">
        <v>1005</v>
      </c>
      <c r="E626" s="221" t="s">
        <v>1027</v>
      </c>
      <c r="F626" s="35" t="s">
        <v>0</v>
      </c>
      <c r="G626" s="35">
        <v>76271</v>
      </c>
      <c r="H626" s="197" t="s">
        <v>1067</v>
      </c>
      <c r="I626" s="40">
        <v>23781</v>
      </c>
      <c r="J626" s="41">
        <v>0.40597845570787167</v>
      </c>
      <c r="K626" s="37"/>
      <c r="L626" s="37">
        <v>15436</v>
      </c>
      <c r="M626" s="39">
        <v>0.26351639722075215</v>
      </c>
      <c r="N626" s="37"/>
      <c r="O626" s="40">
        <v>17090</v>
      </c>
      <c r="P626" s="41">
        <v>0.29175273571538318</v>
      </c>
      <c r="Q626" s="37"/>
      <c r="R626" s="37">
        <v>0</v>
      </c>
      <c r="S626" s="37"/>
      <c r="T626" s="37"/>
      <c r="U626" s="42"/>
      <c r="V626" s="42"/>
      <c r="W626" s="36"/>
      <c r="X626" s="36"/>
      <c r="Y626" s="36"/>
      <c r="Z626" s="36"/>
      <c r="AA626" s="42"/>
      <c r="AB626" s="42"/>
      <c r="AC626" s="36"/>
      <c r="AD626" s="36"/>
      <c r="AE626" s="36"/>
      <c r="AF626" s="36"/>
      <c r="AG626" s="42"/>
      <c r="AH626" s="42"/>
      <c r="AI626" s="36"/>
      <c r="AJ626" s="36"/>
      <c r="AK626" s="36"/>
      <c r="AL626" s="36"/>
      <c r="AM626" s="40">
        <v>2270</v>
      </c>
      <c r="AN626" s="41">
        <v>3.8752411355992965E-2</v>
      </c>
      <c r="AO626" s="37"/>
      <c r="AP626" s="37">
        <v>58577</v>
      </c>
      <c r="AQ626" s="200">
        <v>0.76801143291683605</v>
      </c>
      <c r="AR626" s="37"/>
    </row>
    <row r="627" spans="2:44" ht="13.2" customHeight="1">
      <c r="B627" s="294">
        <v>333</v>
      </c>
      <c r="C627" s="215" t="s">
        <v>342</v>
      </c>
      <c r="D627" s="35" t="s">
        <v>996</v>
      </c>
      <c r="E627" s="196" t="s">
        <v>988</v>
      </c>
      <c r="F627" s="35" t="s">
        <v>0</v>
      </c>
      <c r="G627" s="35">
        <v>72716</v>
      </c>
      <c r="H627" s="197" t="s">
        <v>1067</v>
      </c>
      <c r="I627" s="40">
        <v>23945</v>
      </c>
      <c r="J627" s="41">
        <v>0.42095177821141644</v>
      </c>
      <c r="K627" s="37"/>
      <c r="L627" s="37">
        <v>19060</v>
      </c>
      <c r="M627" s="39">
        <v>0.33507374786843169</v>
      </c>
      <c r="N627" s="37"/>
      <c r="O627" s="40">
        <v>9940</v>
      </c>
      <c r="P627" s="41">
        <v>0.17474465130179492</v>
      </c>
      <c r="Q627" s="37"/>
      <c r="R627" s="37">
        <v>0</v>
      </c>
      <c r="S627" s="37"/>
      <c r="T627" s="37"/>
      <c r="U627" s="42"/>
      <c r="V627" s="42"/>
      <c r="W627" s="36"/>
      <c r="X627" s="36"/>
      <c r="Y627" s="36"/>
      <c r="Z627" s="36"/>
      <c r="AA627" s="42"/>
      <c r="AB627" s="42"/>
      <c r="AC627" s="36"/>
      <c r="AD627" s="36"/>
      <c r="AE627" s="36"/>
      <c r="AF627" s="36"/>
      <c r="AG627" s="42"/>
      <c r="AH627" s="42"/>
      <c r="AI627" s="36"/>
      <c r="AJ627" s="36"/>
      <c r="AK627" s="36"/>
      <c r="AL627" s="36"/>
      <c r="AM627" s="40">
        <v>3938</v>
      </c>
      <c r="AN627" s="41">
        <v>6.9229822618356973E-2</v>
      </c>
      <c r="AO627" s="37"/>
      <c r="AP627" s="37">
        <v>56883</v>
      </c>
      <c r="AQ627" s="200">
        <v>0.78226250068760661</v>
      </c>
      <c r="AR627" s="37"/>
    </row>
    <row r="628" spans="2:44" ht="13.2" customHeight="1">
      <c r="B628" s="294">
        <v>247</v>
      </c>
      <c r="C628" s="215" t="s">
        <v>357</v>
      </c>
      <c r="D628" s="35" t="s">
        <v>1007</v>
      </c>
      <c r="E628" s="220" t="s">
        <v>983</v>
      </c>
      <c r="F628" s="35" t="s">
        <v>0</v>
      </c>
      <c r="G628" s="35">
        <v>70369</v>
      </c>
      <c r="H628" s="197" t="s">
        <v>1067</v>
      </c>
      <c r="I628" s="40">
        <v>22036</v>
      </c>
      <c r="J628" s="41">
        <v>0.41148789961159249</v>
      </c>
      <c r="K628" s="37"/>
      <c r="L628" s="37">
        <v>9491</v>
      </c>
      <c r="M628" s="39">
        <v>0.17722960860472065</v>
      </c>
      <c r="N628" s="37"/>
      <c r="O628" s="40">
        <v>20196</v>
      </c>
      <c r="P628" s="41">
        <v>0.37712877203465789</v>
      </c>
      <c r="Q628" s="37"/>
      <c r="R628" s="37">
        <v>0</v>
      </c>
      <c r="S628" s="37"/>
      <c r="T628" s="37"/>
      <c r="U628" s="42"/>
      <c r="V628" s="42"/>
      <c r="W628" s="36"/>
      <c r="X628" s="36"/>
      <c r="Y628" s="36"/>
      <c r="Z628" s="36"/>
      <c r="AA628" s="42"/>
      <c r="AB628" s="42"/>
      <c r="AC628" s="36"/>
      <c r="AD628" s="36"/>
      <c r="AE628" s="36"/>
      <c r="AF628" s="36"/>
      <c r="AG628" s="42"/>
      <c r="AH628" s="42"/>
      <c r="AI628" s="36"/>
      <c r="AJ628" s="36"/>
      <c r="AK628" s="36"/>
      <c r="AL628" s="36"/>
      <c r="AM628" s="40">
        <v>1829</v>
      </c>
      <c r="AN628" s="41">
        <v>3.4153719749028984E-2</v>
      </c>
      <c r="AO628" s="37"/>
      <c r="AP628" s="37">
        <v>53552</v>
      </c>
      <c r="AQ628" s="200">
        <v>0.76101692506643548</v>
      </c>
      <c r="AR628" s="37"/>
    </row>
    <row r="629" spans="2:44" ht="13.2" customHeight="1">
      <c r="B629" s="294">
        <v>212</v>
      </c>
      <c r="C629" s="215" t="s">
        <v>640</v>
      </c>
      <c r="D629" s="35" t="s">
        <v>1006</v>
      </c>
      <c r="E629" s="220" t="s">
        <v>1006</v>
      </c>
      <c r="F629" s="35" t="s">
        <v>0</v>
      </c>
      <c r="G629" s="35">
        <v>57589</v>
      </c>
      <c r="H629" s="197" t="s">
        <v>1067</v>
      </c>
      <c r="I629" s="40">
        <v>5037</v>
      </c>
      <c r="J629" s="41">
        <v>0.14963904815662041</v>
      </c>
      <c r="K629" s="37"/>
      <c r="L629" s="37">
        <v>24531</v>
      </c>
      <c r="M629" s="39">
        <v>0.72876622797896673</v>
      </c>
      <c r="N629" s="37"/>
      <c r="O629" s="40">
        <v>2479</v>
      </c>
      <c r="P629" s="41">
        <v>7.3646059237693476E-2</v>
      </c>
      <c r="Q629" s="37"/>
      <c r="R629" s="37">
        <v>0</v>
      </c>
      <c r="S629" s="37"/>
      <c r="T629" s="37"/>
      <c r="U629" s="42"/>
      <c r="V629" s="42"/>
      <c r="W629" s="36"/>
      <c r="X629" s="36"/>
      <c r="Y629" s="36"/>
      <c r="Z629" s="36"/>
      <c r="AA629" s="42"/>
      <c r="AB629" s="42"/>
      <c r="AC629" s="36"/>
      <c r="AD629" s="36"/>
      <c r="AE629" s="36"/>
      <c r="AF629" s="36"/>
      <c r="AG629" s="42"/>
      <c r="AH629" s="42"/>
      <c r="AI629" s="36"/>
      <c r="AJ629" s="36"/>
      <c r="AK629" s="36"/>
      <c r="AL629" s="36"/>
      <c r="AM629" s="40">
        <v>1614</v>
      </c>
      <c r="AN629" s="41">
        <v>4.7948664626719352E-2</v>
      </c>
      <c r="AO629" s="37"/>
      <c r="AP629" s="37">
        <v>33661</v>
      </c>
      <c r="AQ629" s="200">
        <v>0.58450398513605029</v>
      </c>
      <c r="AR629" s="37"/>
    </row>
    <row r="630" spans="2:44" ht="13.2" customHeight="1">
      <c r="B630" s="294">
        <v>477</v>
      </c>
      <c r="C630" s="215" t="s">
        <v>553</v>
      </c>
      <c r="D630" s="35" t="s">
        <v>989</v>
      </c>
      <c r="E630" s="196" t="s">
        <v>985</v>
      </c>
      <c r="F630" s="35" t="s">
        <v>0</v>
      </c>
      <c r="G630" s="35">
        <v>73320</v>
      </c>
      <c r="H630" s="197"/>
      <c r="I630" s="40">
        <v>15903</v>
      </c>
      <c r="J630" s="41">
        <v>0.29057720769610262</v>
      </c>
      <c r="K630" s="37"/>
      <c r="L630" s="37">
        <v>33022</v>
      </c>
      <c r="M630" s="39">
        <v>0.60337298324471489</v>
      </c>
      <c r="N630" s="37"/>
      <c r="O630" s="40">
        <v>3938</v>
      </c>
      <c r="P630" s="41">
        <v>7.1954539640775458E-2</v>
      </c>
      <c r="Q630" s="37"/>
      <c r="R630" s="37">
        <v>0</v>
      </c>
      <c r="S630" s="37"/>
      <c r="T630" s="37"/>
      <c r="U630" s="42"/>
      <c r="V630" s="42"/>
      <c r="W630" s="36"/>
      <c r="X630" s="36"/>
      <c r="Y630" s="36"/>
      <c r="Z630" s="36"/>
      <c r="AA630" s="42"/>
      <c r="AB630" s="42"/>
      <c r="AC630" s="36"/>
      <c r="AD630" s="36"/>
      <c r="AE630" s="36"/>
      <c r="AF630" s="36"/>
      <c r="AG630" s="42"/>
      <c r="AH630" s="42"/>
      <c r="AI630" s="36"/>
      <c r="AJ630" s="36"/>
      <c r="AK630" s="36"/>
      <c r="AL630" s="36"/>
      <c r="AM630" s="40">
        <v>1866</v>
      </c>
      <c r="AN630" s="41">
        <v>3.4095269418407063E-2</v>
      </c>
      <c r="AO630" s="37"/>
      <c r="AP630" s="37">
        <v>54729</v>
      </c>
      <c r="AQ630" s="200">
        <v>0.74644026186579382</v>
      </c>
      <c r="AR630" s="37"/>
    </row>
    <row r="631" spans="2:44" ht="13.2" customHeight="1">
      <c r="B631" s="294">
        <v>640</v>
      </c>
      <c r="C631" s="215" t="s">
        <v>702</v>
      </c>
      <c r="D631" s="35"/>
      <c r="E631" s="35" t="s">
        <v>2</v>
      </c>
      <c r="F631" s="35" t="s">
        <v>2</v>
      </c>
      <c r="G631" s="35">
        <v>52348</v>
      </c>
      <c r="H631" s="197" t="s">
        <v>1067</v>
      </c>
      <c r="I631" s="40">
        <v>7387</v>
      </c>
      <c r="J631" s="41">
        <v>0.18566832554164781</v>
      </c>
      <c r="K631" s="37"/>
      <c r="L631" s="37">
        <v>18525</v>
      </c>
      <c r="M631" s="39">
        <v>0.46561604584527222</v>
      </c>
      <c r="N631" s="37"/>
      <c r="O631" s="40">
        <v>3045</v>
      </c>
      <c r="P631" s="41">
        <v>7.6534459357562964E-2</v>
      </c>
      <c r="Q631" s="37"/>
      <c r="R631" s="37">
        <v>10546</v>
      </c>
      <c r="S631" s="39">
        <v>0.26506811441210476</v>
      </c>
      <c r="T631" s="37"/>
      <c r="U631" s="42"/>
      <c r="V631" s="42"/>
      <c r="W631" s="36"/>
      <c r="X631" s="36"/>
      <c r="Y631" s="36"/>
      <c r="Z631" s="36"/>
      <c r="AA631" s="42"/>
      <c r="AB631" s="42"/>
      <c r="AC631" s="36"/>
      <c r="AD631" s="36"/>
      <c r="AE631" s="36"/>
      <c r="AF631" s="36"/>
      <c r="AG631" s="42"/>
      <c r="AH631" s="42"/>
      <c r="AI631" s="36"/>
      <c r="AJ631" s="36"/>
      <c r="AK631" s="36"/>
      <c r="AL631" s="36"/>
      <c r="AM631" s="40">
        <v>283</v>
      </c>
      <c r="AN631" s="41">
        <v>7.1130548434122556E-3</v>
      </c>
      <c r="AO631" s="37"/>
      <c r="AP631" s="37">
        <v>39786</v>
      </c>
      <c r="AQ631" s="200">
        <v>0.76002903644838393</v>
      </c>
      <c r="AR631" s="37"/>
    </row>
    <row r="632" spans="2:44" ht="13.2" customHeight="1">
      <c r="B632" s="294">
        <v>139</v>
      </c>
      <c r="C632" s="215" t="s">
        <v>244</v>
      </c>
      <c r="D632" s="35" t="s">
        <v>1017</v>
      </c>
      <c r="E632" s="221" t="s">
        <v>1027</v>
      </c>
      <c r="F632" s="35" t="s">
        <v>0</v>
      </c>
      <c r="G632" s="35">
        <v>68638</v>
      </c>
      <c r="H632" s="199" t="s">
        <v>1067</v>
      </c>
      <c r="I632" s="40">
        <v>20081</v>
      </c>
      <c r="J632" s="41">
        <v>0.40913165722668188</v>
      </c>
      <c r="K632" s="37"/>
      <c r="L632" s="37">
        <v>18214</v>
      </c>
      <c r="M632" s="39">
        <v>0.3710932724827839</v>
      </c>
      <c r="N632" s="37"/>
      <c r="O632" s="40">
        <v>6892</v>
      </c>
      <c r="P632" s="41">
        <v>0.14041807587302882</v>
      </c>
      <c r="Q632" s="37"/>
      <c r="R632" s="37">
        <v>0</v>
      </c>
      <c r="S632" s="37"/>
      <c r="T632" s="37"/>
      <c r="U632" s="42"/>
      <c r="V632" s="42"/>
      <c r="W632" s="36"/>
      <c r="X632" s="36"/>
      <c r="Y632" s="36"/>
      <c r="Z632" s="36"/>
      <c r="AA632" s="42"/>
      <c r="AB632" s="42"/>
      <c r="AC632" s="36"/>
      <c r="AD632" s="36"/>
      <c r="AE632" s="36"/>
      <c r="AF632" s="36"/>
      <c r="AG632" s="42"/>
      <c r="AH632" s="42"/>
      <c r="AI632" s="36"/>
      <c r="AJ632" s="36"/>
      <c r="AK632" s="36"/>
      <c r="AL632" s="36"/>
      <c r="AM632" s="40">
        <v>3895</v>
      </c>
      <c r="AN632" s="41">
        <v>7.9356994417505405E-2</v>
      </c>
      <c r="AO632" s="37"/>
      <c r="AP632" s="37">
        <v>49082</v>
      </c>
      <c r="AQ632" s="200">
        <v>0.71508493837233023</v>
      </c>
      <c r="AR632" s="37"/>
    </row>
    <row r="633" spans="2:44" ht="13.2" customHeight="1">
      <c r="B633" s="294">
        <v>659</v>
      </c>
      <c r="C633" s="215" t="s">
        <v>836</v>
      </c>
      <c r="D633" s="35"/>
      <c r="E633" s="35" t="s">
        <v>1021</v>
      </c>
      <c r="F633" s="35" t="s">
        <v>1021</v>
      </c>
      <c r="G633" s="35">
        <v>58428</v>
      </c>
      <c r="H633" s="197"/>
      <c r="I633" s="42"/>
      <c r="J633" s="41"/>
      <c r="K633" s="36"/>
      <c r="L633" s="36"/>
      <c r="M633" s="36"/>
      <c r="N633" s="36"/>
      <c r="O633" s="42"/>
      <c r="P633" s="42"/>
      <c r="Q633" s="36"/>
      <c r="R633" s="36"/>
      <c r="S633" s="36"/>
      <c r="T633" s="36"/>
      <c r="U633" s="40">
        <v>829</v>
      </c>
      <c r="V633" s="41">
        <v>1.7914640734737978E-2</v>
      </c>
      <c r="W633" s="37"/>
      <c r="X633" s="37">
        <v>0</v>
      </c>
      <c r="Y633" s="39"/>
      <c r="Z633" s="37"/>
      <c r="AA633" s="40">
        <v>14842</v>
      </c>
      <c r="AB633" s="41">
        <v>0.32073473797947055</v>
      </c>
      <c r="AC633" s="37"/>
      <c r="AD633" s="37">
        <v>14280</v>
      </c>
      <c r="AE633" s="39">
        <v>0.30858995137763373</v>
      </c>
      <c r="AF633" s="37"/>
      <c r="AG633" s="40">
        <v>0</v>
      </c>
      <c r="AH633" s="40"/>
      <c r="AI633" s="37"/>
      <c r="AJ633" s="37">
        <v>16003</v>
      </c>
      <c r="AK633" s="39">
        <v>0.34582387898433281</v>
      </c>
      <c r="AL633" s="37"/>
      <c r="AM633" s="40">
        <v>321</v>
      </c>
      <c r="AN633" s="41">
        <v>6.9367909238249592E-3</v>
      </c>
      <c r="AO633" s="37"/>
      <c r="AP633" s="37">
        <v>46275</v>
      </c>
      <c r="AQ633" s="200">
        <v>0.79200041076196348</v>
      </c>
      <c r="AR633" s="37"/>
    </row>
    <row r="634" spans="2:44" ht="13.2" customHeight="1">
      <c r="B634" s="294">
        <v>270</v>
      </c>
      <c r="C634" s="215" t="s">
        <v>899</v>
      </c>
      <c r="D634" s="35" t="s">
        <v>1054</v>
      </c>
      <c r="E634" s="196" t="s">
        <v>984</v>
      </c>
      <c r="F634" s="35" t="s">
        <v>0</v>
      </c>
      <c r="G634" s="35">
        <v>64712</v>
      </c>
      <c r="H634" s="197" t="s">
        <v>1067</v>
      </c>
      <c r="I634" s="40">
        <v>22223</v>
      </c>
      <c r="J634" s="41">
        <v>0.45036883916990922</v>
      </c>
      <c r="K634" s="37"/>
      <c r="L634" s="37">
        <v>7738</v>
      </c>
      <c r="M634" s="39">
        <v>0.1568174448767834</v>
      </c>
      <c r="N634" s="37"/>
      <c r="O634" s="40">
        <v>18377</v>
      </c>
      <c r="P634" s="41">
        <v>0.37242623216601817</v>
      </c>
      <c r="Q634" s="37"/>
      <c r="R634" s="37">
        <v>0</v>
      </c>
      <c r="S634" s="37"/>
      <c r="T634" s="37"/>
      <c r="U634" s="42"/>
      <c r="V634" s="42"/>
      <c r="W634" s="36"/>
      <c r="X634" s="36"/>
      <c r="Y634" s="36"/>
      <c r="Z634" s="36"/>
      <c r="AA634" s="42"/>
      <c r="AB634" s="42"/>
      <c r="AC634" s="36"/>
      <c r="AD634" s="36"/>
      <c r="AE634" s="36"/>
      <c r="AF634" s="36"/>
      <c r="AG634" s="42"/>
      <c r="AH634" s="42"/>
      <c r="AI634" s="36"/>
      <c r="AJ634" s="36"/>
      <c r="AK634" s="36"/>
      <c r="AL634" s="36"/>
      <c r="AM634" s="40">
        <v>1006</v>
      </c>
      <c r="AN634" s="41">
        <v>2.0387483787289235E-2</v>
      </c>
      <c r="AO634" s="37"/>
      <c r="AP634" s="37">
        <v>49344</v>
      </c>
      <c r="AQ634" s="200">
        <v>0.76251699839287923</v>
      </c>
      <c r="AR634" s="37"/>
    </row>
    <row r="635" spans="2:44" ht="13.2" customHeight="1">
      <c r="B635" s="294">
        <v>264</v>
      </c>
      <c r="C635" s="215" t="s">
        <v>871</v>
      </c>
      <c r="D635" s="35" t="s">
        <v>982</v>
      </c>
      <c r="E635" s="220" t="s">
        <v>983</v>
      </c>
      <c r="F635" s="35" t="s">
        <v>0</v>
      </c>
      <c r="G635" s="35">
        <v>74457</v>
      </c>
      <c r="H635" s="197"/>
      <c r="I635" s="40">
        <v>23037</v>
      </c>
      <c r="J635" s="41">
        <v>0.40607428037580862</v>
      </c>
      <c r="K635" s="37"/>
      <c r="L635" s="37">
        <v>11969</v>
      </c>
      <c r="M635" s="39">
        <v>0.21097812483474643</v>
      </c>
      <c r="N635" s="37"/>
      <c r="O635" s="40">
        <v>16949</v>
      </c>
      <c r="P635" s="41">
        <v>0.29876081860005993</v>
      </c>
      <c r="Q635" s="37"/>
      <c r="R635" s="37">
        <v>0</v>
      </c>
      <c r="S635" s="37"/>
      <c r="T635" s="37"/>
      <c r="U635" s="42"/>
      <c r="V635" s="42"/>
      <c r="W635" s="36"/>
      <c r="X635" s="36"/>
      <c r="Y635" s="36"/>
      <c r="Z635" s="36"/>
      <c r="AA635" s="42"/>
      <c r="AB635" s="42"/>
      <c r="AC635" s="36"/>
      <c r="AD635" s="36"/>
      <c r="AE635" s="36"/>
      <c r="AF635" s="36"/>
      <c r="AG635" s="42"/>
      <c r="AH635" s="42"/>
      <c r="AI635" s="36"/>
      <c r="AJ635" s="36"/>
      <c r="AK635" s="36"/>
      <c r="AL635" s="36"/>
      <c r="AM635" s="40">
        <v>4776</v>
      </c>
      <c r="AN635" s="41">
        <v>8.4186776189384999E-2</v>
      </c>
      <c r="AO635" s="37"/>
      <c r="AP635" s="37">
        <v>56731</v>
      </c>
      <c r="AQ635" s="200">
        <v>0.76192970439313967</v>
      </c>
      <c r="AR635" s="37"/>
    </row>
    <row r="636" spans="2:44" ht="13.2" customHeight="1">
      <c r="B636" s="294">
        <v>641</v>
      </c>
      <c r="C636" s="215" t="s">
        <v>872</v>
      </c>
      <c r="D636" s="35"/>
      <c r="E636" s="35" t="s">
        <v>2</v>
      </c>
      <c r="F636" s="35" t="s">
        <v>2</v>
      </c>
      <c r="G636" s="35">
        <v>22983</v>
      </c>
      <c r="H636" s="197" t="s">
        <v>1067</v>
      </c>
      <c r="I636" s="40">
        <v>1071</v>
      </c>
      <c r="J636" s="41">
        <v>6.6496957655532096E-2</v>
      </c>
      <c r="K636" s="37"/>
      <c r="L636" s="37">
        <v>8955</v>
      </c>
      <c r="M636" s="39">
        <v>0.55600397367440701</v>
      </c>
      <c r="N636" s="37"/>
      <c r="O636" s="40">
        <v>495</v>
      </c>
      <c r="P636" s="41">
        <v>3.073388799205265E-2</v>
      </c>
      <c r="Q636" s="37"/>
      <c r="R636" s="37">
        <v>5379</v>
      </c>
      <c r="S636" s="39">
        <v>0.3339749161803055</v>
      </c>
      <c r="T636" s="37"/>
      <c r="U636" s="42"/>
      <c r="V636" s="42"/>
      <c r="W636" s="36"/>
      <c r="X636" s="36"/>
      <c r="Y636" s="36"/>
      <c r="Z636" s="36"/>
      <c r="AA636" s="42"/>
      <c r="AB636" s="42"/>
      <c r="AC636" s="36"/>
      <c r="AD636" s="36"/>
      <c r="AE636" s="36"/>
      <c r="AF636" s="36"/>
      <c r="AG636" s="42"/>
      <c r="AH636" s="42"/>
      <c r="AI636" s="36"/>
      <c r="AJ636" s="36"/>
      <c r="AK636" s="36"/>
      <c r="AL636" s="36"/>
      <c r="AM636" s="40">
        <v>206</v>
      </c>
      <c r="AN636" s="41">
        <v>1.279026449770272E-2</v>
      </c>
      <c r="AO636" s="37"/>
      <c r="AP636" s="37">
        <v>16106</v>
      </c>
      <c r="AQ636" s="200">
        <v>0.7007788365313492</v>
      </c>
      <c r="AR636" s="37"/>
    </row>
    <row r="637" spans="2:44" ht="13.2" customHeight="1">
      <c r="B637" s="294">
        <v>498</v>
      </c>
      <c r="C637" s="215" t="s">
        <v>875</v>
      </c>
      <c r="D637" s="35" t="s">
        <v>1019</v>
      </c>
      <c r="E637" s="196" t="s">
        <v>985</v>
      </c>
      <c r="F637" s="35" t="s">
        <v>0</v>
      </c>
      <c r="G637" s="35">
        <v>68563</v>
      </c>
      <c r="H637" s="197" t="s">
        <v>1067</v>
      </c>
      <c r="I637" s="40">
        <v>21463</v>
      </c>
      <c r="J637" s="41">
        <v>0.42265808077824385</v>
      </c>
      <c r="K637" s="37"/>
      <c r="L637" s="37">
        <v>10452</v>
      </c>
      <c r="M637" s="39">
        <v>0.20582501329237313</v>
      </c>
      <c r="N637" s="37"/>
      <c r="O637" s="40">
        <v>16942</v>
      </c>
      <c r="P637" s="41">
        <v>0.33362871940292627</v>
      </c>
      <c r="Q637" s="37"/>
      <c r="R637" s="37">
        <v>0</v>
      </c>
      <c r="S637" s="37"/>
      <c r="T637" s="37"/>
      <c r="U637" s="42"/>
      <c r="V637" s="42"/>
      <c r="W637" s="36"/>
      <c r="X637" s="36"/>
      <c r="Y637" s="36"/>
      <c r="Z637" s="36"/>
      <c r="AA637" s="42"/>
      <c r="AB637" s="42"/>
      <c r="AC637" s="36"/>
      <c r="AD637" s="36"/>
      <c r="AE637" s="36"/>
      <c r="AF637" s="36"/>
      <c r="AG637" s="42"/>
      <c r="AH637" s="42"/>
      <c r="AI637" s="36"/>
      <c r="AJ637" s="36"/>
      <c r="AK637" s="36"/>
      <c r="AL637" s="36"/>
      <c r="AM637" s="40">
        <v>1924</v>
      </c>
      <c r="AN637" s="41">
        <v>3.7888186526456744E-2</v>
      </c>
      <c r="AO637" s="37"/>
      <c r="AP637" s="37">
        <v>50781</v>
      </c>
      <c r="AQ637" s="200">
        <v>0.74064728789580381</v>
      </c>
      <c r="AR637" s="37"/>
    </row>
    <row r="638" spans="2:44" ht="13.2" customHeight="1">
      <c r="B638" s="294">
        <v>222</v>
      </c>
      <c r="C638" s="215" t="s">
        <v>876</v>
      </c>
      <c r="D638" s="35" t="s">
        <v>1053</v>
      </c>
      <c r="E638" s="220" t="s">
        <v>983</v>
      </c>
      <c r="F638" s="35" t="s">
        <v>0</v>
      </c>
      <c r="G638" s="35">
        <v>72555</v>
      </c>
      <c r="H638" s="197"/>
      <c r="I638" s="40">
        <v>20133</v>
      </c>
      <c r="J638" s="41">
        <v>0.37718492983869456</v>
      </c>
      <c r="K638" s="37"/>
      <c r="L638" s="37">
        <v>9557</v>
      </c>
      <c r="M638" s="39">
        <v>0.1790471551417277</v>
      </c>
      <c r="N638" s="37"/>
      <c r="O638" s="40">
        <v>21407</v>
      </c>
      <c r="P638" s="41">
        <v>0.4010528879479926</v>
      </c>
      <c r="Q638" s="37"/>
      <c r="R638" s="37">
        <v>0</v>
      </c>
      <c r="S638" s="37"/>
      <c r="T638" s="37"/>
      <c r="U638" s="42"/>
      <c r="V638" s="42"/>
      <c r="W638" s="36"/>
      <c r="X638" s="36"/>
      <c r="Y638" s="36"/>
      <c r="Z638" s="36"/>
      <c r="AA638" s="42"/>
      <c r="AB638" s="42"/>
      <c r="AC638" s="36"/>
      <c r="AD638" s="36"/>
      <c r="AE638" s="36"/>
      <c r="AF638" s="36"/>
      <c r="AG638" s="42"/>
      <c r="AH638" s="42"/>
      <c r="AI638" s="36"/>
      <c r="AJ638" s="36"/>
      <c r="AK638" s="36"/>
      <c r="AL638" s="36"/>
      <c r="AM638" s="40">
        <v>2280</v>
      </c>
      <c r="AN638" s="41">
        <v>4.2715027071585136E-2</v>
      </c>
      <c r="AO638" s="37"/>
      <c r="AP638" s="37">
        <v>53377</v>
      </c>
      <c r="AQ638" s="200">
        <v>0.73567638343325747</v>
      </c>
      <c r="AR638" s="37"/>
    </row>
    <row r="639" spans="2:44" ht="13.2" customHeight="1">
      <c r="B639" s="294">
        <v>460</v>
      </c>
      <c r="C639" s="215" t="s">
        <v>877</v>
      </c>
      <c r="D639" s="35" t="s">
        <v>1024</v>
      </c>
      <c r="E639" s="196" t="s">
        <v>985</v>
      </c>
      <c r="F639" s="35" t="s">
        <v>0</v>
      </c>
      <c r="G639" s="35">
        <v>64689</v>
      </c>
      <c r="H639" s="197" t="s">
        <v>1067</v>
      </c>
      <c r="I639" s="40">
        <v>7400</v>
      </c>
      <c r="J639" s="41">
        <v>0.16887651475387389</v>
      </c>
      <c r="K639" s="37"/>
      <c r="L639" s="37">
        <v>30043</v>
      </c>
      <c r="M639" s="39">
        <v>0.68561582875008553</v>
      </c>
      <c r="N639" s="37"/>
      <c r="O639" s="40">
        <v>4390</v>
      </c>
      <c r="P639" s="41">
        <v>0.10018485132020356</v>
      </c>
      <c r="Q639" s="37"/>
      <c r="R639" s="37">
        <v>0</v>
      </c>
      <c r="S639" s="37"/>
      <c r="T639" s="37"/>
      <c r="U639" s="42"/>
      <c r="V639" s="42"/>
      <c r="W639" s="36"/>
      <c r="X639" s="36"/>
      <c r="Y639" s="36"/>
      <c r="Z639" s="36"/>
      <c r="AA639" s="42"/>
      <c r="AB639" s="42"/>
      <c r="AC639" s="36"/>
      <c r="AD639" s="36"/>
      <c r="AE639" s="36"/>
      <c r="AF639" s="36"/>
      <c r="AG639" s="42"/>
      <c r="AH639" s="42"/>
      <c r="AI639" s="36"/>
      <c r="AJ639" s="36"/>
      <c r="AK639" s="36"/>
      <c r="AL639" s="36"/>
      <c r="AM639" s="40">
        <v>1986</v>
      </c>
      <c r="AN639" s="41">
        <v>4.5322805175836964E-2</v>
      </c>
      <c r="AO639" s="37"/>
      <c r="AP639" s="37">
        <v>43819</v>
      </c>
      <c r="AQ639" s="200">
        <v>0.67737946173228836</v>
      </c>
      <c r="AR639" s="37"/>
    </row>
    <row r="640" spans="2:44" ht="13.2" customHeight="1">
      <c r="B640" s="294">
        <v>213</v>
      </c>
      <c r="C640" s="215" t="s">
        <v>881</v>
      </c>
      <c r="D640" s="35" t="s">
        <v>1006</v>
      </c>
      <c r="E640" s="220" t="s">
        <v>1006</v>
      </c>
      <c r="F640" s="35" t="s">
        <v>0</v>
      </c>
      <c r="G640" s="35">
        <v>64113</v>
      </c>
      <c r="H640" s="197"/>
      <c r="I640" s="40">
        <v>17684</v>
      </c>
      <c r="J640" s="41">
        <v>0.365795134866788</v>
      </c>
      <c r="K640" s="37"/>
      <c r="L640" s="37">
        <v>20674</v>
      </c>
      <c r="M640" s="39">
        <v>0.42764355452589775</v>
      </c>
      <c r="N640" s="37"/>
      <c r="O640" s="40">
        <v>8014</v>
      </c>
      <c r="P640" s="41">
        <v>0.16577031275856363</v>
      </c>
      <c r="Q640" s="37"/>
      <c r="R640" s="37">
        <v>0</v>
      </c>
      <c r="S640" s="37"/>
      <c r="T640" s="37"/>
      <c r="U640" s="42"/>
      <c r="V640" s="42"/>
      <c r="W640" s="36"/>
      <c r="X640" s="36"/>
      <c r="Y640" s="36"/>
      <c r="Z640" s="36"/>
      <c r="AA640" s="42"/>
      <c r="AB640" s="42"/>
      <c r="AC640" s="36"/>
      <c r="AD640" s="36"/>
      <c r="AE640" s="36"/>
      <c r="AF640" s="36"/>
      <c r="AG640" s="42"/>
      <c r="AH640" s="42"/>
      <c r="AI640" s="36"/>
      <c r="AJ640" s="36"/>
      <c r="AK640" s="36"/>
      <c r="AL640" s="36"/>
      <c r="AM640" s="40">
        <v>1972</v>
      </c>
      <c r="AN640" s="41">
        <v>4.0790997848750621E-2</v>
      </c>
      <c r="AO640" s="37"/>
      <c r="AP640" s="37">
        <v>48344</v>
      </c>
      <c r="AQ640" s="200">
        <v>0.75404364169513205</v>
      </c>
      <c r="AR640" s="37"/>
    </row>
    <row r="641" spans="2:44" ht="13.2" customHeight="1">
      <c r="B641" s="294">
        <v>63</v>
      </c>
      <c r="C641" s="215" t="s">
        <v>882</v>
      </c>
      <c r="D641" s="35" t="s">
        <v>1002</v>
      </c>
      <c r="E641" s="220" t="s">
        <v>981</v>
      </c>
      <c r="F641" s="35" t="s">
        <v>0</v>
      </c>
      <c r="G641" s="35">
        <v>79272</v>
      </c>
      <c r="H641" s="197" t="s">
        <v>1067</v>
      </c>
      <c r="I641" s="40">
        <v>26098</v>
      </c>
      <c r="J641" s="41">
        <v>0.42056918168046509</v>
      </c>
      <c r="K641" s="37"/>
      <c r="L641" s="37">
        <v>6528</v>
      </c>
      <c r="M641" s="39">
        <v>0.10519869790827174</v>
      </c>
      <c r="N641" s="37"/>
      <c r="O641" s="40">
        <v>26100</v>
      </c>
      <c r="P641" s="41">
        <v>0.4206014116736968</v>
      </c>
      <c r="Q641" s="37"/>
      <c r="R641" s="37">
        <v>0</v>
      </c>
      <c r="S641" s="37"/>
      <c r="T641" s="37"/>
      <c r="U641" s="42"/>
      <c r="V641" s="42"/>
      <c r="W641" s="36"/>
      <c r="X641" s="36"/>
      <c r="Y641" s="36"/>
      <c r="Z641" s="36"/>
      <c r="AA641" s="42"/>
      <c r="AB641" s="42"/>
      <c r="AC641" s="36"/>
      <c r="AD641" s="36"/>
      <c r="AE641" s="36"/>
      <c r="AF641" s="36"/>
      <c r="AG641" s="42"/>
      <c r="AH641" s="42"/>
      <c r="AI641" s="36"/>
      <c r="AJ641" s="36"/>
      <c r="AK641" s="36"/>
      <c r="AL641" s="36"/>
      <c r="AM641" s="40">
        <v>3328.0000000009968</v>
      </c>
      <c r="AN641" s="41">
        <v>5.3630708737566368E-2</v>
      </c>
      <c r="AO641" s="37"/>
      <c r="AP641" s="37">
        <v>62054.000000000997</v>
      </c>
      <c r="AQ641" s="200">
        <v>0.78279846604098546</v>
      </c>
      <c r="AR641" s="37"/>
    </row>
    <row r="642" spans="2:44" ht="13.2" customHeight="1">
      <c r="B642" s="294">
        <v>13</v>
      </c>
      <c r="C642" s="215" t="s">
        <v>884</v>
      </c>
      <c r="D642" s="35" t="s">
        <v>1028</v>
      </c>
      <c r="E642" s="220" t="s">
        <v>981</v>
      </c>
      <c r="F642" s="35" t="s">
        <v>0</v>
      </c>
      <c r="G642" s="35">
        <v>69132</v>
      </c>
      <c r="H642" s="197" t="s">
        <v>1067</v>
      </c>
      <c r="I642" s="40">
        <v>24476</v>
      </c>
      <c r="J642" s="41">
        <v>0.48199129595714935</v>
      </c>
      <c r="K642" s="37"/>
      <c r="L642" s="37">
        <v>9287</v>
      </c>
      <c r="M642" s="39">
        <v>0.18288336188732007</v>
      </c>
      <c r="N642" s="37"/>
      <c r="O642" s="40">
        <v>14559</v>
      </c>
      <c r="P642" s="41">
        <v>0.28670171914692505</v>
      </c>
      <c r="Q642" s="37"/>
      <c r="R642" s="37">
        <v>0</v>
      </c>
      <c r="S642" s="37"/>
      <c r="T642" s="37"/>
      <c r="U642" s="42"/>
      <c r="V642" s="42"/>
      <c r="W642" s="36"/>
      <c r="X642" s="36"/>
      <c r="Y642" s="36"/>
      <c r="Z642" s="36"/>
      <c r="AA642" s="42"/>
      <c r="AB642" s="42"/>
      <c r="AC642" s="36"/>
      <c r="AD642" s="36"/>
      <c r="AE642" s="36"/>
      <c r="AF642" s="36"/>
      <c r="AG642" s="42"/>
      <c r="AH642" s="42"/>
      <c r="AI642" s="36"/>
      <c r="AJ642" s="36"/>
      <c r="AK642" s="36"/>
      <c r="AL642" s="36"/>
      <c r="AM642" s="40">
        <v>2459</v>
      </c>
      <c r="AN642" s="41">
        <v>4.842362300860558E-2</v>
      </c>
      <c r="AO642" s="37"/>
      <c r="AP642" s="37">
        <v>50781</v>
      </c>
      <c r="AQ642" s="200">
        <v>0.73455129317826762</v>
      </c>
      <c r="AR642" s="37"/>
    </row>
    <row r="643" spans="2:44" ht="13.2" customHeight="1">
      <c r="B643" s="294">
        <v>492</v>
      </c>
      <c r="C643" s="215" t="s">
        <v>885</v>
      </c>
      <c r="D643" s="35" t="s">
        <v>1022</v>
      </c>
      <c r="E643" s="196" t="s">
        <v>985</v>
      </c>
      <c r="F643" s="35" t="s">
        <v>0</v>
      </c>
      <c r="G643" s="35">
        <v>59321</v>
      </c>
      <c r="H643" s="197"/>
      <c r="I643" s="40">
        <v>17495</v>
      </c>
      <c r="J643" s="41">
        <v>0.36375922653082443</v>
      </c>
      <c r="K643" s="37"/>
      <c r="L643" s="37">
        <v>24499</v>
      </c>
      <c r="M643" s="39">
        <v>0.5093876702359913</v>
      </c>
      <c r="N643" s="37"/>
      <c r="O643" s="40">
        <v>5018</v>
      </c>
      <c r="P643" s="41">
        <v>0.10433516997608899</v>
      </c>
      <c r="Q643" s="37"/>
      <c r="R643" s="37">
        <v>0</v>
      </c>
      <c r="S643" s="37"/>
      <c r="T643" s="37"/>
      <c r="U643" s="42"/>
      <c r="V643" s="42"/>
      <c r="W643" s="36"/>
      <c r="X643" s="36"/>
      <c r="Y643" s="36"/>
      <c r="Z643" s="36"/>
      <c r="AA643" s="42"/>
      <c r="AB643" s="42"/>
      <c r="AC643" s="36"/>
      <c r="AD643" s="36"/>
      <c r="AE643" s="36"/>
      <c r="AF643" s="36"/>
      <c r="AG643" s="42"/>
      <c r="AH643" s="42"/>
      <c r="AI643" s="36"/>
      <c r="AJ643" s="36"/>
      <c r="AK643" s="36"/>
      <c r="AL643" s="36"/>
      <c r="AM643" s="40">
        <v>1083</v>
      </c>
      <c r="AN643" s="41">
        <v>2.2517933257095332E-2</v>
      </c>
      <c r="AO643" s="37"/>
      <c r="AP643" s="37">
        <v>48095</v>
      </c>
      <c r="AQ643" s="200">
        <v>0.81075841607525156</v>
      </c>
      <c r="AR643" s="37"/>
    </row>
    <row r="644" spans="2:44" ht="13.2" customHeight="1">
      <c r="B644" s="294">
        <v>493</v>
      </c>
      <c r="C644" s="215" t="s">
        <v>886</v>
      </c>
      <c r="D644" s="35" t="s">
        <v>1022</v>
      </c>
      <c r="E644" s="196" t="s">
        <v>985</v>
      </c>
      <c r="F644" s="35" t="s">
        <v>0</v>
      </c>
      <c r="G644" s="35">
        <v>60732</v>
      </c>
      <c r="H644" s="197"/>
      <c r="I644" s="40">
        <v>18297</v>
      </c>
      <c r="J644" s="41">
        <v>0.39021113243761996</v>
      </c>
      <c r="K644" s="37"/>
      <c r="L644" s="37">
        <v>21035</v>
      </c>
      <c r="M644" s="39">
        <v>0.44860311367029215</v>
      </c>
      <c r="N644" s="37"/>
      <c r="O644" s="40">
        <v>5945</v>
      </c>
      <c r="P644" s="41">
        <v>0.12678609511622949</v>
      </c>
      <c r="Q644" s="37"/>
      <c r="R644" s="37">
        <v>0</v>
      </c>
      <c r="S644" s="37"/>
      <c r="T644" s="37"/>
      <c r="U644" s="42"/>
      <c r="V644" s="42"/>
      <c r="W644" s="36"/>
      <c r="X644" s="36"/>
      <c r="Y644" s="36"/>
      <c r="Z644" s="36"/>
      <c r="AA644" s="42"/>
      <c r="AB644" s="42"/>
      <c r="AC644" s="36"/>
      <c r="AD644" s="36"/>
      <c r="AE644" s="36"/>
      <c r="AF644" s="36"/>
      <c r="AG644" s="42"/>
      <c r="AH644" s="42"/>
      <c r="AI644" s="36"/>
      <c r="AJ644" s="36"/>
      <c r="AK644" s="36"/>
      <c r="AL644" s="36"/>
      <c r="AM644" s="40">
        <v>1613</v>
      </c>
      <c r="AN644" s="41">
        <v>3.4399658775858391E-2</v>
      </c>
      <c r="AO644" s="37"/>
      <c r="AP644" s="37">
        <v>46890</v>
      </c>
      <c r="AQ644" s="200">
        <v>0.77208061647895676</v>
      </c>
      <c r="AR644" s="37"/>
    </row>
    <row r="645" spans="2:44" ht="13.2" customHeight="1">
      <c r="B645" s="294">
        <v>98</v>
      </c>
      <c r="C645" s="215" t="s">
        <v>887</v>
      </c>
      <c r="D645" s="35" t="s">
        <v>1012</v>
      </c>
      <c r="E645" s="220" t="s">
        <v>981</v>
      </c>
      <c r="F645" s="35" t="s">
        <v>0</v>
      </c>
      <c r="G645" s="35">
        <v>73520</v>
      </c>
      <c r="H645" s="197" t="s">
        <v>1067</v>
      </c>
      <c r="I645" s="40">
        <v>24282</v>
      </c>
      <c r="J645" s="41">
        <v>0.43052428148437083</v>
      </c>
      <c r="K645" s="37"/>
      <c r="L645" s="37">
        <v>17254</v>
      </c>
      <c r="M645" s="39">
        <v>0.30591656176308929</v>
      </c>
      <c r="N645" s="37"/>
      <c r="O645" s="40">
        <v>11202</v>
      </c>
      <c r="P645" s="41">
        <v>0.19861349976064255</v>
      </c>
      <c r="Q645" s="37"/>
      <c r="R645" s="37">
        <v>0</v>
      </c>
      <c r="S645" s="37"/>
      <c r="T645" s="37"/>
      <c r="U645" s="42"/>
      <c r="V645" s="42"/>
      <c r="W645" s="36"/>
      <c r="X645" s="36"/>
      <c r="Y645" s="36"/>
      <c r="Z645" s="36"/>
      <c r="AA645" s="42"/>
      <c r="AB645" s="42"/>
      <c r="AC645" s="36"/>
      <c r="AD645" s="36"/>
      <c r="AE645" s="36"/>
      <c r="AF645" s="36"/>
      <c r="AG645" s="42"/>
      <c r="AH645" s="42"/>
      <c r="AI645" s="36"/>
      <c r="AJ645" s="36"/>
      <c r="AK645" s="36"/>
      <c r="AL645" s="36"/>
      <c r="AM645" s="40">
        <v>3663</v>
      </c>
      <c r="AN645" s="41">
        <v>6.4945656991897305E-2</v>
      </c>
      <c r="AO645" s="37"/>
      <c r="AP645" s="37">
        <v>56401</v>
      </c>
      <c r="AQ645" s="200">
        <v>0.76715179542981504</v>
      </c>
      <c r="AR645" s="37"/>
    </row>
    <row r="646" spans="2:44" ht="13.2" customHeight="1">
      <c r="B646" s="294">
        <v>109</v>
      </c>
      <c r="C646" s="215" t="s">
        <v>888</v>
      </c>
      <c r="D646" s="35" t="s">
        <v>1018</v>
      </c>
      <c r="E646" s="220" t="s">
        <v>981</v>
      </c>
      <c r="F646" s="35" t="s">
        <v>0</v>
      </c>
      <c r="G646" s="35">
        <v>70053</v>
      </c>
      <c r="H646" s="197" t="s">
        <v>1067</v>
      </c>
      <c r="I646" s="40">
        <v>19553</v>
      </c>
      <c r="J646" s="41">
        <v>0.3840397533095023</v>
      </c>
      <c r="K646" s="37"/>
      <c r="L646" s="37">
        <v>10695</v>
      </c>
      <c r="M646" s="39">
        <v>0.21006010134737008</v>
      </c>
      <c r="N646" s="37"/>
      <c r="O646" s="40">
        <v>13875</v>
      </c>
      <c r="P646" s="41">
        <v>0.27251836430058529</v>
      </c>
      <c r="Q646" s="37"/>
      <c r="R646" s="37">
        <v>0</v>
      </c>
      <c r="S646" s="37"/>
      <c r="T646" s="37"/>
      <c r="U646" s="42"/>
      <c r="V646" s="42"/>
      <c r="W646" s="36"/>
      <c r="X646" s="36"/>
      <c r="Y646" s="36"/>
      <c r="Z646" s="36"/>
      <c r="AA646" s="42"/>
      <c r="AB646" s="42"/>
      <c r="AC646" s="36"/>
      <c r="AD646" s="36"/>
      <c r="AE646" s="36"/>
      <c r="AF646" s="36"/>
      <c r="AG646" s="42"/>
      <c r="AH646" s="42"/>
      <c r="AI646" s="36"/>
      <c r="AJ646" s="36"/>
      <c r="AK646" s="36"/>
      <c r="AL646" s="36"/>
      <c r="AM646" s="40">
        <v>6791</v>
      </c>
      <c r="AN646" s="41">
        <v>0.13338178104254234</v>
      </c>
      <c r="AO646" s="37"/>
      <c r="AP646" s="37">
        <v>50914</v>
      </c>
      <c r="AQ646" s="200">
        <v>0.72679257133884345</v>
      </c>
      <c r="AR646" s="37"/>
    </row>
    <row r="647" spans="2:44" ht="13.2" customHeight="1">
      <c r="B647" s="294">
        <v>14</v>
      </c>
      <c r="C647" s="215" t="s">
        <v>166</v>
      </c>
      <c r="D647" s="35" t="s">
        <v>1028</v>
      </c>
      <c r="E647" s="220" t="s">
        <v>981</v>
      </c>
      <c r="F647" s="35" t="s">
        <v>0</v>
      </c>
      <c r="G647" s="35">
        <v>66781</v>
      </c>
      <c r="H647" s="197" t="s">
        <v>1067</v>
      </c>
      <c r="I647" s="40">
        <v>25086</v>
      </c>
      <c r="J647" s="41">
        <v>0.50063862057954822</v>
      </c>
      <c r="K647" s="37"/>
      <c r="L647" s="37">
        <v>8424</v>
      </c>
      <c r="M647" s="39">
        <v>0.16811686756605732</v>
      </c>
      <c r="N647" s="37"/>
      <c r="O647" s="40">
        <v>15721</v>
      </c>
      <c r="P647" s="41">
        <v>0.31374231659615232</v>
      </c>
      <c r="Q647" s="37"/>
      <c r="R647" s="37">
        <v>0</v>
      </c>
      <c r="S647" s="37"/>
      <c r="T647" s="37"/>
      <c r="U647" s="42"/>
      <c r="V647" s="42"/>
      <c r="W647" s="36"/>
      <c r="X647" s="36"/>
      <c r="Y647" s="36"/>
      <c r="Z647" s="36"/>
      <c r="AA647" s="42"/>
      <c r="AB647" s="42"/>
      <c r="AC647" s="36"/>
      <c r="AD647" s="36"/>
      <c r="AE647" s="36"/>
      <c r="AF647" s="36"/>
      <c r="AG647" s="42"/>
      <c r="AH647" s="42"/>
      <c r="AI647" s="36"/>
      <c r="AJ647" s="36"/>
      <c r="AK647" s="36"/>
      <c r="AL647" s="36"/>
      <c r="AM647" s="40">
        <v>877</v>
      </c>
      <c r="AN647" s="41">
        <v>1.7502195258242197E-2</v>
      </c>
      <c r="AO647" s="37"/>
      <c r="AP647" s="37">
        <v>50108</v>
      </c>
      <c r="AQ647" s="200">
        <v>0.75033317859870319</v>
      </c>
      <c r="AR647" s="37"/>
    </row>
    <row r="648" spans="2:44" ht="13.2" customHeight="1">
      <c r="B648" s="294">
        <v>321</v>
      </c>
      <c r="C648" s="215" t="s">
        <v>889</v>
      </c>
      <c r="D648" s="35" t="s">
        <v>984</v>
      </c>
      <c r="E648" s="196" t="s">
        <v>984</v>
      </c>
      <c r="F648" s="35" t="s">
        <v>0</v>
      </c>
      <c r="G648" s="35">
        <v>61677</v>
      </c>
      <c r="H648" s="197"/>
      <c r="I648" s="40">
        <v>11547</v>
      </c>
      <c r="J648" s="41">
        <v>0.27889283385261937</v>
      </c>
      <c r="K648" s="37"/>
      <c r="L648" s="37">
        <v>24534</v>
      </c>
      <c r="M648" s="39">
        <v>0.59256575610463014</v>
      </c>
      <c r="N648" s="37"/>
      <c r="O648" s="40">
        <v>2214</v>
      </c>
      <c r="P648" s="41">
        <v>5.3474385914064199E-2</v>
      </c>
      <c r="Q648" s="37"/>
      <c r="R648" s="37">
        <v>0</v>
      </c>
      <c r="S648" s="37"/>
      <c r="T648" s="37"/>
      <c r="U648" s="42"/>
      <c r="V648" s="42"/>
      <c r="W648" s="36"/>
      <c r="X648" s="36"/>
      <c r="Y648" s="36"/>
      <c r="Z648" s="36"/>
      <c r="AA648" s="42"/>
      <c r="AB648" s="42"/>
      <c r="AC648" s="36"/>
      <c r="AD648" s="36"/>
      <c r="AE648" s="36"/>
      <c r="AF648" s="36"/>
      <c r="AG648" s="42"/>
      <c r="AH648" s="42"/>
      <c r="AI648" s="36"/>
      <c r="AJ648" s="36"/>
      <c r="AK648" s="36"/>
      <c r="AL648" s="36"/>
      <c r="AM648" s="40">
        <v>3108</v>
      </c>
      <c r="AN648" s="41">
        <v>7.5067024128686322E-2</v>
      </c>
      <c r="AO648" s="37"/>
      <c r="AP648" s="37">
        <v>41403</v>
      </c>
      <c r="AQ648" s="200">
        <v>0.67128751398414321</v>
      </c>
      <c r="AR648" s="37"/>
    </row>
    <row r="649" spans="2:44" ht="13.2" customHeight="1">
      <c r="B649" s="294">
        <v>322</v>
      </c>
      <c r="C649" s="215" t="s">
        <v>890</v>
      </c>
      <c r="D649" s="35" t="s">
        <v>984</v>
      </c>
      <c r="E649" s="196" t="s">
        <v>984</v>
      </c>
      <c r="F649" s="35" t="s">
        <v>0</v>
      </c>
      <c r="G649" s="35">
        <v>54329</v>
      </c>
      <c r="H649" s="197"/>
      <c r="I649" s="40">
        <v>7020</v>
      </c>
      <c r="J649" s="41">
        <v>0.20155038759689922</v>
      </c>
      <c r="K649" s="37"/>
      <c r="L649" s="37">
        <v>22202</v>
      </c>
      <c r="M649" s="39">
        <v>0.63743898937697385</v>
      </c>
      <c r="N649" s="37"/>
      <c r="O649" s="40">
        <v>3292</v>
      </c>
      <c r="P649" s="41">
        <v>9.4516221648004592E-2</v>
      </c>
      <c r="Q649" s="37"/>
      <c r="R649" s="37">
        <v>0</v>
      </c>
      <c r="S649" s="37"/>
      <c r="T649" s="37"/>
      <c r="U649" s="42"/>
      <c r="V649" s="42"/>
      <c r="W649" s="36"/>
      <c r="X649" s="36"/>
      <c r="Y649" s="36"/>
      <c r="Z649" s="36"/>
      <c r="AA649" s="42"/>
      <c r="AB649" s="42"/>
      <c r="AC649" s="36"/>
      <c r="AD649" s="36"/>
      <c r="AE649" s="36"/>
      <c r="AF649" s="36"/>
      <c r="AG649" s="42"/>
      <c r="AH649" s="42"/>
      <c r="AI649" s="36"/>
      <c r="AJ649" s="36"/>
      <c r="AK649" s="36"/>
      <c r="AL649" s="36"/>
      <c r="AM649" s="40">
        <v>2316</v>
      </c>
      <c r="AN649" s="41">
        <v>6.6494401378122306E-2</v>
      </c>
      <c r="AO649" s="37"/>
      <c r="AP649" s="37">
        <v>34830</v>
      </c>
      <c r="AQ649" s="200">
        <v>0.64109407498757565</v>
      </c>
      <c r="AR649" s="37"/>
    </row>
    <row r="650" spans="2:44" ht="13.2" customHeight="1">
      <c r="B650" s="294">
        <v>323</v>
      </c>
      <c r="C650" s="215" t="s">
        <v>891</v>
      </c>
      <c r="D650" s="35" t="s">
        <v>984</v>
      </c>
      <c r="E650" s="196" t="s">
        <v>984</v>
      </c>
      <c r="F650" s="35" t="s">
        <v>0</v>
      </c>
      <c r="G650" s="35">
        <v>67553</v>
      </c>
      <c r="H650" s="197"/>
      <c r="I650" s="40">
        <v>19539</v>
      </c>
      <c r="J650" s="41">
        <v>0.39939903109094255</v>
      </c>
      <c r="K650" s="37"/>
      <c r="L650" s="37">
        <v>24657</v>
      </c>
      <c r="M650" s="39">
        <v>0.50401667995339428</v>
      </c>
      <c r="N650" s="37"/>
      <c r="O650" s="40">
        <v>4012</v>
      </c>
      <c r="P650" s="41">
        <v>8.2009770855052025E-2</v>
      </c>
      <c r="Q650" s="37"/>
      <c r="R650" s="37">
        <v>0</v>
      </c>
      <c r="S650" s="37"/>
      <c r="T650" s="37"/>
      <c r="U650" s="42"/>
      <c r="V650" s="42"/>
      <c r="W650" s="36"/>
      <c r="X650" s="36"/>
      <c r="Y650" s="36"/>
      <c r="Z650" s="36"/>
      <c r="AA650" s="42"/>
      <c r="AB650" s="42"/>
      <c r="AC650" s="36"/>
      <c r="AD650" s="36"/>
      <c r="AE650" s="36"/>
      <c r="AF650" s="36"/>
      <c r="AG650" s="42"/>
      <c r="AH650" s="42"/>
      <c r="AI650" s="36"/>
      <c r="AJ650" s="36"/>
      <c r="AK650" s="36"/>
      <c r="AL650" s="36"/>
      <c r="AM650" s="40">
        <v>713</v>
      </c>
      <c r="AN650" s="41">
        <v>1.4574518100611189E-2</v>
      </c>
      <c r="AO650" s="37"/>
      <c r="AP650" s="37">
        <v>48921</v>
      </c>
      <c r="AQ650" s="200">
        <v>0.72418693470312201</v>
      </c>
      <c r="AR650" s="37"/>
    </row>
    <row r="651" spans="2:44" ht="13.2" customHeight="1">
      <c r="B651" s="294">
        <v>223</v>
      </c>
      <c r="C651" s="215" t="s">
        <v>893</v>
      </c>
      <c r="D651" s="35" t="s">
        <v>1053</v>
      </c>
      <c r="E651" s="220" t="s">
        <v>983</v>
      </c>
      <c r="F651" s="35" t="s">
        <v>0</v>
      </c>
      <c r="G651" s="35">
        <v>70069</v>
      </c>
      <c r="H651" s="197"/>
      <c r="I651" s="40">
        <v>24425</v>
      </c>
      <c r="J651" s="41">
        <v>0.44446264148196674</v>
      </c>
      <c r="K651" s="37"/>
      <c r="L651" s="37">
        <v>11377</v>
      </c>
      <c r="M651" s="39">
        <v>0.20702769589110892</v>
      </c>
      <c r="N651" s="37"/>
      <c r="O651" s="40">
        <v>16691</v>
      </c>
      <c r="P651" s="41">
        <v>0.30372675328456528</v>
      </c>
      <c r="Q651" s="37"/>
      <c r="R651" s="37">
        <v>0</v>
      </c>
      <c r="S651" s="37"/>
      <c r="T651" s="37"/>
      <c r="U651" s="42"/>
      <c r="V651" s="42"/>
      <c r="W651" s="36"/>
      <c r="X651" s="36"/>
      <c r="Y651" s="36"/>
      <c r="Z651" s="36"/>
      <c r="AA651" s="42"/>
      <c r="AB651" s="42"/>
      <c r="AC651" s="36"/>
      <c r="AD651" s="36"/>
      <c r="AE651" s="36"/>
      <c r="AF651" s="36"/>
      <c r="AG651" s="42"/>
      <c r="AH651" s="42"/>
      <c r="AI651" s="36"/>
      <c r="AJ651" s="36"/>
      <c r="AK651" s="36"/>
      <c r="AL651" s="36"/>
      <c r="AM651" s="40">
        <v>2461</v>
      </c>
      <c r="AN651" s="41">
        <v>4.4782909342359067E-2</v>
      </c>
      <c r="AO651" s="37"/>
      <c r="AP651" s="37">
        <v>54954</v>
      </c>
      <c r="AQ651" s="200">
        <v>0.78428406285233132</v>
      </c>
      <c r="AR651" s="37"/>
    </row>
    <row r="652" spans="2:44" ht="13.2" customHeight="1">
      <c r="B652" s="294">
        <v>271</v>
      </c>
      <c r="C652" s="215" t="s">
        <v>895</v>
      </c>
      <c r="D652" s="35" t="s">
        <v>1054</v>
      </c>
      <c r="E652" s="196" t="s">
        <v>984</v>
      </c>
      <c r="F652" s="35" t="s">
        <v>0</v>
      </c>
      <c r="G652" s="35">
        <v>69234</v>
      </c>
      <c r="H652" s="197" t="s">
        <v>1067</v>
      </c>
      <c r="I652" s="40">
        <v>18423</v>
      </c>
      <c r="J652" s="41">
        <v>0.35690346577810494</v>
      </c>
      <c r="K652" s="37"/>
      <c r="L652" s="37">
        <v>25848</v>
      </c>
      <c r="M652" s="39">
        <v>0.50074584939653999</v>
      </c>
      <c r="N652" s="37"/>
      <c r="O652" s="40">
        <v>6462</v>
      </c>
      <c r="P652" s="41">
        <v>0.125186462349135</v>
      </c>
      <c r="Q652" s="37"/>
      <c r="R652" s="37">
        <v>0</v>
      </c>
      <c r="S652" s="37"/>
      <c r="T652" s="37"/>
      <c r="U652" s="42"/>
      <c r="V652" s="42"/>
      <c r="W652" s="36"/>
      <c r="X652" s="36"/>
      <c r="Y652" s="36"/>
      <c r="Z652" s="36"/>
      <c r="AA652" s="42"/>
      <c r="AB652" s="42"/>
      <c r="AC652" s="36"/>
      <c r="AD652" s="36"/>
      <c r="AE652" s="36"/>
      <c r="AF652" s="36"/>
      <c r="AG652" s="42"/>
      <c r="AH652" s="42"/>
      <c r="AI652" s="36"/>
      <c r="AJ652" s="36"/>
      <c r="AK652" s="36"/>
      <c r="AL652" s="36"/>
      <c r="AM652" s="40">
        <v>886</v>
      </c>
      <c r="AN652" s="41">
        <v>1.7164222476219997E-2</v>
      </c>
      <c r="AO652" s="37"/>
      <c r="AP652" s="37">
        <v>51619</v>
      </c>
      <c r="AQ652" s="200">
        <v>0.74557298437184039</v>
      </c>
      <c r="AR652" s="37"/>
    </row>
    <row r="653" spans="2:44" ht="13.2" customHeight="1">
      <c r="B653" s="294">
        <v>499</v>
      </c>
      <c r="C653" s="215" t="s">
        <v>900</v>
      </c>
      <c r="D653" s="35" t="s">
        <v>1019</v>
      </c>
      <c r="E653" s="196" t="s">
        <v>985</v>
      </c>
      <c r="F653" s="35" t="s">
        <v>0</v>
      </c>
      <c r="G653" s="35">
        <v>65766</v>
      </c>
      <c r="H653" s="197" t="s">
        <v>1067</v>
      </c>
      <c r="I653" s="40">
        <v>12061</v>
      </c>
      <c r="J653" s="41">
        <v>0.24427836513144571</v>
      </c>
      <c r="K653" s="37"/>
      <c r="L653" s="37">
        <v>31717</v>
      </c>
      <c r="M653" s="39">
        <v>0.64238263053428935</v>
      </c>
      <c r="N653" s="37"/>
      <c r="O653" s="40">
        <v>3967</v>
      </c>
      <c r="P653" s="41">
        <v>8.0345931056831535E-2</v>
      </c>
      <c r="Q653" s="37"/>
      <c r="R653" s="37">
        <v>0</v>
      </c>
      <c r="S653" s="37"/>
      <c r="T653" s="37"/>
      <c r="U653" s="42"/>
      <c r="V653" s="42"/>
      <c r="W653" s="36"/>
      <c r="X653" s="36"/>
      <c r="Y653" s="36"/>
      <c r="Z653" s="36"/>
      <c r="AA653" s="42"/>
      <c r="AB653" s="42"/>
      <c r="AC653" s="36"/>
      <c r="AD653" s="36"/>
      <c r="AE653" s="36"/>
      <c r="AF653" s="36"/>
      <c r="AG653" s="42"/>
      <c r="AH653" s="42"/>
      <c r="AI653" s="36"/>
      <c r="AJ653" s="36"/>
      <c r="AK653" s="36"/>
      <c r="AL653" s="36"/>
      <c r="AM653" s="40">
        <v>1629</v>
      </c>
      <c r="AN653" s="41">
        <v>3.299307327743347E-2</v>
      </c>
      <c r="AO653" s="37"/>
      <c r="AP653" s="37">
        <v>49374</v>
      </c>
      <c r="AQ653" s="200">
        <v>0.7507526685521394</v>
      </c>
      <c r="AR653" s="37"/>
    </row>
    <row r="654" spans="2:44" ht="13.2" customHeight="1">
      <c r="B654" s="294">
        <v>461</v>
      </c>
      <c r="C654" s="215" t="s">
        <v>902</v>
      </c>
      <c r="D654" s="35" t="s">
        <v>1024</v>
      </c>
      <c r="E654" s="196" t="s">
        <v>985</v>
      </c>
      <c r="F654" s="35" t="s">
        <v>0</v>
      </c>
      <c r="G654" s="35">
        <v>68978</v>
      </c>
      <c r="H654" s="197" t="s">
        <v>1067</v>
      </c>
      <c r="I654" s="40">
        <v>11342</v>
      </c>
      <c r="J654" s="41">
        <v>0.24244885744212394</v>
      </c>
      <c r="K654" s="37"/>
      <c r="L654" s="37">
        <v>29083</v>
      </c>
      <c r="M654" s="39">
        <v>0.62168401701545495</v>
      </c>
      <c r="N654" s="37"/>
      <c r="O654" s="40">
        <v>6356</v>
      </c>
      <c r="P654" s="41">
        <v>0.13586712554242106</v>
      </c>
      <c r="Q654" s="37"/>
      <c r="R654" s="37">
        <v>0</v>
      </c>
      <c r="S654" s="37"/>
      <c r="T654" s="37"/>
      <c r="U654" s="42"/>
      <c r="V654" s="42"/>
      <c r="W654" s="36"/>
      <c r="X654" s="36"/>
      <c r="Y654" s="36"/>
      <c r="Z654" s="36"/>
      <c r="AA654" s="42"/>
      <c r="AB654" s="42"/>
      <c r="AC654" s="36"/>
      <c r="AD654" s="36"/>
      <c r="AE654" s="36"/>
      <c r="AF654" s="36"/>
      <c r="AG654" s="42"/>
      <c r="AH654" s="42"/>
      <c r="AI654" s="36"/>
      <c r="AJ654" s="36"/>
      <c r="AK654" s="36"/>
      <c r="AL654" s="36"/>
      <c r="AM654" s="40">
        <v>0</v>
      </c>
      <c r="AN654" s="41">
        <v>0</v>
      </c>
      <c r="AO654" s="37"/>
      <c r="AP654" s="37">
        <v>46781</v>
      </c>
      <c r="AQ654" s="200">
        <v>0.67820174548406742</v>
      </c>
      <c r="AR654" s="37"/>
    </row>
    <row r="655" spans="2:44" ht="13.2" customHeight="1">
      <c r="B655" s="294">
        <v>117</v>
      </c>
      <c r="C655" s="215" t="s">
        <v>903</v>
      </c>
      <c r="D655" s="35" t="s">
        <v>1014</v>
      </c>
      <c r="E655" s="220" t="s">
        <v>981</v>
      </c>
      <c r="F655" s="35" t="s">
        <v>0</v>
      </c>
      <c r="G655" s="35">
        <v>71639</v>
      </c>
      <c r="H655" s="197" t="s">
        <v>1067</v>
      </c>
      <c r="I655" s="40">
        <v>23733</v>
      </c>
      <c r="J655" s="41">
        <v>0.46135453520469655</v>
      </c>
      <c r="K655" s="37"/>
      <c r="L655" s="37">
        <v>8347</v>
      </c>
      <c r="M655" s="39">
        <v>0.1622604097818903</v>
      </c>
      <c r="N655" s="37"/>
      <c r="O655" s="40">
        <v>16020</v>
      </c>
      <c r="P655" s="41">
        <v>0.31141868512110726</v>
      </c>
      <c r="Q655" s="37"/>
      <c r="R655" s="37">
        <v>0</v>
      </c>
      <c r="S655" s="37"/>
      <c r="T655" s="37"/>
      <c r="U655" s="42"/>
      <c r="V655" s="42"/>
      <c r="W655" s="36"/>
      <c r="X655" s="36"/>
      <c r="Y655" s="36"/>
      <c r="Z655" s="36"/>
      <c r="AA655" s="42"/>
      <c r="AB655" s="42"/>
      <c r="AC655" s="36"/>
      <c r="AD655" s="36"/>
      <c r="AE655" s="36"/>
      <c r="AF655" s="36"/>
      <c r="AG655" s="42"/>
      <c r="AH655" s="42"/>
      <c r="AI655" s="36"/>
      <c r="AJ655" s="36"/>
      <c r="AK655" s="36"/>
      <c r="AL655" s="36"/>
      <c r="AM655" s="40">
        <v>3342</v>
      </c>
      <c r="AN655" s="41">
        <v>6.4966369892305892E-2</v>
      </c>
      <c r="AO655" s="37"/>
      <c r="AP655" s="37">
        <v>51442</v>
      </c>
      <c r="AQ655" s="200">
        <v>0.71807255824341487</v>
      </c>
      <c r="AR655" s="37"/>
    </row>
    <row r="656" spans="2:44" ht="13.2" customHeight="1">
      <c r="B656" s="294">
        <v>277</v>
      </c>
      <c r="C656" s="215" t="s">
        <v>949</v>
      </c>
      <c r="D656" s="35" t="s">
        <v>1008</v>
      </c>
      <c r="E656" s="196" t="s">
        <v>984</v>
      </c>
      <c r="F656" s="35" t="s">
        <v>0</v>
      </c>
      <c r="G656" s="35">
        <v>60211</v>
      </c>
      <c r="H656" s="197" t="s">
        <v>1067</v>
      </c>
      <c r="I656" s="40">
        <v>18218</v>
      </c>
      <c r="J656" s="41">
        <v>0.40244764513563663</v>
      </c>
      <c r="K656" s="37"/>
      <c r="L656" s="37">
        <v>21243</v>
      </c>
      <c r="M656" s="39">
        <v>0.46927189184412832</v>
      </c>
      <c r="N656" s="37"/>
      <c r="O656" s="40">
        <v>5807</v>
      </c>
      <c r="P656" s="41">
        <v>0.12828046302023505</v>
      </c>
      <c r="Q656" s="37"/>
      <c r="R656" s="37">
        <v>0</v>
      </c>
      <c r="S656" s="37"/>
      <c r="T656" s="37"/>
      <c r="U656" s="42"/>
      <c r="V656" s="42"/>
      <c r="W656" s="36"/>
      <c r="X656" s="36"/>
      <c r="Y656" s="36"/>
      <c r="Z656" s="36"/>
      <c r="AA656" s="42"/>
      <c r="AB656" s="42"/>
      <c r="AC656" s="36"/>
      <c r="AD656" s="36"/>
      <c r="AE656" s="36"/>
      <c r="AF656" s="36"/>
      <c r="AG656" s="42"/>
      <c r="AH656" s="42"/>
      <c r="AI656" s="36"/>
      <c r="AJ656" s="36"/>
      <c r="AK656" s="36"/>
      <c r="AL656" s="36"/>
      <c r="AM656" s="40">
        <v>0</v>
      </c>
      <c r="AN656" s="41">
        <v>0</v>
      </c>
      <c r="AO656" s="37"/>
      <c r="AP656" s="37">
        <v>45268</v>
      </c>
      <c r="AQ656" s="200">
        <v>0.75182275663915232</v>
      </c>
      <c r="AR656" s="37"/>
    </row>
    <row r="657" spans="1:45" ht="13.2" customHeight="1">
      <c r="B657" s="294">
        <v>535</v>
      </c>
      <c r="C657" s="215" t="s">
        <v>906</v>
      </c>
      <c r="D657" s="35" t="s">
        <v>1056</v>
      </c>
      <c r="E657" s="35" t="s">
        <v>1</v>
      </c>
      <c r="F657" s="35" t="s">
        <v>1</v>
      </c>
      <c r="G657" s="35">
        <v>50741</v>
      </c>
      <c r="H657" s="197" t="s">
        <v>1067</v>
      </c>
      <c r="I657" s="40">
        <v>8688</v>
      </c>
      <c r="J657" s="41">
        <v>0.23853714787765637</v>
      </c>
      <c r="K657" s="37"/>
      <c r="L657" s="37">
        <v>20450</v>
      </c>
      <c r="M657" s="39">
        <v>0.56147383449563448</v>
      </c>
      <c r="N657" s="37"/>
      <c r="O657" s="40">
        <v>4833</v>
      </c>
      <c r="P657" s="41">
        <v>0.1326945252869145</v>
      </c>
      <c r="Q657" s="37"/>
      <c r="R657" s="37">
        <v>1170</v>
      </c>
      <c r="S657" s="39">
        <v>3.212344187578936E-2</v>
      </c>
      <c r="T657" s="37"/>
      <c r="U657" s="42"/>
      <c r="V657" s="42"/>
      <c r="W657" s="36"/>
      <c r="X657" s="36"/>
      <c r="Y657" s="36"/>
      <c r="Z657" s="36"/>
      <c r="AA657" s="42"/>
      <c r="AB657" s="42"/>
      <c r="AC657" s="36"/>
      <c r="AD657" s="36"/>
      <c r="AE657" s="36"/>
      <c r="AF657" s="36"/>
      <c r="AG657" s="42"/>
      <c r="AH657" s="42"/>
      <c r="AI657" s="36"/>
      <c r="AJ657" s="36"/>
      <c r="AK657" s="36"/>
      <c r="AL657" s="36"/>
      <c r="AM657" s="40">
        <v>1281</v>
      </c>
      <c r="AN657" s="41">
        <v>3.5171050464005274E-2</v>
      </c>
      <c r="AO657" s="37"/>
      <c r="AP657" s="37">
        <v>36422</v>
      </c>
      <c r="AQ657" s="200">
        <v>0.71780217181372064</v>
      </c>
      <c r="AR657" s="37"/>
    </row>
    <row r="658" spans="1:45" ht="13.2" customHeight="1">
      <c r="B658" s="294">
        <v>21</v>
      </c>
      <c r="C658" s="215" t="s">
        <v>907</v>
      </c>
      <c r="D658" s="35" t="s">
        <v>1015</v>
      </c>
      <c r="E658" s="220" t="s">
        <v>981</v>
      </c>
      <c r="F658" s="35" t="s">
        <v>0</v>
      </c>
      <c r="G658" s="35">
        <v>73589</v>
      </c>
      <c r="H658" s="197" t="s">
        <v>1067</v>
      </c>
      <c r="I658" s="40">
        <v>20890</v>
      </c>
      <c r="J658" s="41">
        <v>0.3992813318297368</v>
      </c>
      <c r="K658" s="37"/>
      <c r="L658" s="37">
        <v>18520</v>
      </c>
      <c r="M658" s="39">
        <v>0.35398230088495575</v>
      </c>
      <c r="N658" s="37"/>
      <c r="O658" s="40">
        <v>9678</v>
      </c>
      <c r="P658" s="41">
        <v>0.18498059978210593</v>
      </c>
      <c r="Q658" s="37"/>
      <c r="R658" s="37">
        <v>0</v>
      </c>
      <c r="S658" s="37"/>
      <c r="T658" s="37"/>
      <c r="U658" s="42"/>
      <c r="V658" s="42"/>
      <c r="W658" s="36"/>
      <c r="X658" s="36"/>
      <c r="Y658" s="36"/>
      <c r="Z658" s="36"/>
      <c r="AA658" s="42"/>
      <c r="AB658" s="42"/>
      <c r="AC658" s="36"/>
      <c r="AD658" s="36"/>
      <c r="AE658" s="36"/>
      <c r="AF658" s="36"/>
      <c r="AG658" s="42"/>
      <c r="AH658" s="42"/>
      <c r="AI658" s="36"/>
      <c r="AJ658" s="36"/>
      <c r="AK658" s="36"/>
      <c r="AL658" s="36"/>
      <c r="AM658" s="40">
        <v>3231</v>
      </c>
      <c r="AN658" s="41">
        <v>6.1755767503201511E-2</v>
      </c>
      <c r="AO658" s="37"/>
      <c r="AP658" s="37">
        <v>52319</v>
      </c>
      <c r="AQ658" s="200">
        <v>0.71096223620378041</v>
      </c>
      <c r="AR658" s="37"/>
    </row>
    <row r="659" spans="1:45" ht="13.2" customHeight="1">
      <c r="B659" s="294">
        <v>272</v>
      </c>
      <c r="C659" s="215" t="s">
        <v>908</v>
      </c>
      <c r="D659" s="35" t="s">
        <v>1054</v>
      </c>
      <c r="E659" s="196" t="s">
        <v>984</v>
      </c>
      <c r="F659" s="35" t="s">
        <v>0</v>
      </c>
      <c r="G659" s="35">
        <v>73083</v>
      </c>
      <c r="H659" s="197"/>
      <c r="I659" s="40">
        <v>19897</v>
      </c>
      <c r="J659" s="41">
        <v>0.36140223412950684</v>
      </c>
      <c r="K659" s="37"/>
      <c r="L659" s="37">
        <v>26843</v>
      </c>
      <c r="M659" s="39">
        <v>0.48756697847606939</v>
      </c>
      <c r="N659" s="37"/>
      <c r="O659" s="40">
        <v>4377</v>
      </c>
      <c r="P659" s="41">
        <v>7.9502315865952231E-2</v>
      </c>
      <c r="Q659" s="37"/>
      <c r="R659" s="37">
        <v>0</v>
      </c>
      <c r="S659" s="37"/>
      <c r="T659" s="37"/>
      <c r="U659" s="42"/>
      <c r="V659" s="42"/>
      <c r="W659" s="36"/>
      <c r="X659" s="36"/>
      <c r="Y659" s="36"/>
      <c r="Z659" s="36"/>
      <c r="AA659" s="42"/>
      <c r="AB659" s="42"/>
      <c r="AC659" s="36"/>
      <c r="AD659" s="36"/>
      <c r="AE659" s="36"/>
      <c r="AF659" s="36"/>
      <c r="AG659" s="42"/>
      <c r="AH659" s="42"/>
      <c r="AI659" s="36"/>
      <c r="AJ659" s="36"/>
      <c r="AK659" s="36"/>
      <c r="AL659" s="36"/>
      <c r="AM659" s="40">
        <v>3938</v>
      </c>
      <c r="AN659" s="41">
        <v>7.1528471528471527E-2</v>
      </c>
      <c r="AO659" s="37"/>
      <c r="AP659" s="37">
        <v>55055</v>
      </c>
      <c r="AQ659" s="200">
        <v>0.75332156589083643</v>
      </c>
      <c r="AR659" s="37"/>
    </row>
    <row r="660" spans="1:45" ht="13.2" customHeight="1">
      <c r="B660" s="294">
        <v>462</v>
      </c>
      <c r="C660" s="215" t="s">
        <v>605</v>
      </c>
      <c r="D660" s="35" t="s">
        <v>1024</v>
      </c>
      <c r="E660" s="196" t="s">
        <v>985</v>
      </c>
      <c r="F660" s="35" t="s">
        <v>0</v>
      </c>
      <c r="G660" s="35">
        <v>72086</v>
      </c>
      <c r="H660" s="197" t="s">
        <v>1067</v>
      </c>
      <c r="I660" s="40">
        <v>11429</v>
      </c>
      <c r="J660" s="41">
        <v>0.25100476577427361</v>
      </c>
      <c r="K660" s="37"/>
      <c r="L660" s="37">
        <v>26448</v>
      </c>
      <c r="M660" s="39">
        <v>0.58085344695056329</v>
      </c>
      <c r="N660" s="37"/>
      <c r="O660" s="40">
        <v>5639</v>
      </c>
      <c r="P660" s="41">
        <v>0.12384424483341752</v>
      </c>
      <c r="Q660" s="37"/>
      <c r="R660" s="37">
        <v>0</v>
      </c>
      <c r="S660" s="37"/>
      <c r="T660" s="37"/>
      <c r="U660" s="42"/>
      <c r="V660" s="42"/>
      <c r="W660" s="36"/>
      <c r="X660" s="36"/>
      <c r="Y660" s="36"/>
      <c r="Z660" s="36"/>
      <c r="AA660" s="42"/>
      <c r="AB660" s="42"/>
      <c r="AC660" s="36"/>
      <c r="AD660" s="36"/>
      <c r="AE660" s="36"/>
      <c r="AF660" s="36"/>
      <c r="AG660" s="42"/>
      <c r="AH660" s="42"/>
      <c r="AI660" s="36"/>
      <c r="AJ660" s="36"/>
      <c r="AK660" s="36"/>
      <c r="AL660" s="36"/>
      <c r="AM660" s="40">
        <v>2017</v>
      </c>
      <c r="AN660" s="41">
        <v>4.4297542441745545E-2</v>
      </c>
      <c r="AO660" s="37"/>
      <c r="AP660" s="37">
        <v>45533</v>
      </c>
      <c r="AQ660" s="200">
        <v>0.63164830896429269</v>
      </c>
      <c r="AR660" s="37"/>
    </row>
    <row r="661" spans="1:45" ht="13.2" customHeight="1">
      <c r="B661" s="294">
        <v>258</v>
      </c>
      <c r="C661" s="215" t="s">
        <v>1105</v>
      </c>
      <c r="D661" s="35" t="s">
        <v>999</v>
      </c>
      <c r="E661" s="220" t="s">
        <v>983</v>
      </c>
      <c r="F661" s="35" t="s">
        <v>0</v>
      </c>
      <c r="G661" s="35">
        <v>74383</v>
      </c>
      <c r="H661" s="197"/>
      <c r="I661" s="40">
        <v>14946</v>
      </c>
      <c r="J661" s="41">
        <v>0.27650639187464154</v>
      </c>
      <c r="K661" s="37"/>
      <c r="L661" s="37">
        <v>8053</v>
      </c>
      <c r="M661" s="39">
        <v>0.14898340517640093</v>
      </c>
      <c r="N661" s="37"/>
      <c r="O661" s="40">
        <v>26349</v>
      </c>
      <c r="P661" s="41">
        <v>0.48746600558710895</v>
      </c>
      <c r="Q661" s="37"/>
      <c r="R661" s="37">
        <v>0</v>
      </c>
      <c r="S661" s="37"/>
      <c r="T661" s="37"/>
      <c r="U661" s="42"/>
      <c r="V661" s="42"/>
      <c r="W661" s="36"/>
      <c r="X661" s="36"/>
      <c r="Y661" s="36"/>
      <c r="Z661" s="36"/>
      <c r="AA661" s="42"/>
      <c r="AB661" s="42"/>
      <c r="AC661" s="36"/>
      <c r="AD661" s="36"/>
      <c r="AE661" s="36"/>
      <c r="AF661" s="36"/>
      <c r="AG661" s="42"/>
      <c r="AH661" s="42"/>
      <c r="AI661" s="36"/>
      <c r="AJ661" s="36"/>
      <c r="AK661" s="36"/>
      <c r="AL661" s="36"/>
      <c r="AM661" s="40">
        <v>4705</v>
      </c>
      <c r="AN661" s="41">
        <v>8.7044197361848555E-2</v>
      </c>
      <c r="AO661" s="37"/>
      <c r="AP661" s="37">
        <v>54053</v>
      </c>
      <c r="AQ661" s="200">
        <v>0.72668486078808325</v>
      </c>
      <c r="AR661" s="37"/>
    </row>
    <row r="662" spans="1:45" ht="13.2" customHeight="1">
      <c r="B662" s="294">
        <v>550</v>
      </c>
      <c r="C662" s="215" t="s">
        <v>1106</v>
      </c>
      <c r="D662" s="35" t="s">
        <v>977</v>
      </c>
      <c r="E662" s="35" t="s">
        <v>1</v>
      </c>
      <c r="F662" s="35" t="s">
        <v>1</v>
      </c>
      <c r="G662" s="35">
        <v>53294</v>
      </c>
      <c r="H662" s="197" t="s">
        <v>1067</v>
      </c>
      <c r="I662" s="40">
        <v>8569</v>
      </c>
      <c r="J662" s="41">
        <v>0.21460055096418731</v>
      </c>
      <c r="K662" s="37"/>
      <c r="L662" s="37">
        <v>13275</v>
      </c>
      <c r="M662" s="39">
        <v>0.33245679939894818</v>
      </c>
      <c r="N662" s="37"/>
      <c r="O662" s="40">
        <v>1537</v>
      </c>
      <c r="P662" s="41">
        <v>3.8492361632857498E-2</v>
      </c>
      <c r="Q662" s="37"/>
      <c r="R662" s="37">
        <v>15756</v>
      </c>
      <c r="S662" s="39">
        <v>0.39459053343350864</v>
      </c>
      <c r="T662" s="37"/>
      <c r="U662" s="42"/>
      <c r="V662" s="42"/>
      <c r="W662" s="36"/>
      <c r="X662" s="36"/>
      <c r="Y662" s="36"/>
      <c r="Z662" s="36"/>
      <c r="AA662" s="42"/>
      <c r="AB662" s="42"/>
      <c r="AC662" s="36"/>
      <c r="AD662" s="36"/>
      <c r="AE662" s="36"/>
      <c r="AF662" s="36"/>
      <c r="AG662" s="42"/>
      <c r="AH662" s="42"/>
      <c r="AI662" s="36"/>
      <c r="AJ662" s="36"/>
      <c r="AK662" s="36"/>
      <c r="AL662" s="36"/>
      <c r="AM662" s="40">
        <v>793</v>
      </c>
      <c r="AN662" s="41">
        <v>1.9859754570498371E-2</v>
      </c>
      <c r="AO662" s="37"/>
      <c r="AP662" s="37">
        <v>39930</v>
      </c>
      <c r="AQ662" s="200">
        <v>0.74924006454760383</v>
      </c>
      <c r="AR662" s="37"/>
    </row>
    <row r="663" spans="1:45" ht="13.2" customHeight="1">
      <c r="B663" s="294">
        <v>385</v>
      </c>
      <c r="C663" s="215" t="s">
        <v>912</v>
      </c>
      <c r="D663" s="35" t="s">
        <v>1013</v>
      </c>
      <c r="E663" s="196" t="s">
        <v>1030</v>
      </c>
      <c r="F663" s="35" t="s">
        <v>0</v>
      </c>
      <c r="G663" s="206">
        <v>79710</v>
      </c>
      <c r="H663" s="207" t="s">
        <v>1067</v>
      </c>
      <c r="I663" s="40">
        <v>14433</v>
      </c>
      <c r="J663" s="41">
        <v>0.24737338246636387</v>
      </c>
      <c r="K663" s="37"/>
      <c r="L663" s="37">
        <v>34956</v>
      </c>
      <c r="M663" s="39">
        <v>0.59912588910789266</v>
      </c>
      <c r="N663" s="37"/>
      <c r="O663" s="40">
        <v>6537</v>
      </c>
      <c r="P663" s="41">
        <v>0.11204044905304654</v>
      </c>
      <c r="Q663" s="37"/>
      <c r="R663" s="37">
        <v>0</v>
      </c>
      <c r="S663" s="37"/>
      <c r="T663" s="37"/>
      <c r="U663" s="42"/>
      <c r="V663" s="42"/>
      <c r="W663" s="36"/>
      <c r="X663" s="36"/>
      <c r="Y663" s="36"/>
      <c r="Z663" s="36"/>
      <c r="AA663" s="42"/>
      <c r="AB663" s="42"/>
      <c r="AC663" s="36"/>
      <c r="AD663" s="36"/>
      <c r="AE663" s="36"/>
      <c r="AF663" s="36"/>
      <c r="AG663" s="42"/>
      <c r="AH663" s="42"/>
      <c r="AI663" s="36"/>
      <c r="AJ663" s="36"/>
      <c r="AK663" s="36"/>
      <c r="AL663" s="36"/>
      <c r="AM663" s="40">
        <v>2419</v>
      </c>
      <c r="AN663" s="41">
        <v>4.146027937269689E-2</v>
      </c>
      <c r="AO663" s="37"/>
      <c r="AP663" s="37">
        <v>58345</v>
      </c>
      <c r="AQ663" s="200">
        <v>0.73196587630159327</v>
      </c>
      <c r="AR663" s="37"/>
    </row>
    <row r="664" spans="1:45" ht="5.4" customHeight="1" thickBot="1">
      <c r="A664" s="293"/>
      <c r="B664" s="296"/>
      <c r="C664" s="206"/>
      <c r="D664" s="206"/>
      <c r="E664" s="206"/>
      <c r="F664" s="206"/>
      <c r="G664" s="208"/>
      <c r="H664" s="207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09"/>
      <c r="AR664" s="210"/>
      <c r="AS664" s="226"/>
    </row>
    <row r="665" spans="1:45" ht="13.2" customHeight="1">
      <c r="B665" s="297"/>
      <c r="C665" s="227"/>
      <c r="D665" s="227"/>
      <c r="E665" s="227"/>
      <c r="F665" s="227"/>
      <c r="G665" s="228"/>
      <c r="H665" s="229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  <c r="AB665" s="230"/>
      <c r="AC665" s="230"/>
      <c r="AD665" s="230"/>
      <c r="AE665" s="230"/>
      <c r="AF665" s="230"/>
      <c r="AG665" s="230"/>
      <c r="AH665" s="230"/>
      <c r="AI665" s="230"/>
      <c r="AJ665" s="230"/>
      <c r="AK665" s="230"/>
      <c r="AL665" s="230"/>
      <c r="AM665" s="230"/>
      <c r="AN665" s="230"/>
      <c r="AO665" s="230"/>
      <c r="AP665" s="230"/>
      <c r="AQ665" s="230"/>
      <c r="AR665" s="209"/>
      <c r="AS665" s="226"/>
    </row>
    <row r="666" spans="1:45" ht="13.2" customHeight="1">
      <c r="B666" s="298"/>
      <c r="C666" s="38" t="s">
        <v>109</v>
      </c>
      <c r="D666" s="38"/>
      <c r="E666" s="38"/>
      <c r="F666" s="38"/>
      <c r="G666" s="205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226"/>
    </row>
    <row r="667" spans="1:45" ht="13.2" customHeight="1">
      <c r="B667" s="298"/>
      <c r="C667" s="38" t="s">
        <v>1107</v>
      </c>
      <c r="D667" s="38"/>
      <c r="E667" s="38"/>
      <c r="F667" s="38"/>
      <c r="G667" s="205"/>
    </row>
    <row r="668" spans="1:45" ht="13.2" customHeight="1">
      <c r="B668" s="298"/>
      <c r="C668" s="38" t="s">
        <v>966</v>
      </c>
      <c r="D668" s="38"/>
      <c r="E668" s="38"/>
      <c r="F668" s="38"/>
      <c r="G668" s="196"/>
    </row>
    <row r="669" spans="1:45" ht="13.2" customHeight="1">
      <c r="B669" s="298"/>
      <c r="C669" s="44" t="s">
        <v>1037</v>
      </c>
      <c r="D669" s="38"/>
      <c r="E669" s="38"/>
      <c r="F669" s="38"/>
      <c r="G669" s="196"/>
    </row>
    <row r="670" spans="1:45" ht="13.2" customHeight="1">
      <c r="B670" s="299"/>
      <c r="C670" s="31" t="s">
        <v>1108</v>
      </c>
      <c r="D670" s="31"/>
      <c r="E670" s="31"/>
      <c r="F670" s="31"/>
      <c r="G670" s="196"/>
    </row>
    <row r="671" spans="1:45" ht="13.2" customHeight="1">
      <c r="B671" s="299"/>
      <c r="C671" s="31" t="s">
        <v>1109</v>
      </c>
      <c r="D671" s="31"/>
      <c r="E671" s="31"/>
      <c r="F671" s="31"/>
      <c r="G671" s="205"/>
    </row>
    <row r="672" spans="1:45" ht="13.2" customHeight="1">
      <c r="B672" s="298"/>
      <c r="C672" s="38" t="s">
        <v>1110</v>
      </c>
      <c r="D672" s="38"/>
      <c r="E672" s="38"/>
      <c r="F672" s="38"/>
      <c r="G672" s="205"/>
    </row>
    <row r="673" spans="3:7" ht="13.2" customHeight="1">
      <c r="C673" s="38" t="s">
        <v>1111</v>
      </c>
      <c r="D673" s="38"/>
      <c r="E673" s="38"/>
      <c r="F673" s="38"/>
      <c r="G673" s="205"/>
    </row>
    <row r="674" spans="3:7" ht="13.2" customHeight="1">
      <c r="C674" s="38"/>
      <c r="D674" s="38"/>
      <c r="E674" s="38"/>
      <c r="F674" s="38"/>
      <c r="G674" s="205"/>
    </row>
    <row r="675" spans="3:7" ht="13.2" customHeight="1">
      <c r="C675" s="38" t="s">
        <v>1278</v>
      </c>
      <c r="D675" s="38"/>
      <c r="E675" s="38"/>
      <c r="F675" s="38"/>
      <c r="G675" s="205"/>
    </row>
    <row r="676" spans="3:7" ht="13.2" customHeight="1">
      <c r="C676" s="337" t="s">
        <v>1280</v>
      </c>
      <c r="D676" s="337"/>
      <c r="E676" s="337"/>
      <c r="F676" s="337"/>
      <c r="G676" s="205"/>
    </row>
    <row r="677" spans="3:7" ht="13.2" customHeight="1">
      <c r="C677" s="337" t="s">
        <v>1281</v>
      </c>
      <c r="D677" s="337"/>
      <c r="E677" s="337"/>
      <c r="F677" s="337"/>
      <c r="G677" s="205"/>
    </row>
    <row r="678" spans="3:7" ht="13.2" customHeight="1">
      <c r="C678" s="338" t="s">
        <v>1279</v>
      </c>
      <c r="D678" s="338"/>
      <c r="E678" s="338"/>
      <c r="F678" s="338"/>
      <c r="G678" s="205"/>
    </row>
    <row r="679" spans="3:7" ht="13.2" customHeight="1">
      <c r="C679" s="337" t="s">
        <v>1282</v>
      </c>
      <c r="D679" s="337"/>
      <c r="E679" s="337"/>
      <c r="F679" s="337"/>
      <c r="G679" s="205"/>
    </row>
    <row r="680" spans="3:7" ht="13.2" customHeight="1">
      <c r="C680" s="337" t="s">
        <v>1283</v>
      </c>
      <c r="D680" s="337"/>
      <c r="E680" s="337"/>
      <c r="F680" s="337"/>
      <c r="G680" s="205"/>
    </row>
    <row r="681" spans="3:7" ht="13.2" customHeight="1">
      <c r="C681" s="337" t="s">
        <v>1284</v>
      </c>
      <c r="D681" s="337"/>
      <c r="E681" s="337"/>
      <c r="F681" s="337"/>
      <c r="G681" s="205"/>
    </row>
    <row r="682" spans="3:7" ht="13.2" customHeight="1">
      <c r="C682" s="288" t="s">
        <v>1285</v>
      </c>
      <c r="D682" s="290"/>
      <c r="E682" s="290"/>
      <c r="F682" s="290"/>
      <c r="G682" s="205"/>
    </row>
    <row r="683" spans="3:7" ht="13.2" customHeight="1">
      <c r="C683" s="290" t="s">
        <v>1287</v>
      </c>
      <c r="D683" s="290"/>
      <c r="E683" s="290"/>
      <c r="F683" s="290"/>
      <c r="G683" s="205"/>
    </row>
    <row r="684" spans="3:7" ht="13.2" customHeight="1">
      <c r="C684" s="337" t="s">
        <v>1286</v>
      </c>
      <c r="D684" s="337"/>
      <c r="E684" s="337"/>
      <c r="F684" s="337"/>
      <c r="G684" s="205"/>
    </row>
    <row r="685" spans="3:7" ht="13.2" customHeight="1">
      <c r="C685" s="44" t="s">
        <v>1288</v>
      </c>
      <c r="D685" s="44"/>
      <c r="E685" s="44"/>
      <c r="F685" s="289"/>
      <c r="G685" s="205"/>
    </row>
    <row r="686" spans="3:7" ht="13.2" customHeight="1">
      <c r="C686" s="30"/>
      <c r="D686" s="30"/>
      <c r="E686" s="222"/>
      <c r="F686" s="30"/>
      <c r="G686" s="205"/>
    </row>
    <row r="687" spans="3:7" ht="13.2" customHeight="1">
      <c r="C687" s="30"/>
      <c r="D687" s="30"/>
      <c r="E687" s="222"/>
      <c r="F687" s="30"/>
      <c r="G687" s="205"/>
    </row>
    <row r="688" spans="3:7" ht="13.2" customHeight="1">
      <c r="C688" s="30"/>
      <c r="D688" s="30"/>
      <c r="E688" s="222"/>
      <c r="F688" s="30"/>
      <c r="G688" s="205"/>
    </row>
    <row r="689" spans="3:7" ht="13.2" customHeight="1">
      <c r="C689" s="30"/>
      <c r="D689" s="30"/>
      <c r="E689" s="222"/>
      <c r="F689" s="30"/>
      <c r="G689" s="205"/>
    </row>
    <row r="690" spans="3:7" ht="13.2" customHeight="1">
      <c r="C690" s="30"/>
      <c r="D690" s="30"/>
      <c r="E690" s="222"/>
      <c r="F690" s="30"/>
      <c r="G690" s="205"/>
    </row>
    <row r="691" spans="3:7" ht="13.2" customHeight="1">
      <c r="C691" s="30"/>
      <c r="D691" s="30"/>
      <c r="E691" s="222"/>
      <c r="F691" s="30"/>
      <c r="G691" s="205"/>
    </row>
    <row r="692" spans="3:7" ht="13.2" customHeight="1">
      <c r="C692" s="30"/>
      <c r="D692" s="30"/>
      <c r="E692" s="222"/>
      <c r="F692" s="30"/>
      <c r="G692" s="205"/>
    </row>
    <row r="693" spans="3:7" ht="13.2" customHeight="1">
      <c r="C693" s="30"/>
      <c r="D693" s="30"/>
      <c r="E693" s="222"/>
      <c r="F693" s="30"/>
      <c r="G693" s="205"/>
    </row>
    <row r="694" spans="3:7" ht="13.2" customHeight="1">
      <c r="C694" s="30"/>
      <c r="D694" s="30"/>
      <c r="E694" s="222"/>
      <c r="F694" s="30"/>
      <c r="G694" s="205"/>
    </row>
    <row r="695" spans="3:7" ht="13.2" customHeight="1">
      <c r="C695" s="30"/>
      <c r="D695" s="30"/>
      <c r="E695" s="222"/>
      <c r="F695" s="30"/>
      <c r="G695" s="205"/>
    </row>
    <row r="696" spans="3:7" ht="13.2" customHeight="1">
      <c r="C696" s="30"/>
      <c r="D696" s="30"/>
      <c r="E696" s="222"/>
      <c r="F696" s="30"/>
      <c r="G696" s="205"/>
    </row>
    <row r="697" spans="3:7" ht="13.2" customHeight="1">
      <c r="C697" s="30"/>
      <c r="D697" s="30"/>
      <c r="E697" s="222"/>
      <c r="F697" s="30"/>
      <c r="G697" s="205"/>
    </row>
    <row r="698" spans="3:7" ht="13.2" customHeight="1">
      <c r="C698" s="30"/>
      <c r="D698" s="30"/>
      <c r="E698" s="222"/>
      <c r="F698" s="30"/>
      <c r="G698" s="205"/>
    </row>
    <row r="699" spans="3:7" ht="13.2" customHeight="1">
      <c r="C699" s="30"/>
      <c r="D699" s="30"/>
      <c r="E699" s="222"/>
      <c r="F699" s="30"/>
      <c r="G699" s="205"/>
    </row>
    <row r="700" spans="3:7" ht="13.2" customHeight="1">
      <c r="C700" s="30"/>
      <c r="D700" s="30"/>
      <c r="E700" s="222"/>
      <c r="F700" s="30"/>
      <c r="G700" s="205"/>
    </row>
    <row r="701" spans="3:7" ht="13.2" customHeight="1">
      <c r="C701" s="30"/>
      <c r="D701" s="30"/>
      <c r="E701" s="222"/>
      <c r="F701" s="30"/>
      <c r="G701" s="205"/>
    </row>
    <row r="702" spans="3:7" ht="13.2" customHeight="1">
      <c r="C702" s="30"/>
      <c r="D702" s="30"/>
      <c r="E702" s="222"/>
      <c r="F702" s="30"/>
      <c r="G702" s="205"/>
    </row>
    <row r="703" spans="3:7" ht="13.2" customHeight="1">
      <c r="C703" s="30"/>
      <c r="D703" s="30"/>
      <c r="E703" s="222"/>
      <c r="F703" s="30"/>
      <c r="G703" s="205"/>
    </row>
    <row r="704" spans="3:7" ht="13.2" customHeight="1">
      <c r="C704" s="30"/>
      <c r="D704" s="30"/>
      <c r="E704" s="222"/>
      <c r="F704" s="30"/>
      <c r="G704" s="205"/>
    </row>
    <row r="705" spans="3:7" ht="13.2" customHeight="1">
      <c r="C705" s="30"/>
      <c r="D705" s="30"/>
      <c r="E705" s="222"/>
      <c r="F705" s="30"/>
      <c r="G705" s="205"/>
    </row>
    <row r="706" spans="3:7" ht="13.2" customHeight="1">
      <c r="C706" s="30"/>
      <c r="D706" s="30"/>
      <c r="E706" s="222"/>
      <c r="F706" s="30"/>
      <c r="G706" s="205"/>
    </row>
    <row r="707" spans="3:7" ht="13.2" customHeight="1">
      <c r="C707" s="30"/>
      <c r="D707" s="30"/>
      <c r="E707" s="222"/>
      <c r="F707" s="30"/>
      <c r="G707" s="205"/>
    </row>
    <row r="708" spans="3:7" ht="13.2" customHeight="1">
      <c r="C708" s="30"/>
      <c r="D708" s="30"/>
      <c r="E708" s="222"/>
      <c r="F708" s="30"/>
      <c r="G708" s="205"/>
    </row>
    <row r="709" spans="3:7" ht="13.2" customHeight="1">
      <c r="C709" s="30"/>
      <c r="D709" s="30"/>
      <c r="E709" s="222"/>
      <c r="F709" s="30"/>
      <c r="G709" s="205"/>
    </row>
    <row r="710" spans="3:7" ht="13.2" customHeight="1">
      <c r="C710" s="30"/>
      <c r="D710" s="30"/>
      <c r="E710" s="222"/>
      <c r="F710" s="30"/>
      <c r="G710" s="205"/>
    </row>
    <row r="711" spans="3:7" ht="13.2" customHeight="1">
      <c r="C711" s="30"/>
      <c r="D711" s="30"/>
      <c r="E711" s="222"/>
      <c r="F711" s="30"/>
      <c r="G711" s="205"/>
    </row>
    <row r="712" spans="3:7" ht="13.2" customHeight="1">
      <c r="C712" s="30"/>
      <c r="D712" s="30"/>
      <c r="E712" s="222"/>
      <c r="F712" s="30"/>
      <c r="G712" s="205"/>
    </row>
    <row r="713" spans="3:7" ht="13.2" customHeight="1">
      <c r="C713" s="30"/>
      <c r="D713" s="30"/>
      <c r="E713" s="222"/>
      <c r="F713" s="30"/>
      <c r="G713" s="205"/>
    </row>
    <row r="714" spans="3:7" ht="13.2" customHeight="1">
      <c r="C714" s="30"/>
      <c r="D714" s="30"/>
      <c r="E714" s="222"/>
      <c r="F714" s="30"/>
      <c r="G714" s="205"/>
    </row>
    <row r="715" spans="3:7" ht="13.2" customHeight="1">
      <c r="C715" s="30"/>
      <c r="D715" s="30"/>
      <c r="E715" s="222"/>
      <c r="F715" s="30"/>
      <c r="G715" s="205"/>
    </row>
    <row r="716" spans="3:7" ht="13.2" customHeight="1">
      <c r="C716" s="30"/>
      <c r="D716" s="30"/>
      <c r="E716" s="222"/>
      <c r="F716" s="30"/>
      <c r="G716" s="205"/>
    </row>
    <row r="717" spans="3:7" ht="13.2" customHeight="1">
      <c r="C717" s="30"/>
      <c r="D717" s="30"/>
      <c r="E717" s="222"/>
      <c r="F717" s="30"/>
      <c r="G717" s="205"/>
    </row>
    <row r="718" spans="3:7" ht="13.2" customHeight="1">
      <c r="C718" s="30"/>
      <c r="D718" s="30"/>
      <c r="E718" s="222"/>
      <c r="F718" s="30"/>
      <c r="G718" s="205"/>
    </row>
    <row r="719" spans="3:7" ht="13.2" customHeight="1">
      <c r="C719" s="30"/>
      <c r="D719" s="30"/>
      <c r="E719" s="222"/>
      <c r="F719" s="30"/>
      <c r="G719" s="205"/>
    </row>
    <row r="720" spans="3:7" ht="13.2" customHeight="1">
      <c r="C720" s="30"/>
      <c r="D720" s="30"/>
      <c r="E720" s="222"/>
      <c r="F720" s="30"/>
      <c r="G720" s="205"/>
    </row>
    <row r="721" spans="3:7" ht="13.2" customHeight="1">
      <c r="C721" s="30"/>
      <c r="D721" s="30"/>
      <c r="E721" s="222"/>
      <c r="F721" s="30"/>
      <c r="G721" s="205"/>
    </row>
    <row r="722" spans="3:7" ht="13.2" customHeight="1">
      <c r="C722" s="30"/>
      <c r="D722" s="30"/>
      <c r="E722" s="222"/>
      <c r="F722" s="30"/>
      <c r="G722" s="205"/>
    </row>
    <row r="723" spans="3:7" ht="13.2" customHeight="1">
      <c r="C723" s="30"/>
      <c r="D723" s="30"/>
      <c r="E723" s="222"/>
      <c r="F723" s="30"/>
      <c r="G723" s="205"/>
    </row>
    <row r="724" spans="3:7" ht="13.2" customHeight="1">
      <c r="C724" s="30"/>
      <c r="D724" s="30"/>
      <c r="E724" s="222"/>
      <c r="F724" s="30"/>
      <c r="G724" s="205"/>
    </row>
    <row r="725" spans="3:7" ht="13.2" customHeight="1">
      <c r="C725" s="30"/>
      <c r="D725" s="30"/>
      <c r="E725" s="222"/>
      <c r="F725" s="30"/>
      <c r="G725" s="205"/>
    </row>
    <row r="726" spans="3:7" ht="13.2" customHeight="1">
      <c r="C726" s="30"/>
      <c r="D726" s="30"/>
      <c r="E726" s="222"/>
      <c r="F726" s="30"/>
      <c r="G726" s="205"/>
    </row>
    <row r="727" spans="3:7" ht="13.2" customHeight="1">
      <c r="C727" s="30"/>
      <c r="D727" s="30"/>
      <c r="E727" s="222"/>
      <c r="F727" s="30"/>
      <c r="G727" s="205"/>
    </row>
    <row r="728" spans="3:7" ht="13.2" customHeight="1">
      <c r="C728" s="30"/>
      <c r="D728" s="30"/>
      <c r="E728" s="222"/>
      <c r="F728" s="30"/>
      <c r="G728" s="205"/>
    </row>
    <row r="729" spans="3:7" ht="13.2" customHeight="1">
      <c r="C729" s="30"/>
      <c r="D729" s="30"/>
      <c r="E729" s="222"/>
      <c r="F729" s="30"/>
      <c r="G729" s="205"/>
    </row>
    <row r="730" spans="3:7" ht="13.2" customHeight="1">
      <c r="C730" s="30"/>
      <c r="D730" s="30"/>
      <c r="E730" s="222"/>
      <c r="F730" s="30"/>
      <c r="G730" s="205"/>
    </row>
    <row r="731" spans="3:7" ht="13.2" customHeight="1">
      <c r="C731" s="30"/>
      <c r="D731" s="30"/>
      <c r="E731" s="222"/>
      <c r="F731" s="30"/>
      <c r="G731" s="205"/>
    </row>
    <row r="732" spans="3:7" ht="13.2" customHeight="1">
      <c r="C732" s="30"/>
      <c r="D732" s="30"/>
      <c r="E732" s="222"/>
      <c r="F732" s="30"/>
      <c r="G732" s="205"/>
    </row>
    <row r="733" spans="3:7" ht="13.2" customHeight="1">
      <c r="C733" s="30"/>
      <c r="D733" s="30"/>
      <c r="E733" s="222"/>
      <c r="F733" s="30"/>
      <c r="G733" s="205"/>
    </row>
    <row r="734" spans="3:7" ht="13.2" customHeight="1">
      <c r="C734" s="30"/>
      <c r="D734" s="30"/>
      <c r="E734" s="222"/>
      <c r="F734" s="30"/>
      <c r="G734" s="205"/>
    </row>
    <row r="735" spans="3:7" ht="13.2" customHeight="1">
      <c r="C735" s="30"/>
      <c r="D735" s="30"/>
      <c r="E735" s="222"/>
      <c r="F735" s="30"/>
      <c r="G735" s="205"/>
    </row>
    <row r="736" spans="3:7" ht="13.2" customHeight="1">
      <c r="C736" s="30"/>
      <c r="D736" s="30"/>
      <c r="E736" s="222"/>
      <c r="F736" s="30"/>
      <c r="G736" s="205"/>
    </row>
    <row r="737" spans="3:7" ht="13.2" customHeight="1">
      <c r="C737" s="30"/>
      <c r="D737" s="30"/>
      <c r="E737" s="222"/>
      <c r="F737" s="30"/>
      <c r="G737" s="205"/>
    </row>
    <row r="738" spans="3:7" ht="13.2" customHeight="1">
      <c r="C738" s="30"/>
      <c r="D738" s="30"/>
      <c r="E738" s="222"/>
      <c r="F738" s="30"/>
      <c r="G738" s="205"/>
    </row>
    <row r="739" spans="3:7" ht="13.2" customHeight="1">
      <c r="C739" s="30"/>
      <c r="D739" s="30"/>
      <c r="E739" s="222"/>
      <c r="F739" s="30"/>
      <c r="G739" s="205"/>
    </row>
    <row r="740" spans="3:7" ht="13.2" customHeight="1">
      <c r="C740" s="30"/>
      <c r="D740" s="30"/>
      <c r="E740" s="222"/>
      <c r="F740" s="30"/>
      <c r="G740" s="205"/>
    </row>
    <row r="741" spans="3:7" ht="13.2" customHeight="1">
      <c r="C741" s="30"/>
      <c r="D741" s="30"/>
      <c r="E741" s="222"/>
      <c r="F741" s="30"/>
      <c r="G741" s="205"/>
    </row>
    <row r="742" spans="3:7" ht="13.2" customHeight="1">
      <c r="C742" s="30"/>
      <c r="D742" s="30"/>
      <c r="E742" s="222"/>
      <c r="F742" s="30"/>
      <c r="G742" s="205"/>
    </row>
    <row r="743" spans="3:7" ht="13.2" customHeight="1">
      <c r="C743" s="30"/>
      <c r="D743" s="30"/>
      <c r="E743" s="222"/>
      <c r="F743" s="30"/>
      <c r="G743" s="205"/>
    </row>
    <row r="744" spans="3:7" ht="13.2" customHeight="1">
      <c r="C744" s="30"/>
      <c r="D744" s="30"/>
      <c r="E744" s="222"/>
      <c r="F744" s="30"/>
      <c r="G744" s="205"/>
    </row>
    <row r="745" spans="3:7" ht="13.2" customHeight="1">
      <c r="C745" s="30"/>
      <c r="D745" s="30"/>
      <c r="E745" s="222"/>
      <c r="F745" s="30"/>
      <c r="G745" s="205"/>
    </row>
    <row r="746" spans="3:7" ht="13.2" customHeight="1">
      <c r="C746" s="30"/>
      <c r="D746" s="30"/>
      <c r="E746" s="222"/>
      <c r="F746" s="30"/>
      <c r="G746" s="205"/>
    </row>
    <row r="747" spans="3:7" ht="13.2" customHeight="1">
      <c r="C747" s="30"/>
      <c r="D747" s="30"/>
      <c r="E747" s="222"/>
      <c r="F747" s="30"/>
      <c r="G747" s="205"/>
    </row>
    <row r="748" spans="3:7" ht="13.2" customHeight="1">
      <c r="C748" s="30"/>
      <c r="D748" s="30"/>
      <c r="E748" s="222"/>
      <c r="F748" s="30"/>
      <c r="G748" s="205"/>
    </row>
    <row r="749" spans="3:7" ht="13.2" customHeight="1">
      <c r="C749" s="30"/>
      <c r="D749" s="30"/>
      <c r="E749" s="222"/>
      <c r="F749" s="30"/>
      <c r="G749" s="205"/>
    </row>
    <row r="750" spans="3:7" ht="13.2" customHeight="1">
      <c r="C750" s="30"/>
      <c r="D750" s="30"/>
      <c r="E750" s="222"/>
      <c r="F750" s="30"/>
      <c r="G750" s="205"/>
    </row>
    <row r="751" spans="3:7" ht="13.2" customHeight="1">
      <c r="C751" s="30"/>
      <c r="D751" s="30"/>
      <c r="E751" s="222"/>
      <c r="F751" s="30"/>
      <c r="G751" s="205"/>
    </row>
    <row r="752" spans="3:7" ht="13.2" customHeight="1">
      <c r="C752" s="30"/>
      <c r="D752" s="30"/>
      <c r="E752" s="222"/>
      <c r="F752" s="30"/>
      <c r="G752" s="205"/>
    </row>
    <row r="753" spans="3:7" ht="13.2" customHeight="1">
      <c r="C753" s="30"/>
      <c r="D753" s="30"/>
      <c r="E753" s="222"/>
      <c r="F753" s="30"/>
      <c r="G753" s="205"/>
    </row>
    <row r="754" spans="3:7" ht="13.2" customHeight="1">
      <c r="C754" s="30"/>
      <c r="D754" s="30"/>
      <c r="E754" s="222"/>
      <c r="F754" s="30"/>
      <c r="G754" s="205"/>
    </row>
    <row r="755" spans="3:7" ht="13.2" customHeight="1">
      <c r="C755" s="30"/>
      <c r="D755" s="30"/>
      <c r="E755" s="222"/>
      <c r="F755" s="30"/>
      <c r="G755" s="205"/>
    </row>
    <row r="756" spans="3:7" ht="13.2" customHeight="1">
      <c r="C756" s="30"/>
      <c r="D756" s="30"/>
      <c r="E756" s="222"/>
      <c r="F756" s="30"/>
      <c r="G756" s="205"/>
    </row>
    <row r="757" spans="3:7" ht="13.2" customHeight="1">
      <c r="C757" s="30"/>
      <c r="D757" s="30"/>
      <c r="E757" s="222"/>
      <c r="F757" s="30"/>
      <c r="G757" s="205"/>
    </row>
    <row r="758" spans="3:7" ht="13.2" customHeight="1">
      <c r="C758" s="30"/>
      <c r="D758" s="30"/>
      <c r="E758" s="222"/>
      <c r="F758" s="30"/>
      <c r="G758" s="205"/>
    </row>
    <row r="759" spans="3:7" ht="13.2" customHeight="1">
      <c r="C759" s="30"/>
      <c r="D759" s="30"/>
      <c r="E759" s="222"/>
      <c r="F759" s="30"/>
      <c r="G759" s="205"/>
    </row>
    <row r="760" spans="3:7" ht="13.2" customHeight="1">
      <c r="C760" s="30"/>
      <c r="D760" s="30"/>
      <c r="E760" s="222"/>
      <c r="F760" s="30"/>
      <c r="G760" s="205"/>
    </row>
    <row r="761" spans="3:7" ht="13.2" customHeight="1">
      <c r="C761" s="30"/>
      <c r="D761" s="30"/>
      <c r="E761" s="222"/>
      <c r="F761" s="30"/>
      <c r="G761" s="205"/>
    </row>
    <row r="762" spans="3:7" ht="13.2" customHeight="1">
      <c r="C762" s="30"/>
      <c r="D762" s="30"/>
      <c r="E762" s="222"/>
      <c r="F762" s="30"/>
      <c r="G762" s="205"/>
    </row>
    <row r="763" spans="3:7" ht="13.2" customHeight="1">
      <c r="C763" s="30"/>
      <c r="D763" s="30"/>
      <c r="E763" s="222"/>
      <c r="F763" s="30"/>
      <c r="G763" s="205"/>
    </row>
    <row r="764" spans="3:7" ht="13.2" customHeight="1">
      <c r="C764" s="30"/>
      <c r="D764" s="30"/>
      <c r="E764" s="222"/>
      <c r="F764" s="30"/>
      <c r="G764" s="205"/>
    </row>
    <row r="765" spans="3:7" ht="13.2" customHeight="1">
      <c r="C765" s="30"/>
      <c r="D765" s="30"/>
      <c r="E765" s="222"/>
      <c r="F765" s="30"/>
      <c r="G765" s="205"/>
    </row>
    <row r="766" spans="3:7" ht="13.2" customHeight="1">
      <c r="C766" s="30"/>
      <c r="D766" s="30"/>
      <c r="E766" s="222"/>
      <c r="F766" s="30"/>
      <c r="G766" s="205"/>
    </row>
    <row r="767" spans="3:7" ht="13.2" customHeight="1">
      <c r="C767" s="30"/>
      <c r="D767" s="30"/>
      <c r="E767" s="222"/>
      <c r="F767" s="30"/>
      <c r="G767" s="205"/>
    </row>
    <row r="768" spans="3:7" ht="13.2" customHeight="1">
      <c r="C768" s="30"/>
      <c r="D768" s="30"/>
      <c r="E768" s="222"/>
      <c r="F768" s="30"/>
      <c r="G768" s="205"/>
    </row>
    <row r="769" spans="3:7" ht="13.2" customHeight="1">
      <c r="C769" s="30"/>
      <c r="D769" s="30"/>
      <c r="E769" s="222"/>
      <c r="F769" s="30"/>
      <c r="G769" s="205"/>
    </row>
    <row r="770" spans="3:7" ht="13.2" customHeight="1">
      <c r="C770" s="30"/>
      <c r="D770" s="30"/>
      <c r="E770" s="222"/>
      <c r="F770" s="30"/>
      <c r="G770" s="205"/>
    </row>
    <row r="771" spans="3:7" ht="13.2" customHeight="1">
      <c r="C771" s="30"/>
      <c r="D771" s="30"/>
      <c r="E771" s="222"/>
      <c r="F771" s="30"/>
      <c r="G771" s="205"/>
    </row>
    <row r="772" spans="3:7" ht="13.2" customHeight="1">
      <c r="C772" s="30"/>
      <c r="D772" s="30"/>
      <c r="E772" s="222"/>
      <c r="F772" s="30"/>
      <c r="G772" s="205"/>
    </row>
    <row r="773" spans="3:7" ht="13.2" customHeight="1">
      <c r="C773" s="30"/>
      <c r="D773" s="30"/>
      <c r="E773" s="222"/>
      <c r="F773" s="30"/>
      <c r="G773" s="205"/>
    </row>
    <row r="774" spans="3:7" ht="13.2" customHeight="1">
      <c r="C774" s="30"/>
      <c r="D774" s="30"/>
      <c r="E774" s="222"/>
      <c r="F774" s="30"/>
      <c r="G774" s="205"/>
    </row>
    <row r="775" spans="3:7" ht="13.2" customHeight="1">
      <c r="C775" s="30"/>
      <c r="D775" s="30"/>
      <c r="E775" s="222"/>
      <c r="F775" s="30"/>
      <c r="G775" s="205"/>
    </row>
    <row r="776" spans="3:7" ht="13.2" customHeight="1">
      <c r="C776" s="30"/>
      <c r="D776" s="30"/>
      <c r="E776" s="222"/>
      <c r="F776" s="30"/>
      <c r="G776" s="205"/>
    </row>
    <row r="777" spans="3:7" ht="13.2" customHeight="1">
      <c r="C777" s="30"/>
      <c r="D777" s="30"/>
      <c r="E777" s="222"/>
      <c r="F777" s="30"/>
      <c r="G777" s="205"/>
    </row>
    <row r="778" spans="3:7" ht="13.2" customHeight="1">
      <c r="C778" s="30"/>
      <c r="D778" s="30"/>
      <c r="E778" s="222"/>
      <c r="F778" s="30"/>
      <c r="G778" s="205"/>
    </row>
    <row r="779" spans="3:7" ht="13.2" customHeight="1">
      <c r="C779" s="30"/>
      <c r="D779" s="30"/>
      <c r="E779" s="222"/>
      <c r="F779" s="30"/>
      <c r="G779" s="205"/>
    </row>
    <row r="780" spans="3:7" ht="13.2" customHeight="1">
      <c r="C780" s="30"/>
      <c r="D780" s="30"/>
      <c r="E780" s="222"/>
      <c r="F780" s="30"/>
      <c r="G780" s="205"/>
    </row>
    <row r="781" spans="3:7" ht="13.2" customHeight="1">
      <c r="C781" s="30"/>
      <c r="D781" s="30"/>
      <c r="E781" s="222"/>
      <c r="F781" s="30"/>
      <c r="G781" s="205"/>
    </row>
    <row r="782" spans="3:7" ht="13.2" customHeight="1">
      <c r="C782" s="30"/>
      <c r="D782" s="30"/>
      <c r="E782" s="222"/>
      <c r="F782" s="30"/>
      <c r="G782" s="205"/>
    </row>
    <row r="783" spans="3:7" ht="13.2" customHeight="1">
      <c r="C783" s="30"/>
      <c r="D783" s="30"/>
      <c r="E783" s="222"/>
      <c r="F783" s="30"/>
      <c r="G783" s="205"/>
    </row>
    <row r="784" spans="3:7" ht="13.2" customHeight="1">
      <c r="C784" s="30"/>
      <c r="D784" s="30"/>
      <c r="E784" s="222"/>
      <c r="F784" s="30"/>
      <c r="G784" s="205"/>
    </row>
    <row r="785" spans="3:7" ht="13.2" customHeight="1">
      <c r="C785" s="30"/>
      <c r="D785" s="30"/>
      <c r="E785" s="222"/>
      <c r="F785" s="30"/>
      <c r="G785" s="205"/>
    </row>
    <row r="786" spans="3:7" ht="13.2" customHeight="1">
      <c r="C786" s="30"/>
      <c r="D786" s="30"/>
      <c r="E786" s="222"/>
      <c r="F786" s="30"/>
      <c r="G786" s="205"/>
    </row>
    <row r="787" spans="3:7" ht="13.2" customHeight="1">
      <c r="C787" s="30"/>
      <c r="D787" s="30"/>
      <c r="E787" s="222"/>
      <c r="F787" s="30"/>
      <c r="G787" s="205"/>
    </row>
    <row r="788" spans="3:7" ht="13.2" customHeight="1">
      <c r="C788" s="30"/>
      <c r="D788" s="30"/>
      <c r="E788" s="222"/>
      <c r="F788" s="30"/>
      <c r="G788" s="205"/>
    </row>
    <row r="789" spans="3:7" ht="13.2" customHeight="1">
      <c r="C789" s="30"/>
      <c r="D789" s="30"/>
      <c r="E789" s="222"/>
      <c r="F789" s="30"/>
      <c r="G789" s="205"/>
    </row>
    <row r="790" spans="3:7" ht="13.2" customHeight="1">
      <c r="C790" s="30"/>
      <c r="D790" s="30"/>
      <c r="E790" s="222"/>
      <c r="F790" s="30"/>
      <c r="G790" s="205"/>
    </row>
    <row r="791" spans="3:7" ht="13.2" customHeight="1">
      <c r="C791" s="30"/>
      <c r="D791" s="30"/>
      <c r="E791" s="222"/>
      <c r="F791" s="30"/>
      <c r="G791" s="205"/>
    </row>
    <row r="792" spans="3:7" ht="13.2" customHeight="1">
      <c r="C792" s="30"/>
      <c r="D792" s="30"/>
      <c r="E792" s="222"/>
      <c r="F792" s="30"/>
      <c r="G792" s="205"/>
    </row>
    <row r="793" spans="3:7" ht="13.2" customHeight="1">
      <c r="C793" s="30"/>
      <c r="D793" s="30"/>
      <c r="E793" s="222"/>
      <c r="F793" s="30"/>
      <c r="G793" s="205"/>
    </row>
    <row r="794" spans="3:7" ht="13.2" customHeight="1">
      <c r="C794" s="30"/>
      <c r="D794" s="30"/>
      <c r="E794" s="222"/>
      <c r="F794" s="30"/>
      <c r="G794" s="205"/>
    </row>
    <row r="795" spans="3:7" ht="13.2" customHeight="1">
      <c r="C795" s="30"/>
      <c r="D795" s="30"/>
      <c r="E795" s="222"/>
      <c r="F795" s="30"/>
      <c r="G795" s="205"/>
    </row>
    <row r="796" spans="3:7" ht="13.2" customHeight="1">
      <c r="C796" s="30"/>
      <c r="D796" s="30"/>
      <c r="E796" s="222"/>
      <c r="F796" s="30"/>
      <c r="G796" s="205"/>
    </row>
    <row r="797" spans="3:7" ht="13.2" customHeight="1">
      <c r="C797" s="30"/>
      <c r="D797" s="30"/>
      <c r="E797" s="222"/>
      <c r="F797" s="30"/>
      <c r="G797" s="205"/>
    </row>
    <row r="798" spans="3:7" ht="13.2" customHeight="1">
      <c r="C798" s="30"/>
      <c r="D798" s="30"/>
      <c r="E798" s="222"/>
      <c r="F798" s="30"/>
      <c r="G798" s="205"/>
    </row>
    <row r="799" spans="3:7" ht="13.2" customHeight="1">
      <c r="C799" s="30"/>
      <c r="D799" s="30"/>
      <c r="E799" s="222"/>
      <c r="F799" s="30"/>
      <c r="G799" s="205"/>
    </row>
    <row r="800" spans="3:7" ht="13.2" customHeight="1">
      <c r="C800" s="30"/>
      <c r="D800" s="30"/>
      <c r="E800" s="222"/>
      <c r="F800" s="30"/>
      <c r="G800" s="205"/>
    </row>
    <row r="801" spans="3:7" ht="13.2" customHeight="1">
      <c r="C801" s="30"/>
      <c r="D801" s="30"/>
      <c r="E801" s="222"/>
      <c r="F801" s="30"/>
      <c r="G801" s="205"/>
    </row>
    <row r="802" spans="3:7" ht="13.2" customHeight="1">
      <c r="C802" s="30"/>
      <c r="D802" s="30"/>
      <c r="E802" s="222"/>
      <c r="F802" s="30"/>
      <c r="G802" s="205"/>
    </row>
    <row r="803" spans="3:7" ht="13.2" customHeight="1">
      <c r="C803" s="30"/>
      <c r="D803" s="30"/>
      <c r="E803" s="222"/>
      <c r="F803" s="30"/>
      <c r="G803" s="205"/>
    </row>
    <row r="804" spans="3:7" ht="13.2" customHeight="1">
      <c r="C804" s="30"/>
      <c r="D804" s="30"/>
      <c r="E804" s="222"/>
      <c r="F804" s="30"/>
      <c r="G804" s="205"/>
    </row>
    <row r="805" spans="3:7" ht="13.2" customHeight="1">
      <c r="C805" s="30"/>
      <c r="D805" s="30"/>
      <c r="E805" s="222"/>
      <c r="F805" s="30"/>
      <c r="G805" s="205"/>
    </row>
    <row r="806" spans="3:7" ht="13.2" customHeight="1">
      <c r="C806" s="30"/>
      <c r="D806" s="30"/>
      <c r="E806" s="222"/>
      <c r="F806" s="30"/>
      <c r="G806" s="205"/>
    </row>
    <row r="807" spans="3:7" ht="13.2" customHeight="1">
      <c r="C807" s="30"/>
      <c r="D807" s="30"/>
      <c r="E807" s="222"/>
      <c r="F807" s="30"/>
      <c r="G807" s="205"/>
    </row>
    <row r="808" spans="3:7" ht="13.2" customHeight="1">
      <c r="C808" s="30"/>
      <c r="D808" s="30"/>
      <c r="E808" s="222"/>
      <c r="F808" s="30"/>
      <c r="G808" s="205"/>
    </row>
    <row r="809" spans="3:7" ht="13.2" customHeight="1">
      <c r="C809" s="30"/>
      <c r="D809" s="30"/>
      <c r="E809" s="222"/>
      <c r="F809" s="30"/>
      <c r="G809" s="205"/>
    </row>
    <row r="810" spans="3:7" ht="13.2" customHeight="1">
      <c r="C810" s="30"/>
      <c r="D810" s="30"/>
      <c r="E810" s="222"/>
      <c r="F810" s="30"/>
      <c r="G810" s="205"/>
    </row>
    <row r="811" spans="3:7" ht="13.2" customHeight="1">
      <c r="C811" s="30"/>
      <c r="D811" s="30"/>
      <c r="E811" s="222"/>
      <c r="F811" s="30"/>
      <c r="G811" s="205"/>
    </row>
    <row r="812" spans="3:7" ht="13.2" customHeight="1">
      <c r="C812" s="30"/>
      <c r="D812" s="30"/>
      <c r="E812" s="222"/>
      <c r="F812" s="30"/>
      <c r="G812" s="205"/>
    </row>
    <row r="813" spans="3:7" ht="13.2" customHeight="1">
      <c r="C813" s="30"/>
      <c r="D813" s="30"/>
      <c r="E813" s="222"/>
      <c r="F813" s="30"/>
      <c r="G813" s="205"/>
    </row>
    <row r="814" spans="3:7" ht="13.2" customHeight="1">
      <c r="C814" s="30"/>
      <c r="D814" s="30"/>
      <c r="E814" s="222"/>
      <c r="F814" s="30"/>
      <c r="G814" s="205"/>
    </row>
    <row r="815" spans="3:7" ht="13.2" customHeight="1">
      <c r="C815" s="30"/>
      <c r="D815" s="30"/>
      <c r="E815" s="222"/>
      <c r="F815" s="30"/>
      <c r="G815" s="205"/>
    </row>
    <row r="816" spans="3:7" ht="13.2" customHeight="1">
      <c r="C816" s="30"/>
      <c r="D816" s="30"/>
      <c r="E816" s="222"/>
      <c r="F816" s="30"/>
      <c r="G816" s="205"/>
    </row>
    <row r="817" spans="3:7" ht="13.2" customHeight="1">
      <c r="C817" s="30"/>
      <c r="D817" s="30"/>
      <c r="E817" s="222"/>
      <c r="F817" s="30"/>
      <c r="G817" s="205"/>
    </row>
    <row r="818" spans="3:7" ht="13.2" customHeight="1">
      <c r="C818" s="30"/>
      <c r="D818" s="30"/>
      <c r="E818" s="222"/>
      <c r="F818" s="30"/>
      <c r="G818" s="205"/>
    </row>
    <row r="819" spans="3:7" ht="13.2" customHeight="1">
      <c r="C819" s="30"/>
      <c r="D819" s="30"/>
      <c r="E819" s="222"/>
      <c r="F819" s="30"/>
      <c r="G819" s="205"/>
    </row>
    <row r="820" spans="3:7" ht="13.2" customHeight="1">
      <c r="C820" s="30"/>
      <c r="D820" s="30"/>
      <c r="E820" s="222"/>
      <c r="F820" s="30"/>
      <c r="G820" s="205"/>
    </row>
    <row r="821" spans="3:7" ht="13.2" customHeight="1">
      <c r="C821" s="30"/>
      <c r="D821" s="30"/>
      <c r="E821" s="222"/>
      <c r="F821" s="30"/>
      <c r="G821" s="205"/>
    </row>
    <row r="822" spans="3:7" ht="13.2" customHeight="1">
      <c r="C822" s="30"/>
      <c r="D822" s="30"/>
      <c r="E822" s="222"/>
      <c r="F822" s="30"/>
      <c r="G822" s="205"/>
    </row>
    <row r="823" spans="3:7" ht="13.2" customHeight="1">
      <c r="C823" s="30"/>
      <c r="D823" s="30"/>
      <c r="E823" s="222"/>
      <c r="F823" s="30"/>
      <c r="G823" s="205"/>
    </row>
    <row r="824" spans="3:7" ht="13.2" customHeight="1">
      <c r="C824" s="30"/>
      <c r="D824" s="30"/>
      <c r="E824" s="222"/>
      <c r="F824" s="30"/>
      <c r="G824" s="205"/>
    </row>
    <row r="825" spans="3:7" ht="13.2" customHeight="1">
      <c r="C825" s="30"/>
      <c r="D825" s="30"/>
      <c r="E825" s="222"/>
      <c r="F825" s="30"/>
      <c r="G825" s="205"/>
    </row>
    <row r="826" spans="3:7" ht="13.2" customHeight="1">
      <c r="C826" s="30"/>
      <c r="D826" s="30"/>
      <c r="E826" s="222"/>
      <c r="F826" s="30"/>
      <c r="G826" s="205"/>
    </row>
    <row r="827" spans="3:7" ht="13.2" customHeight="1">
      <c r="C827" s="30"/>
      <c r="D827" s="30"/>
      <c r="E827" s="222"/>
      <c r="F827" s="30"/>
      <c r="G827" s="205"/>
    </row>
    <row r="828" spans="3:7" ht="13.2" customHeight="1">
      <c r="C828" s="30"/>
      <c r="D828" s="30"/>
      <c r="E828" s="222"/>
      <c r="F828" s="30"/>
      <c r="G828" s="205"/>
    </row>
    <row r="829" spans="3:7" ht="13.2" customHeight="1">
      <c r="C829" s="30"/>
      <c r="D829" s="30"/>
      <c r="E829" s="222"/>
      <c r="F829" s="30"/>
      <c r="G829" s="205"/>
    </row>
    <row r="830" spans="3:7" ht="13.2" customHeight="1">
      <c r="C830" s="30"/>
      <c r="D830" s="30"/>
      <c r="E830" s="222"/>
      <c r="F830" s="30"/>
      <c r="G830" s="205"/>
    </row>
    <row r="831" spans="3:7" ht="13.2" customHeight="1">
      <c r="C831" s="30"/>
      <c r="D831" s="30"/>
      <c r="E831" s="222"/>
      <c r="F831" s="30"/>
      <c r="G831" s="205"/>
    </row>
    <row r="832" spans="3:7" ht="13.2" customHeight="1">
      <c r="C832" s="30"/>
      <c r="D832" s="30"/>
      <c r="E832" s="222"/>
      <c r="F832" s="30"/>
      <c r="G832" s="205"/>
    </row>
    <row r="833" spans="3:7" ht="13.2" customHeight="1">
      <c r="C833" s="30"/>
      <c r="D833" s="30"/>
      <c r="E833" s="222"/>
      <c r="F833" s="30"/>
      <c r="G833" s="205"/>
    </row>
    <row r="834" spans="3:7" ht="13.2" customHeight="1">
      <c r="C834" s="30"/>
      <c r="D834" s="30"/>
      <c r="E834" s="222"/>
      <c r="F834" s="30"/>
      <c r="G834" s="205"/>
    </row>
    <row r="835" spans="3:7" ht="13.2" customHeight="1">
      <c r="C835" s="30"/>
      <c r="D835" s="30"/>
      <c r="E835" s="222"/>
      <c r="F835" s="30"/>
      <c r="G835" s="205"/>
    </row>
    <row r="836" spans="3:7" ht="13.2" customHeight="1">
      <c r="C836" s="30"/>
      <c r="D836" s="30"/>
      <c r="E836" s="222"/>
      <c r="F836" s="30"/>
      <c r="G836" s="205"/>
    </row>
    <row r="837" spans="3:7" ht="13.2" customHeight="1">
      <c r="C837" s="30"/>
      <c r="D837" s="30"/>
      <c r="E837" s="222"/>
      <c r="F837" s="30"/>
      <c r="G837" s="205"/>
    </row>
    <row r="838" spans="3:7" ht="13.2" customHeight="1">
      <c r="C838" s="30"/>
      <c r="D838" s="30"/>
      <c r="E838" s="222"/>
      <c r="F838" s="30"/>
      <c r="G838" s="205"/>
    </row>
    <row r="839" spans="3:7" ht="13.2" customHeight="1">
      <c r="C839" s="30"/>
      <c r="D839" s="30"/>
      <c r="E839" s="222"/>
      <c r="F839" s="30"/>
      <c r="G839" s="205"/>
    </row>
    <row r="840" spans="3:7" ht="13.2" customHeight="1">
      <c r="C840" s="30"/>
      <c r="D840" s="30"/>
      <c r="E840" s="222"/>
      <c r="F840" s="30"/>
      <c r="G840" s="205"/>
    </row>
    <row r="841" spans="3:7" ht="13.2" customHeight="1">
      <c r="C841" s="30"/>
      <c r="D841" s="30"/>
      <c r="E841" s="222"/>
      <c r="F841" s="30"/>
      <c r="G841" s="205"/>
    </row>
    <row r="842" spans="3:7" ht="13.2" customHeight="1">
      <c r="C842" s="30"/>
      <c r="D842" s="30"/>
      <c r="E842" s="222"/>
      <c r="F842" s="30"/>
      <c r="G842" s="205"/>
    </row>
    <row r="843" spans="3:7" ht="13.2" customHeight="1">
      <c r="C843" s="30"/>
      <c r="D843" s="30"/>
      <c r="E843" s="222"/>
      <c r="F843" s="30"/>
      <c r="G843" s="205"/>
    </row>
    <row r="844" spans="3:7" ht="13.2" customHeight="1">
      <c r="C844" s="30"/>
      <c r="D844" s="30"/>
      <c r="E844" s="222"/>
      <c r="F844" s="30"/>
      <c r="G844" s="205"/>
    </row>
    <row r="845" spans="3:7" ht="13.2" customHeight="1">
      <c r="C845" s="30"/>
      <c r="D845" s="30"/>
      <c r="E845" s="222"/>
      <c r="F845" s="30"/>
      <c r="G845" s="205"/>
    </row>
    <row r="846" spans="3:7" ht="13.2" customHeight="1">
      <c r="C846" s="30"/>
      <c r="D846" s="30"/>
      <c r="E846" s="222"/>
      <c r="F846" s="30"/>
      <c r="G846" s="205"/>
    </row>
    <row r="847" spans="3:7" ht="13.2" customHeight="1">
      <c r="C847" s="30"/>
      <c r="D847" s="30"/>
      <c r="E847" s="222"/>
      <c r="F847" s="30"/>
      <c r="G847" s="205"/>
    </row>
    <row r="848" spans="3:7" ht="13.2" customHeight="1">
      <c r="C848" s="30"/>
      <c r="D848" s="30"/>
      <c r="E848" s="222"/>
      <c r="F848" s="30"/>
      <c r="G848" s="205"/>
    </row>
    <row r="849" spans="3:7" ht="13.2" customHeight="1">
      <c r="C849" s="30"/>
      <c r="D849" s="30"/>
      <c r="E849" s="222"/>
      <c r="F849" s="30"/>
      <c r="G849" s="205"/>
    </row>
    <row r="850" spans="3:7" ht="13.2" customHeight="1">
      <c r="C850" s="30"/>
      <c r="D850" s="30"/>
      <c r="E850" s="222"/>
      <c r="F850" s="30"/>
      <c r="G850" s="205"/>
    </row>
    <row r="851" spans="3:7" ht="13.2" customHeight="1">
      <c r="C851" s="30"/>
      <c r="D851" s="30"/>
      <c r="E851" s="222"/>
      <c r="F851" s="30"/>
      <c r="G851" s="205"/>
    </row>
    <row r="852" spans="3:7" ht="13.2" customHeight="1">
      <c r="C852" s="30"/>
      <c r="D852" s="30"/>
      <c r="E852" s="222"/>
      <c r="F852" s="30"/>
      <c r="G852" s="205"/>
    </row>
    <row r="853" spans="3:7" ht="13.2" customHeight="1">
      <c r="C853" s="30"/>
      <c r="D853" s="30"/>
      <c r="E853" s="222"/>
      <c r="F853" s="30"/>
      <c r="G853" s="205"/>
    </row>
    <row r="854" spans="3:7" ht="13.2" customHeight="1">
      <c r="C854" s="30"/>
      <c r="D854" s="30"/>
      <c r="E854" s="222"/>
      <c r="F854" s="30"/>
      <c r="G854" s="205"/>
    </row>
    <row r="855" spans="3:7" ht="13.2" customHeight="1">
      <c r="C855" s="30"/>
      <c r="D855" s="30"/>
      <c r="E855" s="222"/>
      <c r="F855" s="30"/>
      <c r="G855" s="205"/>
    </row>
    <row r="856" spans="3:7" ht="13.2" customHeight="1">
      <c r="C856" s="30"/>
      <c r="D856" s="30"/>
      <c r="E856" s="222"/>
      <c r="F856" s="30"/>
      <c r="G856" s="205"/>
    </row>
    <row r="857" spans="3:7" ht="13.2" customHeight="1">
      <c r="C857" s="30"/>
      <c r="D857" s="30"/>
      <c r="E857" s="222"/>
      <c r="F857" s="30"/>
    </row>
  </sheetData>
  <sortState xmlns:xlrd2="http://schemas.microsoft.com/office/spreadsheetml/2017/richdata2" ref="B5:AS663">
    <sortCondition ref="C5:C663"/>
  </sortState>
  <mergeCells count="19">
    <mergeCell ref="C681:F681"/>
    <mergeCell ref="C684:F684"/>
    <mergeCell ref="C676:F676"/>
    <mergeCell ref="C677:F677"/>
    <mergeCell ref="C678:F678"/>
    <mergeCell ref="C679:F679"/>
    <mergeCell ref="C680:F680"/>
    <mergeCell ref="AM3:AN3"/>
    <mergeCell ref="X3:Y3"/>
    <mergeCell ref="I3:J3"/>
    <mergeCell ref="L3:M3"/>
    <mergeCell ref="R3:S3"/>
    <mergeCell ref="O3:P3"/>
    <mergeCell ref="U3:V3"/>
    <mergeCell ref="B3:B4"/>
    <mergeCell ref="AA3:AB3"/>
    <mergeCell ref="AD3:AE3"/>
    <mergeCell ref="AG3:AH3"/>
    <mergeCell ref="AJ3:AK3"/>
  </mergeCells>
  <conditionalFormatting sqref="U664:AO664 I5:S5 AM5:AO5 I6:I645 J6:J663 AM6:AM645 AN6:AO663 K6:S645 U646:AM663">
    <cfRule type="cellIs" dxfId="2" priority="4" stopIfTrue="1" operator="equal">
      <formula>#REF!</formula>
    </cfRule>
  </conditionalFormatting>
  <conditionalFormatting sqref="AR5:AR664">
    <cfRule type="cellIs" dxfId="1" priority="2" stopIfTrue="1" operator="equal">
      <formula>#REF!</formula>
    </cfRule>
  </conditionalFormatting>
  <conditionalFormatting sqref="T5:T645">
    <cfRule type="cellIs" dxfId="0" priority="1" stopIfTrue="1" operator="equal">
      <formula>#REF!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M1030"/>
  <sheetViews>
    <sheetView showGridLines="0" tabSelected="1" zoomScale="95" workbookViewId="0">
      <pane ySplit="1" topLeftCell="A22" activePane="bottomLeft" state="frozen"/>
      <selection pane="bottomLeft" activeCell="F41" sqref="F41"/>
    </sheetView>
  </sheetViews>
  <sheetFormatPr baseColWidth="10" defaultColWidth="8.88671875" defaultRowHeight="14.4"/>
  <cols>
    <col min="1" max="1" width="39.77734375" style="3" customWidth="1"/>
    <col min="2" max="2" width="18.88671875" style="29" customWidth="1"/>
    <col min="3" max="3" width="21.5546875" style="29" customWidth="1"/>
    <col min="4" max="4" width="14" style="3" customWidth="1"/>
    <col min="5" max="5" width="10.88671875" style="4" customWidth="1"/>
    <col min="6" max="6" width="17" style="3" customWidth="1"/>
    <col min="7" max="7" width="10.88671875" style="4" customWidth="1"/>
    <col min="8" max="8" width="10.88671875" style="58" customWidth="1"/>
    <col min="9" max="9" width="20.77734375" style="4" customWidth="1"/>
    <col min="10" max="10" width="10.88671875" style="4" customWidth="1"/>
    <col min="11" max="11" width="10.88671875" style="58" customWidth="1"/>
    <col min="12" max="12" width="14" style="4" customWidth="1"/>
    <col min="13" max="13" width="10.88671875" style="4" customWidth="1"/>
    <col min="14" max="14" width="10.88671875" style="59" customWidth="1"/>
    <col min="15" max="15" width="11" style="3" customWidth="1"/>
    <col min="16" max="16" width="10.88671875" style="61" customWidth="1"/>
    <col min="17" max="17" width="10.88671875" style="59" customWidth="1"/>
    <col min="18" max="18" width="13.44140625" style="6" customWidth="1"/>
    <col min="19" max="19" width="10.88671875" style="61" customWidth="1"/>
    <col min="20" max="20" width="10.88671875" style="59" customWidth="1"/>
    <col min="21" max="21" width="14.44140625" style="3" customWidth="1"/>
    <col min="22" max="22" width="10.88671875" style="4" customWidth="1"/>
    <col min="23" max="23" width="10.88671875" style="58" customWidth="1"/>
    <col min="24" max="24" width="9.6640625" style="3" customWidth="1"/>
    <col min="25" max="25" width="10.88671875" style="4" customWidth="1"/>
    <col min="26" max="26" width="10.88671875" style="58" customWidth="1"/>
    <col min="27" max="27" width="9.6640625" style="3" customWidth="1"/>
    <col min="28" max="28" width="10.88671875" style="4" customWidth="1"/>
    <col min="29" max="29" width="12.6640625" style="58" customWidth="1"/>
    <col min="30" max="30" width="7.77734375" style="3" customWidth="1"/>
    <col min="31" max="31" width="10.88671875" style="4" customWidth="1"/>
    <col min="32" max="32" width="10.88671875" style="58" customWidth="1"/>
    <col min="33" max="33" width="8.21875" style="3" customWidth="1"/>
    <col min="34" max="34" width="10.88671875" style="4" customWidth="1"/>
    <col min="35" max="35" width="10.88671875" style="58" customWidth="1"/>
    <col min="36" max="36" width="0.88671875" style="3" customWidth="1"/>
    <col min="37" max="37" width="10.88671875" style="4" customWidth="1"/>
    <col min="38" max="38" width="10.88671875" style="58" customWidth="1"/>
    <col min="39" max="39" width="1.88671875" style="3" customWidth="1"/>
    <col min="40" max="247" width="8.88671875" style="3"/>
    <col min="248" max="248" width="8.88671875" style="3" customWidth="1"/>
    <col min="249" max="249" width="32.88671875" style="3" bestFit="1" customWidth="1"/>
    <col min="250" max="250" width="10.109375" style="3" customWidth="1"/>
    <col min="251" max="251" width="10.44140625" style="3" customWidth="1"/>
    <col min="252" max="252" width="9.109375" style="3" bestFit="1" customWidth="1"/>
    <col min="253" max="253" width="9.88671875" style="3" bestFit="1" customWidth="1"/>
    <col min="254" max="254" width="9.109375" style="3" bestFit="1" customWidth="1"/>
    <col min="255" max="255" width="9" style="3" customWidth="1"/>
    <col min="256" max="256" width="9.109375" style="3" bestFit="1" customWidth="1"/>
    <col min="257" max="258" width="9.109375" style="3" customWidth="1"/>
    <col min="259" max="259" width="8.88671875" style="3" customWidth="1"/>
    <col min="260" max="260" width="1" style="3" customWidth="1"/>
    <col min="261" max="265" width="8.88671875" style="3" customWidth="1"/>
    <col min="266" max="266" width="0.88671875" style="3" customWidth="1"/>
    <col min="267" max="503" width="8.88671875" style="3"/>
    <col min="504" max="504" width="8.88671875" style="3" customWidth="1"/>
    <col min="505" max="505" width="32.88671875" style="3" bestFit="1" customWidth="1"/>
    <col min="506" max="506" width="10.109375" style="3" customWidth="1"/>
    <col min="507" max="507" width="10.44140625" style="3" customWidth="1"/>
    <col min="508" max="508" width="9.109375" style="3" bestFit="1" customWidth="1"/>
    <col min="509" max="509" width="9.88671875" style="3" bestFit="1" customWidth="1"/>
    <col min="510" max="510" width="9.109375" style="3" bestFit="1" customWidth="1"/>
    <col min="511" max="511" width="9" style="3" customWidth="1"/>
    <col min="512" max="512" width="9.109375" style="3" bestFit="1" customWidth="1"/>
    <col min="513" max="514" width="9.109375" style="3" customWidth="1"/>
    <col min="515" max="515" width="8.88671875" style="3" customWidth="1"/>
    <col min="516" max="516" width="1" style="3" customWidth="1"/>
    <col min="517" max="521" width="8.88671875" style="3" customWidth="1"/>
    <col min="522" max="522" width="0.88671875" style="3" customWidth="1"/>
    <col min="523" max="759" width="8.88671875" style="3"/>
    <col min="760" max="760" width="8.88671875" style="3" customWidth="1"/>
    <col min="761" max="761" width="32.88671875" style="3" bestFit="1" customWidth="1"/>
    <col min="762" max="762" width="10.109375" style="3" customWidth="1"/>
    <col min="763" max="763" width="10.44140625" style="3" customWidth="1"/>
    <col min="764" max="764" width="9.109375" style="3" bestFit="1" customWidth="1"/>
    <col min="765" max="765" width="9.88671875" style="3" bestFit="1" customWidth="1"/>
    <col min="766" max="766" width="9.109375" style="3" bestFit="1" customWidth="1"/>
    <col min="767" max="767" width="9" style="3" customWidth="1"/>
    <col min="768" max="768" width="9.109375" style="3" bestFit="1" customWidth="1"/>
    <col min="769" max="770" width="9.109375" style="3" customWidth="1"/>
    <col min="771" max="771" width="8.88671875" style="3" customWidth="1"/>
    <col min="772" max="772" width="1" style="3" customWidth="1"/>
    <col min="773" max="777" width="8.88671875" style="3" customWidth="1"/>
    <col min="778" max="778" width="0.88671875" style="3" customWidth="1"/>
    <col min="779" max="1015" width="8.88671875" style="3"/>
    <col min="1016" max="1016" width="8.88671875" style="3" customWidth="1"/>
    <col min="1017" max="1017" width="32.88671875" style="3" bestFit="1" customWidth="1"/>
    <col min="1018" max="1018" width="10.109375" style="3" customWidth="1"/>
    <col min="1019" max="1019" width="10.44140625" style="3" customWidth="1"/>
    <col min="1020" max="1020" width="9.109375" style="3" bestFit="1" customWidth="1"/>
    <col min="1021" max="1021" width="9.88671875" style="3" bestFit="1" customWidth="1"/>
    <col min="1022" max="1022" width="9.109375" style="3" bestFit="1" customWidth="1"/>
    <col min="1023" max="1023" width="9" style="3" customWidth="1"/>
    <col min="1024" max="1024" width="9.109375" style="3" bestFit="1" customWidth="1"/>
    <col min="1025" max="1026" width="9.109375" style="3" customWidth="1"/>
    <col min="1027" max="1027" width="8.88671875" style="3" customWidth="1"/>
    <col min="1028" max="1028" width="1" style="3" customWidth="1"/>
    <col min="1029" max="1033" width="8.88671875" style="3" customWidth="1"/>
    <col min="1034" max="1034" width="0.88671875" style="3" customWidth="1"/>
    <col min="1035" max="1271" width="8.88671875" style="3"/>
    <col min="1272" max="1272" width="8.88671875" style="3" customWidth="1"/>
    <col min="1273" max="1273" width="32.88671875" style="3" bestFit="1" customWidth="1"/>
    <col min="1274" max="1274" width="10.109375" style="3" customWidth="1"/>
    <col min="1275" max="1275" width="10.44140625" style="3" customWidth="1"/>
    <col min="1276" max="1276" width="9.109375" style="3" bestFit="1" customWidth="1"/>
    <col min="1277" max="1277" width="9.88671875" style="3" bestFit="1" customWidth="1"/>
    <col min="1278" max="1278" width="9.109375" style="3" bestFit="1" customWidth="1"/>
    <col min="1279" max="1279" width="9" style="3" customWidth="1"/>
    <col min="1280" max="1280" width="9.109375" style="3" bestFit="1" customWidth="1"/>
    <col min="1281" max="1282" width="9.109375" style="3" customWidth="1"/>
    <col min="1283" max="1283" width="8.88671875" style="3" customWidth="1"/>
    <col min="1284" max="1284" width="1" style="3" customWidth="1"/>
    <col min="1285" max="1289" width="8.88671875" style="3" customWidth="1"/>
    <col min="1290" max="1290" width="0.88671875" style="3" customWidth="1"/>
    <col min="1291" max="1527" width="8.88671875" style="3"/>
    <col min="1528" max="1528" width="8.88671875" style="3" customWidth="1"/>
    <col min="1529" max="1529" width="32.88671875" style="3" bestFit="1" customWidth="1"/>
    <col min="1530" max="1530" width="10.109375" style="3" customWidth="1"/>
    <col min="1531" max="1531" width="10.44140625" style="3" customWidth="1"/>
    <col min="1532" max="1532" width="9.109375" style="3" bestFit="1" customWidth="1"/>
    <col min="1533" max="1533" width="9.88671875" style="3" bestFit="1" customWidth="1"/>
    <col min="1534" max="1534" width="9.109375" style="3" bestFit="1" customWidth="1"/>
    <col min="1535" max="1535" width="9" style="3" customWidth="1"/>
    <col min="1536" max="1536" width="9.109375" style="3" bestFit="1" customWidth="1"/>
    <col min="1537" max="1538" width="9.109375" style="3" customWidth="1"/>
    <col min="1539" max="1539" width="8.88671875" style="3" customWidth="1"/>
    <col min="1540" max="1540" width="1" style="3" customWidth="1"/>
    <col min="1541" max="1545" width="8.88671875" style="3" customWidth="1"/>
    <col min="1546" max="1546" width="0.88671875" style="3" customWidth="1"/>
    <col min="1547" max="1783" width="8.88671875" style="3"/>
    <col min="1784" max="1784" width="8.88671875" style="3" customWidth="1"/>
    <col min="1785" max="1785" width="32.88671875" style="3" bestFit="1" customWidth="1"/>
    <col min="1786" max="1786" width="10.109375" style="3" customWidth="1"/>
    <col min="1787" max="1787" width="10.44140625" style="3" customWidth="1"/>
    <col min="1788" max="1788" width="9.109375" style="3" bestFit="1" customWidth="1"/>
    <col min="1789" max="1789" width="9.88671875" style="3" bestFit="1" customWidth="1"/>
    <col min="1790" max="1790" width="9.109375" style="3" bestFit="1" customWidth="1"/>
    <col min="1791" max="1791" width="9" style="3" customWidth="1"/>
    <col min="1792" max="1792" width="9.109375" style="3" bestFit="1" customWidth="1"/>
    <col min="1793" max="1794" width="9.109375" style="3" customWidth="1"/>
    <col min="1795" max="1795" width="8.88671875" style="3" customWidth="1"/>
    <col min="1796" max="1796" width="1" style="3" customWidth="1"/>
    <col min="1797" max="1801" width="8.88671875" style="3" customWidth="1"/>
    <col min="1802" max="1802" width="0.88671875" style="3" customWidth="1"/>
    <col min="1803" max="2039" width="8.88671875" style="3"/>
    <col min="2040" max="2040" width="8.88671875" style="3" customWidth="1"/>
    <col min="2041" max="2041" width="32.88671875" style="3" bestFit="1" customWidth="1"/>
    <col min="2042" max="2042" width="10.109375" style="3" customWidth="1"/>
    <col min="2043" max="2043" width="10.44140625" style="3" customWidth="1"/>
    <col min="2044" max="2044" width="9.109375" style="3" bestFit="1" customWidth="1"/>
    <col min="2045" max="2045" width="9.88671875" style="3" bestFit="1" customWidth="1"/>
    <col min="2046" max="2046" width="9.109375" style="3" bestFit="1" customWidth="1"/>
    <col min="2047" max="2047" width="9" style="3" customWidth="1"/>
    <col min="2048" max="2048" width="9.109375" style="3" bestFit="1" customWidth="1"/>
    <col min="2049" max="2050" width="9.109375" style="3" customWidth="1"/>
    <col min="2051" max="2051" width="8.88671875" style="3" customWidth="1"/>
    <col min="2052" max="2052" width="1" style="3" customWidth="1"/>
    <col min="2053" max="2057" width="8.88671875" style="3" customWidth="1"/>
    <col min="2058" max="2058" width="0.88671875" style="3" customWidth="1"/>
    <col min="2059" max="2295" width="8.88671875" style="3"/>
    <col min="2296" max="2296" width="8.88671875" style="3" customWidth="1"/>
    <col min="2297" max="2297" width="32.88671875" style="3" bestFit="1" customWidth="1"/>
    <col min="2298" max="2298" width="10.109375" style="3" customWidth="1"/>
    <col min="2299" max="2299" width="10.44140625" style="3" customWidth="1"/>
    <col min="2300" max="2300" width="9.109375" style="3" bestFit="1" customWidth="1"/>
    <col min="2301" max="2301" width="9.88671875" style="3" bestFit="1" customWidth="1"/>
    <col min="2302" max="2302" width="9.109375" style="3" bestFit="1" customWidth="1"/>
    <col min="2303" max="2303" width="9" style="3" customWidth="1"/>
    <col min="2304" max="2304" width="9.109375" style="3" bestFit="1" customWidth="1"/>
    <col min="2305" max="2306" width="9.109375" style="3" customWidth="1"/>
    <col min="2307" max="2307" width="8.88671875" style="3" customWidth="1"/>
    <col min="2308" max="2308" width="1" style="3" customWidth="1"/>
    <col min="2309" max="2313" width="8.88671875" style="3" customWidth="1"/>
    <col min="2314" max="2314" width="0.88671875" style="3" customWidth="1"/>
    <col min="2315" max="2551" width="8.88671875" style="3"/>
    <col min="2552" max="2552" width="8.88671875" style="3" customWidth="1"/>
    <col min="2553" max="2553" width="32.88671875" style="3" bestFit="1" customWidth="1"/>
    <col min="2554" max="2554" width="10.109375" style="3" customWidth="1"/>
    <col min="2555" max="2555" width="10.44140625" style="3" customWidth="1"/>
    <col min="2556" max="2556" width="9.109375" style="3" bestFit="1" customWidth="1"/>
    <col min="2557" max="2557" width="9.88671875" style="3" bestFit="1" customWidth="1"/>
    <col min="2558" max="2558" width="9.109375" style="3" bestFit="1" customWidth="1"/>
    <col min="2559" max="2559" width="9" style="3" customWidth="1"/>
    <col min="2560" max="2560" width="9.109375" style="3" bestFit="1" customWidth="1"/>
    <col min="2561" max="2562" width="9.109375" style="3" customWidth="1"/>
    <col min="2563" max="2563" width="8.88671875" style="3" customWidth="1"/>
    <col min="2564" max="2564" width="1" style="3" customWidth="1"/>
    <col min="2565" max="2569" width="8.88671875" style="3" customWidth="1"/>
    <col min="2570" max="2570" width="0.88671875" style="3" customWidth="1"/>
    <col min="2571" max="2807" width="8.88671875" style="3"/>
    <col min="2808" max="2808" width="8.88671875" style="3" customWidth="1"/>
    <col min="2809" max="2809" width="32.88671875" style="3" bestFit="1" customWidth="1"/>
    <col min="2810" max="2810" width="10.109375" style="3" customWidth="1"/>
    <col min="2811" max="2811" width="10.44140625" style="3" customWidth="1"/>
    <col min="2812" max="2812" width="9.109375" style="3" bestFit="1" customWidth="1"/>
    <col min="2813" max="2813" width="9.88671875" style="3" bestFit="1" customWidth="1"/>
    <col min="2814" max="2814" width="9.109375" style="3" bestFit="1" customWidth="1"/>
    <col min="2815" max="2815" width="9" style="3" customWidth="1"/>
    <col min="2816" max="2816" width="9.109375" style="3" bestFit="1" customWidth="1"/>
    <col min="2817" max="2818" width="9.109375" style="3" customWidth="1"/>
    <col min="2819" max="2819" width="8.88671875" style="3" customWidth="1"/>
    <col min="2820" max="2820" width="1" style="3" customWidth="1"/>
    <col min="2821" max="2825" width="8.88671875" style="3" customWidth="1"/>
    <col min="2826" max="2826" width="0.88671875" style="3" customWidth="1"/>
    <col min="2827" max="3063" width="8.88671875" style="3"/>
    <col min="3064" max="3064" width="8.88671875" style="3" customWidth="1"/>
    <col min="3065" max="3065" width="32.88671875" style="3" bestFit="1" customWidth="1"/>
    <col min="3066" max="3066" width="10.109375" style="3" customWidth="1"/>
    <col min="3067" max="3067" width="10.44140625" style="3" customWidth="1"/>
    <col min="3068" max="3068" width="9.109375" style="3" bestFit="1" customWidth="1"/>
    <col min="3069" max="3069" width="9.88671875" style="3" bestFit="1" customWidth="1"/>
    <col min="3070" max="3070" width="9.109375" style="3" bestFit="1" customWidth="1"/>
    <col min="3071" max="3071" width="9" style="3" customWidth="1"/>
    <col min="3072" max="3072" width="9.109375" style="3" bestFit="1" customWidth="1"/>
    <col min="3073" max="3074" width="9.109375" style="3" customWidth="1"/>
    <col min="3075" max="3075" width="8.88671875" style="3" customWidth="1"/>
    <col min="3076" max="3076" width="1" style="3" customWidth="1"/>
    <col min="3077" max="3081" width="8.88671875" style="3" customWidth="1"/>
    <col min="3082" max="3082" width="0.88671875" style="3" customWidth="1"/>
    <col min="3083" max="3319" width="8.88671875" style="3"/>
    <col min="3320" max="3320" width="8.88671875" style="3" customWidth="1"/>
    <col min="3321" max="3321" width="32.88671875" style="3" bestFit="1" customWidth="1"/>
    <col min="3322" max="3322" width="10.109375" style="3" customWidth="1"/>
    <col min="3323" max="3323" width="10.44140625" style="3" customWidth="1"/>
    <col min="3324" max="3324" width="9.109375" style="3" bestFit="1" customWidth="1"/>
    <col min="3325" max="3325" width="9.88671875" style="3" bestFit="1" customWidth="1"/>
    <col min="3326" max="3326" width="9.109375" style="3" bestFit="1" customWidth="1"/>
    <col min="3327" max="3327" width="9" style="3" customWidth="1"/>
    <col min="3328" max="3328" width="9.109375" style="3" bestFit="1" customWidth="1"/>
    <col min="3329" max="3330" width="9.109375" style="3" customWidth="1"/>
    <col min="3331" max="3331" width="8.88671875" style="3" customWidth="1"/>
    <col min="3332" max="3332" width="1" style="3" customWidth="1"/>
    <col min="3333" max="3337" width="8.88671875" style="3" customWidth="1"/>
    <col min="3338" max="3338" width="0.88671875" style="3" customWidth="1"/>
    <col min="3339" max="3575" width="8.88671875" style="3"/>
    <col min="3576" max="3576" width="8.88671875" style="3" customWidth="1"/>
    <col min="3577" max="3577" width="32.88671875" style="3" bestFit="1" customWidth="1"/>
    <col min="3578" max="3578" width="10.109375" style="3" customWidth="1"/>
    <col min="3579" max="3579" width="10.44140625" style="3" customWidth="1"/>
    <col min="3580" max="3580" width="9.109375" style="3" bestFit="1" customWidth="1"/>
    <col min="3581" max="3581" width="9.88671875" style="3" bestFit="1" customWidth="1"/>
    <col min="3582" max="3582" width="9.109375" style="3" bestFit="1" customWidth="1"/>
    <col min="3583" max="3583" width="9" style="3" customWidth="1"/>
    <col min="3584" max="3584" width="9.109375" style="3" bestFit="1" customWidth="1"/>
    <col min="3585" max="3586" width="9.109375" style="3" customWidth="1"/>
    <col min="3587" max="3587" width="8.88671875" style="3" customWidth="1"/>
    <col min="3588" max="3588" width="1" style="3" customWidth="1"/>
    <col min="3589" max="3593" width="8.88671875" style="3" customWidth="1"/>
    <col min="3594" max="3594" width="0.88671875" style="3" customWidth="1"/>
    <col min="3595" max="3831" width="8.88671875" style="3"/>
    <col min="3832" max="3832" width="8.88671875" style="3" customWidth="1"/>
    <col min="3833" max="3833" width="32.88671875" style="3" bestFit="1" customWidth="1"/>
    <col min="3834" max="3834" width="10.109375" style="3" customWidth="1"/>
    <col min="3835" max="3835" width="10.44140625" style="3" customWidth="1"/>
    <col min="3836" max="3836" width="9.109375" style="3" bestFit="1" customWidth="1"/>
    <col min="3837" max="3837" width="9.88671875" style="3" bestFit="1" customWidth="1"/>
    <col min="3838" max="3838" width="9.109375" style="3" bestFit="1" customWidth="1"/>
    <col min="3839" max="3839" width="9" style="3" customWidth="1"/>
    <col min="3840" max="3840" width="9.109375" style="3" bestFit="1" customWidth="1"/>
    <col min="3841" max="3842" width="9.109375" style="3" customWidth="1"/>
    <col min="3843" max="3843" width="8.88671875" style="3" customWidth="1"/>
    <col min="3844" max="3844" width="1" style="3" customWidth="1"/>
    <col min="3845" max="3849" width="8.88671875" style="3" customWidth="1"/>
    <col min="3850" max="3850" width="0.88671875" style="3" customWidth="1"/>
    <col min="3851" max="4087" width="8.88671875" style="3"/>
    <col min="4088" max="4088" width="8.88671875" style="3" customWidth="1"/>
    <col min="4089" max="4089" width="32.88671875" style="3" bestFit="1" customWidth="1"/>
    <col min="4090" max="4090" width="10.109375" style="3" customWidth="1"/>
    <col min="4091" max="4091" width="10.44140625" style="3" customWidth="1"/>
    <col min="4092" max="4092" width="9.109375" style="3" bestFit="1" customWidth="1"/>
    <col min="4093" max="4093" width="9.88671875" style="3" bestFit="1" customWidth="1"/>
    <col min="4094" max="4094" width="9.109375" style="3" bestFit="1" customWidth="1"/>
    <col min="4095" max="4095" width="9" style="3" customWidth="1"/>
    <col min="4096" max="4096" width="9.109375" style="3" bestFit="1" customWidth="1"/>
    <col min="4097" max="4098" width="9.109375" style="3" customWidth="1"/>
    <col min="4099" max="4099" width="8.88671875" style="3" customWidth="1"/>
    <col min="4100" max="4100" width="1" style="3" customWidth="1"/>
    <col min="4101" max="4105" width="8.88671875" style="3" customWidth="1"/>
    <col min="4106" max="4106" width="0.88671875" style="3" customWidth="1"/>
    <col min="4107" max="4343" width="8.88671875" style="3"/>
    <col min="4344" max="4344" width="8.88671875" style="3" customWidth="1"/>
    <col min="4345" max="4345" width="32.88671875" style="3" bestFit="1" customWidth="1"/>
    <col min="4346" max="4346" width="10.109375" style="3" customWidth="1"/>
    <col min="4347" max="4347" width="10.44140625" style="3" customWidth="1"/>
    <col min="4348" max="4348" width="9.109375" style="3" bestFit="1" customWidth="1"/>
    <col min="4349" max="4349" width="9.88671875" style="3" bestFit="1" customWidth="1"/>
    <col min="4350" max="4350" width="9.109375" style="3" bestFit="1" customWidth="1"/>
    <col min="4351" max="4351" width="9" style="3" customWidth="1"/>
    <col min="4352" max="4352" width="9.109375" style="3" bestFit="1" customWidth="1"/>
    <col min="4353" max="4354" width="9.109375" style="3" customWidth="1"/>
    <col min="4355" max="4355" width="8.88671875" style="3" customWidth="1"/>
    <col min="4356" max="4356" width="1" style="3" customWidth="1"/>
    <col min="4357" max="4361" width="8.88671875" style="3" customWidth="1"/>
    <col min="4362" max="4362" width="0.88671875" style="3" customWidth="1"/>
    <col min="4363" max="4599" width="8.88671875" style="3"/>
    <col min="4600" max="4600" width="8.88671875" style="3" customWidth="1"/>
    <col min="4601" max="4601" width="32.88671875" style="3" bestFit="1" customWidth="1"/>
    <col min="4602" max="4602" width="10.109375" style="3" customWidth="1"/>
    <col min="4603" max="4603" width="10.44140625" style="3" customWidth="1"/>
    <col min="4604" max="4604" width="9.109375" style="3" bestFit="1" customWidth="1"/>
    <col min="4605" max="4605" width="9.88671875" style="3" bestFit="1" customWidth="1"/>
    <col min="4606" max="4606" width="9.109375" style="3" bestFit="1" customWidth="1"/>
    <col min="4607" max="4607" width="9" style="3" customWidth="1"/>
    <col min="4608" max="4608" width="9.109375" style="3" bestFit="1" customWidth="1"/>
    <col min="4609" max="4610" width="9.109375" style="3" customWidth="1"/>
    <col min="4611" max="4611" width="8.88671875" style="3" customWidth="1"/>
    <col min="4612" max="4612" width="1" style="3" customWidth="1"/>
    <col min="4613" max="4617" width="8.88671875" style="3" customWidth="1"/>
    <col min="4618" max="4618" width="0.88671875" style="3" customWidth="1"/>
    <col min="4619" max="4855" width="8.88671875" style="3"/>
    <col min="4856" max="4856" width="8.88671875" style="3" customWidth="1"/>
    <col min="4857" max="4857" width="32.88671875" style="3" bestFit="1" customWidth="1"/>
    <col min="4858" max="4858" width="10.109375" style="3" customWidth="1"/>
    <col min="4859" max="4859" width="10.44140625" style="3" customWidth="1"/>
    <col min="4860" max="4860" width="9.109375" style="3" bestFit="1" customWidth="1"/>
    <col min="4861" max="4861" width="9.88671875" style="3" bestFit="1" customWidth="1"/>
    <col min="4862" max="4862" width="9.109375" style="3" bestFit="1" customWidth="1"/>
    <col min="4863" max="4863" width="9" style="3" customWidth="1"/>
    <col min="4864" max="4864" width="9.109375" style="3" bestFit="1" customWidth="1"/>
    <col min="4865" max="4866" width="9.109375" style="3" customWidth="1"/>
    <col min="4867" max="4867" width="8.88671875" style="3" customWidth="1"/>
    <col min="4868" max="4868" width="1" style="3" customWidth="1"/>
    <col min="4869" max="4873" width="8.88671875" style="3" customWidth="1"/>
    <col min="4874" max="4874" width="0.88671875" style="3" customWidth="1"/>
    <col min="4875" max="5111" width="8.88671875" style="3"/>
    <col min="5112" max="5112" width="8.88671875" style="3" customWidth="1"/>
    <col min="5113" max="5113" width="32.88671875" style="3" bestFit="1" customWidth="1"/>
    <col min="5114" max="5114" width="10.109375" style="3" customWidth="1"/>
    <col min="5115" max="5115" width="10.44140625" style="3" customWidth="1"/>
    <col min="5116" max="5116" width="9.109375" style="3" bestFit="1" customWidth="1"/>
    <col min="5117" max="5117" width="9.88671875" style="3" bestFit="1" customWidth="1"/>
    <col min="5118" max="5118" width="9.109375" style="3" bestFit="1" customWidth="1"/>
    <col min="5119" max="5119" width="9" style="3" customWidth="1"/>
    <col min="5120" max="5120" width="9.109375" style="3" bestFit="1" customWidth="1"/>
    <col min="5121" max="5122" width="9.109375" style="3" customWidth="1"/>
    <col min="5123" max="5123" width="8.88671875" style="3" customWidth="1"/>
    <col min="5124" max="5124" width="1" style="3" customWidth="1"/>
    <col min="5125" max="5129" width="8.88671875" style="3" customWidth="1"/>
    <col min="5130" max="5130" width="0.88671875" style="3" customWidth="1"/>
    <col min="5131" max="5367" width="8.88671875" style="3"/>
    <col min="5368" max="5368" width="8.88671875" style="3" customWidth="1"/>
    <col min="5369" max="5369" width="32.88671875" style="3" bestFit="1" customWidth="1"/>
    <col min="5370" max="5370" width="10.109375" style="3" customWidth="1"/>
    <col min="5371" max="5371" width="10.44140625" style="3" customWidth="1"/>
    <col min="5372" max="5372" width="9.109375" style="3" bestFit="1" customWidth="1"/>
    <col min="5373" max="5373" width="9.88671875" style="3" bestFit="1" customWidth="1"/>
    <col min="5374" max="5374" width="9.109375" style="3" bestFit="1" customWidth="1"/>
    <col min="5375" max="5375" width="9" style="3" customWidth="1"/>
    <col min="5376" max="5376" width="9.109375" style="3" bestFit="1" customWidth="1"/>
    <col min="5377" max="5378" width="9.109375" style="3" customWidth="1"/>
    <col min="5379" max="5379" width="8.88671875" style="3" customWidth="1"/>
    <col min="5380" max="5380" width="1" style="3" customWidth="1"/>
    <col min="5381" max="5385" width="8.88671875" style="3" customWidth="1"/>
    <col min="5386" max="5386" width="0.88671875" style="3" customWidth="1"/>
    <col min="5387" max="5623" width="8.88671875" style="3"/>
    <col min="5624" max="5624" width="8.88671875" style="3" customWidth="1"/>
    <col min="5625" max="5625" width="32.88671875" style="3" bestFit="1" customWidth="1"/>
    <col min="5626" max="5626" width="10.109375" style="3" customWidth="1"/>
    <col min="5627" max="5627" width="10.44140625" style="3" customWidth="1"/>
    <col min="5628" max="5628" width="9.109375" style="3" bestFit="1" customWidth="1"/>
    <col min="5629" max="5629" width="9.88671875" style="3" bestFit="1" customWidth="1"/>
    <col min="5630" max="5630" width="9.109375" style="3" bestFit="1" customWidth="1"/>
    <col min="5631" max="5631" width="9" style="3" customWidth="1"/>
    <col min="5632" max="5632" width="9.109375" style="3" bestFit="1" customWidth="1"/>
    <col min="5633" max="5634" width="9.109375" style="3" customWidth="1"/>
    <col min="5635" max="5635" width="8.88671875" style="3" customWidth="1"/>
    <col min="5636" max="5636" width="1" style="3" customWidth="1"/>
    <col min="5637" max="5641" width="8.88671875" style="3" customWidth="1"/>
    <col min="5642" max="5642" width="0.88671875" style="3" customWidth="1"/>
    <col min="5643" max="5879" width="8.88671875" style="3"/>
    <col min="5880" max="5880" width="8.88671875" style="3" customWidth="1"/>
    <col min="5881" max="5881" width="32.88671875" style="3" bestFit="1" customWidth="1"/>
    <col min="5882" max="5882" width="10.109375" style="3" customWidth="1"/>
    <col min="5883" max="5883" width="10.44140625" style="3" customWidth="1"/>
    <col min="5884" max="5884" width="9.109375" style="3" bestFit="1" customWidth="1"/>
    <col min="5885" max="5885" width="9.88671875" style="3" bestFit="1" customWidth="1"/>
    <col min="5886" max="5886" width="9.109375" style="3" bestFit="1" customWidth="1"/>
    <col min="5887" max="5887" width="9" style="3" customWidth="1"/>
    <col min="5888" max="5888" width="9.109375" style="3" bestFit="1" customWidth="1"/>
    <col min="5889" max="5890" width="9.109375" style="3" customWidth="1"/>
    <col min="5891" max="5891" width="8.88671875" style="3" customWidth="1"/>
    <col min="5892" max="5892" width="1" style="3" customWidth="1"/>
    <col min="5893" max="5897" width="8.88671875" style="3" customWidth="1"/>
    <col min="5898" max="5898" width="0.88671875" style="3" customWidth="1"/>
    <col min="5899" max="6135" width="8.88671875" style="3"/>
    <col min="6136" max="6136" width="8.88671875" style="3" customWidth="1"/>
    <col min="6137" max="6137" width="32.88671875" style="3" bestFit="1" customWidth="1"/>
    <col min="6138" max="6138" width="10.109375" style="3" customWidth="1"/>
    <col min="6139" max="6139" width="10.44140625" style="3" customWidth="1"/>
    <col min="6140" max="6140" width="9.109375" style="3" bestFit="1" customWidth="1"/>
    <col min="6141" max="6141" width="9.88671875" style="3" bestFit="1" customWidth="1"/>
    <col min="6142" max="6142" width="9.109375" style="3" bestFit="1" customWidth="1"/>
    <col min="6143" max="6143" width="9" style="3" customWidth="1"/>
    <col min="6144" max="6144" width="9.109375" style="3" bestFit="1" customWidth="1"/>
    <col min="6145" max="6146" width="9.109375" style="3" customWidth="1"/>
    <col min="6147" max="6147" width="8.88671875" style="3" customWidth="1"/>
    <col min="6148" max="6148" width="1" style="3" customWidth="1"/>
    <col min="6149" max="6153" width="8.88671875" style="3" customWidth="1"/>
    <col min="6154" max="6154" width="0.88671875" style="3" customWidth="1"/>
    <col min="6155" max="6391" width="8.88671875" style="3"/>
    <col min="6392" max="6392" width="8.88671875" style="3" customWidth="1"/>
    <col min="6393" max="6393" width="32.88671875" style="3" bestFit="1" customWidth="1"/>
    <col min="6394" max="6394" width="10.109375" style="3" customWidth="1"/>
    <col min="6395" max="6395" width="10.44140625" style="3" customWidth="1"/>
    <col min="6396" max="6396" width="9.109375" style="3" bestFit="1" customWidth="1"/>
    <col min="6397" max="6397" width="9.88671875" style="3" bestFit="1" customWidth="1"/>
    <col min="6398" max="6398" width="9.109375" style="3" bestFit="1" customWidth="1"/>
    <col min="6399" max="6399" width="9" style="3" customWidth="1"/>
    <col min="6400" max="6400" width="9.109375" style="3" bestFit="1" customWidth="1"/>
    <col min="6401" max="6402" width="9.109375" style="3" customWidth="1"/>
    <col min="6403" max="6403" width="8.88671875" style="3" customWidth="1"/>
    <col min="6404" max="6404" width="1" style="3" customWidth="1"/>
    <col min="6405" max="6409" width="8.88671875" style="3" customWidth="1"/>
    <col min="6410" max="6410" width="0.88671875" style="3" customWidth="1"/>
    <col min="6411" max="6647" width="8.88671875" style="3"/>
    <col min="6648" max="6648" width="8.88671875" style="3" customWidth="1"/>
    <col min="6649" max="6649" width="32.88671875" style="3" bestFit="1" customWidth="1"/>
    <col min="6650" max="6650" width="10.109375" style="3" customWidth="1"/>
    <col min="6651" max="6651" width="10.44140625" style="3" customWidth="1"/>
    <col min="6652" max="6652" width="9.109375" style="3" bestFit="1" customWidth="1"/>
    <col min="6653" max="6653" width="9.88671875" style="3" bestFit="1" customWidth="1"/>
    <col min="6654" max="6654" width="9.109375" style="3" bestFit="1" customWidth="1"/>
    <col min="6655" max="6655" width="9" style="3" customWidth="1"/>
    <col min="6656" max="6656" width="9.109375" style="3" bestFit="1" customWidth="1"/>
    <col min="6657" max="6658" width="9.109375" style="3" customWidth="1"/>
    <col min="6659" max="6659" width="8.88671875" style="3" customWidth="1"/>
    <col min="6660" max="6660" width="1" style="3" customWidth="1"/>
    <col min="6661" max="6665" width="8.88671875" style="3" customWidth="1"/>
    <col min="6666" max="6666" width="0.88671875" style="3" customWidth="1"/>
    <col min="6667" max="6903" width="8.88671875" style="3"/>
    <col min="6904" max="6904" width="8.88671875" style="3" customWidth="1"/>
    <col min="6905" max="6905" width="32.88671875" style="3" bestFit="1" customWidth="1"/>
    <col min="6906" max="6906" width="10.109375" style="3" customWidth="1"/>
    <col min="6907" max="6907" width="10.44140625" style="3" customWidth="1"/>
    <col min="6908" max="6908" width="9.109375" style="3" bestFit="1" customWidth="1"/>
    <col min="6909" max="6909" width="9.88671875" style="3" bestFit="1" customWidth="1"/>
    <col min="6910" max="6910" width="9.109375" style="3" bestFit="1" customWidth="1"/>
    <col min="6911" max="6911" width="9" style="3" customWidth="1"/>
    <col min="6912" max="6912" width="9.109375" style="3" bestFit="1" customWidth="1"/>
    <col min="6913" max="6914" width="9.109375" style="3" customWidth="1"/>
    <col min="6915" max="6915" width="8.88671875" style="3" customWidth="1"/>
    <col min="6916" max="6916" width="1" style="3" customWidth="1"/>
    <col min="6917" max="6921" width="8.88671875" style="3" customWidth="1"/>
    <col min="6922" max="6922" width="0.88671875" style="3" customWidth="1"/>
    <col min="6923" max="7159" width="8.88671875" style="3"/>
    <col min="7160" max="7160" width="8.88671875" style="3" customWidth="1"/>
    <col min="7161" max="7161" width="32.88671875" style="3" bestFit="1" customWidth="1"/>
    <col min="7162" max="7162" width="10.109375" style="3" customWidth="1"/>
    <col min="7163" max="7163" width="10.44140625" style="3" customWidth="1"/>
    <col min="7164" max="7164" width="9.109375" style="3" bestFit="1" customWidth="1"/>
    <col min="7165" max="7165" width="9.88671875" style="3" bestFit="1" customWidth="1"/>
    <col min="7166" max="7166" width="9.109375" style="3" bestFit="1" customWidth="1"/>
    <col min="7167" max="7167" width="9" style="3" customWidth="1"/>
    <col min="7168" max="7168" width="9.109375" style="3" bestFit="1" customWidth="1"/>
    <col min="7169" max="7170" width="9.109375" style="3" customWidth="1"/>
    <col min="7171" max="7171" width="8.88671875" style="3" customWidth="1"/>
    <col min="7172" max="7172" width="1" style="3" customWidth="1"/>
    <col min="7173" max="7177" width="8.88671875" style="3" customWidth="1"/>
    <col min="7178" max="7178" width="0.88671875" style="3" customWidth="1"/>
    <col min="7179" max="7415" width="8.88671875" style="3"/>
    <col min="7416" max="7416" width="8.88671875" style="3" customWidth="1"/>
    <col min="7417" max="7417" width="32.88671875" style="3" bestFit="1" customWidth="1"/>
    <col min="7418" max="7418" width="10.109375" style="3" customWidth="1"/>
    <col min="7419" max="7419" width="10.44140625" style="3" customWidth="1"/>
    <col min="7420" max="7420" width="9.109375" style="3" bestFit="1" customWidth="1"/>
    <col min="7421" max="7421" width="9.88671875" style="3" bestFit="1" customWidth="1"/>
    <col min="7422" max="7422" width="9.109375" style="3" bestFit="1" customWidth="1"/>
    <col min="7423" max="7423" width="9" style="3" customWidth="1"/>
    <col min="7424" max="7424" width="9.109375" style="3" bestFit="1" customWidth="1"/>
    <col min="7425" max="7426" width="9.109375" style="3" customWidth="1"/>
    <col min="7427" max="7427" width="8.88671875" style="3" customWidth="1"/>
    <col min="7428" max="7428" width="1" style="3" customWidth="1"/>
    <col min="7429" max="7433" width="8.88671875" style="3" customWidth="1"/>
    <col min="7434" max="7434" width="0.88671875" style="3" customWidth="1"/>
    <col min="7435" max="7671" width="8.88671875" style="3"/>
    <col min="7672" max="7672" width="8.88671875" style="3" customWidth="1"/>
    <col min="7673" max="7673" width="32.88671875" style="3" bestFit="1" customWidth="1"/>
    <col min="7674" max="7674" width="10.109375" style="3" customWidth="1"/>
    <col min="7675" max="7675" width="10.44140625" style="3" customWidth="1"/>
    <col min="7676" max="7676" width="9.109375" style="3" bestFit="1" customWidth="1"/>
    <col min="7677" max="7677" width="9.88671875" style="3" bestFit="1" customWidth="1"/>
    <col min="7678" max="7678" width="9.109375" style="3" bestFit="1" customWidth="1"/>
    <col min="7679" max="7679" width="9" style="3" customWidth="1"/>
    <col min="7680" max="7680" width="9.109375" style="3" bestFit="1" customWidth="1"/>
    <col min="7681" max="7682" width="9.109375" style="3" customWidth="1"/>
    <col min="7683" max="7683" width="8.88671875" style="3" customWidth="1"/>
    <col min="7684" max="7684" width="1" style="3" customWidth="1"/>
    <col min="7685" max="7689" width="8.88671875" style="3" customWidth="1"/>
    <col min="7690" max="7690" width="0.88671875" style="3" customWidth="1"/>
    <col min="7691" max="7927" width="8.88671875" style="3"/>
    <col min="7928" max="7928" width="8.88671875" style="3" customWidth="1"/>
    <col min="7929" max="7929" width="32.88671875" style="3" bestFit="1" customWidth="1"/>
    <col min="7930" max="7930" width="10.109375" style="3" customWidth="1"/>
    <col min="7931" max="7931" width="10.44140625" style="3" customWidth="1"/>
    <col min="7932" max="7932" width="9.109375" style="3" bestFit="1" customWidth="1"/>
    <col min="7933" max="7933" width="9.88671875" style="3" bestFit="1" customWidth="1"/>
    <col min="7934" max="7934" width="9.109375" style="3" bestFit="1" customWidth="1"/>
    <col min="7935" max="7935" width="9" style="3" customWidth="1"/>
    <col min="7936" max="7936" width="9.109375" style="3" bestFit="1" customWidth="1"/>
    <col min="7937" max="7938" width="9.109375" style="3" customWidth="1"/>
    <col min="7939" max="7939" width="8.88671875" style="3" customWidth="1"/>
    <col min="7940" max="7940" width="1" style="3" customWidth="1"/>
    <col min="7941" max="7945" width="8.88671875" style="3" customWidth="1"/>
    <col min="7946" max="7946" width="0.88671875" style="3" customWidth="1"/>
    <col min="7947" max="8183" width="8.88671875" style="3"/>
    <col min="8184" max="8184" width="8.88671875" style="3" customWidth="1"/>
    <col min="8185" max="8185" width="32.88671875" style="3" bestFit="1" customWidth="1"/>
    <col min="8186" max="8186" width="10.109375" style="3" customWidth="1"/>
    <col min="8187" max="8187" width="10.44140625" style="3" customWidth="1"/>
    <col min="8188" max="8188" width="9.109375" style="3" bestFit="1" customWidth="1"/>
    <col min="8189" max="8189" width="9.88671875" style="3" bestFit="1" customWidth="1"/>
    <col min="8190" max="8190" width="9.109375" style="3" bestFit="1" customWidth="1"/>
    <col min="8191" max="8191" width="9" style="3" customWidth="1"/>
    <col min="8192" max="8192" width="9.109375" style="3" bestFit="1" customWidth="1"/>
    <col min="8193" max="8194" width="9.109375" style="3" customWidth="1"/>
    <col min="8195" max="8195" width="8.88671875" style="3" customWidth="1"/>
    <col min="8196" max="8196" width="1" style="3" customWidth="1"/>
    <col min="8197" max="8201" width="8.88671875" style="3" customWidth="1"/>
    <col min="8202" max="8202" width="0.88671875" style="3" customWidth="1"/>
    <col min="8203" max="8439" width="8.88671875" style="3"/>
    <col min="8440" max="8440" width="8.88671875" style="3" customWidth="1"/>
    <col min="8441" max="8441" width="32.88671875" style="3" bestFit="1" customWidth="1"/>
    <col min="8442" max="8442" width="10.109375" style="3" customWidth="1"/>
    <col min="8443" max="8443" width="10.44140625" style="3" customWidth="1"/>
    <col min="8444" max="8444" width="9.109375" style="3" bestFit="1" customWidth="1"/>
    <col min="8445" max="8445" width="9.88671875" style="3" bestFit="1" customWidth="1"/>
    <col min="8446" max="8446" width="9.109375" style="3" bestFit="1" customWidth="1"/>
    <col min="8447" max="8447" width="9" style="3" customWidth="1"/>
    <col min="8448" max="8448" width="9.109375" style="3" bestFit="1" customWidth="1"/>
    <col min="8449" max="8450" width="9.109375" style="3" customWidth="1"/>
    <col min="8451" max="8451" width="8.88671875" style="3" customWidth="1"/>
    <col min="8452" max="8452" width="1" style="3" customWidth="1"/>
    <col min="8453" max="8457" width="8.88671875" style="3" customWidth="1"/>
    <col min="8458" max="8458" width="0.88671875" style="3" customWidth="1"/>
    <col min="8459" max="8695" width="8.88671875" style="3"/>
    <col min="8696" max="8696" width="8.88671875" style="3" customWidth="1"/>
    <col min="8697" max="8697" width="32.88671875" style="3" bestFit="1" customWidth="1"/>
    <col min="8698" max="8698" width="10.109375" style="3" customWidth="1"/>
    <col min="8699" max="8699" width="10.44140625" style="3" customWidth="1"/>
    <col min="8700" max="8700" width="9.109375" style="3" bestFit="1" customWidth="1"/>
    <col min="8701" max="8701" width="9.88671875" style="3" bestFit="1" customWidth="1"/>
    <col min="8702" max="8702" width="9.109375" style="3" bestFit="1" customWidth="1"/>
    <col min="8703" max="8703" width="9" style="3" customWidth="1"/>
    <col min="8704" max="8704" width="9.109375" style="3" bestFit="1" customWidth="1"/>
    <col min="8705" max="8706" width="9.109375" style="3" customWidth="1"/>
    <col min="8707" max="8707" width="8.88671875" style="3" customWidth="1"/>
    <col min="8708" max="8708" width="1" style="3" customWidth="1"/>
    <col min="8709" max="8713" width="8.88671875" style="3" customWidth="1"/>
    <col min="8714" max="8714" width="0.88671875" style="3" customWidth="1"/>
    <col min="8715" max="8951" width="8.88671875" style="3"/>
    <col min="8952" max="8952" width="8.88671875" style="3" customWidth="1"/>
    <col min="8953" max="8953" width="32.88671875" style="3" bestFit="1" customWidth="1"/>
    <col min="8954" max="8954" width="10.109375" style="3" customWidth="1"/>
    <col min="8955" max="8955" width="10.44140625" style="3" customWidth="1"/>
    <col min="8956" max="8956" width="9.109375" style="3" bestFit="1" customWidth="1"/>
    <col min="8957" max="8957" width="9.88671875" style="3" bestFit="1" customWidth="1"/>
    <col min="8958" max="8958" width="9.109375" style="3" bestFit="1" customWidth="1"/>
    <col min="8959" max="8959" width="9" style="3" customWidth="1"/>
    <col min="8960" max="8960" width="9.109375" style="3" bestFit="1" customWidth="1"/>
    <col min="8961" max="8962" width="9.109375" style="3" customWidth="1"/>
    <col min="8963" max="8963" width="8.88671875" style="3" customWidth="1"/>
    <col min="8964" max="8964" width="1" style="3" customWidth="1"/>
    <col min="8965" max="8969" width="8.88671875" style="3" customWidth="1"/>
    <col min="8970" max="8970" width="0.88671875" style="3" customWidth="1"/>
    <col min="8971" max="9207" width="8.88671875" style="3"/>
    <col min="9208" max="9208" width="8.88671875" style="3" customWidth="1"/>
    <col min="9209" max="9209" width="32.88671875" style="3" bestFit="1" customWidth="1"/>
    <col min="9210" max="9210" width="10.109375" style="3" customWidth="1"/>
    <col min="9211" max="9211" width="10.44140625" style="3" customWidth="1"/>
    <col min="9212" max="9212" width="9.109375" style="3" bestFit="1" customWidth="1"/>
    <col min="9213" max="9213" width="9.88671875" style="3" bestFit="1" customWidth="1"/>
    <col min="9214" max="9214" width="9.109375" style="3" bestFit="1" customWidth="1"/>
    <col min="9215" max="9215" width="9" style="3" customWidth="1"/>
    <col min="9216" max="9216" width="9.109375" style="3" bestFit="1" customWidth="1"/>
    <col min="9217" max="9218" width="9.109375" style="3" customWidth="1"/>
    <col min="9219" max="9219" width="8.88671875" style="3" customWidth="1"/>
    <col min="9220" max="9220" width="1" style="3" customWidth="1"/>
    <col min="9221" max="9225" width="8.88671875" style="3" customWidth="1"/>
    <col min="9226" max="9226" width="0.88671875" style="3" customWidth="1"/>
    <col min="9227" max="9463" width="8.88671875" style="3"/>
    <col min="9464" max="9464" width="8.88671875" style="3" customWidth="1"/>
    <col min="9465" max="9465" width="32.88671875" style="3" bestFit="1" customWidth="1"/>
    <col min="9466" max="9466" width="10.109375" style="3" customWidth="1"/>
    <col min="9467" max="9467" width="10.44140625" style="3" customWidth="1"/>
    <col min="9468" max="9468" width="9.109375" style="3" bestFit="1" customWidth="1"/>
    <col min="9469" max="9469" width="9.88671875" style="3" bestFit="1" customWidth="1"/>
    <col min="9470" max="9470" width="9.109375" style="3" bestFit="1" customWidth="1"/>
    <col min="9471" max="9471" width="9" style="3" customWidth="1"/>
    <col min="9472" max="9472" width="9.109375" style="3" bestFit="1" customWidth="1"/>
    <col min="9473" max="9474" width="9.109375" style="3" customWidth="1"/>
    <col min="9475" max="9475" width="8.88671875" style="3" customWidth="1"/>
    <col min="9476" max="9476" width="1" style="3" customWidth="1"/>
    <col min="9477" max="9481" width="8.88671875" style="3" customWidth="1"/>
    <col min="9482" max="9482" width="0.88671875" style="3" customWidth="1"/>
    <col min="9483" max="9719" width="8.88671875" style="3"/>
    <col min="9720" max="9720" width="8.88671875" style="3" customWidth="1"/>
    <col min="9721" max="9721" width="32.88671875" style="3" bestFit="1" customWidth="1"/>
    <col min="9722" max="9722" width="10.109375" style="3" customWidth="1"/>
    <col min="9723" max="9723" width="10.44140625" style="3" customWidth="1"/>
    <col min="9724" max="9724" width="9.109375" style="3" bestFit="1" customWidth="1"/>
    <col min="9725" max="9725" width="9.88671875" style="3" bestFit="1" customWidth="1"/>
    <col min="9726" max="9726" width="9.109375" style="3" bestFit="1" customWidth="1"/>
    <col min="9727" max="9727" width="9" style="3" customWidth="1"/>
    <col min="9728" max="9728" width="9.109375" style="3" bestFit="1" customWidth="1"/>
    <col min="9729" max="9730" width="9.109375" style="3" customWidth="1"/>
    <col min="9731" max="9731" width="8.88671875" style="3" customWidth="1"/>
    <col min="9732" max="9732" width="1" style="3" customWidth="1"/>
    <col min="9733" max="9737" width="8.88671875" style="3" customWidth="1"/>
    <col min="9738" max="9738" width="0.88671875" style="3" customWidth="1"/>
    <col min="9739" max="9975" width="8.88671875" style="3"/>
    <col min="9976" max="9976" width="8.88671875" style="3" customWidth="1"/>
    <col min="9977" max="9977" width="32.88671875" style="3" bestFit="1" customWidth="1"/>
    <col min="9978" max="9978" width="10.109375" style="3" customWidth="1"/>
    <col min="9979" max="9979" width="10.44140625" style="3" customWidth="1"/>
    <col min="9980" max="9980" width="9.109375" style="3" bestFit="1" customWidth="1"/>
    <col min="9981" max="9981" width="9.88671875" style="3" bestFit="1" customWidth="1"/>
    <col min="9982" max="9982" width="9.109375" style="3" bestFit="1" customWidth="1"/>
    <col min="9983" max="9983" width="9" style="3" customWidth="1"/>
    <col min="9984" max="9984" width="9.109375" style="3" bestFit="1" customWidth="1"/>
    <col min="9985" max="9986" width="9.109375" style="3" customWidth="1"/>
    <col min="9987" max="9987" width="8.88671875" style="3" customWidth="1"/>
    <col min="9988" max="9988" width="1" style="3" customWidth="1"/>
    <col min="9989" max="9993" width="8.88671875" style="3" customWidth="1"/>
    <col min="9994" max="9994" width="0.88671875" style="3" customWidth="1"/>
    <col min="9995" max="10231" width="8.88671875" style="3"/>
    <col min="10232" max="10232" width="8.88671875" style="3" customWidth="1"/>
    <col min="10233" max="10233" width="32.88671875" style="3" bestFit="1" customWidth="1"/>
    <col min="10234" max="10234" width="10.109375" style="3" customWidth="1"/>
    <col min="10235" max="10235" width="10.44140625" style="3" customWidth="1"/>
    <col min="10236" max="10236" width="9.109375" style="3" bestFit="1" customWidth="1"/>
    <col min="10237" max="10237" width="9.88671875" style="3" bestFit="1" customWidth="1"/>
    <col min="10238" max="10238" width="9.109375" style="3" bestFit="1" customWidth="1"/>
    <col min="10239" max="10239" width="9" style="3" customWidth="1"/>
    <col min="10240" max="10240" width="9.109375" style="3" bestFit="1" customWidth="1"/>
    <col min="10241" max="10242" width="9.109375" style="3" customWidth="1"/>
    <col min="10243" max="10243" width="8.88671875" style="3" customWidth="1"/>
    <col min="10244" max="10244" width="1" style="3" customWidth="1"/>
    <col min="10245" max="10249" width="8.88671875" style="3" customWidth="1"/>
    <col min="10250" max="10250" width="0.88671875" style="3" customWidth="1"/>
    <col min="10251" max="10487" width="8.88671875" style="3"/>
    <col min="10488" max="10488" width="8.88671875" style="3" customWidth="1"/>
    <col min="10489" max="10489" width="32.88671875" style="3" bestFit="1" customWidth="1"/>
    <col min="10490" max="10490" width="10.109375" style="3" customWidth="1"/>
    <col min="10491" max="10491" width="10.44140625" style="3" customWidth="1"/>
    <col min="10492" max="10492" width="9.109375" style="3" bestFit="1" customWidth="1"/>
    <col min="10493" max="10493" width="9.88671875" style="3" bestFit="1" customWidth="1"/>
    <col min="10494" max="10494" width="9.109375" style="3" bestFit="1" customWidth="1"/>
    <col min="10495" max="10495" width="9" style="3" customWidth="1"/>
    <col min="10496" max="10496" width="9.109375" style="3" bestFit="1" customWidth="1"/>
    <col min="10497" max="10498" width="9.109375" style="3" customWidth="1"/>
    <col min="10499" max="10499" width="8.88671875" style="3" customWidth="1"/>
    <col min="10500" max="10500" width="1" style="3" customWidth="1"/>
    <col min="10501" max="10505" width="8.88671875" style="3" customWidth="1"/>
    <col min="10506" max="10506" width="0.88671875" style="3" customWidth="1"/>
    <col min="10507" max="10743" width="8.88671875" style="3"/>
    <col min="10744" max="10744" width="8.88671875" style="3" customWidth="1"/>
    <col min="10745" max="10745" width="32.88671875" style="3" bestFit="1" customWidth="1"/>
    <col min="10746" max="10746" width="10.109375" style="3" customWidth="1"/>
    <col min="10747" max="10747" width="10.44140625" style="3" customWidth="1"/>
    <col min="10748" max="10748" width="9.109375" style="3" bestFit="1" customWidth="1"/>
    <col min="10749" max="10749" width="9.88671875" style="3" bestFit="1" customWidth="1"/>
    <col min="10750" max="10750" width="9.109375" style="3" bestFit="1" customWidth="1"/>
    <col min="10751" max="10751" width="9" style="3" customWidth="1"/>
    <col min="10752" max="10752" width="9.109375" style="3" bestFit="1" customWidth="1"/>
    <col min="10753" max="10754" width="9.109375" style="3" customWidth="1"/>
    <col min="10755" max="10755" width="8.88671875" style="3" customWidth="1"/>
    <col min="10756" max="10756" width="1" style="3" customWidth="1"/>
    <col min="10757" max="10761" width="8.88671875" style="3" customWidth="1"/>
    <col min="10762" max="10762" width="0.88671875" style="3" customWidth="1"/>
    <col min="10763" max="10999" width="8.88671875" style="3"/>
    <col min="11000" max="11000" width="8.88671875" style="3" customWidth="1"/>
    <col min="11001" max="11001" width="32.88671875" style="3" bestFit="1" customWidth="1"/>
    <col min="11002" max="11002" width="10.109375" style="3" customWidth="1"/>
    <col min="11003" max="11003" width="10.44140625" style="3" customWidth="1"/>
    <col min="11004" max="11004" width="9.109375" style="3" bestFit="1" customWidth="1"/>
    <col min="11005" max="11005" width="9.88671875" style="3" bestFit="1" customWidth="1"/>
    <col min="11006" max="11006" width="9.109375" style="3" bestFit="1" customWidth="1"/>
    <col min="11007" max="11007" width="9" style="3" customWidth="1"/>
    <col min="11008" max="11008" width="9.109375" style="3" bestFit="1" customWidth="1"/>
    <col min="11009" max="11010" width="9.109375" style="3" customWidth="1"/>
    <col min="11011" max="11011" width="8.88671875" style="3" customWidth="1"/>
    <col min="11012" max="11012" width="1" style="3" customWidth="1"/>
    <col min="11013" max="11017" width="8.88671875" style="3" customWidth="1"/>
    <col min="11018" max="11018" width="0.88671875" style="3" customWidth="1"/>
    <col min="11019" max="11255" width="8.88671875" style="3"/>
    <col min="11256" max="11256" width="8.88671875" style="3" customWidth="1"/>
    <col min="11257" max="11257" width="32.88671875" style="3" bestFit="1" customWidth="1"/>
    <col min="11258" max="11258" width="10.109375" style="3" customWidth="1"/>
    <col min="11259" max="11259" width="10.44140625" style="3" customWidth="1"/>
    <col min="11260" max="11260" width="9.109375" style="3" bestFit="1" customWidth="1"/>
    <col min="11261" max="11261" width="9.88671875" style="3" bestFit="1" customWidth="1"/>
    <col min="11262" max="11262" width="9.109375" style="3" bestFit="1" customWidth="1"/>
    <col min="11263" max="11263" width="9" style="3" customWidth="1"/>
    <col min="11264" max="11264" width="9.109375" style="3" bestFit="1" customWidth="1"/>
    <col min="11265" max="11266" width="9.109375" style="3" customWidth="1"/>
    <col min="11267" max="11267" width="8.88671875" style="3" customWidth="1"/>
    <col min="11268" max="11268" width="1" style="3" customWidth="1"/>
    <col min="11269" max="11273" width="8.88671875" style="3" customWidth="1"/>
    <col min="11274" max="11274" width="0.88671875" style="3" customWidth="1"/>
    <col min="11275" max="11511" width="8.88671875" style="3"/>
    <col min="11512" max="11512" width="8.88671875" style="3" customWidth="1"/>
    <col min="11513" max="11513" width="32.88671875" style="3" bestFit="1" customWidth="1"/>
    <col min="11514" max="11514" width="10.109375" style="3" customWidth="1"/>
    <col min="11515" max="11515" width="10.44140625" style="3" customWidth="1"/>
    <col min="11516" max="11516" width="9.109375" style="3" bestFit="1" customWidth="1"/>
    <col min="11517" max="11517" width="9.88671875" style="3" bestFit="1" customWidth="1"/>
    <col min="11518" max="11518" width="9.109375" style="3" bestFit="1" customWidth="1"/>
    <col min="11519" max="11519" width="9" style="3" customWidth="1"/>
    <col min="11520" max="11520" width="9.109375" style="3" bestFit="1" customWidth="1"/>
    <col min="11521" max="11522" width="9.109375" style="3" customWidth="1"/>
    <col min="11523" max="11523" width="8.88671875" style="3" customWidth="1"/>
    <col min="11524" max="11524" width="1" style="3" customWidth="1"/>
    <col min="11525" max="11529" width="8.88671875" style="3" customWidth="1"/>
    <col min="11530" max="11530" width="0.88671875" style="3" customWidth="1"/>
    <col min="11531" max="11767" width="8.88671875" style="3"/>
    <col min="11768" max="11768" width="8.88671875" style="3" customWidth="1"/>
    <col min="11769" max="11769" width="32.88671875" style="3" bestFit="1" customWidth="1"/>
    <col min="11770" max="11770" width="10.109375" style="3" customWidth="1"/>
    <col min="11771" max="11771" width="10.44140625" style="3" customWidth="1"/>
    <col min="11772" max="11772" width="9.109375" style="3" bestFit="1" customWidth="1"/>
    <col min="11773" max="11773" width="9.88671875" style="3" bestFit="1" customWidth="1"/>
    <col min="11774" max="11774" width="9.109375" style="3" bestFit="1" customWidth="1"/>
    <col min="11775" max="11775" width="9" style="3" customWidth="1"/>
    <col min="11776" max="11776" width="9.109375" style="3" bestFit="1" customWidth="1"/>
    <col min="11777" max="11778" width="9.109375" style="3" customWidth="1"/>
    <col min="11779" max="11779" width="8.88671875" style="3" customWidth="1"/>
    <col min="11780" max="11780" width="1" style="3" customWidth="1"/>
    <col min="11781" max="11785" width="8.88671875" style="3" customWidth="1"/>
    <col min="11786" max="11786" width="0.88671875" style="3" customWidth="1"/>
    <col min="11787" max="12023" width="8.88671875" style="3"/>
    <col min="12024" max="12024" width="8.88671875" style="3" customWidth="1"/>
    <col min="12025" max="12025" width="32.88671875" style="3" bestFit="1" customWidth="1"/>
    <col min="12026" max="12026" width="10.109375" style="3" customWidth="1"/>
    <col min="12027" max="12027" width="10.44140625" style="3" customWidth="1"/>
    <col min="12028" max="12028" width="9.109375" style="3" bestFit="1" customWidth="1"/>
    <col min="12029" max="12029" width="9.88671875" style="3" bestFit="1" customWidth="1"/>
    <col min="12030" max="12030" width="9.109375" style="3" bestFit="1" customWidth="1"/>
    <col min="12031" max="12031" width="9" style="3" customWidth="1"/>
    <col min="12032" max="12032" width="9.109375" style="3" bestFit="1" customWidth="1"/>
    <col min="12033" max="12034" width="9.109375" style="3" customWidth="1"/>
    <col min="12035" max="12035" width="8.88671875" style="3" customWidth="1"/>
    <col min="12036" max="12036" width="1" style="3" customWidth="1"/>
    <col min="12037" max="12041" width="8.88671875" style="3" customWidth="1"/>
    <col min="12042" max="12042" width="0.88671875" style="3" customWidth="1"/>
    <col min="12043" max="12279" width="8.88671875" style="3"/>
    <col min="12280" max="12280" width="8.88671875" style="3" customWidth="1"/>
    <col min="12281" max="12281" width="32.88671875" style="3" bestFit="1" customWidth="1"/>
    <col min="12282" max="12282" width="10.109375" style="3" customWidth="1"/>
    <col min="12283" max="12283" width="10.44140625" style="3" customWidth="1"/>
    <col min="12284" max="12284" width="9.109375" style="3" bestFit="1" customWidth="1"/>
    <col min="12285" max="12285" width="9.88671875" style="3" bestFit="1" customWidth="1"/>
    <col min="12286" max="12286" width="9.109375" style="3" bestFit="1" customWidth="1"/>
    <col min="12287" max="12287" width="9" style="3" customWidth="1"/>
    <col min="12288" max="12288" width="9.109375" style="3" bestFit="1" customWidth="1"/>
    <col min="12289" max="12290" width="9.109375" style="3" customWidth="1"/>
    <col min="12291" max="12291" width="8.88671875" style="3" customWidth="1"/>
    <col min="12292" max="12292" width="1" style="3" customWidth="1"/>
    <col min="12293" max="12297" width="8.88671875" style="3" customWidth="1"/>
    <col min="12298" max="12298" width="0.88671875" style="3" customWidth="1"/>
    <col min="12299" max="12535" width="8.88671875" style="3"/>
    <col min="12536" max="12536" width="8.88671875" style="3" customWidth="1"/>
    <col min="12537" max="12537" width="32.88671875" style="3" bestFit="1" customWidth="1"/>
    <col min="12538" max="12538" width="10.109375" style="3" customWidth="1"/>
    <col min="12539" max="12539" width="10.44140625" style="3" customWidth="1"/>
    <col min="12540" max="12540" width="9.109375" style="3" bestFit="1" customWidth="1"/>
    <col min="12541" max="12541" width="9.88671875" style="3" bestFit="1" customWidth="1"/>
    <col min="12542" max="12542" width="9.109375" style="3" bestFit="1" customWidth="1"/>
    <col min="12543" max="12543" width="9" style="3" customWidth="1"/>
    <col min="12544" max="12544" width="9.109375" style="3" bestFit="1" customWidth="1"/>
    <col min="12545" max="12546" width="9.109375" style="3" customWidth="1"/>
    <col min="12547" max="12547" width="8.88671875" style="3" customWidth="1"/>
    <col min="12548" max="12548" width="1" style="3" customWidth="1"/>
    <col min="12549" max="12553" width="8.88671875" style="3" customWidth="1"/>
    <col min="12554" max="12554" width="0.88671875" style="3" customWidth="1"/>
    <col min="12555" max="12791" width="8.88671875" style="3"/>
    <col min="12792" max="12792" width="8.88671875" style="3" customWidth="1"/>
    <col min="12793" max="12793" width="32.88671875" style="3" bestFit="1" customWidth="1"/>
    <col min="12794" max="12794" width="10.109375" style="3" customWidth="1"/>
    <col min="12795" max="12795" width="10.44140625" style="3" customWidth="1"/>
    <col min="12796" max="12796" width="9.109375" style="3" bestFit="1" customWidth="1"/>
    <col min="12797" max="12797" width="9.88671875" style="3" bestFit="1" customWidth="1"/>
    <col min="12798" max="12798" width="9.109375" style="3" bestFit="1" customWidth="1"/>
    <col min="12799" max="12799" width="9" style="3" customWidth="1"/>
    <col min="12800" max="12800" width="9.109375" style="3" bestFit="1" customWidth="1"/>
    <col min="12801" max="12802" width="9.109375" style="3" customWidth="1"/>
    <col min="12803" max="12803" width="8.88671875" style="3" customWidth="1"/>
    <col min="12804" max="12804" width="1" style="3" customWidth="1"/>
    <col min="12805" max="12809" width="8.88671875" style="3" customWidth="1"/>
    <col min="12810" max="12810" width="0.88671875" style="3" customWidth="1"/>
    <col min="12811" max="13047" width="8.88671875" style="3"/>
    <col min="13048" max="13048" width="8.88671875" style="3" customWidth="1"/>
    <col min="13049" max="13049" width="32.88671875" style="3" bestFit="1" customWidth="1"/>
    <col min="13050" max="13050" width="10.109375" style="3" customWidth="1"/>
    <col min="13051" max="13051" width="10.44140625" style="3" customWidth="1"/>
    <col min="13052" max="13052" width="9.109375" style="3" bestFit="1" customWidth="1"/>
    <col min="13053" max="13053" width="9.88671875" style="3" bestFit="1" customWidth="1"/>
    <col min="13054" max="13054" width="9.109375" style="3" bestFit="1" customWidth="1"/>
    <col min="13055" max="13055" width="9" style="3" customWidth="1"/>
    <col min="13056" max="13056" width="9.109375" style="3" bestFit="1" customWidth="1"/>
    <col min="13057" max="13058" width="9.109375" style="3" customWidth="1"/>
    <col min="13059" max="13059" width="8.88671875" style="3" customWidth="1"/>
    <col min="13060" max="13060" width="1" style="3" customWidth="1"/>
    <col min="13061" max="13065" width="8.88671875" style="3" customWidth="1"/>
    <col min="13066" max="13066" width="0.88671875" style="3" customWidth="1"/>
    <col min="13067" max="13303" width="8.88671875" style="3"/>
    <col min="13304" max="13304" width="8.88671875" style="3" customWidth="1"/>
    <col min="13305" max="13305" width="32.88671875" style="3" bestFit="1" customWidth="1"/>
    <col min="13306" max="13306" width="10.109375" style="3" customWidth="1"/>
    <col min="13307" max="13307" width="10.44140625" style="3" customWidth="1"/>
    <col min="13308" max="13308" width="9.109375" style="3" bestFit="1" customWidth="1"/>
    <col min="13309" max="13309" width="9.88671875" style="3" bestFit="1" customWidth="1"/>
    <col min="13310" max="13310" width="9.109375" style="3" bestFit="1" customWidth="1"/>
    <col min="13311" max="13311" width="9" style="3" customWidth="1"/>
    <col min="13312" max="13312" width="9.109375" style="3" bestFit="1" customWidth="1"/>
    <col min="13313" max="13314" width="9.109375" style="3" customWidth="1"/>
    <col min="13315" max="13315" width="8.88671875" style="3" customWidth="1"/>
    <col min="13316" max="13316" width="1" style="3" customWidth="1"/>
    <col min="13317" max="13321" width="8.88671875" style="3" customWidth="1"/>
    <col min="13322" max="13322" width="0.88671875" style="3" customWidth="1"/>
    <col min="13323" max="13559" width="8.88671875" style="3"/>
    <col min="13560" max="13560" width="8.88671875" style="3" customWidth="1"/>
    <col min="13561" max="13561" width="32.88671875" style="3" bestFit="1" customWidth="1"/>
    <col min="13562" max="13562" width="10.109375" style="3" customWidth="1"/>
    <col min="13563" max="13563" width="10.44140625" style="3" customWidth="1"/>
    <col min="13564" max="13564" width="9.109375" style="3" bestFit="1" customWidth="1"/>
    <col min="13565" max="13565" width="9.88671875" style="3" bestFit="1" customWidth="1"/>
    <col min="13566" max="13566" width="9.109375" style="3" bestFit="1" customWidth="1"/>
    <col min="13567" max="13567" width="9" style="3" customWidth="1"/>
    <col min="13568" max="13568" width="9.109375" style="3" bestFit="1" customWidth="1"/>
    <col min="13569" max="13570" width="9.109375" style="3" customWidth="1"/>
    <col min="13571" max="13571" width="8.88671875" style="3" customWidth="1"/>
    <col min="13572" max="13572" width="1" style="3" customWidth="1"/>
    <col min="13573" max="13577" width="8.88671875" style="3" customWidth="1"/>
    <col min="13578" max="13578" width="0.88671875" style="3" customWidth="1"/>
    <col min="13579" max="13815" width="8.88671875" style="3"/>
    <col min="13816" max="13816" width="8.88671875" style="3" customWidth="1"/>
    <col min="13817" max="13817" width="32.88671875" style="3" bestFit="1" customWidth="1"/>
    <col min="13818" max="13818" width="10.109375" style="3" customWidth="1"/>
    <col min="13819" max="13819" width="10.44140625" style="3" customWidth="1"/>
    <col min="13820" max="13820" width="9.109375" style="3" bestFit="1" customWidth="1"/>
    <col min="13821" max="13821" width="9.88671875" style="3" bestFit="1" customWidth="1"/>
    <col min="13822" max="13822" width="9.109375" style="3" bestFit="1" customWidth="1"/>
    <col min="13823" max="13823" width="9" style="3" customWidth="1"/>
    <col min="13824" max="13824" width="9.109375" style="3" bestFit="1" customWidth="1"/>
    <col min="13825" max="13826" width="9.109375" style="3" customWidth="1"/>
    <col min="13827" max="13827" width="8.88671875" style="3" customWidth="1"/>
    <col min="13828" max="13828" width="1" style="3" customWidth="1"/>
    <col min="13829" max="13833" width="8.88671875" style="3" customWidth="1"/>
    <col min="13834" max="13834" width="0.88671875" style="3" customWidth="1"/>
    <col min="13835" max="14071" width="8.88671875" style="3"/>
    <col min="14072" max="14072" width="8.88671875" style="3" customWidth="1"/>
    <col min="14073" max="14073" width="32.88671875" style="3" bestFit="1" customWidth="1"/>
    <col min="14074" max="14074" width="10.109375" style="3" customWidth="1"/>
    <col min="14075" max="14075" width="10.44140625" style="3" customWidth="1"/>
    <col min="14076" max="14076" width="9.109375" style="3" bestFit="1" customWidth="1"/>
    <col min="14077" max="14077" width="9.88671875" style="3" bestFit="1" customWidth="1"/>
    <col min="14078" max="14078" width="9.109375" style="3" bestFit="1" customWidth="1"/>
    <col min="14079" max="14079" width="9" style="3" customWidth="1"/>
    <col min="14080" max="14080" width="9.109375" style="3" bestFit="1" customWidth="1"/>
    <col min="14081" max="14082" width="9.109375" style="3" customWidth="1"/>
    <col min="14083" max="14083" width="8.88671875" style="3" customWidth="1"/>
    <col min="14084" max="14084" width="1" style="3" customWidth="1"/>
    <col min="14085" max="14089" width="8.88671875" style="3" customWidth="1"/>
    <col min="14090" max="14090" width="0.88671875" style="3" customWidth="1"/>
    <col min="14091" max="14327" width="8.88671875" style="3"/>
    <col min="14328" max="14328" width="8.88671875" style="3" customWidth="1"/>
    <col min="14329" max="14329" width="32.88671875" style="3" bestFit="1" customWidth="1"/>
    <col min="14330" max="14330" width="10.109375" style="3" customWidth="1"/>
    <col min="14331" max="14331" width="10.44140625" style="3" customWidth="1"/>
    <col min="14332" max="14332" width="9.109375" style="3" bestFit="1" customWidth="1"/>
    <col min="14333" max="14333" width="9.88671875" style="3" bestFit="1" customWidth="1"/>
    <col min="14334" max="14334" width="9.109375" style="3" bestFit="1" customWidth="1"/>
    <col min="14335" max="14335" width="9" style="3" customWidth="1"/>
    <col min="14336" max="14336" width="9.109375" style="3" bestFit="1" customWidth="1"/>
    <col min="14337" max="14338" width="9.109375" style="3" customWidth="1"/>
    <col min="14339" max="14339" width="8.88671875" style="3" customWidth="1"/>
    <col min="14340" max="14340" width="1" style="3" customWidth="1"/>
    <col min="14341" max="14345" width="8.88671875" style="3" customWidth="1"/>
    <col min="14346" max="14346" width="0.88671875" style="3" customWidth="1"/>
    <col min="14347" max="14583" width="8.88671875" style="3"/>
    <col min="14584" max="14584" width="8.88671875" style="3" customWidth="1"/>
    <col min="14585" max="14585" width="32.88671875" style="3" bestFit="1" customWidth="1"/>
    <col min="14586" max="14586" width="10.109375" style="3" customWidth="1"/>
    <col min="14587" max="14587" width="10.44140625" style="3" customWidth="1"/>
    <col min="14588" max="14588" width="9.109375" style="3" bestFit="1" customWidth="1"/>
    <col min="14589" max="14589" width="9.88671875" style="3" bestFit="1" customWidth="1"/>
    <col min="14590" max="14590" width="9.109375" style="3" bestFit="1" customWidth="1"/>
    <col min="14591" max="14591" width="9" style="3" customWidth="1"/>
    <col min="14592" max="14592" width="9.109375" style="3" bestFit="1" customWidth="1"/>
    <col min="14593" max="14594" width="9.109375" style="3" customWidth="1"/>
    <col min="14595" max="14595" width="8.88671875" style="3" customWidth="1"/>
    <col min="14596" max="14596" width="1" style="3" customWidth="1"/>
    <col min="14597" max="14601" width="8.88671875" style="3" customWidth="1"/>
    <col min="14602" max="14602" width="0.88671875" style="3" customWidth="1"/>
    <col min="14603" max="14839" width="8.88671875" style="3"/>
    <col min="14840" max="14840" width="8.88671875" style="3" customWidth="1"/>
    <col min="14841" max="14841" width="32.88671875" style="3" bestFit="1" customWidth="1"/>
    <col min="14842" max="14842" width="10.109375" style="3" customWidth="1"/>
    <col min="14843" max="14843" width="10.44140625" style="3" customWidth="1"/>
    <col min="14844" max="14844" width="9.109375" style="3" bestFit="1" customWidth="1"/>
    <col min="14845" max="14845" width="9.88671875" style="3" bestFit="1" customWidth="1"/>
    <col min="14846" max="14846" width="9.109375" style="3" bestFit="1" customWidth="1"/>
    <col min="14847" max="14847" width="9" style="3" customWidth="1"/>
    <col min="14848" max="14848" width="9.109375" style="3" bestFit="1" customWidth="1"/>
    <col min="14849" max="14850" width="9.109375" style="3" customWidth="1"/>
    <col min="14851" max="14851" width="8.88671875" style="3" customWidth="1"/>
    <col min="14852" max="14852" width="1" style="3" customWidth="1"/>
    <col min="14853" max="14857" width="8.88671875" style="3" customWidth="1"/>
    <col min="14858" max="14858" width="0.88671875" style="3" customWidth="1"/>
    <col min="14859" max="15095" width="8.88671875" style="3"/>
    <col min="15096" max="15096" width="8.88671875" style="3" customWidth="1"/>
    <col min="15097" max="15097" width="32.88671875" style="3" bestFit="1" customWidth="1"/>
    <col min="15098" max="15098" width="10.109375" style="3" customWidth="1"/>
    <col min="15099" max="15099" width="10.44140625" style="3" customWidth="1"/>
    <col min="15100" max="15100" width="9.109375" style="3" bestFit="1" customWidth="1"/>
    <col min="15101" max="15101" width="9.88671875" style="3" bestFit="1" customWidth="1"/>
    <col min="15102" max="15102" width="9.109375" style="3" bestFit="1" customWidth="1"/>
    <col min="15103" max="15103" width="9" style="3" customWidth="1"/>
    <col min="15104" max="15104" width="9.109375" style="3" bestFit="1" customWidth="1"/>
    <col min="15105" max="15106" width="9.109375" style="3" customWidth="1"/>
    <col min="15107" max="15107" width="8.88671875" style="3" customWidth="1"/>
    <col min="15108" max="15108" width="1" style="3" customWidth="1"/>
    <col min="15109" max="15113" width="8.88671875" style="3" customWidth="1"/>
    <col min="15114" max="15114" width="0.88671875" style="3" customWidth="1"/>
    <col min="15115" max="15351" width="8.88671875" style="3"/>
    <col min="15352" max="15352" width="8.88671875" style="3" customWidth="1"/>
    <col min="15353" max="15353" width="32.88671875" style="3" bestFit="1" customWidth="1"/>
    <col min="15354" max="15354" width="10.109375" style="3" customWidth="1"/>
    <col min="15355" max="15355" width="10.44140625" style="3" customWidth="1"/>
    <col min="15356" max="15356" width="9.109375" style="3" bestFit="1" customWidth="1"/>
    <col min="15357" max="15357" width="9.88671875" style="3" bestFit="1" customWidth="1"/>
    <col min="15358" max="15358" width="9.109375" style="3" bestFit="1" customWidth="1"/>
    <col min="15359" max="15359" width="9" style="3" customWidth="1"/>
    <col min="15360" max="15360" width="9.109375" style="3" bestFit="1" customWidth="1"/>
    <col min="15361" max="15362" width="9.109375" style="3" customWidth="1"/>
    <col min="15363" max="15363" width="8.88671875" style="3" customWidth="1"/>
    <col min="15364" max="15364" width="1" style="3" customWidth="1"/>
    <col min="15365" max="15369" width="8.88671875" style="3" customWidth="1"/>
    <col min="15370" max="15370" width="0.88671875" style="3" customWidth="1"/>
    <col min="15371" max="15607" width="8.88671875" style="3"/>
    <col min="15608" max="15608" width="8.88671875" style="3" customWidth="1"/>
    <col min="15609" max="15609" width="32.88671875" style="3" bestFit="1" customWidth="1"/>
    <col min="15610" max="15610" width="10.109375" style="3" customWidth="1"/>
    <col min="15611" max="15611" width="10.44140625" style="3" customWidth="1"/>
    <col min="15612" max="15612" width="9.109375" style="3" bestFit="1" customWidth="1"/>
    <col min="15613" max="15613" width="9.88671875" style="3" bestFit="1" customWidth="1"/>
    <col min="15614" max="15614" width="9.109375" style="3" bestFit="1" customWidth="1"/>
    <col min="15615" max="15615" width="9" style="3" customWidth="1"/>
    <col min="15616" max="15616" width="9.109375" style="3" bestFit="1" customWidth="1"/>
    <col min="15617" max="15618" width="9.109375" style="3" customWidth="1"/>
    <col min="15619" max="15619" width="8.88671875" style="3" customWidth="1"/>
    <col min="15620" max="15620" width="1" style="3" customWidth="1"/>
    <col min="15621" max="15625" width="8.88671875" style="3" customWidth="1"/>
    <col min="15626" max="15626" width="0.88671875" style="3" customWidth="1"/>
    <col min="15627" max="15863" width="8.88671875" style="3"/>
    <col min="15864" max="15864" width="8.88671875" style="3" customWidth="1"/>
    <col min="15865" max="15865" width="32.88671875" style="3" bestFit="1" customWidth="1"/>
    <col min="15866" max="15866" width="10.109375" style="3" customWidth="1"/>
    <col min="15867" max="15867" width="10.44140625" style="3" customWidth="1"/>
    <col min="15868" max="15868" width="9.109375" style="3" bestFit="1" customWidth="1"/>
    <col min="15869" max="15869" width="9.88671875" style="3" bestFit="1" customWidth="1"/>
    <col min="15870" max="15870" width="9.109375" style="3" bestFit="1" customWidth="1"/>
    <col min="15871" max="15871" width="9" style="3" customWidth="1"/>
    <col min="15872" max="15872" width="9.109375" style="3" bestFit="1" customWidth="1"/>
    <col min="15873" max="15874" width="9.109375" style="3" customWidth="1"/>
    <col min="15875" max="15875" width="8.88671875" style="3" customWidth="1"/>
    <col min="15876" max="15876" width="1" style="3" customWidth="1"/>
    <col min="15877" max="15881" width="8.88671875" style="3" customWidth="1"/>
    <col min="15882" max="15882" width="0.88671875" style="3" customWidth="1"/>
    <col min="15883" max="16119" width="8.88671875" style="3"/>
    <col min="16120" max="16120" width="8.88671875" style="3" customWidth="1"/>
    <col min="16121" max="16121" width="32.88671875" style="3" bestFit="1" customWidth="1"/>
    <col min="16122" max="16122" width="10.109375" style="3" customWidth="1"/>
    <col min="16123" max="16123" width="10.44140625" style="3" customWidth="1"/>
    <col min="16124" max="16124" width="9.109375" style="3" bestFit="1" customWidth="1"/>
    <col min="16125" max="16125" width="9.88671875" style="3" bestFit="1" customWidth="1"/>
    <col min="16126" max="16126" width="9.109375" style="3" bestFit="1" customWidth="1"/>
    <col min="16127" max="16127" width="9" style="3" customWidth="1"/>
    <col min="16128" max="16128" width="9.109375" style="3" bestFit="1" customWidth="1"/>
    <col min="16129" max="16130" width="9.109375" style="3" customWidth="1"/>
    <col min="16131" max="16131" width="8.88671875" style="3" customWidth="1"/>
    <col min="16132" max="16132" width="1" style="3" customWidth="1"/>
    <col min="16133" max="16137" width="8.88671875" style="3" customWidth="1"/>
    <col min="16138" max="16138" width="0.88671875" style="3" customWidth="1"/>
    <col min="16139" max="16384" width="8.88671875" style="3"/>
  </cols>
  <sheetData>
    <row r="1" spans="1:39" s="14" customFormat="1" ht="13.2">
      <c r="A1" s="15" t="s">
        <v>9</v>
      </c>
      <c r="B1" s="33" t="s">
        <v>1025</v>
      </c>
      <c r="C1" s="33" t="s">
        <v>1032</v>
      </c>
      <c r="D1" s="15" t="s">
        <v>1038</v>
      </c>
      <c r="E1" s="20" t="s">
        <v>10</v>
      </c>
      <c r="F1" s="15" t="s">
        <v>24</v>
      </c>
      <c r="G1" s="20" t="s">
        <v>968</v>
      </c>
      <c r="H1" s="23" t="s">
        <v>969</v>
      </c>
      <c r="I1" s="23" t="s">
        <v>1112</v>
      </c>
      <c r="J1" s="20" t="s">
        <v>970</v>
      </c>
      <c r="K1" s="23" t="s">
        <v>969</v>
      </c>
      <c r="L1" s="331" t="s">
        <v>32</v>
      </c>
      <c r="M1" s="20" t="s">
        <v>968</v>
      </c>
      <c r="N1" s="23" t="s">
        <v>969</v>
      </c>
      <c r="O1" s="15" t="s">
        <v>1045</v>
      </c>
      <c r="P1" s="20" t="s">
        <v>968</v>
      </c>
      <c r="Q1" s="23" t="s">
        <v>969</v>
      </c>
      <c r="R1" s="15" t="s">
        <v>1113</v>
      </c>
      <c r="S1" s="20" t="s">
        <v>968</v>
      </c>
      <c r="T1" s="23" t="s">
        <v>969</v>
      </c>
      <c r="U1" s="15" t="s">
        <v>975</v>
      </c>
      <c r="V1" s="20" t="s">
        <v>968</v>
      </c>
      <c r="W1" s="23" t="s">
        <v>969</v>
      </c>
      <c r="X1" s="15" t="s">
        <v>967</v>
      </c>
      <c r="Y1" s="20" t="s">
        <v>968</v>
      </c>
      <c r="Z1" s="23" t="s">
        <v>969</v>
      </c>
      <c r="AA1" s="15" t="s">
        <v>973</v>
      </c>
      <c r="AB1" s="20" t="s">
        <v>968</v>
      </c>
      <c r="AC1" s="23" t="s">
        <v>969</v>
      </c>
      <c r="AD1" s="17" t="s">
        <v>976</v>
      </c>
      <c r="AE1" s="20" t="s">
        <v>968</v>
      </c>
      <c r="AF1" s="23" t="s">
        <v>969</v>
      </c>
      <c r="AG1" s="17" t="s">
        <v>1031</v>
      </c>
      <c r="AH1" s="21" t="s">
        <v>968</v>
      </c>
      <c r="AI1" s="25" t="s">
        <v>1114</v>
      </c>
      <c r="AJ1" s="15"/>
      <c r="AK1" s="22" t="s">
        <v>971</v>
      </c>
      <c r="AL1" s="23" t="s">
        <v>972</v>
      </c>
      <c r="AM1" s="22"/>
    </row>
    <row r="2" spans="1:39" s="45" customFormat="1" ht="12" customHeight="1">
      <c r="A2" s="63" t="s">
        <v>158</v>
      </c>
      <c r="B2" s="35" t="s">
        <v>1026</v>
      </c>
      <c r="C2" s="35" t="s">
        <v>1027</v>
      </c>
      <c r="D2" s="28" t="s">
        <v>0</v>
      </c>
      <c r="E2" s="191">
        <v>67762</v>
      </c>
      <c r="F2" s="331"/>
      <c r="G2" s="194">
        <v>13297</v>
      </c>
      <c r="H2" s="195">
        <v>0.32768180586017398</v>
      </c>
      <c r="I2" s="191"/>
      <c r="J2" s="191">
        <v>6425</v>
      </c>
      <c r="K2" s="277">
        <v>0.15833312797259666</v>
      </c>
      <c r="L2" s="191"/>
      <c r="M2" s="194">
        <v>19454</v>
      </c>
      <c r="N2" s="195">
        <v>0.47941053254146232</v>
      </c>
      <c r="O2" s="192"/>
      <c r="P2" s="60"/>
      <c r="Q2" s="277"/>
      <c r="R2" s="46"/>
      <c r="S2" s="62"/>
      <c r="T2" s="53"/>
      <c r="U2" s="192"/>
      <c r="V2" s="48"/>
      <c r="W2" s="49"/>
      <c r="X2" s="50"/>
      <c r="Y2" s="51"/>
      <c r="Z2" s="52"/>
      <c r="AA2" s="192"/>
      <c r="AB2" s="191"/>
      <c r="AC2" s="277"/>
      <c r="AD2" s="192"/>
      <c r="AE2" s="194"/>
      <c r="AF2" s="195"/>
      <c r="AG2" s="192"/>
      <c r="AH2" s="191">
        <v>1403</v>
      </c>
      <c r="AI2" s="277">
        <v>3.4574533625767019E-2</v>
      </c>
      <c r="AJ2" s="192"/>
      <c r="AK2" s="191">
        <v>40579</v>
      </c>
      <c r="AL2" s="277">
        <v>0.59884596086302055</v>
      </c>
      <c r="AM2" s="193"/>
    </row>
    <row r="3" spans="1:39" s="45" customFormat="1" ht="13.2">
      <c r="A3" s="28" t="s">
        <v>596</v>
      </c>
      <c r="B3" s="35" t="s">
        <v>1026</v>
      </c>
      <c r="C3" s="35" t="s">
        <v>1027</v>
      </c>
      <c r="D3" s="28" t="s">
        <v>0</v>
      </c>
      <c r="E3" s="191">
        <v>67554</v>
      </c>
      <c r="F3" s="331"/>
      <c r="G3" s="194">
        <v>12210</v>
      </c>
      <c r="H3" s="195">
        <v>0.31206870111946022</v>
      </c>
      <c r="I3" s="191"/>
      <c r="J3" s="191">
        <v>3795</v>
      </c>
      <c r="K3" s="277">
        <v>9.6994326023616004E-2</v>
      </c>
      <c r="L3" s="191"/>
      <c r="M3" s="194">
        <v>22187</v>
      </c>
      <c r="N3" s="195">
        <v>0.56706537852067673</v>
      </c>
      <c r="O3" s="192"/>
      <c r="P3" s="60"/>
      <c r="Q3" s="47"/>
      <c r="R3" s="46"/>
      <c r="S3" s="62"/>
      <c r="T3" s="53"/>
      <c r="U3" s="192"/>
      <c r="V3" s="48"/>
      <c r="W3" s="49"/>
      <c r="X3" s="50"/>
      <c r="Y3" s="51"/>
      <c r="Z3" s="52"/>
      <c r="AA3" s="192"/>
      <c r="AB3" s="191"/>
      <c r="AC3" s="277"/>
      <c r="AD3" s="192"/>
      <c r="AE3" s="194"/>
      <c r="AF3" s="195"/>
      <c r="AG3" s="192"/>
      <c r="AH3" s="191">
        <v>934</v>
      </c>
      <c r="AI3" s="277">
        <v>2.3871594336246998E-2</v>
      </c>
      <c r="AJ3" s="192"/>
      <c r="AK3" s="191">
        <v>39126</v>
      </c>
      <c r="AL3" s="277">
        <v>0.57918109956479258</v>
      </c>
      <c r="AM3" s="193"/>
    </row>
    <row r="4" spans="1:39" s="45" customFormat="1" ht="13.35" customHeight="1">
      <c r="A4" s="28" t="s">
        <v>597</v>
      </c>
      <c r="B4" s="35" t="s">
        <v>1026</v>
      </c>
      <c r="C4" s="35" t="s">
        <v>1027</v>
      </c>
      <c r="D4" s="28" t="s">
        <v>0</v>
      </c>
      <c r="E4" s="191">
        <v>71439</v>
      </c>
      <c r="F4" s="331"/>
      <c r="G4" s="194">
        <v>11586</v>
      </c>
      <c r="H4" s="195">
        <v>0.29442707936265916</v>
      </c>
      <c r="I4" s="191"/>
      <c r="J4" s="191">
        <v>4292</v>
      </c>
      <c r="K4" s="277">
        <v>0.10906965515488806</v>
      </c>
      <c r="L4" s="191"/>
      <c r="M4" s="194">
        <v>21719</v>
      </c>
      <c r="N4" s="195">
        <v>0.55193006530964905</v>
      </c>
      <c r="O4" s="192"/>
      <c r="P4" s="60"/>
      <c r="Q4" s="47"/>
      <c r="R4" s="46"/>
      <c r="S4" s="62"/>
      <c r="T4" s="53"/>
      <c r="U4" s="192"/>
      <c r="V4" s="48"/>
      <c r="W4" s="49"/>
      <c r="X4" s="50"/>
      <c r="Y4" s="51"/>
      <c r="Z4" s="52"/>
      <c r="AA4" s="192"/>
      <c r="AB4" s="191"/>
      <c r="AC4" s="277"/>
      <c r="AD4" s="192"/>
      <c r="AE4" s="194"/>
      <c r="AF4" s="195"/>
      <c r="AG4" s="192"/>
      <c r="AH4" s="191">
        <v>1754</v>
      </c>
      <c r="AI4" s="277">
        <v>4.4573200172803744E-2</v>
      </c>
      <c r="AJ4" s="192"/>
      <c r="AK4" s="191">
        <v>39351</v>
      </c>
      <c r="AL4" s="277">
        <v>0.55083357829756852</v>
      </c>
      <c r="AM4" s="193"/>
    </row>
    <row r="5" spans="1:39" s="45" customFormat="1" ht="13.2">
      <c r="A5" s="28" t="s">
        <v>915</v>
      </c>
      <c r="B5" s="35" t="s">
        <v>1026</v>
      </c>
      <c r="C5" s="35" t="s">
        <v>1027</v>
      </c>
      <c r="D5" s="28" t="s">
        <v>0</v>
      </c>
      <c r="E5" s="191">
        <v>70794</v>
      </c>
      <c r="F5" s="331"/>
      <c r="G5" s="194">
        <v>22109</v>
      </c>
      <c r="H5" s="195">
        <v>0.4740554912303272</v>
      </c>
      <c r="I5" s="191"/>
      <c r="J5" s="191">
        <v>9205</v>
      </c>
      <c r="K5" s="277">
        <v>0.19737124233457695</v>
      </c>
      <c r="L5" s="191"/>
      <c r="M5" s="194">
        <v>14043</v>
      </c>
      <c r="N5" s="195">
        <v>0.30110639392769845</v>
      </c>
      <c r="O5" s="192"/>
      <c r="P5" s="60"/>
      <c r="Q5" s="47"/>
      <c r="R5" s="46"/>
      <c r="S5" s="62"/>
      <c r="T5" s="53"/>
      <c r="U5" s="192"/>
      <c r="V5" s="48"/>
      <c r="W5" s="49"/>
      <c r="X5" s="50"/>
      <c r="Y5" s="51"/>
      <c r="Z5" s="52"/>
      <c r="AA5" s="192"/>
      <c r="AB5" s="191"/>
      <c r="AC5" s="277"/>
      <c r="AD5" s="192"/>
      <c r="AE5" s="194"/>
      <c r="AF5" s="195"/>
      <c r="AG5" s="192"/>
      <c r="AH5" s="191">
        <v>1281</v>
      </c>
      <c r="AI5" s="277">
        <v>2.7466872507397402E-2</v>
      </c>
      <c r="AJ5" s="192"/>
      <c r="AK5" s="191">
        <v>46638</v>
      </c>
      <c r="AL5" s="277">
        <v>0.65878464276633608</v>
      </c>
      <c r="AM5" s="193"/>
    </row>
    <row r="6" spans="1:39" s="45" customFormat="1" ht="13.2">
      <c r="A6" s="28" t="s">
        <v>156</v>
      </c>
      <c r="B6" s="35" t="s">
        <v>1026</v>
      </c>
      <c r="C6" s="35" t="s">
        <v>1027</v>
      </c>
      <c r="D6" s="28" t="s">
        <v>0</v>
      </c>
      <c r="E6" s="191">
        <v>69877</v>
      </c>
      <c r="F6" s="331"/>
      <c r="G6" s="194">
        <v>22586</v>
      </c>
      <c r="H6" s="195">
        <v>0.49918224815453299</v>
      </c>
      <c r="I6" s="191"/>
      <c r="J6" s="191">
        <v>7409</v>
      </c>
      <c r="K6" s="277">
        <v>0.16374928170446007</v>
      </c>
      <c r="L6" s="191"/>
      <c r="M6" s="194">
        <v>14009</v>
      </c>
      <c r="N6" s="195">
        <v>0.30961852981479027</v>
      </c>
      <c r="O6" s="192"/>
      <c r="P6" s="60"/>
      <c r="Q6" s="47"/>
      <c r="R6" s="46"/>
      <c r="S6" s="62"/>
      <c r="T6" s="53"/>
      <c r="U6" s="192"/>
      <c r="V6" s="48"/>
      <c r="W6" s="49"/>
      <c r="X6" s="50"/>
      <c r="Y6" s="51"/>
      <c r="Z6" s="52"/>
      <c r="AA6" s="192"/>
      <c r="AB6" s="191"/>
      <c r="AC6" s="277"/>
      <c r="AD6" s="192"/>
      <c r="AE6" s="194"/>
      <c r="AF6" s="195"/>
      <c r="AG6" s="192"/>
      <c r="AH6" s="191">
        <v>1242</v>
      </c>
      <c r="AI6" s="277">
        <v>2.7449940326216681E-2</v>
      </c>
      <c r="AJ6" s="192"/>
      <c r="AK6" s="191">
        <v>45246</v>
      </c>
      <c r="AL6" s="277">
        <v>0.64750919472787893</v>
      </c>
      <c r="AM6" s="193"/>
    </row>
    <row r="7" spans="1:39" s="45" customFormat="1" ht="13.2">
      <c r="A7" s="28" t="s">
        <v>160</v>
      </c>
      <c r="B7" s="35" t="s">
        <v>1026</v>
      </c>
      <c r="C7" s="35" t="s">
        <v>1027</v>
      </c>
      <c r="D7" s="28" t="s">
        <v>0</v>
      </c>
      <c r="E7" s="191">
        <v>70666</v>
      </c>
      <c r="F7" s="331"/>
      <c r="G7" s="194">
        <v>18477</v>
      </c>
      <c r="H7" s="195">
        <v>0.42132986728690658</v>
      </c>
      <c r="I7" s="191"/>
      <c r="J7" s="191">
        <v>6473</v>
      </c>
      <c r="K7" s="277">
        <v>0.14760341131937793</v>
      </c>
      <c r="L7" s="191"/>
      <c r="M7" s="194">
        <v>17701</v>
      </c>
      <c r="N7" s="195">
        <v>0.40363478816071507</v>
      </c>
      <c r="O7" s="192"/>
      <c r="P7" s="60"/>
      <c r="Q7" s="47"/>
      <c r="R7" s="46"/>
      <c r="S7" s="62"/>
      <c r="T7" s="53"/>
      <c r="U7" s="192"/>
      <c r="V7" s="48"/>
      <c r="W7" s="49"/>
      <c r="X7" s="50"/>
      <c r="Y7" s="51"/>
      <c r="Z7" s="52"/>
      <c r="AA7" s="192"/>
      <c r="AB7" s="191"/>
      <c r="AC7" s="277"/>
      <c r="AD7" s="192"/>
      <c r="AE7" s="194"/>
      <c r="AF7" s="195"/>
      <c r="AG7" s="192"/>
      <c r="AH7" s="191">
        <v>1203</v>
      </c>
      <c r="AI7" s="277">
        <v>2.7431933233000409E-2</v>
      </c>
      <c r="AJ7" s="192"/>
      <c r="AK7" s="191">
        <v>43854</v>
      </c>
      <c r="AL7" s="277">
        <v>0.62058132623892681</v>
      </c>
      <c r="AM7" s="193"/>
    </row>
    <row r="8" spans="1:39" s="45" customFormat="1" ht="13.2">
      <c r="A8" s="28" t="s">
        <v>165</v>
      </c>
      <c r="B8" s="35" t="s">
        <v>1028</v>
      </c>
      <c r="C8" s="35" t="s">
        <v>981</v>
      </c>
      <c r="D8" s="28" t="s">
        <v>0</v>
      </c>
      <c r="E8" s="191">
        <v>81118</v>
      </c>
      <c r="F8" s="331"/>
      <c r="G8" s="194">
        <v>22962</v>
      </c>
      <c r="H8" s="195">
        <v>0.46643238741392268</v>
      </c>
      <c r="I8" s="191"/>
      <c r="J8" s="191">
        <v>8428</v>
      </c>
      <c r="K8" s="277">
        <v>0.17119990249649597</v>
      </c>
      <c r="L8" s="191"/>
      <c r="M8" s="194">
        <v>16249</v>
      </c>
      <c r="N8" s="195">
        <v>0.33006967437892298</v>
      </c>
      <c r="O8" s="192"/>
      <c r="P8" s="60"/>
      <c r="Q8" s="47"/>
      <c r="R8" s="46"/>
      <c r="S8" s="62"/>
      <c r="T8" s="53"/>
      <c r="U8" s="192"/>
      <c r="V8" s="48"/>
      <c r="W8" s="49"/>
      <c r="X8" s="50"/>
      <c r="Y8" s="51"/>
      <c r="Z8" s="52"/>
      <c r="AA8" s="192"/>
      <c r="AB8" s="191"/>
      <c r="AC8" s="277"/>
      <c r="AD8" s="192"/>
      <c r="AE8" s="194"/>
      <c r="AF8" s="195"/>
      <c r="AG8" s="192"/>
      <c r="AH8" s="191">
        <v>1590</v>
      </c>
      <c r="AI8" s="277">
        <v>3.2298035710658354E-2</v>
      </c>
      <c r="AJ8" s="192"/>
      <c r="AK8" s="191">
        <v>49229</v>
      </c>
      <c r="AL8" s="277">
        <v>0.6068813333662072</v>
      </c>
      <c r="AM8" s="193"/>
    </row>
    <row r="9" spans="1:39" s="45" customFormat="1" ht="13.2">
      <c r="A9" s="28" t="s">
        <v>883</v>
      </c>
      <c r="B9" s="35" t="s">
        <v>1028</v>
      </c>
      <c r="C9" s="35" t="s">
        <v>981</v>
      </c>
      <c r="D9" s="28" t="s">
        <v>0</v>
      </c>
      <c r="E9" s="191">
        <v>69837</v>
      </c>
      <c r="F9" s="331"/>
      <c r="G9" s="194">
        <v>19506</v>
      </c>
      <c r="H9" s="195">
        <v>0.45029779768225681</v>
      </c>
      <c r="I9" s="191"/>
      <c r="J9" s="191">
        <v>16222</v>
      </c>
      <c r="K9" s="277">
        <v>0.37448635671083613</v>
      </c>
      <c r="L9" s="191"/>
      <c r="M9" s="194">
        <v>6577</v>
      </c>
      <c r="N9" s="195">
        <v>0.15183064776767163</v>
      </c>
      <c r="O9" s="192"/>
      <c r="P9" s="60"/>
      <c r="Q9" s="47"/>
      <c r="R9" s="46"/>
      <c r="S9" s="62"/>
      <c r="T9" s="53"/>
      <c r="U9" s="192"/>
      <c r="V9" s="48"/>
      <c r="W9" s="49"/>
      <c r="X9" s="50"/>
      <c r="Y9" s="51"/>
      <c r="Z9" s="52"/>
      <c r="AA9" s="192"/>
      <c r="AB9" s="191"/>
      <c r="AC9" s="277"/>
      <c r="AD9" s="192"/>
      <c r="AE9" s="194"/>
      <c r="AF9" s="195"/>
      <c r="AG9" s="192"/>
      <c r="AH9" s="191">
        <v>1013</v>
      </c>
      <c r="AI9" s="277">
        <v>2.3385197839235421E-2</v>
      </c>
      <c r="AJ9" s="192"/>
      <c r="AK9" s="191">
        <v>43318</v>
      </c>
      <c r="AL9" s="277">
        <v>0.62027292123086619</v>
      </c>
      <c r="AM9" s="193"/>
    </row>
    <row r="10" spans="1:39" s="45" customFormat="1" ht="13.2">
      <c r="A10" s="28" t="s">
        <v>633</v>
      </c>
      <c r="B10" s="35" t="s">
        <v>1028</v>
      </c>
      <c r="C10" s="35" t="s">
        <v>981</v>
      </c>
      <c r="D10" s="28" t="s">
        <v>0</v>
      </c>
      <c r="E10" s="191">
        <v>75487</v>
      </c>
      <c r="F10" s="331"/>
      <c r="G10" s="194">
        <v>22092</v>
      </c>
      <c r="H10" s="195">
        <v>0.4348219733501289</v>
      </c>
      <c r="I10" s="191"/>
      <c r="J10" s="191">
        <v>24507</v>
      </c>
      <c r="K10" s="277">
        <v>0.48235479363079892</v>
      </c>
      <c r="L10" s="191"/>
      <c r="M10" s="194">
        <v>3523</v>
      </c>
      <c r="N10" s="195">
        <v>6.9340838860786902E-2</v>
      </c>
      <c r="O10" s="192"/>
      <c r="P10" s="60"/>
      <c r="Q10" s="47"/>
      <c r="R10" s="46"/>
      <c r="S10" s="62"/>
      <c r="T10" s="53"/>
      <c r="U10" s="192"/>
      <c r="V10" s="48"/>
      <c r="W10" s="49"/>
      <c r="X10" s="50"/>
      <c r="Y10" s="51"/>
      <c r="Z10" s="52"/>
      <c r="AA10" s="192"/>
      <c r="AB10" s="191"/>
      <c r="AC10" s="277"/>
      <c r="AD10" s="192"/>
      <c r="AE10" s="194"/>
      <c r="AF10" s="195"/>
      <c r="AG10" s="192"/>
      <c r="AH10" s="191">
        <v>685</v>
      </c>
      <c r="AI10" s="277">
        <v>1.3482394158285275E-2</v>
      </c>
      <c r="AJ10" s="192"/>
      <c r="AK10" s="191">
        <v>50807</v>
      </c>
      <c r="AL10" s="277">
        <v>0.67305628783764093</v>
      </c>
      <c r="AM10" s="193"/>
    </row>
    <row r="11" spans="1:39" s="45" customFormat="1" ht="13.2">
      <c r="A11" s="28" t="s">
        <v>698</v>
      </c>
      <c r="B11" s="35" t="s">
        <v>1028</v>
      </c>
      <c r="C11" s="35" t="s">
        <v>981</v>
      </c>
      <c r="D11" s="28" t="s">
        <v>0</v>
      </c>
      <c r="E11" s="191">
        <v>74637</v>
      </c>
      <c r="F11" s="331"/>
      <c r="G11" s="194">
        <v>13943</v>
      </c>
      <c r="H11" s="195">
        <v>0.31961031518624644</v>
      </c>
      <c r="I11" s="191"/>
      <c r="J11" s="191">
        <v>8078</v>
      </c>
      <c r="K11" s="277">
        <v>0.18516905444126075</v>
      </c>
      <c r="L11" s="191"/>
      <c r="M11" s="194">
        <v>19538</v>
      </c>
      <c r="N11" s="195">
        <v>0.4478624641833811</v>
      </c>
      <c r="O11" s="192"/>
      <c r="P11" s="60"/>
      <c r="Q11" s="47"/>
      <c r="R11" s="46"/>
      <c r="S11" s="62"/>
      <c r="T11" s="53"/>
      <c r="U11" s="192"/>
      <c r="V11" s="48"/>
      <c r="W11" s="49"/>
      <c r="X11" s="50"/>
      <c r="Y11" s="51"/>
      <c r="Z11" s="52"/>
      <c r="AA11" s="192"/>
      <c r="AB11" s="191"/>
      <c r="AC11" s="277"/>
      <c r="AD11" s="192"/>
      <c r="AE11" s="194"/>
      <c r="AF11" s="195"/>
      <c r="AG11" s="192"/>
      <c r="AH11" s="191">
        <v>2066</v>
      </c>
      <c r="AI11" s="277">
        <v>4.7358166189111747E-2</v>
      </c>
      <c r="AJ11" s="192"/>
      <c r="AK11" s="191">
        <v>43625</v>
      </c>
      <c r="AL11" s="277">
        <v>0.58449562549405787</v>
      </c>
      <c r="AM11" s="193"/>
    </row>
    <row r="12" spans="1:39" s="45" customFormat="1" ht="13.2">
      <c r="A12" s="28" t="s">
        <v>699</v>
      </c>
      <c r="B12" s="35" t="s">
        <v>1028</v>
      </c>
      <c r="C12" s="35" t="s">
        <v>981</v>
      </c>
      <c r="D12" s="28" t="s">
        <v>0</v>
      </c>
      <c r="E12" s="191">
        <v>71089</v>
      </c>
      <c r="F12" s="331"/>
      <c r="G12" s="194">
        <v>13451</v>
      </c>
      <c r="H12" s="195">
        <v>0.3203686943266803</v>
      </c>
      <c r="I12" s="191"/>
      <c r="J12" s="191">
        <v>5387</v>
      </c>
      <c r="K12" s="277">
        <v>0.12830467298623352</v>
      </c>
      <c r="L12" s="191"/>
      <c r="M12" s="194">
        <v>22300</v>
      </c>
      <c r="N12" s="195">
        <v>0.53112942409374553</v>
      </c>
      <c r="O12" s="192"/>
      <c r="P12" s="60"/>
      <c r="Q12" s="47"/>
      <c r="R12" s="46"/>
      <c r="S12" s="62"/>
      <c r="T12" s="53"/>
      <c r="U12" s="192"/>
      <c r="V12" s="48"/>
      <c r="W12" s="49"/>
      <c r="X12" s="50"/>
      <c r="Y12" s="51"/>
      <c r="Z12" s="52"/>
      <c r="AA12" s="192"/>
      <c r="AB12" s="191"/>
      <c r="AC12" s="277"/>
      <c r="AD12" s="192"/>
      <c r="AE12" s="194"/>
      <c r="AF12" s="195"/>
      <c r="AG12" s="192"/>
      <c r="AH12" s="191">
        <v>848</v>
      </c>
      <c r="AI12" s="277">
        <v>2.0197208593340638E-2</v>
      </c>
      <c r="AJ12" s="192"/>
      <c r="AK12" s="191">
        <v>41986</v>
      </c>
      <c r="AL12" s="277">
        <v>0.59061176834672036</v>
      </c>
      <c r="AM12" s="193"/>
    </row>
    <row r="13" spans="1:39" s="45" customFormat="1" ht="13.2">
      <c r="A13" s="28" t="s">
        <v>749</v>
      </c>
      <c r="B13" s="35" t="s">
        <v>1028</v>
      </c>
      <c r="C13" s="35" t="s">
        <v>981</v>
      </c>
      <c r="D13" s="28" t="s">
        <v>0</v>
      </c>
      <c r="E13" s="191">
        <v>73008</v>
      </c>
      <c r="F13" s="331"/>
      <c r="G13" s="194">
        <v>10210</v>
      </c>
      <c r="H13" s="195">
        <v>0.26180829786142878</v>
      </c>
      <c r="I13" s="191"/>
      <c r="J13" s="191">
        <v>4109</v>
      </c>
      <c r="K13" s="277">
        <v>0.10536437766039285</v>
      </c>
      <c r="L13" s="191"/>
      <c r="M13" s="194">
        <v>22718</v>
      </c>
      <c r="N13" s="195">
        <v>0.58254269449715368</v>
      </c>
      <c r="O13" s="192"/>
      <c r="P13" s="60"/>
      <c r="Q13" s="47"/>
      <c r="R13" s="46"/>
      <c r="S13" s="62"/>
      <c r="T13" s="53"/>
      <c r="U13" s="192"/>
      <c r="V13" s="48"/>
      <c r="W13" s="49"/>
      <c r="X13" s="50"/>
      <c r="Y13" s="51"/>
      <c r="Z13" s="52"/>
      <c r="AA13" s="192"/>
      <c r="AB13" s="191"/>
      <c r="AC13" s="277"/>
      <c r="AD13" s="192"/>
      <c r="AE13" s="194"/>
      <c r="AF13" s="195"/>
      <c r="AG13" s="192"/>
      <c r="AH13" s="191">
        <v>1961</v>
      </c>
      <c r="AI13" s="277">
        <v>5.0284629981024669E-2</v>
      </c>
      <c r="AJ13" s="192"/>
      <c r="AK13" s="191">
        <v>38998</v>
      </c>
      <c r="AL13" s="277">
        <v>0.53416063992987073</v>
      </c>
      <c r="AM13" s="193"/>
    </row>
    <row r="14" spans="1:39" s="45" customFormat="1" ht="13.2">
      <c r="A14" s="28" t="s">
        <v>884</v>
      </c>
      <c r="B14" s="35" t="s">
        <v>1028</v>
      </c>
      <c r="C14" s="35" t="s">
        <v>981</v>
      </c>
      <c r="D14" s="28" t="s">
        <v>0</v>
      </c>
      <c r="E14" s="191">
        <v>73854</v>
      </c>
      <c r="F14" s="331"/>
      <c r="G14" s="194">
        <v>19900</v>
      </c>
      <c r="H14" s="195">
        <v>0.47257183566848732</v>
      </c>
      <c r="I14" s="191"/>
      <c r="J14" s="191">
        <v>11011</v>
      </c>
      <c r="K14" s="277">
        <v>0.26148183329375446</v>
      </c>
      <c r="L14" s="191"/>
      <c r="M14" s="194">
        <v>10137</v>
      </c>
      <c r="N14" s="195">
        <v>0.24072666824982189</v>
      </c>
      <c r="O14" s="192"/>
      <c r="P14" s="60"/>
      <c r="Q14" s="47"/>
      <c r="R14" s="46"/>
      <c r="S14" s="62"/>
      <c r="T14" s="53"/>
      <c r="U14" s="192"/>
      <c r="V14" s="48"/>
      <c r="W14" s="49"/>
      <c r="X14" s="50"/>
      <c r="Y14" s="51"/>
      <c r="Z14" s="52"/>
      <c r="AA14" s="192"/>
      <c r="AB14" s="191"/>
      <c r="AC14" s="277"/>
      <c r="AD14" s="192"/>
      <c r="AE14" s="194"/>
      <c r="AF14" s="195"/>
      <c r="AG14" s="192"/>
      <c r="AH14" s="191">
        <v>1062</v>
      </c>
      <c r="AI14" s="277">
        <v>2.5219662787936359E-2</v>
      </c>
      <c r="AJ14" s="192"/>
      <c r="AK14" s="191">
        <v>42110</v>
      </c>
      <c r="AL14" s="277">
        <v>0.57017900181439052</v>
      </c>
    </row>
    <row r="15" spans="1:39" s="45" customFormat="1" ht="13.2">
      <c r="A15" s="28" t="s">
        <v>166</v>
      </c>
      <c r="B15" s="35" t="s">
        <v>1028</v>
      </c>
      <c r="C15" s="35" t="s">
        <v>981</v>
      </c>
      <c r="D15" s="28" t="s">
        <v>0</v>
      </c>
      <c r="E15" s="191">
        <v>68430</v>
      </c>
      <c r="F15" s="331"/>
      <c r="G15" s="194">
        <v>20216</v>
      </c>
      <c r="H15" s="195">
        <v>0.46104725415070241</v>
      </c>
      <c r="I15" s="191"/>
      <c r="J15" s="191">
        <v>14222</v>
      </c>
      <c r="K15" s="277">
        <v>0.32434774676153988</v>
      </c>
      <c r="L15" s="191"/>
      <c r="M15" s="194">
        <v>7633</v>
      </c>
      <c r="N15" s="195">
        <v>0.17407863528553183</v>
      </c>
      <c r="O15" s="192"/>
      <c r="P15" s="60"/>
      <c r="Q15" s="47"/>
      <c r="R15" s="46"/>
      <c r="S15" s="62"/>
      <c r="T15" s="53"/>
      <c r="U15" s="192"/>
      <c r="V15" s="48"/>
      <c r="W15" s="49"/>
      <c r="X15" s="50"/>
      <c r="Y15" s="51"/>
      <c r="Z15" s="52"/>
      <c r="AA15" s="192"/>
      <c r="AB15" s="191"/>
      <c r="AC15" s="277"/>
      <c r="AD15" s="192"/>
      <c r="AE15" s="194"/>
      <c r="AF15" s="195"/>
      <c r="AG15" s="192"/>
      <c r="AH15" s="191">
        <v>1777</v>
      </c>
      <c r="AI15" s="277">
        <v>4.0526363802225872E-2</v>
      </c>
      <c r="AJ15" s="192"/>
      <c r="AK15" s="191">
        <v>43848</v>
      </c>
      <c r="AL15" s="277">
        <v>0.64077159140727746</v>
      </c>
    </row>
    <row r="16" spans="1:39" s="45" customFormat="1" ht="13.2">
      <c r="A16" s="28" t="s">
        <v>134</v>
      </c>
      <c r="B16" s="35" t="s">
        <v>1015</v>
      </c>
      <c r="C16" s="35" t="s">
        <v>981</v>
      </c>
      <c r="D16" s="28" t="s">
        <v>0</v>
      </c>
      <c r="E16" s="191">
        <v>80002</v>
      </c>
      <c r="F16" s="331"/>
      <c r="G16" s="194">
        <v>23230</v>
      </c>
      <c r="H16" s="195">
        <v>0.47324138774013486</v>
      </c>
      <c r="I16" s="191"/>
      <c r="J16" s="191">
        <v>13221</v>
      </c>
      <c r="K16" s="277">
        <v>0.2693381139609265</v>
      </c>
      <c r="L16" s="191"/>
      <c r="M16" s="194">
        <v>11388</v>
      </c>
      <c r="N16" s="195">
        <v>0.23199625155336442</v>
      </c>
      <c r="O16" s="192"/>
      <c r="P16" s="60"/>
      <c r="Q16" s="47"/>
      <c r="R16" s="46"/>
      <c r="S16" s="62"/>
      <c r="T16" s="53"/>
      <c r="U16" s="192"/>
      <c r="V16" s="48"/>
      <c r="W16" s="49"/>
      <c r="X16" s="50"/>
      <c r="Y16" s="51"/>
      <c r="Z16" s="52"/>
      <c r="AA16" s="192"/>
      <c r="AB16" s="191"/>
      <c r="AC16" s="277"/>
      <c r="AD16" s="192"/>
      <c r="AE16" s="194"/>
      <c r="AF16" s="195"/>
      <c r="AG16" s="192"/>
      <c r="AH16" s="191">
        <v>1248</v>
      </c>
      <c r="AI16" s="277">
        <v>2.5424246745574183E-2</v>
      </c>
      <c r="AJ16" s="192"/>
      <c r="AK16" s="191">
        <v>49087</v>
      </c>
      <c r="AL16" s="277">
        <v>0.61357216069598264</v>
      </c>
    </row>
    <row r="17" spans="1:38" s="45" customFormat="1" ht="13.2">
      <c r="A17" s="28" t="s">
        <v>153</v>
      </c>
      <c r="B17" s="35" t="s">
        <v>1015</v>
      </c>
      <c r="C17" s="35" t="s">
        <v>981</v>
      </c>
      <c r="D17" s="28" t="s">
        <v>0</v>
      </c>
      <c r="E17" s="191">
        <v>69342</v>
      </c>
      <c r="F17" s="331"/>
      <c r="G17" s="194">
        <v>22233</v>
      </c>
      <c r="H17" s="195">
        <v>0.52754840546697035</v>
      </c>
      <c r="I17" s="191"/>
      <c r="J17" s="191">
        <v>9117</v>
      </c>
      <c r="K17" s="277">
        <v>0.21632972665148065</v>
      </c>
      <c r="L17" s="191"/>
      <c r="M17" s="194">
        <v>9168</v>
      </c>
      <c r="N17" s="195">
        <v>0.21753986332574032</v>
      </c>
      <c r="O17" s="192"/>
      <c r="P17" s="60"/>
      <c r="Q17" s="47"/>
      <c r="R17" s="46"/>
      <c r="S17" s="62"/>
      <c r="T17" s="53"/>
      <c r="U17" s="192"/>
      <c r="V17" s="48"/>
      <c r="W17" s="49"/>
      <c r="X17" s="50"/>
      <c r="Y17" s="51"/>
      <c r="Z17" s="52"/>
      <c r="AA17" s="192"/>
      <c r="AB17" s="191"/>
      <c r="AC17" s="277"/>
      <c r="AD17" s="192"/>
      <c r="AE17" s="194"/>
      <c r="AF17" s="195"/>
      <c r="AG17" s="192"/>
      <c r="AH17" s="191">
        <v>1626</v>
      </c>
      <c r="AI17" s="277">
        <v>3.8582004555808659E-2</v>
      </c>
      <c r="AJ17" s="192"/>
      <c r="AK17" s="191">
        <v>42144</v>
      </c>
      <c r="AL17" s="277">
        <v>0.60777018257333215</v>
      </c>
    </row>
    <row r="18" spans="1:38" s="45" customFormat="1" ht="13.2">
      <c r="A18" s="28" t="s">
        <v>238</v>
      </c>
      <c r="B18" s="35" t="s">
        <v>1015</v>
      </c>
      <c r="C18" s="35" t="s">
        <v>981</v>
      </c>
      <c r="D18" s="28" t="s">
        <v>0</v>
      </c>
      <c r="E18" s="191">
        <v>65270</v>
      </c>
      <c r="F18" s="331"/>
      <c r="G18" s="194">
        <v>24296</v>
      </c>
      <c r="H18" s="195">
        <v>0.53666725569888674</v>
      </c>
      <c r="I18" s="191"/>
      <c r="J18" s="191">
        <v>9037</v>
      </c>
      <c r="K18" s="277">
        <v>0.19961565647640925</v>
      </c>
      <c r="L18" s="191"/>
      <c r="M18" s="194">
        <v>10971</v>
      </c>
      <c r="N18" s="195">
        <v>0.24233521823643753</v>
      </c>
      <c r="O18" s="192"/>
      <c r="P18" s="60"/>
      <c r="Q18" s="47"/>
      <c r="R18" s="46"/>
      <c r="S18" s="62"/>
      <c r="T18" s="53"/>
      <c r="U18" s="192"/>
      <c r="V18" s="48"/>
      <c r="W18" s="49"/>
      <c r="X18" s="50"/>
      <c r="Y18" s="51"/>
      <c r="Z18" s="52"/>
      <c r="AA18" s="192"/>
      <c r="AB18" s="191"/>
      <c r="AC18" s="277"/>
      <c r="AD18" s="192"/>
      <c r="AE18" s="194"/>
      <c r="AF18" s="195"/>
      <c r="AG18" s="192"/>
      <c r="AH18" s="191">
        <v>968</v>
      </c>
      <c r="AI18" s="277">
        <v>2.1381869588266478E-2</v>
      </c>
      <c r="AJ18" s="192"/>
      <c r="AK18" s="191">
        <v>45272</v>
      </c>
      <c r="AL18" s="277">
        <v>0.69361115366937343</v>
      </c>
    </row>
    <row r="19" spans="1:38" s="45" customFormat="1" ht="13.2">
      <c r="A19" s="28" t="s">
        <v>278</v>
      </c>
      <c r="B19" s="35" t="s">
        <v>1015</v>
      </c>
      <c r="C19" s="35" t="s">
        <v>981</v>
      </c>
      <c r="D19" s="28" t="s">
        <v>0</v>
      </c>
      <c r="E19" s="191">
        <v>70021</v>
      </c>
      <c r="F19" s="331"/>
      <c r="G19" s="194">
        <v>22867</v>
      </c>
      <c r="H19" s="195">
        <v>0.50497979374158075</v>
      </c>
      <c r="I19" s="191"/>
      <c r="J19" s="191">
        <v>10985</v>
      </c>
      <c r="K19" s="277">
        <v>0.24258551774396572</v>
      </c>
      <c r="L19" s="191"/>
      <c r="M19" s="194">
        <v>8497</v>
      </c>
      <c r="N19" s="195">
        <v>0.1876421615175673</v>
      </c>
      <c r="O19" s="192"/>
      <c r="P19" s="60"/>
      <c r="Q19" s="47"/>
      <c r="R19" s="46"/>
      <c r="S19" s="62"/>
      <c r="T19" s="53"/>
      <c r="U19" s="192"/>
      <c r="V19" s="48"/>
      <c r="W19" s="49"/>
      <c r="X19" s="50"/>
      <c r="Y19" s="51"/>
      <c r="Z19" s="52"/>
      <c r="AA19" s="192"/>
      <c r="AB19" s="191"/>
      <c r="AC19" s="277"/>
      <c r="AD19" s="192"/>
      <c r="AE19" s="194"/>
      <c r="AF19" s="195"/>
      <c r="AG19" s="192"/>
      <c r="AH19" s="191">
        <v>2934</v>
      </c>
      <c r="AI19" s="277">
        <v>6.4792526996886243E-2</v>
      </c>
      <c r="AJ19" s="192"/>
      <c r="AK19" s="191">
        <v>45283</v>
      </c>
      <c r="AL19" s="277">
        <v>0.64670598820353897</v>
      </c>
    </row>
    <row r="20" spans="1:38" s="45" customFormat="1" ht="13.2">
      <c r="A20" s="28" t="s">
        <v>618</v>
      </c>
      <c r="B20" s="35" t="s">
        <v>1015</v>
      </c>
      <c r="C20" s="35" t="s">
        <v>981</v>
      </c>
      <c r="D20" s="28" t="s">
        <v>0</v>
      </c>
      <c r="E20" s="191">
        <v>72823</v>
      </c>
      <c r="F20" s="331"/>
      <c r="G20" s="194">
        <v>15506</v>
      </c>
      <c r="H20" s="195">
        <v>0.3416622598272519</v>
      </c>
      <c r="I20" s="191"/>
      <c r="J20" s="191">
        <v>4828</v>
      </c>
      <c r="K20" s="277">
        <v>0.10638110347258946</v>
      </c>
      <c r="L20" s="191"/>
      <c r="M20" s="194">
        <v>22484</v>
      </c>
      <c r="N20" s="195">
        <v>0.4954168870086374</v>
      </c>
      <c r="O20" s="192"/>
      <c r="P20" s="60"/>
      <c r="Q20" s="47"/>
      <c r="R20" s="46"/>
      <c r="S20" s="62"/>
      <c r="T20" s="53"/>
      <c r="U20" s="192"/>
      <c r="V20" s="48"/>
      <c r="W20" s="49"/>
      <c r="X20" s="50"/>
      <c r="Y20" s="51"/>
      <c r="Z20" s="52"/>
      <c r="AA20" s="192"/>
      <c r="AB20" s="191"/>
      <c r="AC20" s="277"/>
      <c r="AD20" s="192"/>
      <c r="AE20" s="194"/>
      <c r="AF20" s="195"/>
      <c r="AG20" s="192"/>
      <c r="AH20" s="191">
        <v>2566</v>
      </c>
      <c r="AI20" s="277">
        <v>5.6539749691521243E-2</v>
      </c>
      <c r="AJ20" s="192"/>
      <c r="AK20" s="191">
        <v>45384</v>
      </c>
      <c r="AL20" s="277">
        <v>0.62320970023206956</v>
      </c>
    </row>
    <row r="21" spans="1:38" s="45" customFormat="1" ht="13.2">
      <c r="A21" s="28" t="s">
        <v>616</v>
      </c>
      <c r="B21" s="35" t="s">
        <v>1015</v>
      </c>
      <c r="C21" s="35" t="s">
        <v>981</v>
      </c>
      <c r="D21" s="28" t="s">
        <v>0</v>
      </c>
      <c r="E21" s="191">
        <v>72909</v>
      </c>
      <c r="F21" s="331"/>
      <c r="G21" s="194">
        <v>17932</v>
      </c>
      <c r="H21" s="195">
        <v>0.38077037414532638</v>
      </c>
      <c r="I21" s="191"/>
      <c r="J21" s="191">
        <v>8375</v>
      </c>
      <c r="K21" s="277">
        <v>0.17783581772624962</v>
      </c>
      <c r="L21" s="191"/>
      <c r="M21" s="194">
        <v>19761</v>
      </c>
      <c r="N21" s="195">
        <v>0.41960759332399034</v>
      </c>
      <c r="O21" s="192"/>
      <c r="P21" s="60"/>
      <c r="Q21" s="47"/>
      <c r="R21" s="46"/>
      <c r="S21" s="62"/>
      <c r="T21" s="53"/>
      <c r="U21" s="192"/>
      <c r="V21" s="48"/>
      <c r="W21" s="49"/>
      <c r="X21" s="50"/>
      <c r="Y21" s="51"/>
      <c r="Z21" s="52"/>
      <c r="AA21" s="192"/>
      <c r="AB21" s="191"/>
      <c r="AC21" s="277"/>
      <c r="AD21" s="192"/>
      <c r="AE21" s="194"/>
      <c r="AF21" s="195"/>
      <c r="AG21" s="192"/>
      <c r="AH21" s="191">
        <v>1026</v>
      </c>
      <c r="AI21" s="277">
        <v>2.1786214804433685E-2</v>
      </c>
      <c r="AJ21" s="192"/>
      <c r="AK21" s="191">
        <v>47094</v>
      </c>
      <c r="AL21" s="277">
        <v>0.64592848619511989</v>
      </c>
    </row>
    <row r="22" spans="1:38" s="45" customFormat="1" ht="13.2">
      <c r="A22" s="28" t="s">
        <v>907</v>
      </c>
      <c r="B22" s="35" t="s">
        <v>1015</v>
      </c>
      <c r="C22" s="35" t="s">
        <v>981</v>
      </c>
      <c r="D22" s="28" t="s">
        <v>0</v>
      </c>
      <c r="E22" s="191">
        <v>74297</v>
      </c>
      <c r="F22" s="331"/>
      <c r="G22" s="194">
        <v>19064</v>
      </c>
      <c r="H22" s="195">
        <v>0.42388935829590429</v>
      </c>
      <c r="I22" s="191"/>
      <c r="J22" s="191">
        <v>7658</v>
      </c>
      <c r="K22" s="277">
        <v>0.17027615955885622</v>
      </c>
      <c r="L22" s="191"/>
      <c r="M22" s="194">
        <v>15896</v>
      </c>
      <c r="N22" s="195">
        <v>0.3534486592253302</v>
      </c>
      <c r="O22" s="192"/>
      <c r="P22" s="60"/>
      <c r="Q22" s="47"/>
      <c r="R22" s="46"/>
      <c r="S22" s="62"/>
      <c r="T22" s="53"/>
      <c r="U22" s="192"/>
      <c r="V22" s="48"/>
      <c r="W22" s="49"/>
      <c r="X22" s="50"/>
      <c r="Y22" s="51"/>
      <c r="Z22" s="52"/>
      <c r="AA22" s="192"/>
      <c r="AB22" s="191"/>
      <c r="AC22" s="277"/>
      <c r="AD22" s="192"/>
      <c r="AE22" s="194"/>
      <c r="AF22" s="195"/>
      <c r="AG22" s="192"/>
      <c r="AH22" s="191">
        <v>2356</v>
      </c>
      <c r="AI22" s="277">
        <v>5.2385822919909279E-2</v>
      </c>
      <c r="AJ22" s="192"/>
      <c r="AK22" s="191">
        <v>44974</v>
      </c>
      <c r="AL22" s="277">
        <v>0.60532726758819333</v>
      </c>
    </row>
    <row r="23" spans="1:38" s="45" customFormat="1" ht="13.2">
      <c r="A23" s="28" t="s">
        <v>170</v>
      </c>
      <c r="B23" s="35" t="s">
        <v>1020</v>
      </c>
      <c r="C23" s="35" t="s">
        <v>981</v>
      </c>
      <c r="D23" s="28" t="s">
        <v>0</v>
      </c>
      <c r="E23" s="191">
        <v>69010</v>
      </c>
      <c r="F23" s="331"/>
      <c r="G23" s="194">
        <v>21555</v>
      </c>
      <c r="H23" s="195">
        <v>0.48132103700064754</v>
      </c>
      <c r="I23" s="191"/>
      <c r="J23" s="191">
        <v>11052</v>
      </c>
      <c r="K23" s="277">
        <v>0.24679007659156377</v>
      </c>
      <c r="L23" s="191"/>
      <c r="M23" s="194">
        <v>8702</v>
      </c>
      <c r="N23" s="195">
        <v>0.19431480695799747</v>
      </c>
      <c r="O23" s="192"/>
      <c r="P23" s="60"/>
      <c r="Q23" s="47"/>
      <c r="R23" s="46"/>
      <c r="S23" s="62"/>
      <c r="T23" s="53"/>
      <c r="U23" s="192"/>
      <c r="V23" s="48"/>
      <c r="W23" s="49"/>
      <c r="X23" s="50"/>
      <c r="Y23" s="51"/>
      <c r="Z23" s="52"/>
      <c r="AA23" s="192"/>
      <c r="AB23" s="191"/>
      <c r="AC23" s="277"/>
      <c r="AD23" s="192"/>
      <c r="AE23" s="194"/>
      <c r="AF23" s="195"/>
      <c r="AG23" s="192"/>
      <c r="AH23" s="191">
        <v>3474</v>
      </c>
      <c r="AI23" s="277">
        <v>7.7574079449791222E-2</v>
      </c>
      <c r="AJ23" s="192"/>
      <c r="AK23" s="191">
        <v>44783</v>
      </c>
      <c r="AL23" s="277">
        <v>0.64893493696565718</v>
      </c>
    </row>
    <row r="24" spans="1:38" s="45" customFormat="1" ht="13.2">
      <c r="A24" s="28" t="s">
        <v>1071</v>
      </c>
      <c r="B24" s="35" t="s">
        <v>1020</v>
      </c>
      <c r="C24" s="35" t="s">
        <v>981</v>
      </c>
      <c r="D24" s="28" t="s">
        <v>0</v>
      </c>
      <c r="E24" s="191">
        <v>68119</v>
      </c>
      <c r="F24" s="331"/>
      <c r="G24" s="194">
        <v>13823</v>
      </c>
      <c r="H24" s="195">
        <v>0.35260056628319264</v>
      </c>
      <c r="I24" s="191"/>
      <c r="J24" s="191">
        <v>4064</v>
      </c>
      <c r="K24" s="277">
        <v>0.10366553580083157</v>
      </c>
      <c r="L24" s="191"/>
      <c r="M24" s="194">
        <v>18745</v>
      </c>
      <c r="N24" s="195">
        <v>0.47815218223095174</v>
      </c>
      <c r="O24" s="192"/>
      <c r="P24" s="60"/>
      <c r="Q24" s="47"/>
      <c r="R24" s="46"/>
      <c r="S24" s="62"/>
      <c r="T24" s="53"/>
      <c r="U24" s="192"/>
      <c r="V24" s="48"/>
      <c r="W24" s="49"/>
      <c r="X24" s="50"/>
      <c r="Y24" s="51"/>
      <c r="Z24" s="52"/>
      <c r="AA24" s="192"/>
      <c r="AB24" s="191"/>
      <c r="AC24" s="277"/>
      <c r="AD24" s="192"/>
      <c r="AE24" s="194"/>
      <c r="AF24" s="195"/>
      <c r="AG24" s="192"/>
      <c r="AH24" s="191">
        <v>2571</v>
      </c>
      <c r="AI24" s="277">
        <v>6.5581715685024106E-2</v>
      </c>
      <c r="AJ24" s="192"/>
      <c r="AK24" s="191">
        <v>39203</v>
      </c>
      <c r="AL24" s="277">
        <v>0.5755075676389847</v>
      </c>
    </row>
    <row r="25" spans="1:38" s="45" customFormat="1" ht="13.2">
      <c r="A25" s="28" t="s">
        <v>1072</v>
      </c>
      <c r="B25" s="35" t="s">
        <v>1020</v>
      </c>
      <c r="C25" s="35" t="s">
        <v>981</v>
      </c>
      <c r="D25" s="28" t="s">
        <v>0</v>
      </c>
      <c r="E25" s="191">
        <v>69568</v>
      </c>
      <c r="F25" s="331"/>
      <c r="G25" s="194">
        <v>10203</v>
      </c>
      <c r="H25" s="195">
        <v>0.2505463742848022</v>
      </c>
      <c r="I25" s="191"/>
      <c r="J25" s="191">
        <v>5348</v>
      </c>
      <c r="K25" s="277">
        <v>0.13132627753358053</v>
      </c>
      <c r="L25" s="191"/>
      <c r="M25" s="194">
        <v>19846</v>
      </c>
      <c r="N25" s="195">
        <v>0.48734130589593105</v>
      </c>
      <c r="O25" s="192"/>
      <c r="P25" s="60"/>
      <c r="Q25" s="47"/>
      <c r="R25" s="46"/>
      <c r="S25" s="62"/>
      <c r="T25" s="53"/>
      <c r="U25" s="192"/>
      <c r="V25" s="48"/>
      <c r="W25" s="49"/>
      <c r="X25" s="50"/>
      <c r="Y25" s="51"/>
      <c r="Z25" s="52"/>
      <c r="AA25" s="192"/>
      <c r="AB25" s="191"/>
      <c r="AC25" s="277"/>
      <c r="AD25" s="192"/>
      <c r="AE25" s="194"/>
      <c r="AF25" s="195"/>
      <c r="AG25" s="192"/>
      <c r="AH25" s="191">
        <v>5326</v>
      </c>
      <c r="AI25" s="277">
        <v>0.13078604228568622</v>
      </c>
      <c r="AJ25" s="192"/>
      <c r="AK25" s="191">
        <v>40723</v>
      </c>
      <c r="AL25" s="277">
        <v>0.58536971021159157</v>
      </c>
    </row>
    <row r="26" spans="1:38" s="45" customFormat="1" ht="13.2">
      <c r="A26" s="28" t="s">
        <v>387</v>
      </c>
      <c r="B26" s="35" t="s">
        <v>1020</v>
      </c>
      <c r="C26" s="35" t="s">
        <v>981</v>
      </c>
      <c r="D26" s="28" t="s">
        <v>0</v>
      </c>
      <c r="E26" s="191">
        <v>75170</v>
      </c>
      <c r="F26" s="331"/>
      <c r="G26" s="194">
        <v>19738</v>
      </c>
      <c r="H26" s="195">
        <v>0.4408755863301318</v>
      </c>
      <c r="I26" s="191"/>
      <c r="J26" s="191">
        <v>17584</v>
      </c>
      <c r="K26" s="277">
        <v>0.39276301094482913</v>
      </c>
      <c r="L26" s="191"/>
      <c r="M26" s="194">
        <v>5967</v>
      </c>
      <c r="N26" s="195">
        <v>0.13328121509939692</v>
      </c>
      <c r="O26" s="192"/>
      <c r="P26" s="60"/>
      <c r="Q26" s="47"/>
      <c r="R26" s="46"/>
      <c r="S26" s="62"/>
      <c r="T26" s="53"/>
      <c r="U26" s="192"/>
      <c r="V26" s="48"/>
      <c r="W26" s="49"/>
      <c r="X26" s="50"/>
      <c r="Y26" s="51"/>
      <c r="Z26" s="52"/>
      <c r="AA26" s="192"/>
      <c r="AB26" s="191"/>
      <c r="AC26" s="277"/>
      <c r="AD26" s="192"/>
      <c r="AE26" s="194"/>
      <c r="AF26" s="195"/>
      <c r="AG26" s="192"/>
      <c r="AH26" s="191">
        <v>1481</v>
      </c>
      <c r="AI26" s="277">
        <v>3.3080187625642174E-2</v>
      </c>
      <c r="AJ26" s="192"/>
      <c r="AK26" s="191">
        <v>44770</v>
      </c>
      <c r="AL26" s="277">
        <v>0.59558334441931626</v>
      </c>
    </row>
    <row r="27" spans="1:38" s="45" customFormat="1" ht="13.2">
      <c r="A27" s="28" t="s">
        <v>492</v>
      </c>
      <c r="B27" s="35" t="s">
        <v>1020</v>
      </c>
      <c r="C27" s="35" t="s">
        <v>981</v>
      </c>
      <c r="D27" s="28" t="s">
        <v>0</v>
      </c>
      <c r="E27" s="191">
        <v>70734</v>
      </c>
      <c r="F27" s="331"/>
      <c r="G27" s="194">
        <v>15094</v>
      </c>
      <c r="H27" s="195">
        <v>0.36619923334465526</v>
      </c>
      <c r="I27" s="191"/>
      <c r="J27" s="191">
        <v>4266</v>
      </c>
      <c r="K27" s="277">
        <v>0.10349847154155951</v>
      </c>
      <c r="L27" s="191"/>
      <c r="M27" s="194">
        <v>19402</v>
      </c>
      <c r="N27" s="195">
        <v>0.47071667717987287</v>
      </c>
      <c r="O27" s="192"/>
      <c r="P27" s="60"/>
      <c r="Q27" s="47"/>
      <c r="R27" s="46"/>
      <c r="S27" s="62"/>
      <c r="T27" s="53"/>
      <c r="U27" s="192"/>
      <c r="V27" s="48"/>
      <c r="W27" s="49"/>
      <c r="X27" s="50"/>
      <c r="Y27" s="51"/>
      <c r="Z27" s="52"/>
      <c r="AA27" s="192"/>
      <c r="AB27" s="191"/>
      <c r="AC27" s="277"/>
      <c r="AD27" s="192"/>
      <c r="AE27" s="194"/>
      <c r="AF27" s="195"/>
      <c r="AG27" s="192"/>
      <c r="AH27" s="191">
        <v>2456</v>
      </c>
      <c r="AI27" s="277">
        <v>5.9585617933912371E-2</v>
      </c>
      <c r="AJ27" s="192"/>
      <c r="AK27" s="191">
        <v>41218</v>
      </c>
      <c r="AL27" s="277">
        <v>0.58271835326716992</v>
      </c>
    </row>
    <row r="28" spans="1:38" s="45" customFormat="1" ht="13.2">
      <c r="A28" s="28" t="s">
        <v>520</v>
      </c>
      <c r="B28" s="35" t="s">
        <v>1020</v>
      </c>
      <c r="C28" s="35" t="s">
        <v>981</v>
      </c>
      <c r="D28" s="28" t="s">
        <v>0</v>
      </c>
      <c r="E28" s="191">
        <v>71320</v>
      </c>
      <c r="F28" s="331"/>
      <c r="G28" s="194">
        <v>16082</v>
      </c>
      <c r="H28" s="195">
        <v>0.38301419453177099</v>
      </c>
      <c r="I28" s="191"/>
      <c r="J28" s="191">
        <v>3823</v>
      </c>
      <c r="K28" s="277">
        <v>9.1049823759169285E-2</v>
      </c>
      <c r="L28" s="191"/>
      <c r="M28" s="194">
        <v>19253</v>
      </c>
      <c r="N28" s="195">
        <v>0.45853577212536917</v>
      </c>
      <c r="O28" s="192"/>
      <c r="P28" s="60"/>
      <c r="Q28" s="47"/>
      <c r="R28" s="46"/>
      <c r="S28" s="62"/>
      <c r="T28" s="53"/>
      <c r="U28" s="192"/>
      <c r="V28" s="48"/>
      <c r="W28" s="49"/>
      <c r="X28" s="50"/>
      <c r="Y28" s="51"/>
      <c r="Z28" s="52"/>
      <c r="AA28" s="192"/>
      <c r="AB28" s="191"/>
      <c r="AC28" s="277"/>
      <c r="AD28" s="192"/>
      <c r="AE28" s="194"/>
      <c r="AF28" s="195"/>
      <c r="AG28" s="192"/>
      <c r="AH28" s="191">
        <v>2830</v>
      </c>
      <c r="AI28" s="277">
        <v>6.7400209583690585E-2</v>
      </c>
      <c r="AJ28" s="192"/>
      <c r="AK28" s="191">
        <v>41988</v>
      </c>
      <c r="AL28" s="277">
        <v>0.5887268648345485</v>
      </c>
    </row>
    <row r="29" spans="1:38" s="45" customFormat="1" ht="13.2">
      <c r="A29" s="28" t="s">
        <v>574</v>
      </c>
      <c r="B29" s="35" t="s">
        <v>1020</v>
      </c>
      <c r="C29" s="35" t="s">
        <v>981</v>
      </c>
      <c r="D29" s="28" t="s">
        <v>0</v>
      </c>
      <c r="E29" s="191">
        <v>66332</v>
      </c>
      <c r="F29" s="331"/>
      <c r="G29" s="194">
        <v>15878</v>
      </c>
      <c r="H29" s="195">
        <v>0.34948165430414019</v>
      </c>
      <c r="I29" s="191"/>
      <c r="J29" s="191">
        <v>25588</v>
      </c>
      <c r="K29" s="277">
        <v>0.5632029582021878</v>
      </c>
      <c r="L29" s="191"/>
      <c r="M29" s="194">
        <v>3317</v>
      </c>
      <c r="N29" s="195">
        <v>7.3008606079281585E-2</v>
      </c>
      <c r="O29" s="192"/>
      <c r="P29" s="60"/>
      <c r="Q29" s="47"/>
      <c r="R29" s="46"/>
      <c r="S29" s="62"/>
      <c r="T29" s="53"/>
      <c r="U29" s="192"/>
      <c r="V29" s="48"/>
      <c r="W29" s="49"/>
      <c r="X29" s="50"/>
      <c r="Y29" s="51"/>
      <c r="Z29" s="52"/>
      <c r="AA29" s="192"/>
      <c r="AB29" s="191"/>
      <c r="AC29" s="277"/>
      <c r="AD29" s="192"/>
      <c r="AE29" s="194"/>
      <c r="AF29" s="195"/>
      <c r="AG29" s="192"/>
      <c r="AH29" s="191">
        <v>650</v>
      </c>
      <c r="AI29" s="277">
        <v>1.4306781414390421E-2</v>
      </c>
      <c r="AJ29" s="192"/>
      <c r="AK29" s="191">
        <v>45433</v>
      </c>
      <c r="AL29" s="277">
        <v>0.68493336549478379</v>
      </c>
    </row>
    <row r="30" spans="1:38" s="45" customFormat="1" ht="13.2">
      <c r="A30" s="28" t="s">
        <v>863</v>
      </c>
      <c r="B30" s="35" t="s">
        <v>1020</v>
      </c>
      <c r="C30" s="35" t="s">
        <v>981</v>
      </c>
      <c r="D30" s="28" t="s">
        <v>0</v>
      </c>
      <c r="E30" s="191">
        <v>83066</v>
      </c>
      <c r="F30" s="331"/>
      <c r="G30" s="194">
        <v>26279</v>
      </c>
      <c r="H30" s="195">
        <v>0.49812343619683069</v>
      </c>
      <c r="I30" s="191"/>
      <c r="J30" s="191">
        <v>12507</v>
      </c>
      <c r="K30" s="277">
        <v>0.23707256046705588</v>
      </c>
      <c r="L30" s="191"/>
      <c r="M30" s="194">
        <v>10705</v>
      </c>
      <c r="N30" s="195">
        <v>0.20291530821138828</v>
      </c>
      <c r="O30" s="192"/>
      <c r="P30" s="60"/>
      <c r="Q30" s="47"/>
      <c r="R30" s="46"/>
      <c r="S30" s="62"/>
      <c r="T30" s="53"/>
      <c r="U30" s="192"/>
      <c r="V30" s="48"/>
      <c r="W30" s="49"/>
      <c r="X30" s="50"/>
      <c r="Y30" s="51"/>
      <c r="Z30" s="52"/>
      <c r="AA30" s="192"/>
      <c r="AB30" s="191"/>
      <c r="AC30" s="277"/>
      <c r="AD30" s="192"/>
      <c r="AE30" s="194"/>
      <c r="AF30" s="195"/>
      <c r="AG30" s="192"/>
      <c r="AH30" s="191">
        <v>3265</v>
      </c>
      <c r="AI30" s="277">
        <v>6.1888695124725147E-2</v>
      </c>
      <c r="AJ30" s="192"/>
      <c r="AK30" s="191">
        <v>52756</v>
      </c>
      <c r="AL30" s="277">
        <v>0.63510943105482387</v>
      </c>
    </row>
    <row r="31" spans="1:38" s="45" customFormat="1" ht="13.2">
      <c r="A31" s="28" t="s">
        <v>145</v>
      </c>
      <c r="B31" s="35" t="s">
        <v>1005</v>
      </c>
      <c r="C31" s="35" t="s">
        <v>1027</v>
      </c>
      <c r="D31" s="28" t="s">
        <v>0</v>
      </c>
      <c r="E31" s="191">
        <v>74121</v>
      </c>
      <c r="F31" s="341"/>
      <c r="G31" s="194">
        <v>13813</v>
      </c>
      <c r="H31" s="195">
        <v>0.33793272171253824</v>
      </c>
      <c r="I31" s="191"/>
      <c r="J31" s="191">
        <v>3691</v>
      </c>
      <c r="K31" s="277">
        <v>9.0299694189602445E-2</v>
      </c>
      <c r="L31" s="191"/>
      <c r="M31" s="194">
        <v>21551</v>
      </c>
      <c r="N31" s="195">
        <v>0.52724159021406725</v>
      </c>
      <c r="O31" s="192"/>
      <c r="P31" s="60"/>
      <c r="Q31" s="47"/>
      <c r="R31" s="46"/>
      <c r="S31" s="62"/>
      <c r="T31" s="53"/>
      <c r="U31" s="192"/>
      <c r="V31" s="48"/>
      <c r="W31" s="49"/>
      <c r="X31" s="50"/>
      <c r="Y31" s="51"/>
      <c r="Z31" s="52"/>
      <c r="AA31" s="192"/>
      <c r="AB31" s="191"/>
      <c r="AC31" s="277"/>
      <c r="AD31" s="192"/>
      <c r="AE31" s="194"/>
      <c r="AF31" s="195"/>
      <c r="AG31" s="192"/>
      <c r="AH31" s="191">
        <v>1820</v>
      </c>
      <c r="AI31" s="277">
        <v>4.4525993883792046E-2</v>
      </c>
      <c r="AJ31" s="192"/>
      <c r="AK31" s="191">
        <v>40875</v>
      </c>
      <c r="AL31" s="277">
        <v>0.55146314809568142</v>
      </c>
    </row>
    <row r="32" spans="1:38" s="45" customFormat="1" ht="13.2">
      <c r="A32" s="28" t="s">
        <v>146</v>
      </c>
      <c r="B32" s="35" t="s">
        <v>1005</v>
      </c>
      <c r="C32" s="35" t="s">
        <v>1027</v>
      </c>
      <c r="D32" s="28" t="s">
        <v>0</v>
      </c>
      <c r="E32" s="191">
        <v>78528</v>
      </c>
      <c r="F32" s="332"/>
      <c r="G32" s="194">
        <v>21608</v>
      </c>
      <c r="H32" s="195">
        <v>0.47388043335234004</v>
      </c>
      <c r="I32" s="191"/>
      <c r="J32" s="191">
        <v>6323</v>
      </c>
      <c r="K32" s="277">
        <v>0.13866836264748453</v>
      </c>
      <c r="L32" s="191"/>
      <c r="M32" s="194">
        <v>16595</v>
      </c>
      <c r="N32" s="195">
        <v>0.36394140093863764</v>
      </c>
      <c r="O32" s="192"/>
      <c r="P32" s="60"/>
      <c r="Q32" s="47"/>
      <c r="R32" s="46"/>
      <c r="S32" s="62"/>
      <c r="T32" s="53"/>
      <c r="U32" s="192"/>
      <c r="V32" s="48"/>
      <c r="W32" s="49"/>
      <c r="X32" s="50"/>
      <c r="Y32" s="51"/>
      <c r="Z32" s="52"/>
      <c r="AA32" s="192"/>
      <c r="AB32" s="191"/>
      <c r="AC32" s="277"/>
      <c r="AD32" s="192"/>
      <c r="AE32" s="194"/>
      <c r="AF32" s="195"/>
      <c r="AG32" s="192"/>
      <c r="AH32" s="191">
        <v>1072</v>
      </c>
      <c r="AI32" s="277">
        <v>2.3509803061537788E-2</v>
      </c>
      <c r="AJ32" s="192"/>
      <c r="AK32" s="191">
        <v>45598</v>
      </c>
      <c r="AL32" s="277">
        <v>0.58065912795436025</v>
      </c>
    </row>
    <row r="33" spans="1:38" s="45" customFormat="1" ht="13.2">
      <c r="A33" s="28" t="s">
        <v>215</v>
      </c>
      <c r="B33" s="35" t="s">
        <v>1005</v>
      </c>
      <c r="C33" s="35" t="s">
        <v>1027</v>
      </c>
      <c r="D33" s="28" t="s">
        <v>0</v>
      </c>
      <c r="E33" s="191">
        <v>79157</v>
      </c>
      <c r="F33" s="331"/>
      <c r="G33" s="194">
        <v>20765</v>
      </c>
      <c r="H33" s="195">
        <v>0.4126999900626056</v>
      </c>
      <c r="I33" s="191"/>
      <c r="J33" s="191">
        <v>5664</v>
      </c>
      <c r="K33" s="277">
        <v>0.11257080393520819</v>
      </c>
      <c r="L33" s="191"/>
      <c r="M33" s="194">
        <v>21123</v>
      </c>
      <c r="N33" s="195">
        <v>0.41981516446387757</v>
      </c>
      <c r="O33" s="192"/>
      <c r="P33" s="60"/>
      <c r="Q33" s="47"/>
      <c r="R33" s="46"/>
      <c r="S33" s="62"/>
      <c r="T33" s="53"/>
      <c r="U33" s="192"/>
      <c r="V33" s="48"/>
      <c r="W33" s="49"/>
      <c r="X33" s="50"/>
      <c r="Y33" s="51"/>
      <c r="Z33" s="52"/>
      <c r="AA33" s="192"/>
      <c r="AB33" s="191"/>
      <c r="AC33" s="277"/>
      <c r="AD33" s="192"/>
      <c r="AE33" s="194"/>
      <c r="AF33" s="195"/>
      <c r="AG33" s="192"/>
      <c r="AH33" s="191">
        <v>2763</v>
      </c>
      <c r="AI33" s="277">
        <v>5.4914041538308658E-2</v>
      </c>
      <c r="AJ33" s="192"/>
      <c r="AK33" s="191">
        <v>50315</v>
      </c>
      <c r="AL33" s="277">
        <v>0.63563550917796274</v>
      </c>
    </row>
    <row r="34" spans="1:38" s="45" customFormat="1" ht="13.2">
      <c r="A34" s="28" t="s">
        <v>222</v>
      </c>
      <c r="B34" s="35" t="s">
        <v>1005</v>
      </c>
      <c r="C34" s="35" t="s">
        <v>1027</v>
      </c>
      <c r="D34" s="28" t="s">
        <v>0</v>
      </c>
      <c r="E34" s="191">
        <v>64693</v>
      </c>
      <c r="F34" s="331"/>
      <c r="G34" s="194">
        <v>16558</v>
      </c>
      <c r="H34" s="195">
        <v>0.38027651462955309</v>
      </c>
      <c r="I34" s="191"/>
      <c r="J34" s="191">
        <v>6772</v>
      </c>
      <c r="K34" s="277">
        <v>0.15552799595792569</v>
      </c>
      <c r="L34" s="191"/>
      <c r="M34" s="194">
        <v>5505</v>
      </c>
      <c r="N34" s="195">
        <v>0.12642965412704973</v>
      </c>
      <c r="O34" s="192"/>
      <c r="P34" s="60"/>
      <c r="Q34" s="47"/>
      <c r="R34" s="46"/>
      <c r="S34" s="62"/>
      <c r="T34" s="53"/>
      <c r="U34" s="192"/>
      <c r="V34" s="48"/>
      <c r="W34" s="49"/>
      <c r="X34" s="50"/>
      <c r="Y34" s="51"/>
      <c r="Z34" s="52"/>
      <c r="AA34" s="192"/>
      <c r="AB34" s="191"/>
      <c r="AC34" s="277"/>
      <c r="AD34" s="192"/>
      <c r="AE34" s="194"/>
      <c r="AF34" s="195"/>
      <c r="AG34" s="192"/>
      <c r="AH34" s="191">
        <v>14707</v>
      </c>
      <c r="AI34" s="277">
        <v>0.33776583528547149</v>
      </c>
      <c r="AJ34" s="192"/>
      <c r="AK34" s="191">
        <v>43542</v>
      </c>
      <c r="AL34" s="277">
        <v>0.67305581747638843</v>
      </c>
    </row>
    <row r="35" spans="1:38" s="45" customFormat="1" ht="13.2">
      <c r="A35" s="28" t="s">
        <v>269</v>
      </c>
      <c r="B35" s="35" t="s">
        <v>1005</v>
      </c>
      <c r="C35" s="35" t="s">
        <v>1027</v>
      </c>
      <c r="D35" s="28" t="s">
        <v>0</v>
      </c>
      <c r="E35" s="191">
        <v>68108</v>
      </c>
      <c r="F35" s="331"/>
      <c r="G35" s="194">
        <v>17738</v>
      </c>
      <c r="H35" s="195">
        <v>0.44605944776945128</v>
      </c>
      <c r="I35" s="191"/>
      <c r="J35" s="191">
        <v>3116</v>
      </c>
      <c r="K35" s="277">
        <v>7.8358396620228338E-2</v>
      </c>
      <c r="L35" s="191"/>
      <c r="M35" s="194">
        <v>16753</v>
      </c>
      <c r="N35" s="195">
        <v>0.42128954383141376</v>
      </c>
      <c r="O35" s="192"/>
      <c r="P35" s="60"/>
      <c r="Q35" s="47"/>
      <c r="R35" s="46"/>
      <c r="S35" s="62"/>
      <c r="T35" s="53"/>
      <c r="U35" s="192"/>
      <c r="V35" s="48"/>
      <c r="W35" s="49"/>
      <c r="X35" s="50"/>
      <c r="Y35" s="51"/>
      <c r="Z35" s="52"/>
      <c r="AA35" s="192"/>
      <c r="AB35" s="191"/>
      <c r="AC35" s="277"/>
      <c r="AD35" s="192"/>
      <c r="AE35" s="194"/>
      <c r="AF35" s="195"/>
      <c r="AG35" s="192"/>
      <c r="AH35" s="191">
        <v>2159</v>
      </c>
      <c r="AI35" s="277">
        <v>5.4292611778906603E-2</v>
      </c>
      <c r="AJ35" s="192"/>
      <c r="AK35" s="191">
        <v>39766</v>
      </c>
      <c r="AL35" s="277">
        <v>0.58386679978857114</v>
      </c>
    </row>
    <row r="36" spans="1:38" s="45" customFormat="1" ht="13.2">
      <c r="A36" s="28" t="s">
        <v>297</v>
      </c>
      <c r="B36" s="35" t="s">
        <v>1005</v>
      </c>
      <c r="C36" s="35" t="s">
        <v>1027</v>
      </c>
      <c r="D36" s="28" t="s">
        <v>0</v>
      </c>
      <c r="E36" s="191">
        <v>77958</v>
      </c>
      <c r="F36" s="331"/>
      <c r="G36" s="194">
        <v>13074</v>
      </c>
      <c r="H36" s="195">
        <v>0.29892994329614048</v>
      </c>
      <c r="I36" s="191"/>
      <c r="J36" s="191">
        <v>18627</v>
      </c>
      <c r="K36" s="277">
        <v>0.42589628681177977</v>
      </c>
      <c r="L36" s="191"/>
      <c r="M36" s="194">
        <v>10925</v>
      </c>
      <c r="N36" s="195">
        <v>0.2497942198646424</v>
      </c>
      <c r="O36" s="192"/>
      <c r="P36" s="60"/>
      <c r="Q36" s="47"/>
      <c r="R36" s="46"/>
      <c r="S36" s="62"/>
      <c r="T36" s="53"/>
      <c r="U36" s="192"/>
      <c r="V36" s="48"/>
      <c r="W36" s="49"/>
      <c r="X36" s="50"/>
      <c r="Y36" s="51"/>
      <c r="Z36" s="52"/>
      <c r="AA36" s="192"/>
      <c r="AB36" s="191"/>
      <c r="AC36" s="277"/>
      <c r="AD36" s="192"/>
      <c r="AE36" s="194"/>
      <c r="AF36" s="195"/>
      <c r="AG36" s="192"/>
      <c r="AH36" s="191">
        <v>1110</v>
      </c>
      <c r="AI36" s="277">
        <v>2.5379550027437352E-2</v>
      </c>
      <c r="AJ36" s="192"/>
      <c r="AK36" s="191">
        <v>43736</v>
      </c>
      <c r="AL36" s="277">
        <v>0.56102003642987253</v>
      </c>
    </row>
    <row r="37" spans="1:38" s="45" customFormat="1" ht="13.2">
      <c r="A37" s="28" t="s">
        <v>409</v>
      </c>
      <c r="B37" s="35" t="s">
        <v>1005</v>
      </c>
      <c r="C37" s="35" t="s">
        <v>1027</v>
      </c>
      <c r="D37" s="28" t="s">
        <v>0</v>
      </c>
      <c r="E37" s="191">
        <v>72589</v>
      </c>
      <c r="F37" s="331"/>
      <c r="G37" s="194">
        <v>20833</v>
      </c>
      <c r="H37" s="195">
        <v>0.49118215683500732</v>
      </c>
      <c r="I37" s="191"/>
      <c r="J37" s="191">
        <v>7884</v>
      </c>
      <c r="K37" s="277">
        <v>0.18588202008770688</v>
      </c>
      <c r="L37" s="191"/>
      <c r="M37" s="194">
        <v>12407</v>
      </c>
      <c r="N37" s="195">
        <v>0.29252133729428964</v>
      </c>
      <c r="O37" s="192"/>
      <c r="P37" s="60"/>
      <c r="Q37" s="47"/>
      <c r="R37" s="46"/>
      <c r="S37" s="62"/>
      <c r="T37" s="53"/>
      <c r="U37" s="192"/>
      <c r="V37" s="48"/>
      <c r="W37" s="49"/>
      <c r="X37" s="50"/>
      <c r="Y37" s="51"/>
      <c r="Z37" s="52"/>
      <c r="AA37" s="192"/>
      <c r="AB37" s="191"/>
      <c r="AC37" s="277"/>
      <c r="AD37" s="192"/>
      <c r="AE37" s="194"/>
      <c r="AF37" s="195"/>
      <c r="AG37" s="192"/>
      <c r="AH37" s="191">
        <v>1290</v>
      </c>
      <c r="AI37" s="277">
        <v>3.041448578299618E-2</v>
      </c>
      <c r="AJ37" s="192"/>
      <c r="AK37" s="191">
        <v>42414</v>
      </c>
      <c r="AL37" s="277">
        <v>0.58430340685227788</v>
      </c>
    </row>
    <row r="38" spans="1:38" s="45" customFormat="1" ht="13.2">
      <c r="A38" s="28" t="s">
        <v>485</v>
      </c>
      <c r="B38" s="35" t="s">
        <v>1005</v>
      </c>
      <c r="C38" s="35" t="s">
        <v>1027</v>
      </c>
      <c r="D38" s="28" t="s">
        <v>0</v>
      </c>
      <c r="E38" s="191">
        <v>67196</v>
      </c>
      <c r="F38" s="331"/>
      <c r="G38" s="194">
        <v>13941</v>
      </c>
      <c r="H38" s="195">
        <v>0.34752586314346257</v>
      </c>
      <c r="I38" s="191"/>
      <c r="J38" s="191">
        <v>5381</v>
      </c>
      <c r="K38" s="277">
        <v>0.13413934937055963</v>
      </c>
      <c r="L38" s="191"/>
      <c r="M38" s="194">
        <v>19169</v>
      </c>
      <c r="N38" s="195">
        <v>0.47785117786364201</v>
      </c>
      <c r="O38" s="192"/>
      <c r="P38" s="60"/>
      <c r="Q38" s="47"/>
      <c r="R38" s="46"/>
      <c r="S38" s="62"/>
      <c r="T38" s="53"/>
      <c r="U38" s="192"/>
      <c r="V38" s="48"/>
      <c r="W38" s="49"/>
      <c r="X38" s="50"/>
      <c r="Y38" s="51"/>
      <c r="Z38" s="52"/>
      <c r="AA38" s="192"/>
      <c r="AB38" s="191"/>
      <c r="AC38" s="277"/>
      <c r="AD38" s="192"/>
      <c r="AE38" s="194"/>
      <c r="AF38" s="195"/>
      <c r="AG38" s="192"/>
      <c r="AH38" s="191">
        <v>1624</v>
      </c>
      <c r="AI38" s="277">
        <v>4.0483609622335784E-2</v>
      </c>
      <c r="AJ38" s="192"/>
      <c r="AK38" s="191">
        <v>40115</v>
      </c>
      <c r="AL38" s="277">
        <v>0.59698493957973686</v>
      </c>
    </row>
    <row r="39" spans="1:38" s="45" customFormat="1" ht="13.2">
      <c r="A39" s="28" t="s">
        <v>491</v>
      </c>
      <c r="B39" s="35" t="s">
        <v>1005</v>
      </c>
      <c r="C39" s="35" t="s">
        <v>1027</v>
      </c>
      <c r="D39" s="28" t="s">
        <v>0</v>
      </c>
      <c r="E39" s="191">
        <v>77509</v>
      </c>
      <c r="F39" s="331"/>
      <c r="G39" s="194">
        <v>19355</v>
      </c>
      <c r="H39" s="195">
        <v>0.40226540579860748</v>
      </c>
      <c r="I39" s="191"/>
      <c r="J39" s="191">
        <v>4099</v>
      </c>
      <c r="K39" s="277">
        <v>8.5191728151304172E-2</v>
      </c>
      <c r="L39" s="191"/>
      <c r="M39" s="194">
        <v>21951</v>
      </c>
      <c r="N39" s="195">
        <v>0.45621947417645226</v>
      </c>
      <c r="O39" s="192"/>
      <c r="P39" s="60"/>
      <c r="Q39" s="47"/>
      <c r="R39" s="46"/>
      <c r="S39" s="62"/>
      <c r="T39" s="53"/>
      <c r="U39" s="192"/>
      <c r="V39" s="48"/>
      <c r="W39" s="49"/>
      <c r="X39" s="50"/>
      <c r="Y39" s="51"/>
      <c r="Z39" s="52"/>
      <c r="AA39" s="192"/>
      <c r="AB39" s="191"/>
      <c r="AC39" s="277"/>
      <c r="AD39" s="192"/>
      <c r="AE39" s="194"/>
      <c r="AF39" s="195"/>
      <c r="AG39" s="192"/>
      <c r="AH39" s="191">
        <v>2710</v>
      </c>
      <c r="AI39" s="277">
        <v>5.6323391873636081E-2</v>
      </c>
      <c r="AJ39" s="192"/>
      <c r="AK39" s="191">
        <v>48115</v>
      </c>
      <c r="AL39" s="277">
        <v>0.62076662065050514</v>
      </c>
    </row>
    <row r="40" spans="1:38" s="45" customFormat="1" ht="13.2">
      <c r="A40" s="28" t="s">
        <v>298</v>
      </c>
      <c r="B40" s="35" t="s">
        <v>1005</v>
      </c>
      <c r="C40" s="35" t="s">
        <v>1027</v>
      </c>
      <c r="D40" s="28" t="s">
        <v>0</v>
      </c>
      <c r="E40" s="191">
        <v>70252</v>
      </c>
      <c r="F40" s="331"/>
      <c r="G40" s="194">
        <v>21719</v>
      </c>
      <c r="H40" s="195">
        <v>0.49249433106575963</v>
      </c>
      <c r="I40" s="191"/>
      <c r="J40" s="191">
        <v>7002</v>
      </c>
      <c r="K40" s="277">
        <v>0.15877551020408162</v>
      </c>
      <c r="L40" s="191"/>
      <c r="M40" s="194">
        <v>13257</v>
      </c>
      <c r="N40" s="195">
        <v>0.30061224489795918</v>
      </c>
      <c r="O40" s="192"/>
      <c r="P40" s="60"/>
      <c r="Q40" s="47"/>
      <c r="R40" s="46"/>
      <c r="S40" s="62"/>
      <c r="T40" s="53"/>
      <c r="U40" s="192"/>
      <c r="V40" s="48"/>
      <c r="W40" s="49"/>
      <c r="X40" s="50"/>
      <c r="Y40" s="51"/>
      <c r="Z40" s="52"/>
      <c r="AA40" s="192"/>
      <c r="AB40" s="191"/>
      <c r="AC40" s="277"/>
      <c r="AD40" s="192"/>
      <c r="AE40" s="194"/>
      <c r="AF40" s="195"/>
      <c r="AG40" s="192"/>
      <c r="AH40" s="191">
        <v>2122</v>
      </c>
      <c r="AI40" s="277">
        <v>4.8117913832199544E-2</v>
      </c>
      <c r="AJ40" s="192"/>
      <c r="AK40" s="191">
        <v>44100</v>
      </c>
      <c r="AL40" s="277">
        <v>0.62774013551215624</v>
      </c>
    </row>
    <row r="41" spans="1:38" s="45" customFormat="1" ht="13.2">
      <c r="A41" s="28" t="s">
        <v>931</v>
      </c>
      <c r="B41" s="35" t="s">
        <v>1005</v>
      </c>
      <c r="C41" s="35" t="s">
        <v>1027</v>
      </c>
      <c r="D41" s="28" t="s">
        <v>0</v>
      </c>
      <c r="E41" s="191">
        <v>71605</v>
      </c>
      <c r="F41" s="331"/>
      <c r="G41" s="194">
        <v>21325</v>
      </c>
      <c r="H41" s="195">
        <v>0.47447935208259168</v>
      </c>
      <c r="I41" s="191"/>
      <c r="J41" s="191">
        <v>7867</v>
      </c>
      <c r="K41" s="277">
        <v>0.17504004983980065</v>
      </c>
      <c r="L41" s="191"/>
      <c r="M41" s="194">
        <v>14139</v>
      </c>
      <c r="N41" s="195">
        <v>0.31459149163403344</v>
      </c>
      <c r="O41" s="192"/>
      <c r="P41" s="60"/>
      <c r="Q41" s="47"/>
      <c r="R41" s="46"/>
      <c r="S41" s="62"/>
      <c r="T41" s="53"/>
      <c r="U41" s="192"/>
      <c r="V41" s="48"/>
      <c r="W41" s="49"/>
      <c r="X41" s="50"/>
      <c r="Y41" s="51"/>
      <c r="Z41" s="52"/>
      <c r="AA41" s="192"/>
      <c r="AB41" s="191"/>
      <c r="AC41" s="277"/>
      <c r="AD41" s="192"/>
      <c r="AE41" s="194"/>
      <c r="AF41" s="195"/>
      <c r="AG41" s="192"/>
      <c r="AH41" s="191">
        <v>1613</v>
      </c>
      <c r="AI41" s="277">
        <v>3.5889106443574223E-2</v>
      </c>
      <c r="AJ41" s="192"/>
      <c r="AK41" s="191">
        <v>44944</v>
      </c>
      <c r="AL41" s="277">
        <v>0.62766566580546046</v>
      </c>
    </row>
    <row r="42" spans="1:38" s="45" customFormat="1" ht="13.2">
      <c r="A42" s="28" t="s">
        <v>709</v>
      </c>
      <c r="B42" s="35" t="s">
        <v>1005</v>
      </c>
      <c r="C42" s="35" t="s">
        <v>1027</v>
      </c>
      <c r="D42" s="28" t="s">
        <v>0</v>
      </c>
      <c r="E42" s="191">
        <v>70653</v>
      </c>
      <c r="F42" s="331"/>
      <c r="G42" s="194">
        <v>21434</v>
      </c>
      <c r="H42" s="195">
        <v>0.50111051364178338</v>
      </c>
      <c r="I42" s="191"/>
      <c r="J42" s="191">
        <v>6614</v>
      </c>
      <c r="K42" s="277">
        <v>0.15463025740537253</v>
      </c>
      <c r="L42" s="191"/>
      <c r="M42" s="194">
        <v>13144</v>
      </c>
      <c r="N42" s="195">
        <v>0.3072966591073808</v>
      </c>
      <c r="O42" s="192"/>
      <c r="P42" s="60"/>
      <c r="Q42" s="47"/>
      <c r="R42" s="46"/>
      <c r="S42" s="62"/>
      <c r="T42" s="53"/>
      <c r="U42" s="192"/>
      <c r="V42" s="48"/>
      <c r="W42" s="49"/>
      <c r="X42" s="50"/>
      <c r="Y42" s="51"/>
      <c r="Z42" s="52"/>
      <c r="AA42" s="192"/>
      <c r="AB42" s="191"/>
      <c r="AC42" s="277"/>
      <c r="AD42" s="192"/>
      <c r="AE42" s="194"/>
      <c r="AF42" s="195"/>
      <c r="AG42" s="192"/>
      <c r="AH42" s="191">
        <v>1581</v>
      </c>
      <c r="AI42" s="277">
        <v>3.6962569845463263E-2</v>
      </c>
      <c r="AJ42" s="192"/>
      <c r="AK42" s="191">
        <v>42773</v>
      </c>
      <c r="AL42" s="277">
        <v>0.60539538306936724</v>
      </c>
    </row>
    <row r="43" spans="1:38" s="45" customFormat="1" ht="13.2">
      <c r="A43" s="28" t="s">
        <v>758</v>
      </c>
      <c r="B43" s="35" t="s">
        <v>1005</v>
      </c>
      <c r="C43" s="35" t="s">
        <v>1027</v>
      </c>
      <c r="D43" s="28" t="s">
        <v>0</v>
      </c>
      <c r="E43" s="191">
        <v>71005</v>
      </c>
      <c r="F43" s="331"/>
      <c r="G43" s="194">
        <v>20058</v>
      </c>
      <c r="H43" s="195">
        <v>0.53556552387055434</v>
      </c>
      <c r="I43" s="191"/>
      <c r="J43" s="191">
        <v>2780</v>
      </c>
      <c r="K43" s="277">
        <v>7.4228345615721461E-2</v>
      </c>
      <c r="L43" s="191"/>
      <c r="M43" s="194">
        <v>13024</v>
      </c>
      <c r="N43" s="195">
        <v>0.34775178895653103</v>
      </c>
      <c r="O43" s="192"/>
      <c r="P43" s="60"/>
      <c r="Q43" s="47"/>
      <c r="R43" s="46"/>
      <c r="S43" s="62"/>
      <c r="T43" s="53"/>
      <c r="U43" s="192"/>
      <c r="V43" s="48"/>
      <c r="W43" s="49"/>
      <c r="X43" s="50"/>
      <c r="Y43" s="51"/>
      <c r="Z43" s="52"/>
      <c r="AA43" s="192"/>
      <c r="AB43" s="191"/>
      <c r="AC43" s="277"/>
      <c r="AD43" s="192"/>
      <c r="AE43" s="194"/>
      <c r="AF43" s="195"/>
      <c r="AG43" s="192"/>
      <c r="AH43" s="191">
        <v>1590</v>
      </c>
      <c r="AI43" s="277">
        <v>4.2454341557193208E-2</v>
      </c>
      <c r="AJ43" s="192"/>
      <c r="AK43" s="191">
        <v>37452</v>
      </c>
      <c r="AL43" s="277">
        <v>0.52745581297091759</v>
      </c>
    </row>
    <row r="44" spans="1:38" s="45" customFormat="1" ht="13.2">
      <c r="A44" s="28" t="s">
        <v>727</v>
      </c>
      <c r="B44" s="35" t="s">
        <v>1005</v>
      </c>
      <c r="C44" s="35" t="s">
        <v>1027</v>
      </c>
      <c r="D44" s="28" t="s">
        <v>0</v>
      </c>
      <c r="E44" s="191">
        <v>76724</v>
      </c>
      <c r="F44" s="331"/>
      <c r="G44" s="194">
        <v>24485</v>
      </c>
      <c r="H44" s="195">
        <v>0.48930855315747401</v>
      </c>
      <c r="I44" s="191"/>
      <c r="J44" s="191">
        <v>12481</v>
      </c>
      <c r="K44" s="277">
        <v>0.24942046362909673</v>
      </c>
      <c r="L44" s="191"/>
      <c r="M44" s="194">
        <v>11305</v>
      </c>
      <c r="N44" s="195">
        <v>0.22591926458832934</v>
      </c>
      <c r="O44" s="192"/>
      <c r="P44" s="60"/>
      <c r="Q44" s="47"/>
      <c r="R44" s="46"/>
      <c r="S44" s="62"/>
      <c r="T44" s="53"/>
      <c r="U44" s="192"/>
      <c r="V44" s="48"/>
      <c r="W44" s="49"/>
      <c r="X44" s="50"/>
      <c r="Y44" s="51"/>
      <c r="Z44" s="52"/>
      <c r="AA44" s="192"/>
      <c r="AB44" s="191"/>
      <c r="AC44" s="277"/>
      <c r="AD44" s="192"/>
      <c r="AE44" s="194"/>
      <c r="AF44" s="195"/>
      <c r="AG44" s="192"/>
      <c r="AH44" s="191">
        <v>1769</v>
      </c>
      <c r="AI44" s="277">
        <v>3.535171862509992E-2</v>
      </c>
      <c r="AJ44" s="192"/>
      <c r="AK44" s="191">
        <v>50040</v>
      </c>
      <c r="AL44" s="277">
        <v>0.65220791408164325</v>
      </c>
    </row>
    <row r="45" spans="1:38" s="45" customFormat="1" ht="13.2">
      <c r="A45" s="28" t="s">
        <v>759</v>
      </c>
      <c r="B45" s="35" t="s">
        <v>1005</v>
      </c>
      <c r="C45" s="35" t="s">
        <v>1027</v>
      </c>
      <c r="D45" s="28" t="s">
        <v>0</v>
      </c>
      <c r="E45" s="191">
        <v>64461</v>
      </c>
      <c r="F45" s="331"/>
      <c r="G45" s="194">
        <v>17313</v>
      </c>
      <c r="H45" s="195">
        <v>0.46322408026755851</v>
      </c>
      <c r="I45" s="191"/>
      <c r="J45" s="191">
        <v>9319</v>
      </c>
      <c r="K45" s="277">
        <v>0.24933779264214045</v>
      </c>
      <c r="L45" s="191"/>
      <c r="M45" s="194">
        <v>9372</v>
      </c>
      <c r="N45" s="195">
        <v>0.25075585284280938</v>
      </c>
      <c r="O45" s="192"/>
      <c r="P45" s="60"/>
      <c r="Q45" s="47"/>
      <c r="R45" s="46"/>
      <c r="S45" s="62"/>
      <c r="T45" s="53"/>
      <c r="U45" s="192"/>
      <c r="V45" s="48"/>
      <c r="W45" s="49"/>
      <c r="X45" s="50"/>
      <c r="Y45" s="51"/>
      <c r="Z45" s="52"/>
      <c r="AA45" s="192"/>
      <c r="AB45" s="191"/>
      <c r="AC45" s="277"/>
      <c r="AD45" s="192"/>
      <c r="AE45" s="194"/>
      <c r="AF45" s="195"/>
      <c r="AG45" s="192"/>
      <c r="AH45" s="191">
        <v>1371</v>
      </c>
      <c r="AI45" s="277">
        <v>3.6682274247491639E-2</v>
      </c>
      <c r="AJ45" s="192"/>
      <c r="AK45" s="191">
        <v>37375</v>
      </c>
      <c r="AL45" s="277">
        <v>0.57980794588976281</v>
      </c>
    </row>
    <row r="46" spans="1:38" s="45" customFormat="1" ht="13.2">
      <c r="A46" s="28" t="s">
        <v>823</v>
      </c>
      <c r="B46" s="35" t="s">
        <v>1005</v>
      </c>
      <c r="C46" s="35" t="s">
        <v>1027</v>
      </c>
      <c r="D46" s="28" t="s">
        <v>0</v>
      </c>
      <c r="E46" s="191">
        <v>76180</v>
      </c>
      <c r="F46" s="331"/>
      <c r="G46" s="194">
        <v>11124</v>
      </c>
      <c r="H46" s="195">
        <v>0.29773566725550021</v>
      </c>
      <c r="I46" s="191"/>
      <c r="J46" s="191">
        <v>3846</v>
      </c>
      <c r="K46" s="277">
        <v>0.10293881483860608</v>
      </c>
      <c r="L46" s="191"/>
      <c r="M46" s="194">
        <v>21121</v>
      </c>
      <c r="N46" s="195">
        <v>0.56530699641346827</v>
      </c>
      <c r="O46" s="192"/>
      <c r="P46" s="60"/>
      <c r="Q46" s="47"/>
      <c r="R46" s="46"/>
      <c r="S46" s="62"/>
      <c r="T46" s="53"/>
      <c r="U46" s="192"/>
      <c r="V46" s="48"/>
      <c r="W46" s="49"/>
      <c r="X46" s="50"/>
      <c r="Y46" s="51"/>
      <c r="Z46" s="52"/>
      <c r="AA46" s="192"/>
      <c r="AB46" s="191"/>
      <c r="AC46" s="277"/>
      <c r="AD46" s="192"/>
      <c r="AE46" s="194"/>
      <c r="AF46" s="195"/>
      <c r="AG46" s="192"/>
      <c r="AH46" s="191">
        <v>1271</v>
      </c>
      <c r="AI46" s="277">
        <v>3.4018521492425458E-2</v>
      </c>
      <c r="AJ46" s="192"/>
      <c r="AK46" s="191">
        <v>37362</v>
      </c>
      <c r="AL46" s="277">
        <v>0.49044368600682592</v>
      </c>
    </row>
    <row r="47" spans="1:38" s="45" customFormat="1" ht="13.2">
      <c r="A47" s="28" t="s">
        <v>273</v>
      </c>
      <c r="B47" s="35" t="s">
        <v>1005</v>
      </c>
      <c r="C47" s="35" t="s">
        <v>1027</v>
      </c>
      <c r="D47" s="28" t="s">
        <v>0</v>
      </c>
      <c r="E47" s="191">
        <v>78073</v>
      </c>
      <c r="F47" s="331"/>
      <c r="G47" s="194">
        <v>20446</v>
      </c>
      <c r="H47" s="195">
        <v>0.42469310180088488</v>
      </c>
      <c r="I47" s="191"/>
      <c r="J47" s="191">
        <v>11197</v>
      </c>
      <c r="K47" s="277">
        <v>0.23257794487256714</v>
      </c>
      <c r="L47" s="191"/>
      <c r="M47" s="194">
        <v>14185</v>
      </c>
      <c r="N47" s="195">
        <v>0.2946430426022475</v>
      </c>
      <c r="O47" s="192"/>
      <c r="P47" s="60"/>
      <c r="Q47" s="47"/>
      <c r="R47" s="46"/>
      <c r="S47" s="62"/>
      <c r="T47" s="53"/>
      <c r="U47" s="192"/>
      <c r="V47" s="48"/>
      <c r="W47" s="49"/>
      <c r="X47" s="50"/>
      <c r="Y47" s="51"/>
      <c r="Z47" s="52"/>
      <c r="AA47" s="192"/>
      <c r="AB47" s="191"/>
      <c r="AC47" s="277"/>
      <c r="AD47" s="192"/>
      <c r="AE47" s="194"/>
      <c r="AF47" s="195"/>
      <c r="AG47" s="192"/>
      <c r="AH47" s="191">
        <v>2315</v>
      </c>
      <c r="AI47" s="277">
        <v>4.8085910724300518E-2</v>
      </c>
      <c r="AJ47" s="192"/>
      <c r="AK47" s="191">
        <v>48143</v>
      </c>
      <c r="AL47" s="277">
        <v>0.61664083614053511</v>
      </c>
    </row>
    <row r="48" spans="1:38" s="45" customFormat="1" ht="13.2">
      <c r="A48" s="28" t="s">
        <v>116</v>
      </c>
      <c r="B48" s="35" t="s">
        <v>1002</v>
      </c>
      <c r="C48" s="35" t="s">
        <v>981</v>
      </c>
      <c r="D48" s="28" t="s">
        <v>0</v>
      </c>
      <c r="E48" s="191">
        <v>78255</v>
      </c>
      <c r="F48" s="331"/>
      <c r="G48" s="194">
        <v>19106</v>
      </c>
      <c r="H48" s="195">
        <v>0.42187776011305422</v>
      </c>
      <c r="I48" s="191"/>
      <c r="J48" s="191">
        <v>12512</v>
      </c>
      <c r="K48" s="277">
        <v>0.27627627627627627</v>
      </c>
      <c r="L48" s="191"/>
      <c r="M48" s="194">
        <v>11394</v>
      </c>
      <c r="N48" s="195">
        <v>0.25158982511923689</v>
      </c>
      <c r="O48" s="192"/>
      <c r="P48" s="60"/>
      <c r="Q48" s="47"/>
      <c r="R48" s="46"/>
      <c r="S48" s="62"/>
      <c r="T48" s="53"/>
      <c r="U48" s="192"/>
      <c r="V48" s="48"/>
      <c r="W48" s="49"/>
      <c r="X48" s="50"/>
      <c r="Y48" s="51"/>
      <c r="Z48" s="52"/>
      <c r="AA48" s="192"/>
      <c r="AB48" s="191"/>
      <c r="AC48" s="277"/>
      <c r="AD48" s="192"/>
      <c r="AE48" s="194"/>
      <c r="AF48" s="195"/>
      <c r="AG48" s="192"/>
      <c r="AH48" s="191">
        <v>2276</v>
      </c>
      <c r="AI48" s="277">
        <v>5.0256138491432609E-2</v>
      </c>
      <c r="AJ48" s="192"/>
      <c r="AK48" s="191">
        <v>45288</v>
      </c>
      <c r="AL48" s="277">
        <v>0.5787234042553191</v>
      </c>
    </row>
    <row r="49" spans="1:38" s="45" customFormat="1" ht="13.2">
      <c r="A49" s="28" t="s">
        <v>147</v>
      </c>
      <c r="B49" s="35" t="s">
        <v>1002</v>
      </c>
      <c r="C49" s="35" t="s">
        <v>981</v>
      </c>
      <c r="D49" s="28" t="s">
        <v>0</v>
      </c>
      <c r="E49" s="191">
        <v>79113</v>
      </c>
      <c r="F49" s="331"/>
      <c r="G49" s="194">
        <v>20490</v>
      </c>
      <c r="H49" s="195">
        <v>0.42691947077820608</v>
      </c>
      <c r="I49" s="191"/>
      <c r="J49" s="191">
        <v>6693</v>
      </c>
      <c r="K49" s="277">
        <v>0.13945202625273467</v>
      </c>
      <c r="L49" s="191"/>
      <c r="M49" s="194">
        <v>19610</v>
      </c>
      <c r="N49" s="195">
        <v>0.40858422752370038</v>
      </c>
      <c r="O49" s="192"/>
      <c r="P49" s="60"/>
      <c r="Q49" s="47"/>
      <c r="R49" s="46"/>
      <c r="S49" s="62"/>
      <c r="T49" s="53"/>
      <c r="U49" s="192"/>
      <c r="V49" s="48"/>
      <c r="W49" s="49"/>
      <c r="X49" s="50"/>
      <c r="Y49" s="51"/>
      <c r="Z49" s="52"/>
      <c r="AA49" s="192"/>
      <c r="AB49" s="191"/>
      <c r="AC49" s="277"/>
      <c r="AD49" s="192"/>
      <c r="AE49" s="194"/>
      <c r="AF49" s="195"/>
      <c r="AG49" s="192"/>
      <c r="AH49" s="191">
        <v>1202</v>
      </c>
      <c r="AI49" s="277">
        <v>2.504427544535889E-2</v>
      </c>
      <c r="AJ49" s="192"/>
      <c r="AK49" s="191">
        <v>47995</v>
      </c>
      <c r="AL49" s="277">
        <v>0.60666388583418651</v>
      </c>
    </row>
    <row r="50" spans="1:38" s="45" customFormat="1" ht="13.2">
      <c r="A50" s="28" t="s">
        <v>935</v>
      </c>
      <c r="B50" s="35" t="s">
        <v>1002</v>
      </c>
      <c r="C50" s="35" t="s">
        <v>981</v>
      </c>
      <c r="D50" s="28" t="s">
        <v>0</v>
      </c>
      <c r="E50" s="191">
        <v>78229</v>
      </c>
      <c r="F50" s="331"/>
      <c r="G50" s="194">
        <v>23950</v>
      </c>
      <c r="H50" s="195">
        <v>0.47624729065998528</v>
      </c>
      <c r="I50" s="191"/>
      <c r="J50" s="191">
        <v>15060</v>
      </c>
      <c r="K50" s="277">
        <v>0.29946906878243751</v>
      </c>
      <c r="L50" s="191"/>
      <c r="M50" s="194">
        <v>9866</v>
      </c>
      <c r="N50" s="195">
        <v>0.19618604466185449</v>
      </c>
      <c r="O50" s="192"/>
      <c r="P50" s="60"/>
      <c r="Q50" s="47"/>
      <c r="R50" s="46"/>
      <c r="S50" s="62"/>
      <c r="T50" s="53"/>
      <c r="U50" s="192"/>
      <c r="V50" s="48"/>
      <c r="W50" s="49"/>
      <c r="X50" s="50"/>
      <c r="Y50" s="51"/>
      <c r="Z50" s="52"/>
      <c r="AA50" s="192"/>
      <c r="AB50" s="191"/>
      <c r="AC50" s="277"/>
      <c r="AD50" s="192"/>
      <c r="AE50" s="194"/>
      <c r="AF50" s="195"/>
      <c r="AG50" s="192"/>
      <c r="AH50" s="191">
        <v>1413</v>
      </c>
      <c r="AI50" s="277">
        <v>2.8097595895722721E-2</v>
      </c>
      <c r="AJ50" s="192"/>
      <c r="AK50" s="191">
        <v>50289</v>
      </c>
      <c r="AL50" s="277">
        <v>0.64284344680361505</v>
      </c>
    </row>
    <row r="51" spans="1:38" s="45" customFormat="1" ht="13.2">
      <c r="A51" s="28" t="s">
        <v>388</v>
      </c>
      <c r="B51" s="35" t="s">
        <v>1002</v>
      </c>
      <c r="C51" s="35" t="s">
        <v>981</v>
      </c>
      <c r="D51" s="28" t="s">
        <v>0</v>
      </c>
      <c r="E51" s="191">
        <v>74603</v>
      </c>
      <c r="F51" s="331"/>
      <c r="G51" s="194">
        <v>16302</v>
      </c>
      <c r="H51" s="195">
        <v>0.34267336514409436</v>
      </c>
      <c r="I51" s="191"/>
      <c r="J51" s="191">
        <v>19360</v>
      </c>
      <c r="K51" s="277">
        <v>0.40695352405776386</v>
      </c>
      <c r="L51" s="191"/>
      <c r="M51" s="194">
        <v>10426</v>
      </c>
      <c r="N51" s="195">
        <v>0.21915792571416559</v>
      </c>
      <c r="O51" s="192"/>
      <c r="P51" s="60"/>
      <c r="Q51" s="47"/>
      <c r="R51" s="46"/>
      <c r="S51" s="62"/>
      <c r="T51" s="53"/>
      <c r="U51" s="192"/>
      <c r="V51" s="48"/>
      <c r="W51" s="49"/>
      <c r="X51" s="50"/>
      <c r="Y51" s="51"/>
      <c r="Z51" s="52"/>
      <c r="AA51" s="192"/>
      <c r="AB51" s="191"/>
      <c r="AC51" s="277"/>
      <c r="AD51" s="192"/>
      <c r="AE51" s="194"/>
      <c r="AF51" s="195"/>
      <c r="AG51" s="192"/>
      <c r="AH51" s="191">
        <v>1485</v>
      </c>
      <c r="AI51" s="277">
        <v>3.1215185083976204E-2</v>
      </c>
      <c r="AJ51" s="192"/>
      <c r="AK51" s="191">
        <v>47573</v>
      </c>
      <c r="AL51" s="277">
        <v>0.63768213074541236</v>
      </c>
    </row>
    <row r="52" spans="1:38" s="45" customFormat="1" ht="13.2">
      <c r="A52" s="28" t="s">
        <v>419</v>
      </c>
      <c r="B52" s="35" t="s">
        <v>1002</v>
      </c>
      <c r="C52" s="35" t="s">
        <v>981</v>
      </c>
      <c r="D52" s="28" t="s">
        <v>0</v>
      </c>
      <c r="E52" s="191">
        <v>71526</v>
      </c>
      <c r="F52" s="331"/>
      <c r="G52" s="194">
        <v>21389</v>
      </c>
      <c r="H52" s="195">
        <v>0.47063612559684909</v>
      </c>
      <c r="I52" s="191"/>
      <c r="J52" s="191">
        <v>8503</v>
      </c>
      <c r="K52" s="277">
        <v>0.18709705811164654</v>
      </c>
      <c r="L52" s="191"/>
      <c r="M52" s="194">
        <v>14380</v>
      </c>
      <c r="N52" s="195">
        <v>0.31641252447906354</v>
      </c>
      <c r="O52" s="192"/>
      <c r="P52" s="60"/>
      <c r="Q52" s="47"/>
      <c r="R52" s="46"/>
      <c r="S52" s="62"/>
      <c r="T52" s="53"/>
      <c r="U52" s="192"/>
      <c r="V52" s="48"/>
      <c r="W52" s="49"/>
      <c r="X52" s="50"/>
      <c r="Y52" s="51"/>
      <c r="Z52" s="52"/>
      <c r="AA52" s="192"/>
      <c r="AB52" s="191"/>
      <c r="AC52" s="277"/>
      <c r="AD52" s="192"/>
      <c r="AE52" s="194"/>
      <c r="AF52" s="195"/>
      <c r="AG52" s="192"/>
      <c r="AH52" s="191">
        <v>1175</v>
      </c>
      <c r="AI52" s="277">
        <v>2.5854291812440866E-2</v>
      </c>
      <c r="AJ52" s="192"/>
      <c r="AK52" s="191">
        <v>45447</v>
      </c>
      <c r="AL52" s="277">
        <v>0.6353913262310209</v>
      </c>
    </row>
    <row r="53" spans="1:38" s="45" customFormat="1" ht="13.2">
      <c r="A53" s="28" t="s">
        <v>462</v>
      </c>
      <c r="B53" s="35" t="s">
        <v>1002</v>
      </c>
      <c r="C53" s="35" t="s">
        <v>981</v>
      </c>
      <c r="D53" s="28" t="s">
        <v>0</v>
      </c>
      <c r="E53" s="191">
        <v>69626</v>
      </c>
      <c r="F53" s="331"/>
      <c r="G53" s="194">
        <v>17364</v>
      </c>
      <c r="H53" s="195">
        <v>0.4364020206589761</v>
      </c>
      <c r="I53" s="191"/>
      <c r="J53" s="191">
        <v>6011</v>
      </c>
      <c r="K53" s="277">
        <v>0.15107190429515696</v>
      </c>
      <c r="L53" s="191"/>
      <c r="M53" s="194">
        <v>14743</v>
      </c>
      <c r="N53" s="195">
        <v>0.37052954334112442</v>
      </c>
      <c r="O53" s="192"/>
      <c r="P53" s="60"/>
      <c r="Q53" s="47"/>
      <c r="R53" s="46"/>
      <c r="S53" s="62"/>
      <c r="T53" s="53"/>
      <c r="U53" s="192"/>
      <c r="V53" s="48"/>
      <c r="W53" s="49"/>
      <c r="X53" s="50"/>
      <c r="Y53" s="51"/>
      <c r="Z53" s="52"/>
      <c r="AA53" s="192"/>
      <c r="AB53" s="191"/>
      <c r="AC53" s="277"/>
      <c r="AD53" s="192"/>
      <c r="AE53" s="194"/>
      <c r="AF53" s="195"/>
      <c r="AG53" s="192"/>
      <c r="AH53" s="191">
        <v>1671</v>
      </c>
      <c r="AI53" s="277">
        <v>4.1996531704742518E-2</v>
      </c>
      <c r="AJ53" s="192"/>
      <c r="AK53" s="191">
        <v>39789</v>
      </c>
      <c r="AL53" s="277">
        <v>0.57146755522362336</v>
      </c>
    </row>
    <row r="54" spans="1:38" s="45" customFormat="1" ht="13.2">
      <c r="A54" s="28" t="s">
        <v>493</v>
      </c>
      <c r="B54" s="35" t="s">
        <v>1002</v>
      </c>
      <c r="C54" s="35" t="s">
        <v>981</v>
      </c>
      <c r="D54" s="28" t="s">
        <v>0</v>
      </c>
      <c r="E54" s="191">
        <v>70246</v>
      </c>
      <c r="F54" s="331"/>
      <c r="G54" s="194">
        <v>17769</v>
      </c>
      <c r="H54" s="195">
        <v>0.43942428963572966</v>
      </c>
      <c r="I54" s="191"/>
      <c r="J54" s="191">
        <v>7508</v>
      </c>
      <c r="K54" s="277">
        <v>0.18567153844251552</v>
      </c>
      <c r="L54" s="191"/>
      <c r="M54" s="194">
        <v>13562</v>
      </c>
      <c r="N54" s="195">
        <v>0.33538590894477832</v>
      </c>
      <c r="O54" s="192"/>
      <c r="P54" s="60"/>
      <c r="Q54" s="47"/>
      <c r="R54" s="46"/>
      <c r="S54" s="62"/>
      <c r="T54" s="53"/>
      <c r="U54" s="192"/>
      <c r="V54" s="48"/>
      <c r="W54" s="49"/>
      <c r="X54" s="50"/>
      <c r="Y54" s="51"/>
      <c r="Z54" s="52"/>
      <c r="AA54" s="192"/>
      <c r="AB54" s="191"/>
      <c r="AC54" s="277"/>
      <c r="AD54" s="192"/>
      <c r="AE54" s="194"/>
      <c r="AF54" s="195"/>
      <c r="AG54" s="192"/>
      <c r="AH54" s="191">
        <v>1598</v>
      </c>
      <c r="AI54" s="277">
        <v>3.9518262976976533E-2</v>
      </c>
      <c r="AJ54" s="192"/>
      <c r="AK54" s="191">
        <v>40437</v>
      </c>
      <c r="AL54" s="277">
        <v>0.57564843549810663</v>
      </c>
    </row>
    <row r="55" spans="1:38" s="45" customFormat="1" ht="13.2">
      <c r="A55" s="28" t="s">
        <v>711</v>
      </c>
      <c r="B55" s="35" t="s">
        <v>1002</v>
      </c>
      <c r="C55" s="35" t="s">
        <v>981</v>
      </c>
      <c r="D55" s="28" t="s">
        <v>0</v>
      </c>
      <c r="E55" s="191">
        <v>66723</v>
      </c>
      <c r="F55" s="331"/>
      <c r="G55" s="194">
        <v>17902</v>
      </c>
      <c r="H55" s="195">
        <v>0.4244392811418275</v>
      </c>
      <c r="I55" s="191"/>
      <c r="J55" s="191">
        <v>14073</v>
      </c>
      <c r="K55" s="277">
        <v>0.33365735691592774</v>
      </c>
      <c r="L55" s="191"/>
      <c r="M55" s="194">
        <v>9141</v>
      </c>
      <c r="N55" s="195">
        <v>0.21672435867039688</v>
      </c>
      <c r="O55" s="192"/>
      <c r="P55" s="60"/>
      <c r="Q55" s="47"/>
      <c r="R55" s="46"/>
      <c r="S55" s="62"/>
      <c r="T55" s="53"/>
      <c r="U55" s="192"/>
      <c r="V55" s="48"/>
      <c r="W55" s="49"/>
      <c r="X55" s="50"/>
      <c r="Y55" s="51"/>
      <c r="Z55" s="52"/>
      <c r="AA55" s="192"/>
      <c r="AB55" s="191"/>
      <c r="AC55" s="277"/>
      <c r="AD55" s="192"/>
      <c r="AE55" s="194"/>
      <c r="AF55" s="195"/>
      <c r="AG55" s="192"/>
      <c r="AH55" s="191">
        <v>1062</v>
      </c>
      <c r="AI55" s="277">
        <v>2.5179003271847883E-2</v>
      </c>
      <c r="AJ55" s="192"/>
      <c r="AK55" s="191">
        <v>42178</v>
      </c>
      <c r="AL55" s="277">
        <v>0.63213584521079691</v>
      </c>
    </row>
    <row r="56" spans="1:38" s="45" customFormat="1" ht="13.2">
      <c r="A56" s="28" t="s">
        <v>631</v>
      </c>
      <c r="B56" s="35" t="s">
        <v>1002</v>
      </c>
      <c r="C56" s="35" t="s">
        <v>981</v>
      </c>
      <c r="D56" s="28" t="s">
        <v>0</v>
      </c>
      <c r="E56" s="191">
        <v>67725</v>
      </c>
      <c r="F56" s="331"/>
      <c r="G56" s="194">
        <v>24575</v>
      </c>
      <c r="H56" s="195">
        <v>0.55742055481207609</v>
      </c>
      <c r="I56" s="191"/>
      <c r="J56" s="191">
        <v>11384</v>
      </c>
      <c r="K56" s="277">
        <v>0.25821670787306916</v>
      </c>
      <c r="L56" s="191"/>
      <c r="M56" s="194">
        <v>6481</v>
      </c>
      <c r="N56" s="195">
        <v>0.14700478599133532</v>
      </c>
      <c r="O56" s="192"/>
      <c r="P56" s="60"/>
      <c r="Q56" s="47"/>
      <c r="R56" s="46"/>
      <c r="S56" s="62"/>
      <c r="T56" s="53"/>
      <c r="U56" s="192"/>
      <c r="V56" s="48"/>
      <c r="W56" s="49"/>
      <c r="X56" s="50"/>
      <c r="Y56" s="51"/>
      <c r="Z56" s="52"/>
      <c r="AA56" s="192"/>
      <c r="AB56" s="191"/>
      <c r="AC56" s="277"/>
      <c r="AD56" s="192"/>
      <c r="AE56" s="194"/>
      <c r="AF56" s="195"/>
      <c r="AG56" s="192"/>
      <c r="AH56" s="191">
        <v>1647</v>
      </c>
      <c r="AI56" s="277">
        <v>3.7357951323519406E-2</v>
      </c>
      <c r="AJ56" s="192"/>
      <c r="AK56" s="191">
        <v>44087</v>
      </c>
      <c r="AL56" s="277">
        <v>0.65097083794758215</v>
      </c>
    </row>
    <row r="57" spans="1:38" s="45" customFormat="1" ht="13.2">
      <c r="A57" s="28" t="s">
        <v>479</v>
      </c>
      <c r="B57" s="35" t="s">
        <v>1002</v>
      </c>
      <c r="C57" s="35" t="s">
        <v>981</v>
      </c>
      <c r="D57" s="28" t="s">
        <v>0</v>
      </c>
      <c r="E57" s="191">
        <v>71304</v>
      </c>
      <c r="F57" s="331"/>
      <c r="G57" s="194">
        <v>23379</v>
      </c>
      <c r="H57" s="195">
        <v>0.53198170523585231</v>
      </c>
      <c r="I57" s="191"/>
      <c r="J57" s="191">
        <v>10122</v>
      </c>
      <c r="K57" s="277">
        <v>0.23032288893439826</v>
      </c>
      <c r="L57" s="191"/>
      <c r="M57" s="194">
        <v>8744</v>
      </c>
      <c r="N57" s="195">
        <v>0.19896693744737981</v>
      </c>
      <c r="O57" s="192"/>
      <c r="P57" s="60"/>
      <c r="Q57" s="47"/>
      <c r="R57" s="46"/>
      <c r="S57" s="62"/>
      <c r="T57" s="53"/>
      <c r="U57" s="192"/>
      <c r="V57" s="48"/>
      <c r="W57" s="49"/>
      <c r="X57" s="50"/>
      <c r="Y57" s="51"/>
      <c r="Z57" s="52"/>
      <c r="AA57" s="192"/>
      <c r="AB57" s="191"/>
      <c r="AC57" s="277"/>
      <c r="AD57" s="192"/>
      <c r="AE57" s="194"/>
      <c r="AF57" s="195"/>
      <c r="AG57" s="192"/>
      <c r="AH57" s="191">
        <v>1702</v>
      </c>
      <c r="AI57" s="277">
        <v>3.8728468382369673E-2</v>
      </c>
      <c r="AJ57" s="192"/>
      <c r="AK57" s="191">
        <v>43947</v>
      </c>
      <c r="AL57" s="277">
        <v>0.61633288455065638</v>
      </c>
    </row>
    <row r="58" spans="1:38" s="45" customFormat="1" ht="13.2">
      <c r="A58" s="28" t="s">
        <v>482</v>
      </c>
      <c r="B58" s="35" t="s">
        <v>1002</v>
      </c>
      <c r="C58" s="35" t="s">
        <v>981</v>
      </c>
      <c r="D58" s="28" t="s">
        <v>0</v>
      </c>
      <c r="E58" s="191">
        <v>78044</v>
      </c>
      <c r="F58" s="331"/>
      <c r="G58" s="194">
        <v>24374</v>
      </c>
      <c r="H58" s="195">
        <v>0.50120293639859348</v>
      </c>
      <c r="I58" s="191"/>
      <c r="J58" s="191">
        <v>10329</v>
      </c>
      <c r="K58" s="277">
        <v>0.21239538565935309</v>
      </c>
      <c r="L58" s="191"/>
      <c r="M58" s="194">
        <v>12365</v>
      </c>
      <c r="N58" s="195">
        <v>0.25426168493347867</v>
      </c>
      <c r="O58" s="192"/>
      <c r="P58" s="60"/>
      <c r="Q58" s="47"/>
      <c r="R58" s="46"/>
      <c r="S58" s="62"/>
      <c r="T58" s="53"/>
      <c r="U58" s="192"/>
      <c r="V58" s="48"/>
      <c r="W58" s="49"/>
      <c r="X58" s="50"/>
      <c r="Y58" s="51"/>
      <c r="Z58" s="52"/>
      <c r="AA58" s="192"/>
      <c r="AB58" s="191"/>
      <c r="AC58" s="277"/>
      <c r="AD58" s="192"/>
      <c r="AE58" s="194"/>
      <c r="AF58" s="195"/>
      <c r="AG58" s="192"/>
      <c r="AH58" s="191">
        <v>1563</v>
      </c>
      <c r="AI58" s="277">
        <v>3.2139993008574778E-2</v>
      </c>
      <c r="AJ58" s="192"/>
      <c r="AK58" s="191">
        <v>48631</v>
      </c>
      <c r="AL58" s="277">
        <v>0.62312285377479371</v>
      </c>
    </row>
    <row r="59" spans="1:38" s="45" customFormat="1" ht="13.2">
      <c r="A59" s="28" t="s">
        <v>693</v>
      </c>
      <c r="B59" s="35" t="s">
        <v>1002</v>
      </c>
      <c r="C59" s="35" t="s">
        <v>981</v>
      </c>
      <c r="D59" s="28" t="s">
        <v>0</v>
      </c>
      <c r="E59" s="191">
        <v>64256</v>
      </c>
      <c r="F59" s="331"/>
      <c r="G59" s="194">
        <v>13542</v>
      </c>
      <c r="H59" s="195">
        <v>0.36733033147073185</v>
      </c>
      <c r="I59" s="191"/>
      <c r="J59" s="191">
        <v>3795</v>
      </c>
      <c r="K59" s="277">
        <v>0.10294037866869202</v>
      </c>
      <c r="L59" s="191"/>
      <c r="M59" s="194">
        <v>18676</v>
      </c>
      <c r="N59" s="195">
        <v>0.50659143926653283</v>
      </c>
      <c r="O59" s="192"/>
      <c r="P59" s="60"/>
      <c r="Q59" s="47"/>
      <c r="R59" s="46"/>
      <c r="S59" s="62"/>
      <c r="T59" s="53"/>
      <c r="U59" s="192"/>
      <c r="V59" s="48"/>
      <c r="W59" s="49"/>
      <c r="X59" s="50"/>
      <c r="Y59" s="51"/>
      <c r="Z59" s="52"/>
      <c r="AA59" s="192"/>
      <c r="AB59" s="191"/>
      <c r="AC59" s="277"/>
      <c r="AD59" s="192"/>
      <c r="AE59" s="194"/>
      <c r="AF59" s="195"/>
      <c r="AG59" s="192"/>
      <c r="AH59" s="191">
        <v>853</v>
      </c>
      <c r="AI59" s="277">
        <v>2.3137850594043292E-2</v>
      </c>
      <c r="AJ59" s="192"/>
      <c r="AK59" s="191">
        <v>36866</v>
      </c>
      <c r="AL59" s="277">
        <v>0.57373630478087645</v>
      </c>
    </row>
    <row r="60" spans="1:38" s="45" customFormat="1" ht="13.2">
      <c r="A60" s="28" t="s">
        <v>694</v>
      </c>
      <c r="B60" s="35" t="s">
        <v>1002</v>
      </c>
      <c r="C60" s="35" t="s">
        <v>981</v>
      </c>
      <c r="D60" s="28" t="s">
        <v>0</v>
      </c>
      <c r="E60" s="191">
        <v>77095</v>
      </c>
      <c r="F60" s="331"/>
      <c r="G60" s="194">
        <v>11397</v>
      </c>
      <c r="H60" s="195">
        <v>0.29062117503059975</v>
      </c>
      <c r="I60" s="191"/>
      <c r="J60" s="191">
        <v>17490</v>
      </c>
      <c r="K60" s="277">
        <v>0.44599143206854347</v>
      </c>
      <c r="L60" s="191"/>
      <c r="M60" s="194">
        <v>9361</v>
      </c>
      <c r="N60" s="195">
        <v>0.23870359037127703</v>
      </c>
      <c r="O60" s="192"/>
      <c r="P60" s="60"/>
      <c r="Q60" s="47"/>
      <c r="R60" s="46"/>
      <c r="S60" s="62"/>
      <c r="T60" s="53"/>
      <c r="U60" s="192"/>
      <c r="V60" s="48"/>
      <c r="W60" s="49"/>
      <c r="X60" s="50"/>
      <c r="Y60" s="51"/>
      <c r="Z60" s="52"/>
      <c r="AA60" s="192"/>
      <c r="AB60" s="191"/>
      <c r="AC60" s="277"/>
      <c r="AD60" s="192"/>
      <c r="AE60" s="194"/>
      <c r="AF60" s="195"/>
      <c r="AG60" s="192"/>
      <c r="AH60" s="191">
        <v>968</v>
      </c>
      <c r="AI60" s="277">
        <v>2.4683802529579763E-2</v>
      </c>
      <c r="AJ60" s="192"/>
      <c r="AK60" s="191">
        <v>39216</v>
      </c>
      <c r="AL60" s="277">
        <v>0.50867112004669568</v>
      </c>
    </row>
    <row r="61" spans="1:38" s="45" customFormat="1" ht="13.2">
      <c r="A61" s="28" t="s">
        <v>939</v>
      </c>
      <c r="B61" s="35" t="s">
        <v>1002</v>
      </c>
      <c r="C61" s="35" t="s">
        <v>981</v>
      </c>
      <c r="D61" s="28" t="s">
        <v>0</v>
      </c>
      <c r="E61" s="191">
        <v>72128</v>
      </c>
      <c r="F61" s="331"/>
      <c r="G61" s="194">
        <v>20386</v>
      </c>
      <c r="H61" s="195">
        <v>0.42068552797210013</v>
      </c>
      <c r="I61" s="191"/>
      <c r="J61" s="191">
        <v>22756</v>
      </c>
      <c r="K61" s="277">
        <v>0.46959285168905673</v>
      </c>
      <c r="L61" s="191"/>
      <c r="M61" s="194">
        <v>3986</v>
      </c>
      <c r="N61" s="195">
        <v>8.2255102251387768E-2</v>
      </c>
      <c r="O61" s="192"/>
      <c r="P61" s="60"/>
      <c r="Q61" s="47"/>
      <c r="R61" s="46"/>
      <c r="S61" s="62"/>
      <c r="T61" s="53"/>
      <c r="U61" s="192"/>
      <c r="V61" s="48"/>
      <c r="W61" s="49"/>
      <c r="X61" s="50"/>
      <c r="Y61" s="51"/>
      <c r="Z61" s="52"/>
      <c r="AA61" s="192"/>
      <c r="AB61" s="191"/>
      <c r="AC61" s="277"/>
      <c r="AD61" s="192"/>
      <c r="AE61" s="194"/>
      <c r="AF61" s="195"/>
      <c r="AG61" s="192"/>
      <c r="AH61" s="191">
        <v>1331</v>
      </c>
      <c r="AI61" s="277">
        <v>2.7466518087455375E-2</v>
      </c>
      <c r="AJ61" s="192"/>
      <c r="AK61" s="191">
        <v>48459</v>
      </c>
      <c r="AL61" s="277">
        <v>0.67184727151730261</v>
      </c>
    </row>
    <row r="62" spans="1:38" s="45" customFormat="1" ht="13.2">
      <c r="A62" s="28" t="s">
        <v>1100</v>
      </c>
      <c r="B62" s="35" t="s">
        <v>1002</v>
      </c>
      <c r="C62" s="35" t="s">
        <v>981</v>
      </c>
      <c r="D62" s="28" t="s">
        <v>0</v>
      </c>
      <c r="E62" s="191">
        <v>76557</v>
      </c>
      <c r="F62" s="331"/>
      <c r="G62" s="194">
        <v>11330</v>
      </c>
      <c r="H62" s="195">
        <v>0.27385009547289296</v>
      </c>
      <c r="I62" s="191"/>
      <c r="J62" s="191">
        <v>6195</v>
      </c>
      <c r="K62" s="277">
        <v>0.14973533463853236</v>
      </c>
      <c r="L62" s="191"/>
      <c r="M62" s="194">
        <v>22553</v>
      </c>
      <c r="N62" s="195">
        <v>0.54511396321272332</v>
      </c>
      <c r="O62" s="192"/>
      <c r="P62" s="60"/>
      <c r="Q62" s="47"/>
      <c r="R62" s="46"/>
      <c r="S62" s="62"/>
      <c r="T62" s="53"/>
      <c r="U62" s="192"/>
      <c r="V62" s="48"/>
      <c r="W62" s="49"/>
      <c r="X62" s="50"/>
      <c r="Y62" s="51"/>
      <c r="Z62" s="52"/>
      <c r="AA62" s="192"/>
      <c r="AB62" s="191"/>
      <c r="AC62" s="277"/>
      <c r="AD62" s="192"/>
      <c r="AE62" s="194"/>
      <c r="AF62" s="195"/>
      <c r="AG62" s="192"/>
      <c r="AH62" s="191">
        <v>1295</v>
      </c>
      <c r="AI62" s="277">
        <v>3.1300606675851397E-2</v>
      </c>
      <c r="AJ62" s="192"/>
      <c r="AK62" s="191">
        <v>41373</v>
      </c>
      <c r="AL62" s="277">
        <v>0.54042086288647673</v>
      </c>
    </row>
    <row r="63" spans="1:38" s="45" customFormat="1" ht="13.2">
      <c r="A63" s="28" t="s">
        <v>1101</v>
      </c>
      <c r="B63" s="35" t="s">
        <v>1002</v>
      </c>
      <c r="C63" s="35" t="s">
        <v>981</v>
      </c>
      <c r="D63" s="28" t="s">
        <v>0</v>
      </c>
      <c r="E63" s="191">
        <v>73840</v>
      </c>
      <c r="F63" s="331"/>
      <c r="G63" s="194">
        <v>10617</v>
      </c>
      <c r="H63" s="195">
        <v>0.2553698135898978</v>
      </c>
      <c r="I63" s="191"/>
      <c r="J63" s="191">
        <v>7522</v>
      </c>
      <c r="K63" s="277">
        <v>0.18092603728202045</v>
      </c>
      <c r="L63" s="191"/>
      <c r="M63" s="194">
        <v>21824</v>
      </c>
      <c r="N63" s="195">
        <v>0.52493084786530364</v>
      </c>
      <c r="O63" s="192"/>
      <c r="P63" s="60"/>
      <c r="Q63" s="47"/>
      <c r="R63" s="46"/>
      <c r="S63" s="62"/>
      <c r="T63" s="53"/>
      <c r="U63" s="192"/>
      <c r="V63" s="48"/>
      <c r="W63" s="49"/>
      <c r="X63" s="50"/>
      <c r="Y63" s="51"/>
      <c r="Z63" s="52"/>
      <c r="AA63" s="192"/>
      <c r="AB63" s="191"/>
      <c r="AC63" s="277"/>
      <c r="AD63" s="192"/>
      <c r="AE63" s="194"/>
      <c r="AF63" s="195"/>
      <c r="AG63" s="192"/>
      <c r="AH63" s="191">
        <v>1612</v>
      </c>
      <c r="AI63" s="277">
        <v>3.8773301262778115E-2</v>
      </c>
      <c r="AJ63" s="192"/>
      <c r="AK63" s="191">
        <v>41575</v>
      </c>
      <c r="AL63" s="277">
        <v>0.56304171180931739</v>
      </c>
    </row>
    <row r="64" spans="1:38" s="45" customFormat="1" ht="13.2">
      <c r="A64" s="28" t="s">
        <v>882</v>
      </c>
      <c r="B64" s="35" t="s">
        <v>1002</v>
      </c>
      <c r="C64" s="35" t="s">
        <v>981</v>
      </c>
      <c r="D64" s="28" t="s">
        <v>0</v>
      </c>
      <c r="E64" s="191">
        <v>81801</v>
      </c>
      <c r="F64" s="331"/>
      <c r="G64" s="194">
        <v>22648</v>
      </c>
      <c r="H64" s="195">
        <v>0.38283917644274656</v>
      </c>
      <c r="I64" s="191"/>
      <c r="J64" s="191">
        <v>32282</v>
      </c>
      <c r="K64" s="277">
        <v>0.54569119983772274</v>
      </c>
      <c r="L64" s="191"/>
      <c r="M64" s="194">
        <v>3498</v>
      </c>
      <c r="N64" s="195">
        <v>5.9129788025288212E-2</v>
      </c>
      <c r="O64" s="192"/>
      <c r="P64" s="60"/>
      <c r="Q64" s="47"/>
      <c r="R64" s="46"/>
      <c r="S64" s="62"/>
      <c r="T64" s="53"/>
      <c r="U64" s="192"/>
      <c r="V64" s="48"/>
      <c r="W64" s="49"/>
      <c r="X64" s="50"/>
      <c r="Y64" s="51"/>
      <c r="Z64" s="52"/>
      <c r="AA64" s="192"/>
      <c r="AB64" s="191"/>
      <c r="AC64" s="277"/>
      <c r="AD64" s="192"/>
      <c r="AE64" s="194"/>
      <c r="AF64" s="195"/>
      <c r="AG64" s="192"/>
      <c r="AH64" s="191">
        <v>730</v>
      </c>
      <c r="AI64" s="277">
        <v>1.2339835694242537E-2</v>
      </c>
      <c r="AJ64" s="192"/>
      <c r="AK64" s="191">
        <v>59158</v>
      </c>
      <c r="AL64" s="277">
        <v>0.72319409298174842</v>
      </c>
    </row>
    <row r="65" spans="1:38" s="45" customFormat="1" ht="13.2">
      <c r="A65" s="28" t="s">
        <v>235</v>
      </c>
      <c r="B65" s="35" t="s">
        <v>1000</v>
      </c>
      <c r="C65" s="35" t="s">
        <v>1027</v>
      </c>
      <c r="D65" s="28" t="s">
        <v>0</v>
      </c>
      <c r="E65" s="191">
        <v>67987</v>
      </c>
      <c r="F65" s="331"/>
      <c r="G65" s="194">
        <v>20487</v>
      </c>
      <c r="H65" s="195">
        <v>0.54133967499009117</v>
      </c>
      <c r="I65" s="191"/>
      <c r="J65" s="191">
        <v>4158</v>
      </c>
      <c r="K65" s="277">
        <v>0.10986920332936979</v>
      </c>
      <c r="L65" s="191"/>
      <c r="M65" s="194">
        <v>11494</v>
      </c>
      <c r="N65" s="195">
        <v>0.30371251156031182</v>
      </c>
      <c r="O65" s="192"/>
      <c r="P65" s="60"/>
      <c r="Q65" s="47"/>
      <c r="R65" s="46"/>
      <c r="S65" s="62"/>
      <c r="T65" s="53"/>
      <c r="U65" s="192"/>
      <c r="V65" s="48"/>
      <c r="W65" s="49"/>
      <c r="X65" s="50"/>
      <c r="Y65" s="51"/>
      <c r="Z65" s="52"/>
      <c r="AA65" s="192"/>
      <c r="AB65" s="191"/>
      <c r="AC65" s="277"/>
      <c r="AD65" s="192"/>
      <c r="AE65" s="194"/>
      <c r="AF65" s="195"/>
      <c r="AG65" s="192"/>
      <c r="AH65" s="191">
        <v>1706</v>
      </c>
      <c r="AI65" s="277">
        <v>4.5078610120227243E-2</v>
      </c>
      <c r="AJ65" s="192"/>
      <c r="AK65" s="191">
        <v>37845</v>
      </c>
      <c r="AL65" s="277">
        <v>0.55665053613190763</v>
      </c>
    </row>
    <row r="66" spans="1:38" s="45" customFormat="1" ht="13.2">
      <c r="A66" s="28" t="s">
        <v>506</v>
      </c>
      <c r="B66" s="35" t="s">
        <v>1000</v>
      </c>
      <c r="C66" s="35" t="s">
        <v>1027</v>
      </c>
      <c r="D66" s="28" t="s">
        <v>0</v>
      </c>
      <c r="E66" s="191">
        <v>73602</v>
      </c>
      <c r="F66" s="331"/>
      <c r="G66" s="194">
        <v>17647</v>
      </c>
      <c r="H66" s="195">
        <v>0.38460867859555825</v>
      </c>
      <c r="I66" s="191"/>
      <c r="J66" s="191">
        <v>5877</v>
      </c>
      <c r="K66" s="277">
        <v>0.12808665518819606</v>
      </c>
      <c r="L66" s="191"/>
      <c r="M66" s="194">
        <v>21389</v>
      </c>
      <c r="N66" s="195">
        <v>0.46616393871368483</v>
      </c>
      <c r="O66" s="192"/>
      <c r="P66" s="60"/>
      <c r="Q66" s="47"/>
      <c r="R66" s="46"/>
      <c r="S66" s="62"/>
      <c r="T66" s="53"/>
      <c r="U66" s="192"/>
      <c r="V66" s="48"/>
      <c r="W66" s="49"/>
      <c r="X66" s="50"/>
      <c r="Y66" s="51"/>
      <c r="Z66" s="52"/>
      <c r="AA66" s="192"/>
      <c r="AB66" s="191"/>
      <c r="AC66" s="277"/>
      <c r="AD66" s="192"/>
      <c r="AE66" s="194"/>
      <c r="AF66" s="195"/>
      <c r="AG66" s="192"/>
      <c r="AH66" s="191">
        <v>970</v>
      </c>
      <c r="AI66" s="277">
        <v>2.1140727502560862E-2</v>
      </c>
      <c r="AJ66" s="192"/>
      <c r="AK66" s="191">
        <v>45883</v>
      </c>
      <c r="AL66" s="277">
        <v>0.62339338604929218</v>
      </c>
    </row>
    <row r="67" spans="1:38" s="45" customFormat="1" ht="13.2">
      <c r="A67" s="28" t="s">
        <v>501</v>
      </c>
      <c r="B67" s="35" t="s">
        <v>1000</v>
      </c>
      <c r="C67" s="35" t="s">
        <v>1027</v>
      </c>
      <c r="D67" s="28" t="s">
        <v>0</v>
      </c>
      <c r="E67" s="191">
        <v>75794</v>
      </c>
      <c r="F67" s="331"/>
      <c r="G67" s="194">
        <v>21074</v>
      </c>
      <c r="H67" s="195">
        <v>0.44671019162285908</v>
      </c>
      <c r="I67" s="191"/>
      <c r="J67" s="191">
        <v>9388</v>
      </c>
      <c r="K67" s="277">
        <v>0.19899949126674579</v>
      </c>
      <c r="L67" s="191"/>
      <c r="M67" s="194">
        <v>15471</v>
      </c>
      <c r="N67" s="195">
        <v>0.32794217398677294</v>
      </c>
      <c r="O67" s="192"/>
      <c r="P67" s="60"/>
      <c r="Q67" s="47"/>
      <c r="R67" s="46"/>
      <c r="S67" s="62"/>
      <c r="T67" s="53"/>
      <c r="U67" s="192"/>
      <c r="V67" s="48"/>
      <c r="W67" s="49"/>
      <c r="X67" s="50"/>
      <c r="Y67" s="51"/>
      <c r="Z67" s="52"/>
      <c r="AA67" s="192"/>
      <c r="AB67" s="191"/>
      <c r="AC67" s="277"/>
      <c r="AD67" s="192"/>
      <c r="AE67" s="194"/>
      <c r="AF67" s="195"/>
      <c r="AG67" s="192"/>
      <c r="AH67" s="191">
        <v>1243</v>
      </c>
      <c r="AI67" s="277">
        <v>2.6348143123622179E-2</v>
      </c>
      <c r="AJ67" s="192"/>
      <c r="AK67" s="191">
        <v>47176</v>
      </c>
      <c r="AL67" s="277">
        <v>0.6224239385703354</v>
      </c>
    </row>
    <row r="68" spans="1:38" s="45" customFormat="1" ht="13.2">
      <c r="A68" s="28" t="s">
        <v>507</v>
      </c>
      <c r="B68" s="35" t="s">
        <v>1000</v>
      </c>
      <c r="C68" s="35" t="s">
        <v>1027</v>
      </c>
      <c r="D68" s="28" t="s">
        <v>0</v>
      </c>
      <c r="E68" s="191">
        <v>68853</v>
      </c>
      <c r="F68" s="331"/>
      <c r="G68" s="194">
        <v>19855</v>
      </c>
      <c r="H68" s="195">
        <v>0.47837609926514879</v>
      </c>
      <c r="I68" s="191"/>
      <c r="J68" s="191">
        <v>6300</v>
      </c>
      <c r="K68" s="277">
        <v>0.15178894109143476</v>
      </c>
      <c r="L68" s="191"/>
      <c r="M68" s="194">
        <v>14953</v>
      </c>
      <c r="N68" s="195">
        <v>0.36026984700638476</v>
      </c>
      <c r="O68" s="192"/>
      <c r="P68" s="60"/>
      <c r="Q68" s="47"/>
      <c r="R68" s="46"/>
      <c r="S68" s="62"/>
      <c r="T68" s="53"/>
      <c r="U68" s="192"/>
      <c r="V68" s="48"/>
      <c r="W68" s="49"/>
      <c r="X68" s="50"/>
      <c r="Y68" s="51"/>
      <c r="Z68" s="52"/>
      <c r="AA68" s="192"/>
      <c r="AB68" s="191"/>
      <c r="AC68" s="277"/>
      <c r="AD68" s="192"/>
      <c r="AE68" s="194"/>
      <c r="AF68" s="195"/>
      <c r="AG68" s="192"/>
      <c r="AH68" s="191">
        <v>397</v>
      </c>
      <c r="AI68" s="277">
        <v>9.5651126370316832E-3</v>
      </c>
      <c r="AJ68" s="192"/>
      <c r="AK68" s="191">
        <v>41505</v>
      </c>
      <c r="AL68" s="277">
        <v>0.60280597795303037</v>
      </c>
    </row>
    <row r="69" spans="1:38" s="45" customFormat="1" ht="13.2">
      <c r="A69" s="28" t="s">
        <v>936</v>
      </c>
      <c r="B69" s="35" t="s">
        <v>1000</v>
      </c>
      <c r="C69" s="35" t="s">
        <v>1027</v>
      </c>
      <c r="D69" s="28" t="s">
        <v>0</v>
      </c>
      <c r="E69" s="191">
        <v>67196</v>
      </c>
      <c r="F69" s="331"/>
      <c r="G69" s="194">
        <v>21271</v>
      </c>
      <c r="H69" s="195">
        <v>0.47348855845427834</v>
      </c>
      <c r="I69" s="191"/>
      <c r="J69" s="191">
        <v>8076</v>
      </c>
      <c r="K69" s="277">
        <v>0.17977027869290357</v>
      </c>
      <c r="L69" s="191"/>
      <c r="M69" s="194">
        <v>14608</v>
      </c>
      <c r="N69" s="195">
        <v>0.32517140058765914</v>
      </c>
      <c r="O69" s="192"/>
      <c r="P69" s="60"/>
      <c r="Q69" s="47"/>
      <c r="R69" s="46"/>
      <c r="S69" s="62"/>
      <c r="T69" s="53"/>
      <c r="U69" s="192"/>
      <c r="V69" s="48"/>
      <c r="W69" s="49"/>
      <c r="X69" s="50"/>
      <c r="Y69" s="51"/>
      <c r="Z69" s="52"/>
      <c r="AA69" s="192"/>
      <c r="AB69" s="191"/>
      <c r="AC69" s="277"/>
      <c r="AD69" s="192"/>
      <c r="AE69" s="194"/>
      <c r="AF69" s="195"/>
      <c r="AG69" s="192"/>
      <c r="AH69" s="191">
        <v>969</v>
      </c>
      <c r="AI69" s="277">
        <v>2.1569762265158936E-2</v>
      </c>
      <c r="AJ69" s="192"/>
      <c r="AK69" s="191">
        <v>44924</v>
      </c>
      <c r="AL69" s="277">
        <v>0.66855169950592297</v>
      </c>
    </row>
    <row r="70" spans="1:38" s="45" customFormat="1" ht="13.2">
      <c r="A70" s="28" t="s">
        <v>503</v>
      </c>
      <c r="B70" s="35" t="s">
        <v>1000</v>
      </c>
      <c r="C70" s="35" t="s">
        <v>1027</v>
      </c>
      <c r="D70" s="28" t="s">
        <v>0</v>
      </c>
      <c r="E70" s="191">
        <v>68718</v>
      </c>
      <c r="F70" s="331"/>
      <c r="G70" s="194">
        <v>19695</v>
      </c>
      <c r="H70" s="195">
        <v>0.44114682495240226</v>
      </c>
      <c r="I70" s="191"/>
      <c r="J70" s="191">
        <v>7686</v>
      </c>
      <c r="K70" s="277">
        <v>0.17215813640945235</v>
      </c>
      <c r="L70" s="191"/>
      <c r="M70" s="194">
        <v>16251</v>
      </c>
      <c r="N70" s="195">
        <v>0.36400492776346738</v>
      </c>
      <c r="O70" s="192"/>
      <c r="P70" s="60"/>
      <c r="Q70" s="47"/>
      <c r="R70" s="46"/>
      <c r="S70" s="62"/>
      <c r="T70" s="53"/>
      <c r="U70" s="192"/>
      <c r="V70" s="48"/>
      <c r="W70" s="49"/>
      <c r="X70" s="50"/>
      <c r="Y70" s="51"/>
      <c r="Z70" s="52"/>
      <c r="AA70" s="192"/>
      <c r="AB70" s="191"/>
      <c r="AC70" s="277"/>
      <c r="AD70" s="192"/>
      <c r="AE70" s="194"/>
      <c r="AF70" s="195"/>
      <c r="AG70" s="192"/>
      <c r="AH70" s="191">
        <v>1013</v>
      </c>
      <c r="AI70" s="277">
        <v>2.2690110874678017E-2</v>
      </c>
      <c r="AJ70" s="192"/>
      <c r="AK70" s="191">
        <v>44645</v>
      </c>
      <c r="AL70" s="277">
        <v>0.64968421665356968</v>
      </c>
    </row>
    <row r="71" spans="1:38" s="45" customFormat="1" ht="13.2">
      <c r="A71" s="28" t="s">
        <v>505</v>
      </c>
      <c r="B71" s="35" t="s">
        <v>1000</v>
      </c>
      <c r="C71" s="35" t="s">
        <v>1027</v>
      </c>
      <c r="D71" s="28" t="s">
        <v>0</v>
      </c>
      <c r="E71" s="191">
        <v>73247</v>
      </c>
      <c r="F71" s="331"/>
      <c r="G71" s="194">
        <v>20933</v>
      </c>
      <c r="H71" s="195">
        <v>0.44284837842983776</v>
      </c>
      <c r="I71" s="191"/>
      <c r="J71" s="191">
        <v>12431</v>
      </c>
      <c r="K71" s="277">
        <v>0.26298419683090396</v>
      </c>
      <c r="L71" s="191"/>
      <c r="M71" s="194">
        <v>12752</v>
      </c>
      <c r="N71" s="195">
        <v>0.26977511688421585</v>
      </c>
      <c r="O71" s="192"/>
      <c r="P71" s="60"/>
      <c r="Q71" s="47"/>
      <c r="R71" s="46"/>
      <c r="S71" s="62"/>
      <c r="T71" s="53"/>
      <c r="U71" s="192"/>
      <c r="V71" s="48"/>
      <c r="W71" s="49"/>
      <c r="X71" s="50"/>
      <c r="Y71" s="51"/>
      <c r="Z71" s="52"/>
      <c r="AA71" s="192"/>
      <c r="AB71" s="191"/>
      <c r="AC71" s="277"/>
      <c r="AD71" s="192"/>
      <c r="AE71" s="194"/>
      <c r="AF71" s="195"/>
      <c r="AG71" s="192"/>
      <c r="AH71" s="191">
        <v>1153</v>
      </c>
      <c r="AI71" s="277">
        <v>2.4392307855042417E-2</v>
      </c>
      <c r="AJ71" s="192"/>
      <c r="AK71" s="191">
        <v>47269</v>
      </c>
      <c r="AL71" s="277">
        <v>0.64533701038950397</v>
      </c>
    </row>
    <row r="72" spans="1:38" s="45" customFormat="1" ht="13.2">
      <c r="A72" s="28" t="s">
        <v>764</v>
      </c>
      <c r="B72" s="35" t="s">
        <v>1000</v>
      </c>
      <c r="C72" s="35" t="s">
        <v>1027</v>
      </c>
      <c r="D72" s="28" t="s">
        <v>0</v>
      </c>
      <c r="E72" s="191">
        <v>66040</v>
      </c>
      <c r="F72" s="331"/>
      <c r="G72" s="194">
        <v>15423</v>
      </c>
      <c r="H72" s="195">
        <v>0.35243710152875846</v>
      </c>
      <c r="I72" s="191"/>
      <c r="J72" s="191">
        <v>7847</v>
      </c>
      <c r="K72" s="277">
        <v>0.1793149151070588</v>
      </c>
      <c r="L72" s="191"/>
      <c r="M72" s="194">
        <v>19889</v>
      </c>
      <c r="N72" s="195">
        <v>0.45449144215168757</v>
      </c>
      <c r="O72" s="192"/>
      <c r="P72" s="60"/>
      <c r="Q72" s="47"/>
      <c r="R72" s="46"/>
      <c r="S72" s="62"/>
      <c r="T72" s="53"/>
      <c r="U72" s="192"/>
      <c r="V72" s="48"/>
      <c r="W72" s="49"/>
      <c r="X72" s="50"/>
      <c r="Y72" s="51"/>
      <c r="Z72" s="52"/>
      <c r="AA72" s="192"/>
      <c r="AB72" s="191"/>
      <c r="AC72" s="277"/>
      <c r="AD72" s="192"/>
      <c r="AE72" s="194"/>
      <c r="AF72" s="195"/>
      <c r="AG72" s="192"/>
      <c r="AH72" s="191">
        <v>602</v>
      </c>
      <c r="AI72" s="277">
        <v>1.3756541212495144E-2</v>
      </c>
      <c r="AJ72" s="192"/>
      <c r="AK72" s="191">
        <v>43761</v>
      </c>
      <c r="AL72" s="277">
        <v>0.66264385221078137</v>
      </c>
    </row>
    <row r="73" spans="1:38" s="45" customFormat="1" ht="13.2">
      <c r="A73" s="28" t="s">
        <v>776</v>
      </c>
      <c r="B73" s="35" t="s">
        <v>1000</v>
      </c>
      <c r="C73" s="35" t="s">
        <v>1027</v>
      </c>
      <c r="D73" s="28" t="s">
        <v>0</v>
      </c>
      <c r="E73" s="191">
        <v>69897</v>
      </c>
      <c r="F73" s="331"/>
      <c r="G73" s="194">
        <v>13459</v>
      </c>
      <c r="H73" s="195">
        <v>0.31703295409040588</v>
      </c>
      <c r="I73" s="191"/>
      <c r="J73" s="191">
        <v>6027</v>
      </c>
      <c r="K73" s="277">
        <v>0.1419687654582715</v>
      </c>
      <c r="L73" s="191"/>
      <c r="M73" s="194">
        <v>22025</v>
      </c>
      <c r="N73" s="195">
        <v>0.51880903587496763</v>
      </c>
      <c r="O73" s="192"/>
      <c r="P73" s="60"/>
      <c r="Q73" s="47"/>
      <c r="R73" s="46"/>
      <c r="S73" s="62"/>
      <c r="T73" s="53"/>
      <c r="U73" s="192"/>
      <c r="V73" s="48"/>
      <c r="W73" s="49"/>
      <c r="X73" s="50"/>
      <c r="Y73" s="51"/>
      <c r="Z73" s="52"/>
      <c r="AA73" s="192"/>
      <c r="AB73" s="191"/>
      <c r="AC73" s="277"/>
      <c r="AD73" s="192"/>
      <c r="AE73" s="194"/>
      <c r="AF73" s="195"/>
      <c r="AG73" s="192"/>
      <c r="AH73" s="191">
        <v>942</v>
      </c>
      <c r="AI73" s="277">
        <v>2.2189244576355027E-2</v>
      </c>
      <c r="AJ73" s="192"/>
      <c r="AK73" s="191">
        <v>42453</v>
      </c>
      <c r="AL73" s="277">
        <v>0.60736512296665091</v>
      </c>
    </row>
    <row r="74" spans="1:38" s="45" customFormat="1" ht="13.2">
      <c r="A74" s="28" t="s">
        <v>861</v>
      </c>
      <c r="B74" s="35" t="s">
        <v>1000</v>
      </c>
      <c r="C74" s="35" t="s">
        <v>1027</v>
      </c>
      <c r="D74" s="28" t="s">
        <v>0</v>
      </c>
      <c r="E74" s="191">
        <v>75872</v>
      </c>
      <c r="F74" s="331"/>
      <c r="G74" s="194">
        <v>15437</v>
      </c>
      <c r="H74" s="195">
        <v>0.33289485034072286</v>
      </c>
      <c r="I74" s="191"/>
      <c r="J74" s="191">
        <v>8088</v>
      </c>
      <c r="K74" s="277">
        <v>0.17441559561804537</v>
      </c>
      <c r="L74" s="191"/>
      <c r="M74" s="194">
        <v>20992</v>
      </c>
      <c r="N74" s="195">
        <v>0.45268696627275079</v>
      </c>
      <c r="O74" s="192"/>
      <c r="P74" s="60"/>
      <c r="Q74" s="47"/>
      <c r="R74" s="46"/>
      <c r="S74" s="62"/>
      <c r="T74" s="53"/>
      <c r="U74" s="192"/>
      <c r="V74" s="48"/>
      <c r="W74" s="49"/>
      <c r="X74" s="50"/>
      <c r="Y74" s="51"/>
      <c r="Z74" s="52"/>
      <c r="AA74" s="192"/>
      <c r="AB74" s="191"/>
      <c r="AC74" s="277"/>
      <c r="AD74" s="192"/>
      <c r="AE74" s="194"/>
      <c r="AF74" s="195"/>
      <c r="AG74" s="192"/>
      <c r="AH74" s="191">
        <v>1855</v>
      </c>
      <c r="AI74" s="277">
        <v>4.0002587768480979E-2</v>
      </c>
      <c r="AJ74" s="192"/>
      <c r="AK74" s="191">
        <v>46372</v>
      </c>
      <c r="AL74" s="277">
        <v>0.6111872627583298</v>
      </c>
    </row>
    <row r="75" spans="1:38" s="45" customFormat="1" ht="13.2">
      <c r="A75" s="28" t="s">
        <v>865</v>
      </c>
      <c r="B75" s="35" t="s">
        <v>1000</v>
      </c>
      <c r="C75" s="35" t="s">
        <v>1027</v>
      </c>
      <c r="D75" s="28" t="s">
        <v>0</v>
      </c>
      <c r="E75" s="191">
        <v>67004</v>
      </c>
      <c r="F75" s="331"/>
      <c r="G75" s="194">
        <v>17288</v>
      </c>
      <c r="H75" s="195">
        <v>0.40372714322411901</v>
      </c>
      <c r="I75" s="191"/>
      <c r="J75" s="191">
        <v>6021</v>
      </c>
      <c r="K75" s="277">
        <v>0.14060857990238435</v>
      </c>
      <c r="L75" s="191"/>
      <c r="M75" s="194">
        <v>18484</v>
      </c>
      <c r="N75" s="195">
        <v>0.43165736437729152</v>
      </c>
      <c r="O75" s="192"/>
      <c r="P75" s="60"/>
      <c r="Q75" s="47"/>
      <c r="R75" s="46"/>
      <c r="S75" s="62"/>
      <c r="T75" s="53"/>
      <c r="U75" s="192"/>
      <c r="V75" s="48"/>
      <c r="W75" s="49"/>
      <c r="X75" s="50"/>
      <c r="Y75" s="51"/>
      <c r="Z75" s="52"/>
      <c r="AA75" s="192"/>
      <c r="AB75" s="191"/>
      <c r="AC75" s="277"/>
      <c r="AD75" s="192"/>
      <c r="AE75" s="194"/>
      <c r="AF75" s="195"/>
      <c r="AG75" s="192"/>
      <c r="AH75" s="191">
        <v>1028</v>
      </c>
      <c r="AI75" s="277">
        <v>2.4006912496205134E-2</v>
      </c>
      <c r="AJ75" s="192"/>
      <c r="AK75" s="191">
        <v>42821</v>
      </c>
      <c r="AL75" s="277">
        <v>0.63908124888066387</v>
      </c>
    </row>
    <row r="76" spans="1:38" s="45" customFormat="1" ht="13.2">
      <c r="A76" s="28" t="s">
        <v>534</v>
      </c>
      <c r="B76" s="35" t="s">
        <v>980</v>
      </c>
      <c r="C76" s="35" t="s">
        <v>981</v>
      </c>
      <c r="D76" s="28" t="s">
        <v>0</v>
      </c>
      <c r="E76" s="191">
        <v>104431</v>
      </c>
      <c r="F76" s="331"/>
      <c r="G76" s="194">
        <v>25223</v>
      </c>
      <c r="H76" s="195">
        <v>0.39732522604832865</v>
      </c>
      <c r="I76" s="191"/>
      <c r="J76" s="191">
        <v>22397</v>
      </c>
      <c r="K76" s="277">
        <v>0.35280867017422263</v>
      </c>
      <c r="L76" s="191"/>
      <c r="M76" s="194">
        <v>9676</v>
      </c>
      <c r="N76" s="195">
        <v>0.15242115875366247</v>
      </c>
      <c r="O76" s="192"/>
      <c r="P76" s="60"/>
      <c r="Q76" s="47"/>
      <c r="R76" s="46"/>
      <c r="S76" s="62"/>
      <c r="T76" s="53"/>
      <c r="U76" s="192"/>
      <c r="V76" s="48"/>
      <c r="W76" s="49"/>
      <c r="X76" s="50"/>
      <c r="Y76" s="51"/>
      <c r="Z76" s="52"/>
      <c r="AA76" s="192"/>
      <c r="AB76" s="191"/>
      <c r="AC76" s="277"/>
      <c r="AD76" s="192"/>
      <c r="AE76" s="194"/>
      <c r="AF76" s="195"/>
      <c r="AG76" s="192"/>
      <c r="AH76" s="191">
        <v>6186</v>
      </c>
      <c r="AI76" s="277">
        <v>9.744494502378627E-2</v>
      </c>
      <c r="AJ76" s="192"/>
      <c r="AK76" s="191">
        <v>63482</v>
      </c>
      <c r="AL76" s="277">
        <v>0.60788463195794351</v>
      </c>
    </row>
    <row r="77" spans="1:38" s="45" customFormat="1" ht="13.2">
      <c r="A77" s="28" t="s">
        <v>131</v>
      </c>
      <c r="B77" s="35" t="s">
        <v>990</v>
      </c>
      <c r="C77" s="35" t="s">
        <v>981</v>
      </c>
      <c r="D77" s="28" t="s">
        <v>0</v>
      </c>
      <c r="E77" s="191">
        <v>76699</v>
      </c>
      <c r="F77" s="331"/>
      <c r="G77" s="194">
        <v>22739</v>
      </c>
      <c r="H77" s="195">
        <v>0.47435175334292928</v>
      </c>
      <c r="I77" s="191"/>
      <c r="J77" s="191">
        <v>7236</v>
      </c>
      <c r="K77" s="277">
        <v>0.15094811940672132</v>
      </c>
      <c r="L77" s="191"/>
      <c r="M77" s="194">
        <v>15380</v>
      </c>
      <c r="N77" s="195">
        <v>0.32083776623484989</v>
      </c>
      <c r="O77" s="192"/>
      <c r="P77" s="60"/>
      <c r="Q77" s="47"/>
      <c r="R77" s="46"/>
      <c r="S77" s="62"/>
      <c r="T77" s="53"/>
      <c r="U77" s="192"/>
      <c r="V77" s="48"/>
      <c r="W77" s="49"/>
      <c r="X77" s="50"/>
      <c r="Y77" s="51"/>
      <c r="Z77" s="52"/>
      <c r="AA77" s="192"/>
      <c r="AB77" s="191"/>
      <c r="AC77" s="277"/>
      <c r="AD77" s="192"/>
      <c r="AE77" s="194"/>
      <c r="AF77" s="195"/>
      <c r="AG77" s="192"/>
      <c r="AH77" s="191">
        <v>2582</v>
      </c>
      <c r="AI77" s="277">
        <v>5.3862361015499509E-2</v>
      </c>
      <c r="AJ77" s="192"/>
      <c r="AK77" s="191">
        <v>47937</v>
      </c>
      <c r="AL77" s="277">
        <v>0.62500162974745432</v>
      </c>
    </row>
    <row r="78" spans="1:38" s="45" customFormat="1" ht="13.2">
      <c r="A78" s="28" t="s">
        <v>258</v>
      </c>
      <c r="B78" s="35" t="s">
        <v>990</v>
      </c>
      <c r="C78" s="35" t="s">
        <v>981</v>
      </c>
      <c r="D78" s="28" t="s">
        <v>0</v>
      </c>
      <c r="E78" s="191">
        <v>74144</v>
      </c>
      <c r="F78" s="331"/>
      <c r="G78" s="194">
        <v>18711</v>
      </c>
      <c r="H78" s="195">
        <v>0.41458388726402551</v>
      </c>
      <c r="I78" s="191"/>
      <c r="J78" s="191">
        <v>8056</v>
      </c>
      <c r="K78" s="277">
        <v>0.17849862625188337</v>
      </c>
      <c r="L78" s="191"/>
      <c r="M78" s="194">
        <v>16642</v>
      </c>
      <c r="N78" s="195">
        <v>0.36874058317823272</v>
      </c>
      <c r="O78" s="192"/>
      <c r="P78" s="60"/>
      <c r="Q78" s="47"/>
      <c r="R78" s="46"/>
      <c r="S78" s="62"/>
      <c r="T78" s="53"/>
      <c r="U78" s="192"/>
      <c r="V78" s="48"/>
      <c r="W78" s="49"/>
      <c r="X78" s="50"/>
      <c r="Y78" s="51"/>
      <c r="Z78" s="52"/>
      <c r="AA78" s="192"/>
      <c r="AB78" s="191"/>
      <c r="AC78" s="277"/>
      <c r="AD78" s="192"/>
      <c r="AE78" s="194"/>
      <c r="AF78" s="195"/>
      <c r="AG78" s="192"/>
      <c r="AH78" s="191">
        <v>1723</v>
      </c>
      <c r="AI78" s="277">
        <v>3.8176903305858371E-2</v>
      </c>
      <c r="AJ78" s="192"/>
      <c r="AK78" s="191">
        <v>45132</v>
      </c>
      <c r="AL78" s="277">
        <v>0.60870738023306004</v>
      </c>
    </row>
    <row r="79" spans="1:38" s="45" customFormat="1" ht="13.2">
      <c r="A79" s="28" t="s">
        <v>540</v>
      </c>
      <c r="B79" s="35" t="s">
        <v>990</v>
      </c>
      <c r="C79" s="35" t="s">
        <v>981</v>
      </c>
      <c r="D79" s="28" t="s">
        <v>0</v>
      </c>
      <c r="E79" s="191">
        <v>69759</v>
      </c>
      <c r="F79" s="331"/>
      <c r="G79" s="194">
        <v>14840</v>
      </c>
      <c r="H79" s="195">
        <v>0.37347426701900088</v>
      </c>
      <c r="I79" s="191"/>
      <c r="J79" s="191">
        <v>4705</v>
      </c>
      <c r="K79" s="277">
        <v>0.11840946269032339</v>
      </c>
      <c r="L79" s="191"/>
      <c r="M79" s="194">
        <v>19180</v>
      </c>
      <c r="N79" s="195">
        <v>0.48269787341135018</v>
      </c>
      <c r="O79" s="192"/>
      <c r="P79" s="60"/>
      <c r="Q79" s="47"/>
      <c r="R79" s="46"/>
      <c r="S79" s="62"/>
      <c r="T79" s="53"/>
      <c r="U79" s="192"/>
      <c r="V79" s="48"/>
      <c r="W79" s="49"/>
      <c r="X79" s="50"/>
      <c r="Y79" s="51"/>
      <c r="Z79" s="52"/>
      <c r="AA79" s="192"/>
      <c r="AB79" s="191"/>
      <c r="AC79" s="277"/>
      <c r="AD79" s="192"/>
      <c r="AE79" s="194"/>
      <c r="AF79" s="195"/>
      <c r="AG79" s="192"/>
      <c r="AH79" s="191">
        <v>1010</v>
      </c>
      <c r="AI79" s="277">
        <v>2.5418396879325532E-2</v>
      </c>
      <c r="AJ79" s="192"/>
      <c r="AK79" s="191">
        <v>39735</v>
      </c>
      <c r="AL79" s="277">
        <v>0.569603922074571</v>
      </c>
    </row>
    <row r="80" spans="1:38" s="45" customFormat="1" ht="13.2">
      <c r="A80" s="28" t="s">
        <v>330</v>
      </c>
      <c r="B80" s="35" t="s">
        <v>990</v>
      </c>
      <c r="C80" s="35" t="s">
        <v>981</v>
      </c>
      <c r="D80" s="28" t="s">
        <v>0</v>
      </c>
      <c r="E80" s="191">
        <v>72241</v>
      </c>
      <c r="F80" s="331"/>
      <c r="G80" s="194">
        <v>18160</v>
      </c>
      <c r="H80" s="195">
        <v>0.40590075994635672</v>
      </c>
      <c r="I80" s="191"/>
      <c r="J80" s="191">
        <v>3781</v>
      </c>
      <c r="K80" s="277">
        <v>8.4510505140813597E-2</v>
      </c>
      <c r="L80" s="191"/>
      <c r="M80" s="194">
        <v>21466</v>
      </c>
      <c r="N80" s="195">
        <v>0.47979436745641485</v>
      </c>
      <c r="O80" s="192"/>
      <c r="P80" s="60"/>
      <c r="Q80" s="47"/>
      <c r="R80" s="46"/>
      <c r="S80" s="62"/>
      <c r="T80" s="53"/>
      <c r="U80" s="192"/>
      <c r="V80" s="48"/>
      <c r="W80" s="49"/>
      <c r="X80" s="50"/>
      <c r="Y80" s="51"/>
      <c r="Z80" s="52"/>
      <c r="AA80" s="192"/>
      <c r="AB80" s="191"/>
      <c r="AC80" s="277"/>
      <c r="AD80" s="192"/>
      <c r="AE80" s="194"/>
      <c r="AF80" s="195"/>
      <c r="AG80" s="192"/>
      <c r="AH80" s="191">
        <v>1333</v>
      </c>
      <c r="AI80" s="277">
        <v>2.9794367456414842E-2</v>
      </c>
      <c r="AJ80" s="192"/>
      <c r="AK80" s="191">
        <v>44740</v>
      </c>
      <c r="AL80" s="277">
        <v>0.61931590094267797</v>
      </c>
    </row>
    <row r="81" spans="1:38" s="45" customFormat="1" ht="13.2">
      <c r="A81" s="28" t="s">
        <v>358</v>
      </c>
      <c r="B81" s="35" t="s">
        <v>990</v>
      </c>
      <c r="C81" s="35" t="s">
        <v>981</v>
      </c>
      <c r="D81" s="28" t="s">
        <v>0</v>
      </c>
      <c r="E81" s="191">
        <v>69024</v>
      </c>
      <c r="F81" s="331"/>
      <c r="G81" s="194">
        <v>16744</v>
      </c>
      <c r="H81" s="195">
        <v>0.3724199288256228</v>
      </c>
      <c r="I81" s="191"/>
      <c r="J81" s="191">
        <v>5131</v>
      </c>
      <c r="K81" s="277">
        <v>0.11412366548042704</v>
      </c>
      <c r="L81" s="191"/>
      <c r="M81" s="194">
        <v>21943</v>
      </c>
      <c r="N81" s="195">
        <v>0.48805604982206408</v>
      </c>
      <c r="O81" s="192"/>
      <c r="P81" s="60"/>
      <c r="Q81" s="47"/>
      <c r="R81" s="46"/>
      <c r="S81" s="62"/>
      <c r="T81" s="53"/>
      <c r="U81" s="192"/>
      <c r="V81" s="48"/>
      <c r="W81" s="49"/>
      <c r="X81" s="50"/>
      <c r="Y81" s="51"/>
      <c r="Z81" s="52"/>
      <c r="AA81" s="192"/>
      <c r="AB81" s="191"/>
      <c r="AC81" s="277"/>
      <c r="AD81" s="192"/>
      <c r="AE81" s="194"/>
      <c r="AF81" s="195"/>
      <c r="AG81" s="192"/>
      <c r="AH81" s="191">
        <v>1142</v>
      </c>
      <c r="AI81" s="277">
        <v>2.5400355871886122E-2</v>
      </c>
      <c r="AJ81" s="192"/>
      <c r="AK81" s="191">
        <v>44960</v>
      </c>
      <c r="AL81" s="277">
        <v>0.65136764024107552</v>
      </c>
    </row>
    <row r="82" spans="1:38" s="45" customFormat="1" ht="13.2">
      <c r="A82" s="28" t="s">
        <v>932</v>
      </c>
      <c r="B82" s="35" t="s">
        <v>990</v>
      </c>
      <c r="C82" s="35" t="s">
        <v>981</v>
      </c>
      <c r="D82" s="28" t="s">
        <v>0</v>
      </c>
      <c r="E82" s="191">
        <v>67995</v>
      </c>
      <c r="F82" s="331"/>
      <c r="G82" s="194">
        <v>18739</v>
      </c>
      <c r="H82" s="195">
        <v>0.45648096270492799</v>
      </c>
      <c r="I82" s="191"/>
      <c r="J82" s="191">
        <v>5529</v>
      </c>
      <c r="K82" s="277">
        <v>0.13468612214075174</v>
      </c>
      <c r="L82" s="191"/>
      <c r="M82" s="194">
        <v>14556</v>
      </c>
      <c r="N82" s="195">
        <v>0.35458332318335728</v>
      </c>
      <c r="O82" s="192"/>
      <c r="P82" s="60"/>
      <c r="Q82" s="47"/>
      <c r="R82" s="46"/>
      <c r="S82" s="62"/>
      <c r="T82" s="53"/>
      <c r="U82" s="192"/>
      <c r="V82" s="48"/>
      <c r="W82" s="49"/>
      <c r="X82" s="50"/>
      <c r="Y82" s="51"/>
      <c r="Z82" s="52"/>
      <c r="AA82" s="192"/>
      <c r="AB82" s="191"/>
      <c r="AC82" s="277"/>
      <c r="AD82" s="192"/>
      <c r="AE82" s="194"/>
      <c r="AF82" s="195"/>
      <c r="AG82" s="192"/>
      <c r="AH82" s="191">
        <v>2227</v>
      </c>
      <c r="AI82" s="277">
        <v>5.4249591970962949E-2</v>
      </c>
      <c r="AJ82" s="192"/>
      <c r="AK82" s="191">
        <v>41051</v>
      </c>
      <c r="AL82" s="277">
        <v>0.60373556879182289</v>
      </c>
    </row>
    <row r="83" spans="1:38" s="45" customFormat="1" ht="13.2">
      <c r="A83" s="28" t="s">
        <v>429</v>
      </c>
      <c r="B83" s="35" t="s">
        <v>990</v>
      </c>
      <c r="C83" s="35" t="s">
        <v>981</v>
      </c>
      <c r="D83" s="28" t="s">
        <v>0</v>
      </c>
      <c r="E83" s="191">
        <v>71585</v>
      </c>
      <c r="F83" s="331"/>
      <c r="G83" s="194">
        <v>20645</v>
      </c>
      <c r="H83" s="195">
        <v>0.45022353069458076</v>
      </c>
      <c r="I83" s="191"/>
      <c r="J83" s="191">
        <v>14738</v>
      </c>
      <c r="K83" s="277">
        <v>0.32140442699814631</v>
      </c>
      <c r="L83" s="191"/>
      <c r="M83" s="194">
        <v>9260</v>
      </c>
      <c r="N83" s="195">
        <v>0.20194090066514012</v>
      </c>
      <c r="O83" s="192"/>
      <c r="P83" s="60"/>
      <c r="Q83" s="47"/>
      <c r="R83" s="46"/>
      <c r="S83" s="62"/>
      <c r="T83" s="53"/>
      <c r="U83" s="192"/>
      <c r="V83" s="48"/>
      <c r="W83" s="49"/>
      <c r="X83" s="50"/>
      <c r="Y83" s="51"/>
      <c r="Z83" s="52"/>
      <c r="AA83" s="192"/>
      <c r="AB83" s="191"/>
      <c r="AC83" s="277"/>
      <c r="AD83" s="192"/>
      <c r="AE83" s="194"/>
      <c r="AF83" s="195"/>
      <c r="AG83" s="192"/>
      <c r="AH83" s="191">
        <v>1212</v>
      </c>
      <c r="AI83" s="277">
        <v>2.643114164213281E-2</v>
      </c>
      <c r="AJ83" s="192"/>
      <c r="AK83" s="191">
        <v>45855</v>
      </c>
      <c r="AL83" s="277">
        <v>0.64056715792414609</v>
      </c>
    </row>
    <row r="84" spans="1:38" s="45" customFormat="1" ht="13.2">
      <c r="A84" s="28" t="s">
        <v>440</v>
      </c>
      <c r="B84" s="35" t="s">
        <v>990</v>
      </c>
      <c r="C84" s="35" t="s">
        <v>981</v>
      </c>
      <c r="D84" s="28" t="s">
        <v>0</v>
      </c>
      <c r="E84" s="191">
        <v>70901</v>
      </c>
      <c r="F84" s="331"/>
      <c r="G84" s="194">
        <v>16510</v>
      </c>
      <c r="H84" s="195">
        <v>0.39112100824410118</v>
      </c>
      <c r="I84" s="191"/>
      <c r="J84" s="191">
        <v>5755</v>
      </c>
      <c r="K84" s="277">
        <v>0.13633563915474273</v>
      </c>
      <c r="L84" s="191"/>
      <c r="M84" s="194">
        <v>18782</v>
      </c>
      <c r="N84" s="195">
        <v>0.44494456552639061</v>
      </c>
      <c r="O84" s="192"/>
      <c r="P84" s="60"/>
      <c r="Q84" s="47"/>
      <c r="R84" s="46"/>
      <c r="S84" s="62"/>
      <c r="T84" s="53"/>
      <c r="U84" s="192"/>
      <c r="V84" s="48"/>
      <c r="W84" s="49"/>
      <c r="X84" s="50"/>
      <c r="Y84" s="51"/>
      <c r="Z84" s="52"/>
      <c r="AA84" s="192"/>
      <c r="AB84" s="191"/>
      <c r="AC84" s="277"/>
      <c r="AD84" s="192"/>
      <c r="AE84" s="194"/>
      <c r="AF84" s="195"/>
      <c r="AG84" s="192"/>
      <c r="AH84" s="191">
        <v>1165</v>
      </c>
      <c r="AI84" s="277">
        <v>2.7598787074765471E-2</v>
      </c>
      <c r="AJ84" s="192"/>
      <c r="AK84" s="191">
        <v>42212</v>
      </c>
      <c r="AL84" s="277">
        <v>0.5953653686125725</v>
      </c>
    </row>
    <row r="85" spans="1:38" s="45" customFormat="1" ht="13.2">
      <c r="A85" s="28" t="s">
        <v>465</v>
      </c>
      <c r="B85" s="35" t="s">
        <v>990</v>
      </c>
      <c r="C85" s="35" t="s">
        <v>981</v>
      </c>
      <c r="D85" s="28" t="s">
        <v>0</v>
      </c>
      <c r="E85" s="191">
        <v>69588</v>
      </c>
      <c r="F85" s="331"/>
      <c r="G85" s="194">
        <v>16911</v>
      </c>
      <c r="H85" s="195">
        <v>0.38752033731295399</v>
      </c>
      <c r="I85" s="191"/>
      <c r="J85" s="191">
        <v>4031</v>
      </c>
      <c r="K85" s="277">
        <v>9.2371502555053969E-2</v>
      </c>
      <c r="L85" s="191"/>
      <c r="M85" s="194">
        <v>21773</v>
      </c>
      <c r="N85" s="195">
        <v>0.49893443937762094</v>
      </c>
      <c r="O85" s="192"/>
      <c r="P85" s="60"/>
      <c r="Q85" s="47"/>
      <c r="R85" s="46"/>
      <c r="S85" s="62"/>
      <c r="T85" s="53"/>
      <c r="U85" s="192"/>
      <c r="V85" s="48"/>
      <c r="W85" s="49"/>
      <c r="X85" s="50"/>
      <c r="Y85" s="51"/>
      <c r="Z85" s="52"/>
      <c r="AA85" s="192"/>
      <c r="AB85" s="191"/>
      <c r="AC85" s="277"/>
      <c r="AD85" s="192"/>
      <c r="AE85" s="194"/>
      <c r="AF85" s="195"/>
      <c r="AG85" s="192"/>
      <c r="AH85" s="191">
        <v>924</v>
      </c>
      <c r="AI85" s="277">
        <v>2.117372075437109E-2</v>
      </c>
      <c r="AJ85" s="192"/>
      <c r="AK85" s="191">
        <v>43639</v>
      </c>
      <c r="AL85" s="277">
        <v>0.62710524803126977</v>
      </c>
    </row>
    <row r="86" spans="1:38" s="45" customFormat="1" ht="13.2">
      <c r="A86" s="28" t="s">
        <v>599</v>
      </c>
      <c r="B86" s="35" t="s">
        <v>990</v>
      </c>
      <c r="C86" s="35" t="s">
        <v>981</v>
      </c>
      <c r="D86" s="28" t="s">
        <v>0</v>
      </c>
      <c r="E86" s="191">
        <v>74002</v>
      </c>
      <c r="F86" s="331"/>
      <c r="G86" s="194">
        <v>22621</v>
      </c>
      <c r="H86" s="195">
        <v>0.49632490071746715</v>
      </c>
      <c r="I86" s="191"/>
      <c r="J86" s="191">
        <v>9064</v>
      </c>
      <c r="K86" s="277">
        <v>0.1988722381903153</v>
      </c>
      <c r="L86" s="191"/>
      <c r="M86" s="194">
        <v>12303</v>
      </c>
      <c r="N86" s="195">
        <v>0.2699387849134432</v>
      </c>
      <c r="O86" s="192"/>
      <c r="P86" s="60"/>
      <c r="Q86" s="47"/>
      <c r="R86" s="46"/>
      <c r="S86" s="62"/>
      <c r="T86" s="53"/>
      <c r="U86" s="192"/>
      <c r="V86" s="48"/>
      <c r="W86" s="49"/>
      <c r="X86" s="50"/>
      <c r="Y86" s="51"/>
      <c r="Z86" s="52"/>
      <c r="AA86" s="192"/>
      <c r="AB86" s="191"/>
      <c r="AC86" s="277"/>
      <c r="AD86" s="192"/>
      <c r="AE86" s="194"/>
      <c r="AF86" s="195"/>
      <c r="AG86" s="192"/>
      <c r="AH86" s="191">
        <v>1589</v>
      </c>
      <c r="AI86" s="277">
        <v>3.4864076178774385E-2</v>
      </c>
      <c r="AJ86" s="192"/>
      <c r="AK86" s="191">
        <v>45577</v>
      </c>
      <c r="AL86" s="277">
        <v>0.61588875976324964</v>
      </c>
    </row>
    <row r="87" spans="1:38" s="45" customFormat="1" ht="13.2">
      <c r="A87" s="28" t="s">
        <v>608</v>
      </c>
      <c r="B87" s="35" t="s">
        <v>990</v>
      </c>
      <c r="C87" s="35" t="s">
        <v>981</v>
      </c>
      <c r="D87" s="28" t="s">
        <v>0</v>
      </c>
      <c r="E87" s="191">
        <v>64934</v>
      </c>
      <c r="F87" s="331"/>
      <c r="G87" s="194">
        <v>15134</v>
      </c>
      <c r="H87" s="195">
        <v>0.39197099197099194</v>
      </c>
      <c r="I87" s="191"/>
      <c r="J87" s="191">
        <v>3604</v>
      </c>
      <c r="K87" s="277">
        <v>9.3343693343693343E-2</v>
      </c>
      <c r="L87" s="191"/>
      <c r="M87" s="194">
        <v>18914</v>
      </c>
      <c r="N87" s="195">
        <v>0.48987308987308986</v>
      </c>
      <c r="O87" s="192"/>
      <c r="P87" s="60"/>
      <c r="Q87" s="47"/>
      <c r="R87" s="46"/>
      <c r="S87" s="62"/>
      <c r="T87" s="53"/>
      <c r="U87" s="192"/>
      <c r="V87" s="48"/>
      <c r="W87" s="49"/>
      <c r="X87" s="50"/>
      <c r="Y87" s="51"/>
      <c r="Z87" s="52"/>
      <c r="AA87" s="192"/>
      <c r="AB87" s="191"/>
      <c r="AC87" s="277"/>
      <c r="AD87" s="192"/>
      <c r="AE87" s="194"/>
      <c r="AF87" s="195"/>
      <c r="AG87" s="192"/>
      <c r="AH87" s="191">
        <v>958</v>
      </c>
      <c r="AI87" s="277">
        <v>2.4812224812224812E-2</v>
      </c>
      <c r="AJ87" s="192"/>
      <c r="AK87" s="191">
        <v>38610</v>
      </c>
      <c r="AL87" s="277">
        <v>0.59460375150152467</v>
      </c>
    </row>
    <row r="88" spans="1:38" s="45" customFormat="1" ht="13.2">
      <c r="A88" s="28" t="s">
        <v>820</v>
      </c>
      <c r="B88" s="35" t="s">
        <v>990</v>
      </c>
      <c r="C88" s="35" t="s">
        <v>981</v>
      </c>
      <c r="D88" s="28" t="s">
        <v>0</v>
      </c>
      <c r="E88" s="191">
        <v>71012</v>
      </c>
      <c r="F88" s="331"/>
      <c r="G88" s="194">
        <v>21050</v>
      </c>
      <c r="H88" s="195">
        <v>0.50277061240087895</v>
      </c>
      <c r="I88" s="191"/>
      <c r="J88" s="191">
        <v>4603</v>
      </c>
      <c r="K88" s="277">
        <v>0.10994076621763638</v>
      </c>
      <c r="L88" s="191"/>
      <c r="M88" s="194">
        <v>14400</v>
      </c>
      <c r="N88" s="195">
        <v>0.34393809114359414</v>
      </c>
      <c r="O88" s="192"/>
      <c r="P88" s="60"/>
      <c r="Q88" s="47"/>
      <c r="R88" s="46"/>
      <c r="S88" s="62"/>
      <c r="T88" s="53"/>
      <c r="U88" s="192"/>
      <c r="V88" s="48"/>
      <c r="W88" s="49"/>
      <c r="X88" s="50"/>
      <c r="Y88" s="51"/>
      <c r="Z88" s="52"/>
      <c r="AA88" s="192"/>
      <c r="AB88" s="191"/>
      <c r="AC88" s="277"/>
      <c r="AD88" s="192"/>
      <c r="AE88" s="194"/>
      <c r="AF88" s="195"/>
      <c r="AG88" s="192"/>
      <c r="AH88" s="191">
        <v>1815</v>
      </c>
      <c r="AI88" s="277">
        <v>4.3350530237890511E-2</v>
      </c>
      <c r="AJ88" s="192"/>
      <c r="AK88" s="191">
        <v>41868</v>
      </c>
      <c r="AL88" s="277">
        <v>0.58959049174787359</v>
      </c>
    </row>
    <row r="89" spans="1:38" s="45" customFormat="1" ht="13.2">
      <c r="A89" s="28" t="s">
        <v>734</v>
      </c>
      <c r="B89" s="35" t="s">
        <v>990</v>
      </c>
      <c r="C89" s="35" t="s">
        <v>981</v>
      </c>
      <c r="D89" s="28" t="s">
        <v>0</v>
      </c>
      <c r="E89" s="191">
        <v>66648</v>
      </c>
      <c r="F89" s="331"/>
      <c r="G89" s="194">
        <v>21052</v>
      </c>
      <c r="H89" s="195">
        <v>0.49401605106303093</v>
      </c>
      <c r="I89" s="191"/>
      <c r="J89" s="191">
        <v>9214</v>
      </c>
      <c r="K89" s="277">
        <v>0.2162200215891491</v>
      </c>
      <c r="L89" s="191"/>
      <c r="M89" s="194">
        <v>10898</v>
      </c>
      <c r="N89" s="195">
        <v>0.25573755103956447</v>
      </c>
      <c r="O89" s="192"/>
      <c r="P89" s="60"/>
      <c r="Q89" s="47"/>
      <c r="R89" s="46"/>
      <c r="S89" s="62"/>
      <c r="T89" s="53"/>
      <c r="U89" s="192"/>
      <c r="V89" s="48"/>
      <c r="W89" s="49"/>
      <c r="X89" s="50"/>
      <c r="Y89" s="51"/>
      <c r="Z89" s="52"/>
      <c r="AA89" s="192"/>
      <c r="AB89" s="191"/>
      <c r="AC89" s="277"/>
      <c r="AD89" s="192"/>
      <c r="AE89" s="194"/>
      <c r="AF89" s="195"/>
      <c r="AG89" s="192"/>
      <c r="AH89" s="191">
        <v>1450</v>
      </c>
      <c r="AI89" s="277">
        <v>3.4026376308255502E-2</v>
      </c>
      <c r="AJ89" s="192"/>
      <c r="AK89" s="191">
        <v>42614</v>
      </c>
      <c r="AL89" s="277">
        <v>0.6393890289280999</v>
      </c>
    </row>
    <row r="90" spans="1:38" s="45" customFormat="1" ht="13.2">
      <c r="A90" s="28" t="s">
        <v>420</v>
      </c>
      <c r="B90" s="35" t="s">
        <v>990</v>
      </c>
      <c r="C90" s="35" t="s">
        <v>981</v>
      </c>
      <c r="D90" s="28" t="s">
        <v>0</v>
      </c>
      <c r="E90" s="191">
        <v>65824</v>
      </c>
      <c r="F90" s="331"/>
      <c r="G90" s="194">
        <v>13831</v>
      </c>
      <c r="H90" s="195">
        <v>0.36533889798721536</v>
      </c>
      <c r="I90" s="191"/>
      <c r="J90" s="191">
        <v>5353</v>
      </c>
      <c r="K90" s="277">
        <v>0.1413967985630514</v>
      </c>
      <c r="L90" s="191"/>
      <c r="M90" s="194">
        <v>17340</v>
      </c>
      <c r="N90" s="195">
        <v>0.45802736541814149</v>
      </c>
      <c r="O90" s="192"/>
      <c r="P90" s="60"/>
      <c r="Q90" s="47"/>
      <c r="R90" s="46"/>
      <c r="S90" s="62"/>
      <c r="T90" s="53"/>
      <c r="U90" s="192"/>
      <c r="V90" s="48"/>
      <c r="W90" s="49"/>
      <c r="X90" s="50"/>
      <c r="Y90" s="51"/>
      <c r="Z90" s="52"/>
      <c r="AA90" s="192"/>
      <c r="AB90" s="191"/>
      <c r="AC90" s="277"/>
      <c r="AD90" s="192"/>
      <c r="AE90" s="194"/>
      <c r="AF90" s="195"/>
      <c r="AG90" s="192"/>
      <c r="AH90" s="191">
        <v>1334</v>
      </c>
      <c r="AI90" s="277">
        <v>3.5236938031591739E-2</v>
      </c>
      <c r="AJ90" s="192"/>
      <c r="AK90" s="191">
        <v>37858</v>
      </c>
      <c r="AL90" s="277">
        <v>0.57513976665046185</v>
      </c>
    </row>
    <row r="91" spans="1:38" s="45" customFormat="1" ht="13.2">
      <c r="A91" s="28" t="s">
        <v>822</v>
      </c>
      <c r="B91" s="35" t="s">
        <v>990</v>
      </c>
      <c r="C91" s="35" t="s">
        <v>981</v>
      </c>
      <c r="D91" s="28" t="s">
        <v>0</v>
      </c>
      <c r="E91" s="191">
        <v>61680</v>
      </c>
      <c r="F91" s="331"/>
      <c r="G91" s="194">
        <v>16210</v>
      </c>
      <c r="H91" s="195">
        <v>0.41108744167173866</v>
      </c>
      <c r="I91" s="191"/>
      <c r="J91" s="191">
        <v>3706</v>
      </c>
      <c r="K91" s="277">
        <v>9.3984581050923111E-2</v>
      </c>
      <c r="L91" s="191"/>
      <c r="M91" s="194">
        <v>18002</v>
      </c>
      <c r="N91" s="195">
        <v>0.45653276526678838</v>
      </c>
      <c r="O91" s="192"/>
      <c r="P91" s="60"/>
      <c r="Q91" s="47"/>
      <c r="R91" s="46"/>
      <c r="S91" s="62"/>
      <c r="T91" s="53"/>
      <c r="U91" s="192"/>
      <c r="V91" s="48"/>
      <c r="W91" s="49"/>
      <c r="X91" s="50"/>
      <c r="Y91" s="51"/>
      <c r="Z91" s="52"/>
      <c r="AA91" s="192"/>
      <c r="AB91" s="191"/>
      <c r="AC91" s="277"/>
      <c r="AD91" s="192"/>
      <c r="AE91" s="194"/>
      <c r="AF91" s="195"/>
      <c r="AG91" s="192"/>
      <c r="AH91" s="191">
        <v>1514</v>
      </c>
      <c r="AI91" s="277">
        <v>3.8395212010549809E-2</v>
      </c>
      <c r="AJ91" s="192"/>
      <c r="AK91" s="191">
        <v>39432</v>
      </c>
      <c r="AL91" s="277">
        <v>0.63929961089494158</v>
      </c>
    </row>
    <row r="92" spans="1:38" s="45" customFormat="1" ht="13.2">
      <c r="A92" s="28" t="s">
        <v>825</v>
      </c>
      <c r="B92" s="35" t="s">
        <v>990</v>
      </c>
      <c r="C92" s="35" t="s">
        <v>981</v>
      </c>
      <c r="D92" s="28" t="s">
        <v>0</v>
      </c>
      <c r="E92" s="191">
        <v>65979</v>
      </c>
      <c r="F92" s="331"/>
      <c r="G92" s="194">
        <v>20956</v>
      </c>
      <c r="H92" s="195">
        <v>0.49382599679517392</v>
      </c>
      <c r="I92" s="191"/>
      <c r="J92" s="191">
        <v>7605</v>
      </c>
      <c r="K92" s="277">
        <v>0.17921104722405504</v>
      </c>
      <c r="L92" s="191"/>
      <c r="M92" s="194">
        <v>12706</v>
      </c>
      <c r="N92" s="195">
        <v>0.2994155905363371</v>
      </c>
      <c r="O92" s="192"/>
      <c r="P92" s="60"/>
      <c r="Q92" s="47"/>
      <c r="R92" s="46"/>
      <c r="S92" s="62"/>
      <c r="T92" s="53"/>
      <c r="U92" s="192"/>
      <c r="V92" s="48"/>
      <c r="W92" s="49"/>
      <c r="X92" s="50"/>
      <c r="Y92" s="51"/>
      <c r="Z92" s="52"/>
      <c r="AA92" s="192"/>
      <c r="AB92" s="191"/>
      <c r="AC92" s="277"/>
      <c r="AD92" s="192"/>
      <c r="AE92" s="194"/>
      <c r="AF92" s="195"/>
      <c r="AG92" s="192"/>
      <c r="AH92" s="191">
        <v>1169</v>
      </c>
      <c r="AI92" s="277">
        <v>2.754736544443397E-2</v>
      </c>
      <c r="AJ92" s="192"/>
      <c r="AK92" s="191">
        <v>42436</v>
      </c>
      <c r="AL92" s="277">
        <v>0.64317434335167245</v>
      </c>
    </row>
    <row r="93" spans="1:38" s="45" customFormat="1" ht="13.2">
      <c r="A93" s="28" t="s">
        <v>831</v>
      </c>
      <c r="B93" s="35" t="s">
        <v>990</v>
      </c>
      <c r="C93" s="35" t="s">
        <v>981</v>
      </c>
      <c r="D93" s="28" t="s">
        <v>0</v>
      </c>
      <c r="E93" s="191">
        <v>64534</v>
      </c>
      <c r="F93" s="331"/>
      <c r="G93" s="194">
        <v>19643</v>
      </c>
      <c r="H93" s="195">
        <v>0.48861968607746076</v>
      </c>
      <c r="I93" s="191"/>
      <c r="J93" s="191">
        <v>9913</v>
      </c>
      <c r="K93" s="277">
        <v>0.24658590582323822</v>
      </c>
      <c r="L93" s="191"/>
      <c r="M93" s="194">
        <v>9332</v>
      </c>
      <c r="N93" s="195">
        <v>0.23213352901669113</v>
      </c>
      <c r="O93" s="192"/>
      <c r="P93" s="60"/>
      <c r="Q93" s="47"/>
      <c r="R93" s="46"/>
      <c r="S93" s="62"/>
      <c r="T93" s="53"/>
      <c r="U93" s="192"/>
      <c r="V93" s="48"/>
      <c r="W93" s="49"/>
      <c r="X93" s="50"/>
      <c r="Y93" s="51"/>
      <c r="Z93" s="52"/>
      <c r="AA93" s="192"/>
      <c r="AB93" s="191"/>
      <c r="AC93" s="277"/>
      <c r="AD93" s="192"/>
      <c r="AE93" s="194"/>
      <c r="AF93" s="195"/>
      <c r="AG93" s="192"/>
      <c r="AH93" s="191">
        <v>1313</v>
      </c>
      <c r="AI93" s="277">
        <v>3.2660879082609888E-2</v>
      </c>
      <c r="AJ93" s="192"/>
      <c r="AK93" s="191">
        <v>40201</v>
      </c>
      <c r="AL93" s="277">
        <v>0.62294294480428924</v>
      </c>
    </row>
    <row r="94" spans="1:38" s="45" customFormat="1" ht="13.2">
      <c r="A94" s="28" t="s">
        <v>136</v>
      </c>
      <c r="B94" s="35" t="s">
        <v>1012</v>
      </c>
      <c r="C94" s="35" t="s">
        <v>981</v>
      </c>
      <c r="D94" s="28" t="s">
        <v>0</v>
      </c>
      <c r="E94" s="191">
        <v>84371</v>
      </c>
      <c r="F94" s="331"/>
      <c r="G94" s="194">
        <v>23271</v>
      </c>
      <c r="H94" s="195">
        <v>0.4517325050956032</v>
      </c>
      <c r="I94" s="191"/>
      <c r="J94" s="191">
        <v>8216</v>
      </c>
      <c r="K94" s="277">
        <v>0.15948752790449383</v>
      </c>
      <c r="L94" s="191"/>
      <c r="M94" s="194">
        <v>18052</v>
      </c>
      <c r="N94" s="195">
        <v>0.35042220712413857</v>
      </c>
      <c r="O94" s="192"/>
      <c r="P94" s="60"/>
      <c r="Q94" s="47"/>
      <c r="R94" s="46"/>
      <c r="S94" s="62"/>
      <c r="T94" s="53"/>
      <c r="U94" s="192"/>
      <c r="V94" s="48"/>
      <c r="W94" s="49"/>
      <c r="X94" s="50"/>
      <c r="Y94" s="51"/>
      <c r="Z94" s="52"/>
      <c r="AA94" s="192"/>
      <c r="AB94" s="191"/>
      <c r="AC94" s="277"/>
      <c r="AD94" s="192"/>
      <c r="AE94" s="194"/>
      <c r="AF94" s="195"/>
      <c r="AG94" s="192"/>
      <c r="AH94" s="191">
        <v>1976</v>
      </c>
      <c r="AI94" s="277">
        <v>3.8357759875764341E-2</v>
      </c>
      <c r="AJ94" s="192"/>
      <c r="AK94" s="191">
        <v>51515</v>
      </c>
      <c r="AL94" s="277">
        <v>0.61057709402519822</v>
      </c>
    </row>
    <row r="95" spans="1:38" s="45" customFormat="1" ht="13.2">
      <c r="A95" s="28" t="s">
        <v>498</v>
      </c>
      <c r="B95" s="35" t="s">
        <v>1012</v>
      </c>
      <c r="C95" s="35" t="s">
        <v>981</v>
      </c>
      <c r="D95" s="28" t="s">
        <v>0</v>
      </c>
      <c r="E95" s="191">
        <v>69081</v>
      </c>
      <c r="F95" s="331"/>
      <c r="G95" s="194">
        <v>20466</v>
      </c>
      <c r="H95" s="195">
        <v>0.46093556451431272</v>
      </c>
      <c r="I95" s="191"/>
      <c r="J95" s="191">
        <v>12008</v>
      </c>
      <c r="K95" s="277">
        <v>0.27044435936127564</v>
      </c>
      <c r="L95" s="191"/>
      <c r="M95" s="194">
        <v>9367</v>
      </c>
      <c r="N95" s="195">
        <v>0.21096371703340014</v>
      </c>
      <c r="O95" s="192"/>
      <c r="P95" s="60"/>
      <c r="Q95" s="47"/>
      <c r="R95" s="46"/>
      <c r="S95" s="62"/>
      <c r="T95" s="53"/>
      <c r="U95" s="192"/>
      <c r="V95" s="48"/>
      <c r="W95" s="49"/>
      <c r="X95" s="50"/>
      <c r="Y95" s="51"/>
      <c r="Z95" s="52"/>
      <c r="AA95" s="192"/>
      <c r="AB95" s="191"/>
      <c r="AC95" s="277"/>
      <c r="AD95" s="192"/>
      <c r="AE95" s="194"/>
      <c r="AF95" s="195"/>
      <c r="AG95" s="192"/>
      <c r="AH95" s="191">
        <v>2560</v>
      </c>
      <c r="AI95" s="277">
        <v>5.7656359091011467E-2</v>
      </c>
      <c r="AJ95" s="192"/>
      <c r="AK95" s="191">
        <v>44401</v>
      </c>
      <c r="AL95" s="277">
        <v>0.64273823482578418</v>
      </c>
    </row>
    <row r="96" spans="1:38" s="45" customFormat="1" ht="13.2">
      <c r="A96" s="28" t="s">
        <v>672</v>
      </c>
      <c r="B96" s="35" t="s">
        <v>1012</v>
      </c>
      <c r="C96" s="35" t="s">
        <v>981</v>
      </c>
      <c r="D96" s="28" t="s">
        <v>0</v>
      </c>
      <c r="E96" s="191">
        <v>71357</v>
      </c>
      <c r="F96" s="331"/>
      <c r="G96" s="194">
        <v>7446</v>
      </c>
      <c r="H96" s="195">
        <v>0.18686006825938567</v>
      </c>
      <c r="I96" s="191"/>
      <c r="J96" s="191">
        <v>9337</v>
      </c>
      <c r="K96" s="277">
        <v>0.23431539851435454</v>
      </c>
      <c r="L96" s="191"/>
      <c r="M96" s="194">
        <v>19681</v>
      </c>
      <c r="N96" s="195">
        <v>0.49390182694238105</v>
      </c>
      <c r="O96" s="192"/>
      <c r="P96" s="60"/>
      <c r="Q96" s="47"/>
      <c r="R96" s="46"/>
      <c r="S96" s="62"/>
      <c r="T96" s="53"/>
      <c r="U96" s="192"/>
      <c r="V96" s="48"/>
      <c r="W96" s="49"/>
      <c r="X96" s="50"/>
      <c r="Y96" s="51"/>
      <c r="Z96" s="52"/>
      <c r="AA96" s="192"/>
      <c r="AB96" s="191"/>
      <c r="AC96" s="277"/>
      <c r="AD96" s="192"/>
      <c r="AE96" s="194"/>
      <c r="AF96" s="195"/>
      <c r="AG96" s="192"/>
      <c r="AH96" s="191">
        <v>3384</v>
      </c>
      <c r="AI96" s="277">
        <v>8.4922706283878741E-2</v>
      </c>
      <c r="AJ96" s="192"/>
      <c r="AK96" s="191">
        <v>39848</v>
      </c>
      <c r="AL96" s="277">
        <v>0.55843154841150833</v>
      </c>
    </row>
    <row r="97" spans="1:38" s="45" customFormat="1" ht="13.2">
      <c r="A97" s="28" t="s">
        <v>673</v>
      </c>
      <c r="B97" s="35" t="s">
        <v>1012</v>
      </c>
      <c r="C97" s="35" t="s">
        <v>981</v>
      </c>
      <c r="D97" s="28" t="s">
        <v>0</v>
      </c>
      <c r="E97" s="191">
        <v>79915</v>
      </c>
      <c r="F97" s="331"/>
      <c r="G97" s="194">
        <v>15485</v>
      </c>
      <c r="H97" s="195">
        <v>0.30028312131554452</v>
      </c>
      <c r="I97" s="191"/>
      <c r="J97" s="191">
        <v>24670</v>
      </c>
      <c r="K97" s="277">
        <v>0.47839745578653431</v>
      </c>
      <c r="L97" s="191"/>
      <c r="M97" s="194">
        <v>9114</v>
      </c>
      <c r="N97" s="195">
        <v>0.17673751163512255</v>
      </c>
      <c r="O97" s="192"/>
      <c r="P97" s="60"/>
      <c r="Q97" s="47"/>
      <c r="R97" s="46"/>
      <c r="S97" s="62"/>
      <c r="T97" s="53"/>
      <c r="U97" s="192"/>
      <c r="V97" s="48"/>
      <c r="W97" s="49"/>
      <c r="X97" s="50"/>
      <c r="Y97" s="51"/>
      <c r="Z97" s="52"/>
      <c r="AA97" s="192"/>
      <c r="AB97" s="191"/>
      <c r="AC97" s="277"/>
      <c r="AD97" s="192"/>
      <c r="AE97" s="194"/>
      <c r="AF97" s="195"/>
      <c r="AG97" s="192"/>
      <c r="AH97" s="191">
        <v>2299</v>
      </c>
      <c r="AI97" s="277">
        <v>4.4581911262798632E-2</v>
      </c>
      <c r="AJ97" s="192"/>
      <c r="AK97" s="191">
        <v>51568</v>
      </c>
      <c r="AL97" s="277">
        <v>0.64528561596696488</v>
      </c>
    </row>
    <row r="98" spans="1:38" s="45" customFormat="1" ht="13.2">
      <c r="A98" s="28" t="s">
        <v>854</v>
      </c>
      <c r="B98" s="35" t="s">
        <v>1012</v>
      </c>
      <c r="C98" s="35" t="s">
        <v>981</v>
      </c>
      <c r="D98" s="28" t="s">
        <v>0</v>
      </c>
      <c r="E98" s="191">
        <v>76129</v>
      </c>
      <c r="F98" s="331"/>
      <c r="G98" s="194">
        <v>19475</v>
      </c>
      <c r="H98" s="195">
        <v>0.39640538175008649</v>
      </c>
      <c r="I98" s="191"/>
      <c r="J98" s="191">
        <v>13776</v>
      </c>
      <c r="K98" s="277">
        <v>0.28040464898532436</v>
      </c>
      <c r="L98" s="191"/>
      <c r="M98" s="194">
        <v>13875</v>
      </c>
      <c r="N98" s="195">
        <v>0.28241975208125547</v>
      </c>
      <c r="O98" s="192"/>
      <c r="P98" s="60"/>
      <c r="Q98" s="47"/>
      <c r="R98" s="46"/>
      <c r="S98" s="62"/>
      <c r="T98" s="53"/>
      <c r="U98" s="192"/>
      <c r="V98" s="48"/>
      <c r="W98" s="49"/>
      <c r="X98" s="50"/>
      <c r="Y98" s="51"/>
      <c r="Z98" s="52"/>
      <c r="AA98" s="192"/>
      <c r="AB98" s="191"/>
      <c r="AC98" s="277"/>
      <c r="AD98" s="192"/>
      <c r="AE98" s="194"/>
      <c r="AF98" s="195"/>
      <c r="AG98" s="192"/>
      <c r="AH98" s="191">
        <v>2003</v>
      </c>
      <c r="AI98" s="277">
        <v>4.0770217183333672E-2</v>
      </c>
      <c r="AJ98" s="192"/>
      <c r="AK98" s="191">
        <v>49129</v>
      </c>
      <c r="AL98" s="277">
        <v>0.64533883277069182</v>
      </c>
    </row>
    <row r="99" spans="1:38" s="45" customFormat="1" ht="13.2">
      <c r="A99" s="28" t="s">
        <v>887</v>
      </c>
      <c r="B99" s="35" t="s">
        <v>1012</v>
      </c>
      <c r="C99" s="35" t="s">
        <v>981</v>
      </c>
      <c r="D99" s="28" t="s">
        <v>0</v>
      </c>
      <c r="E99" s="191">
        <v>74612</v>
      </c>
      <c r="F99" s="331"/>
      <c r="G99" s="194">
        <v>22153</v>
      </c>
      <c r="H99" s="195">
        <v>0.45023677418043617</v>
      </c>
      <c r="I99" s="191"/>
      <c r="J99" s="191">
        <v>10000</v>
      </c>
      <c r="K99" s="277">
        <v>0.20323963985935817</v>
      </c>
      <c r="L99" s="191"/>
      <c r="M99" s="194">
        <v>14180</v>
      </c>
      <c r="N99" s="195">
        <v>0.28819380932056987</v>
      </c>
      <c r="O99" s="192"/>
      <c r="P99" s="60"/>
      <c r="Q99" s="47"/>
      <c r="R99" s="46"/>
      <c r="S99" s="62"/>
      <c r="T99" s="53"/>
      <c r="U99" s="192"/>
      <c r="V99" s="48"/>
      <c r="W99" s="49"/>
      <c r="X99" s="50"/>
      <c r="Y99" s="51"/>
      <c r="Z99" s="52"/>
      <c r="AA99" s="192"/>
      <c r="AB99" s="191"/>
      <c r="AC99" s="277"/>
      <c r="AD99" s="192"/>
      <c r="AE99" s="194"/>
      <c r="AF99" s="195"/>
      <c r="AG99" s="192"/>
      <c r="AH99" s="191">
        <v>2870</v>
      </c>
      <c r="AI99" s="277">
        <v>5.8329776639635796E-2</v>
      </c>
      <c r="AJ99" s="192"/>
      <c r="AK99" s="191">
        <v>49203</v>
      </c>
      <c r="AL99" s="277">
        <v>0.65945156275130001</v>
      </c>
    </row>
    <row r="100" spans="1:38" s="45" customFormat="1" ht="13.2">
      <c r="A100" s="28" t="s">
        <v>319</v>
      </c>
      <c r="B100" s="35" t="s">
        <v>1018</v>
      </c>
      <c r="C100" s="35" t="s">
        <v>981</v>
      </c>
      <c r="D100" s="28" t="s">
        <v>0</v>
      </c>
      <c r="E100" s="191">
        <v>74338</v>
      </c>
      <c r="F100" s="331"/>
      <c r="G100" s="194">
        <v>24706</v>
      </c>
      <c r="H100" s="195">
        <v>0.52511211715445594</v>
      </c>
      <c r="I100" s="191"/>
      <c r="J100" s="191">
        <v>11503</v>
      </c>
      <c r="K100" s="277">
        <v>0.24448978724308698</v>
      </c>
      <c r="L100" s="191"/>
      <c r="M100" s="194">
        <v>8994</v>
      </c>
      <c r="N100" s="195">
        <v>0.1911624051520755</v>
      </c>
      <c r="O100" s="192"/>
      <c r="P100" s="60"/>
      <c r="Q100" s="47"/>
      <c r="R100" s="46"/>
      <c r="S100" s="62"/>
      <c r="T100" s="53"/>
      <c r="U100" s="192"/>
      <c r="V100" s="48"/>
      <c r="W100" s="49"/>
      <c r="X100" s="50"/>
      <c r="Y100" s="51"/>
      <c r="Z100" s="52"/>
      <c r="AA100" s="192"/>
      <c r="AB100" s="191"/>
      <c r="AC100" s="277"/>
      <c r="AD100" s="192"/>
      <c r="AE100" s="194"/>
      <c r="AF100" s="195"/>
      <c r="AG100" s="192"/>
      <c r="AH100" s="191">
        <v>1846</v>
      </c>
      <c r="AI100" s="277">
        <v>3.923569045038152E-2</v>
      </c>
      <c r="AJ100" s="192"/>
      <c r="AK100" s="191">
        <v>47049</v>
      </c>
      <c r="AL100" s="277">
        <v>0.63290645430331727</v>
      </c>
    </row>
    <row r="101" spans="1:38" s="45" customFormat="1" ht="13.2">
      <c r="A101" s="28" t="s">
        <v>410</v>
      </c>
      <c r="B101" s="35" t="s">
        <v>1018</v>
      </c>
      <c r="C101" s="35" t="s">
        <v>981</v>
      </c>
      <c r="D101" s="28" t="s">
        <v>0</v>
      </c>
      <c r="E101" s="191">
        <v>74266</v>
      </c>
      <c r="F101" s="331"/>
      <c r="G101" s="194">
        <v>22430</v>
      </c>
      <c r="H101" s="195">
        <v>0.480886735415818</v>
      </c>
      <c r="I101" s="191"/>
      <c r="J101" s="191">
        <v>10316</v>
      </c>
      <c r="K101" s="277">
        <v>0.22116930729155501</v>
      </c>
      <c r="L101" s="191"/>
      <c r="M101" s="194">
        <v>12350</v>
      </c>
      <c r="N101" s="195">
        <v>0.26477713697660954</v>
      </c>
      <c r="O101" s="192"/>
      <c r="P101" s="60"/>
      <c r="Q101" s="47"/>
      <c r="R101" s="46"/>
      <c r="S101" s="62"/>
      <c r="T101" s="53"/>
      <c r="U101" s="192"/>
      <c r="V101" s="48"/>
      <c r="W101" s="49"/>
      <c r="X101" s="50"/>
      <c r="Y101" s="51"/>
      <c r="Z101" s="52"/>
      <c r="AA101" s="192"/>
      <c r="AB101" s="191"/>
      <c r="AC101" s="277"/>
      <c r="AD101" s="192"/>
      <c r="AE101" s="194"/>
      <c r="AF101" s="195"/>
      <c r="AG101" s="192"/>
      <c r="AH101" s="191">
        <v>1547</v>
      </c>
      <c r="AI101" s="277">
        <v>3.3166820316017406E-2</v>
      </c>
      <c r="AJ101" s="192"/>
      <c r="AK101" s="191">
        <v>46643</v>
      </c>
      <c r="AL101" s="277">
        <v>0.62805321412220938</v>
      </c>
    </row>
    <row r="102" spans="1:38" s="45" customFormat="1" ht="13.2">
      <c r="A102" s="28" t="s">
        <v>412</v>
      </c>
      <c r="B102" s="35" t="s">
        <v>1018</v>
      </c>
      <c r="C102" s="35" t="s">
        <v>981</v>
      </c>
      <c r="D102" s="28" t="s">
        <v>0</v>
      </c>
      <c r="E102" s="191">
        <v>73541</v>
      </c>
      <c r="F102" s="331"/>
      <c r="G102" s="194">
        <v>22296</v>
      </c>
      <c r="H102" s="195">
        <v>0.48968834420504709</v>
      </c>
      <c r="I102" s="191"/>
      <c r="J102" s="191">
        <v>10241</v>
      </c>
      <c r="K102" s="277">
        <v>0.22492367837297667</v>
      </c>
      <c r="L102" s="191"/>
      <c r="M102" s="194">
        <v>10758</v>
      </c>
      <c r="N102" s="195">
        <v>0.23627857942939975</v>
      </c>
      <c r="O102" s="192"/>
      <c r="P102" s="60"/>
      <c r="Q102" s="47"/>
      <c r="R102" s="46"/>
      <c r="S102" s="62"/>
      <c r="T102" s="53"/>
      <c r="U102" s="192"/>
      <c r="V102" s="48"/>
      <c r="W102" s="49"/>
      <c r="X102" s="50"/>
      <c r="Y102" s="51"/>
      <c r="Z102" s="52"/>
      <c r="AA102" s="192"/>
      <c r="AB102" s="191"/>
      <c r="AC102" s="277"/>
      <c r="AD102" s="192"/>
      <c r="AE102" s="194"/>
      <c r="AF102" s="195"/>
      <c r="AG102" s="192"/>
      <c r="AH102" s="191">
        <v>2236</v>
      </c>
      <c r="AI102" s="277">
        <v>4.9109397992576485E-2</v>
      </c>
      <c r="AJ102" s="192"/>
      <c r="AK102" s="191">
        <v>45531</v>
      </c>
      <c r="AL102" s="277">
        <v>0.61912402605349393</v>
      </c>
    </row>
    <row r="103" spans="1:38" s="45" customFormat="1" ht="13.2">
      <c r="A103" s="28" t="s">
        <v>471</v>
      </c>
      <c r="B103" s="35" t="s">
        <v>1018</v>
      </c>
      <c r="C103" s="35" t="s">
        <v>981</v>
      </c>
      <c r="D103" s="28" t="s">
        <v>0</v>
      </c>
      <c r="E103" s="191">
        <v>76302</v>
      </c>
      <c r="F103" s="331"/>
      <c r="G103" s="194">
        <v>19820</v>
      </c>
      <c r="H103" s="195">
        <v>0.41428033945069187</v>
      </c>
      <c r="I103" s="191"/>
      <c r="J103" s="191">
        <v>20358</v>
      </c>
      <c r="K103" s="277">
        <v>0.42552568872538771</v>
      </c>
      <c r="L103" s="191"/>
      <c r="M103" s="194">
        <v>6558</v>
      </c>
      <c r="N103" s="195">
        <v>0.13707620918857907</v>
      </c>
      <c r="O103" s="192"/>
      <c r="P103" s="60"/>
      <c r="Q103" s="47"/>
      <c r="R103" s="46"/>
      <c r="S103" s="62"/>
      <c r="T103" s="53"/>
      <c r="U103" s="192"/>
      <c r="V103" s="48"/>
      <c r="W103" s="49"/>
      <c r="X103" s="50"/>
      <c r="Y103" s="51"/>
      <c r="Z103" s="52"/>
      <c r="AA103" s="192"/>
      <c r="AB103" s="191"/>
      <c r="AC103" s="277"/>
      <c r="AD103" s="192"/>
      <c r="AE103" s="194"/>
      <c r="AF103" s="195"/>
      <c r="AG103" s="192"/>
      <c r="AH103" s="191">
        <v>1106</v>
      </c>
      <c r="AI103" s="277">
        <v>2.3117762635341332E-2</v>
      </c>
      <c r="AJ103" s="192"/>
      <c r="AK103" s="191">
        <v>47842</v>
      </c>
      <c r="AL103" s="277">
        <v>0.6270084663573694</v>
      </c>
    </row>
    <row r="104" spans="1:38" s="45" customFormat="1" ht="13.2">
      <c r="A104" s="28" t="s">
        <v>620</v>
      </c>
      <c r="B104" s="35" t="s">
        <v>1018</v>
      </c>
      <c r="C104" s="35" t="s">
        <v>981</v>
      </c>
      <c r="D104" s="28" t="s">
        <v>0</v>
      </c>
      <c r="E104" s="191">
        <v>68316</v>
      </c>
      <c r="F104" s="331"/>
      <c r="G104" s="194">
        <v>23790</v>
      </c>
      <c r="H104" s="195">
        <v>0.50539598912304551</v>
      </c>
      <c r="I104" s="191"/>
      <c r="J104" s="191">
        <v>13637</v>
      </c>
      <c r="K104" s="277">
        <v>0.28970513256288238</v>
      </c>
      <c r="L104" s="191"/>
      <c r="M104" s="194">
        <v>7837</v>
      </c>
      <c r="N104" s="195">
        <v>0.16648963290278723</v>
      </c>
      <c r="O104" s="192"/>
      <c r="P104" s="60"/>
      <c r="Q104" s="47"/>
      <c r="R104" s="46"/>
      <c r="S104" s="62"/>
      <c r="T104" s="53"/>
      <c r="U104" s="192"/>
      <c r="V104" s="48"/>
      <c r="W104" s="49"/>
      <c r="X104" s="50"/>
      <c r="Y104" s="51"/>
      <c r="Z104" s="52"/>
      <c r="AA104" s="192"/>
      <c r="AB104" s="191"/>
      <c r="AC104" s="277"/>
      <c r="AD104" s="192"/>
      <c r="AE104" s="194"/>
      <c r="AF104" s="195"/>
      <c r="AG104" s="192"/>
      <c r="AH104" s="191">
        <v>1808</v>
      </c>
      <c r="AI104" s="277">
        <v>3.8409245411284841E-2</v>
      </c>
      <c r="AJ104" s="192"/>
      <c r="AK104" s="191">
        <v>47072</v>
      </c>
      <c r="AL104" s="277">
        <v>0.68903331576790205</v>
      </c>
    </row>
    <row r="105" spans="1:38" s="45" customFormat="1" ht="13.2">
      <c r="A105" s="28" t="s">
        <v>701</v>
      </c>
      <c r="B105" s="35" t="s">
        <v>1018</v>
      </c>
      <c r="C105" s="35" t="s">
        <v>981</v>
      </c>
      <c r="D105" s="28" t="s">
        <v>0</v>
      </c>
      <c r="E105" s="191">
        <v>65618</v>
      </c>
      <c r="F105" s="331"/>
      <c r="G105" s="194">
        <v>18875</v>
      </c>
      <c r="H105" s="195">
        <v>0.47816284136393578</v>
      </c>
      <c r="I105" s="191"/>
      <c r="J105" s="191">
        <v>8330</v>
      </c>
      <c r="K105" s="277">
        <v>0.21102497846683893</v>
      </c>
      <c r="L105" s="191"/>
      <c r="M105" s="194">
        <v>10850</v>
      </c>
      <c r="N105" s="195">
        <v>0.27486446775092466</v>
      </c>
      <c r="O105" s="192"/>
      <c r="P105" s="60"/>
      <c r="Q105" s="47"/>
      <c r="R105" s="46"/>
      <c r="S105" s="62"/>
      <c r="T105" s="53"/>
      <c r="U105" s="192"/>
      <c r="V105" s="48"/>
      <c r="W105" s="49"/>
      <c r="X105" s="50"/>
      <c r="Y105" s="51"/>
      <c r="Z105" s="52"/>
      <c r="AA105" s="192"/>
      <c r="AB105" s="191"/>
      <c r="AC105" s="277"/>
      <c r="AD105" s="192"/>
      <c r="AE105" s="194"/>
      <c r="AF105" s="195"/>
      <c r="AG105" s="192"/>
      <c r="AH105" s="191">
        <v>1419</v>
      </c>
      <c r="AI105" s="277">
        <v>3.5947712418300651E-2</v>
      </c>
      <c r="AJ105" s="192"/>
      <c r="AK105" s="191">
        <v>39474</v>
      </c>
      <c r="AL105" s="277">
        <v>0.60157273918741805</v>
      </c>
    </row>
    <row r="106" spans="1:38" s="45" customFormat="1" ht="13.2">
      <c r="A106" s="28" t="s">
        <v>277</v>
      </c>
      <c r="B106" s="35" t="s">
        <v>1018</v>
      </c>
      <c r="C106" s="35" t="s">
        <v>981</v>
      </c>
      <c r="D106" s="28" t="s">
        <v>0</v>
      </c>
      <c r="E106" s="191">
        <v>75569</v>
      </c>
      <c r="F106" s="331"/>
      <c r="G106" s="194">
        <v>20646</v>
      </c>
      <c r="H106" s="195">
        <v>0.4866355536699194</v>
      </c>
      <c r="I106" s="191"/>
      <c r="J106" s="191">
        <v>6924</v>
      </c>
      <c r="K106" s="277">
        <v>0.16320181021071983</v>
      </c>
      <c r="L106" s="191"/>
      <c r="M106" s="194">
        <v>12286</v>
      </c>
      <c r="N106" s="195">
        <v>0.2895865742704945</v>
      </c>
      <c r="O106" s="192"/>
      <c r="P106" s="60"/>
      <c r="Q106" s="47"/>
      <c r="R106" s="46"/>
      <c r="S106" s="62"/>
      <c r="T106" s="53"/>
      <c r="U106" s="192"/>
      <c r="V106" s="48"/>
      <c r="W106" s="49"/>
      <c r="X106" s="50"/>
      <c r="Y106" s="51"/>
      <c r="Z106" s="52"/>
      <c r="AA106" s="192"/>
      <c r="AB106" s="191"/>
      <c r="AC106" s="277"/>
      <c r="AD106" s="192"/>
      <c r="AE106" s="194"/>
      <c r="AF106" s="195"/>
      <c r="AG106" s="192"/>
      <c r="AH106" s="191">
        <v>2570</v>
      </c>
      <c r="AI106" s="277">
        <v>6.0576061848866262E-2</v>
      </c>
      <c r="AJ106" s="192"/>
      <c r="AK106" s="191">
        <v>42426</v>
      </c>
      <c r="AL106" s="277">
        <v>0.56142068837750925</v>
      </c>
    </row>
    <row r="107" spans="1:38" s="45" customFormat="1" ht="13.2">
      <c r="A107" s="28" t="s">
        <v>803</v>
      </c>
      <c r="B107" s="35" t="s">
        <v>1018</v>
      </c>
      <c r="C107" s="35" t="s">
        <v>981</v>
      </c>
      <c r="D107" s="28" t="s">
        <v>0</v>
      </c>
      <c r="E107" s="191">
        <v>70570</v>
      </c>
      <c r="F107" s="331"/>
      <c r="G107" s="194">
        <v>22462</v>
      </c>
      <c r="H107" s="195">
        <v>0.45293595741248588</v>
      </c>
      <c r="I107" s="191"/>
      <c r="J107" s="191">
        <v>21601</v>
      </c>
      <c r="K107" s="277">
        <v>0.43557428617518956</v>
      </c>
      <c r="L107" s="191"/>
      <c r="M107" s="194">
        <v>4321</v>
      </c>
      <c r="N107" s="195">
        <v>8.7130988869172449E-2</v>
      </c>
      <c r="O107" s="192"/>
      <c r="P107" s="60"/>
      <c r="Q107" s="47"/>
      <c r="R107" s="46"/>
      <c r="S107" s="62"/>
      <c r="T107" s="53"/>
      <c r="U107" s="192"/>
      <c r="V107" s="48"/>
      <c r="W107" s="49"/>
      <c r="X107" s="50"/>
      <c r="Y107" s="51"/>
      <c r="Z107" s="52"/>
      <c r="AA107" s="192"/>
      <c r="AB107" s="191"/>
      <c r="AC107" s="277"/>
      <c r="AD107" s="192"/>
      <c r="AE107" s="194"/>
      <c r="AF107" s="195"/>
      <c r="AG107" s="192"/>
      <c r="AH107" s="191">
        <v>1208</v>
      </c>
      <c r="AI107" s="277">
        <v>2.435876754315212E-2</v>
      </c>
      <c r="AJ107" s="192"/>
      <c r="AK107" s="191">
        <v>49592</v>
      </c>
      <c r="AL107" s="277">
        <v>0.70273487317557037</v>
      </c>
    </row>
    <row r="108" spans="1:38" s="45" customFormat="1" ht="13.2">
      <c r="A108" s="28" t="s">
        <v>763</v>
      </c>
      <c r="B108" s="35" t="s">
        <v>1018</v>
      </c>
      <c r="C108" s="35" t="s">
        <v>981</v>
      </c>
      <c r="D108" s="28" t="s">
        <v>0</v>
      </c>
      <c r="E108" s="191">
        <v>68731</v>
      </c>
      <c r="F108" s="331"/>
      <c r="G108" s="194">
        <v>18851</v>
      </c>
      <c r="H108" s="195">
        <v>0.45104560463224386</v>
      </c>
      <c r="I108" s="191"/>
      <c r="J108" s="191">
        <v>6156</v>
      </c>
      <c r="K108" s="277">
        <v>0.14729386993348328</v>
      </c>
      <c r="L108" s="191"/>
      <c r="M108" s="194">
        <v>15589</v>
      </c>
      <c r="N108" s="195">
        <v>0.37299612384552805</v>
      </c>
      <c r="O108" s="192"/>
      <c r="P108" s="60"/>
      <c r="Q108" s="47"/>
      <c r="R108" s="46"/>
      <c r="S108" s="62"/>
      <c r="T108" s="53"/>
      <c r="U108" s="192"/>
      <c r="V108" s="48"/>
      <c r="W108" s="49"/>
      <c r="X108" s="50"/>
      <c r="Y108" s="51"/>
      <c r="Z108" s="52"/>
      <c r="AA108" s="192"/>
      <c r="AB108" s="191"/>
      <c r="AC108" s="277"/>
      <c r="AD108" s="192"/>
      <c r="AE108" s="194"/>
      <c r="AF108" s="195"/>
      <c r="AG108" s="192"/>
      <c r="AH108" s="191">
        <v>1198</v>
      </c>
      <c r="AI108" s="277">
        <v>2.8664401588744795E-2</v>
      </c>
      <c r="AJ108" s="192"/>
      <c r="AK108" s="191">
        <v>41794</v>
      </c>
      <c r="AL108" s="277">
        <v>0.60808077868792831</v>
      </c>
    </row>
    <row r="109" spans="1:38" s="45" customFormat="1" ht="13.2">
      <c r="A109" s="28" t="s">
        <v>801</v>
      </c>
      <c r="B109" s="35" t="s">
        <v>1018</v>
      </c>
      <c r="C109" s="35" t="s">
        <v>981</v>
      </c>
      <c r="D109" s="28" t="s">
        <v>0</v>
      </c>
      <c r="E109" s="191">
        <v>75858</v>
      </c>
      <c r="F109" s="331"/>
      <c r="G109" s="194">
        <v>22401</v>
      </c>
      <c r="H109" s="195">
        <v>0.49667420513502725</v>
      </c>
      <c r="I109" s="191"/>
      <c r="J109" s="191">
        <v>11582</v>
      </c>
      <c r="K109" s="277">
        <v>0.25679570750742758</v>
      </c>
      <c r="L109" s="191"/>
      <c r="M109" s="194">
        <v>9640</v>
      </c>
      <c r="N109" s="195">
        <v>0.21373774998891401</v>
      </c>
      <c r="O109" s="192"/>
      <c r="P109" s="60"/>
      <c r="Q109" s="47"/>
      <c r="R109" s="46"/>
      <c r="S109" s="62"/>
      <c r="T109" s="53"/>
      <c r="U109" s="192"/>
      <c r="V109" s="48"/>
      <c r="W109" s="49"/>
      <c r="X109" s="50"/>
      <c r="Y109" s="51"/>
      <c r="Z109" s="52"/>
      <c r="AA109" s="192"/>
      <c r="AB109" s="191"/>
      <c r="AC109" s="277"/>
      <c r="AD109" s="192"/>
      <c r="AE109" s="194"/>
      <c r="AF109" s="195"/>
      <c r="AG109" s="192"/>
      <c r="AH109" s="191">
        <v>1479</v>
      </c>
      <c r="AI109" s="277">
        <v>3.2792337368631103E-2</v>
      </c>
      <c r="AJ109" s="192"/>
      <c r="AK109" s="191">
        <v>45102</v>
      </c>
      <c r="AL109" s="277">
        <v>0.59455825357905556</v>
      </c>
    </row>
    <row r="110" spans="1:38" s="45" customFormat="1" ht="13.2">
      <c r="A110" s="28" t="s">
        <v>888</v>
      </c>
      <c r="B110" s="35" t="s">
        <v>1018</v>
      </c>
      <c r="C110" s="35" t="s">
        <v>981</v>
      </c>
      <c r="D110" s="28" t="s">
        <v>0</v>
      </c>
      <c r="E110" s="191">
        <v>71254</v>
      </c>
      <c r="F110" s="331"/>
      <c r="G110" s="194">
        <v>19747</v>
      </c>
      <c r="H110" s="195">
        <v>0.46019575856443717</v>
      </c>
      <c r="I110" s="191"/>
      <c r="J110" s="191">
        <v>12988</v>
      </c>
      <c r="K110" s="277">
        <v>0.30268002796550919</v>
      </c>
      <c r="L110" s="191"/>
      <c r="M110" s="194">
        <v>8714</v>
      </c>
      <c r="N110" s="195">
        <v>0.20307620601258447</v>
      </c>
      <c r="O110" s="192"/>
      <c r="P110" s="60"/>
      <c r="Q110" s="47"/>
      <c r="R110" s="46"/>
      <c r="S110" s="62"/>
      <c r="T110" s="53"/>
      <c r="U110" s="192"/>
      <c r="V110" s="48"/>
      <c r="W110" s="49"/>
      <c r="X110" s="50"/>
      <c r="Y110" s="51"/>
      <c r="Z110" s="52"/>
      <c r="AA110" s="192"/>
      <c r="AB110" s="191"/>
      <c r="AC110" s="277"/>
      <c r="AD110" s="192"/>
      <c r="AE110" s="194"/>
      <c r="AF110" s="195"/>
      <c r="AG110" s="192"/>
      <c r="AH110" s="191">
        <v>1461</v>
      </c>
      <c r="AI110" s="277">
        <v>3.4048007457469123E-2</v>
      </c>
      <c r="AJ110" s="192"/>
      <c r="AK110" s="191">
        <v>42910</v>
      </c>
      <c r="AL110" s="277">
        <v>0.60221180565301602</v>
      </c>
    </row>
    <row r="111" spans="1:38" s="45" customFormat="1" ht="13.2">
      <c r="A111" s="28" t="s">
        <v>914</v>
      </c>
      <c r="B111" s="35" t="s">
        <v>1014</v>
      </c>
      <c r="C111" s="35" t="s">
        <v>981</v>
      </c>
      <c r="D111" s="28" t="s">
        <v>0</v>
      </c>
      <c r="E111" s="191">
        <v>70956</v>
      </c>
      <c r="F111" s="331"/>
      <c r="G111" s="194">
        <v>23969</v>
      </c>
      <c r="H111" s="195">
        <v>0.52232561180239268</v>
      </c>
      <c r="I111" s="191"/>
      <c r="J111" s="191">
        <v>10265</v>
      </c>
      <c r="K111" s="277">
        <v>0.22369195231972805</v>
      </c>
      <c r="L111" s="191"/>
      <c r="M111" s="194">
        <v>9488</v>
      </c>
      <c r="N111" s="195">
        <v>0.20675978992786942</v>
      </c>
      <c r="O111" s="192"/>
      <c r="P111" s="60"/>
      <c r="Q111" s="47"/>
      <c r="R111" s="46"/>
      <c r="S111" s="62"/>
      <c r="T111" s="53"/>
      <c r="U111" s="192"/>
      <c r="V111" s="48"/>
      <c r="W111" s="49"/>
      <c r="X111" s="50"/>
      <c r="Y111" s="51"/>
      <c r="Z111" s="52"/>
      <c r="AA111" s="192"/>
      <c r="AB111" s="191"/>
      <c r="AC111" s="277"/>
      <c r="AD111" s="192"/>
      <c r="AE111" s="194"/>
      <c r="AF111" s="195"/>
      <c r="AG111" s="192"/>
      <c r="AH111" s="191">
        <v>2167</v>
      </c>
      <c r="AI111" s="277">
        <v>4.7222645950009808E-2</v>
      </c>
      <c r="AJ111" s="192"/>
      <c r="AK111" s="191">
        <v>45889</v>
      </c>
      <c r="AL111" s="277">
        <v>0.6467247308190992</v>
      </c>
    </row>
    <row r="112" spans="1:38" s="45" customFormat="1" ht="13.2">
      <c r="A112" s="28" t="s">
        <v>129</v>
      </c>
      <c r="B112" s="35" t="s">
        <v>1014</v>
      </c>
      <c r="C112" s="35" t="s">
        <v>981</v>
      </c>
      <c r="D112" s="28" t="s">
        <v>0</v>
      </c>
      <c r="E112" s="191">
        <v>66903</v>
      </c>
      <c r="F112" s="331"/>
      <c r="G112" s="194">
        <v>17602</v>
      </c>
      <c r="H112" s="195">
        <v>0.4517039622254157</v>
      </c>
      <c r="I112" s="191"/>
      <c r="J112" s="191">
        <v>6846</v>
      </c>
      <c r="K112" s="277">
        <v>0.17568261137343461</v>
      </c>
      <c r="L112" s="191"/>
      <c r="M112" s="194">
        <v>11959</v>
      </c>
      <c r="N112" s="195">
        <v>0.30689283514678711</v>
      </c>
      <c r="O112" s="192"/>
      <c r="P112" s="60"/>
      <c r="Q112" s="47"/>
      <c r="R112" s="46"/>
      <c r="S112" s="62"/>
      <c r="T112" s="53"/>
      <c r="U112" s="192"/>
      <c r="V112" s="48"/>
      <c r="W112" s="49"/>
      <c r="X112" s="50"/>
      <c r="Y112" s="51"/>
      <c r="Z112" s="52"/>
      <c r="AA112" s="192"/>
      <c r="AB112" s="191"/>
      <c r="AC112" s="277"/>
      <c r="AD112" s="192"/>
      <c r="AE112" s="194"/>
      <c r="AF112" s="195"/>
      <c r="AG112" s="192"/>
      <c r="AH112" s="191">
        <v>2561</v>
      </c>
      <c r="AI112" s="277">
        <v>6.5720591254362554E-2</v>
      </c>
      <c r="AJ112" s="192"/>
      <c r="AK112" s="191">
        <v>38968</v>
      </c>
      <c r="AL112" s="277">
        <v>0.58245519632901366</v>
      </c>
    </row>
    <row r="113" spans="1:38" s="45" customFormat="1" ht="13.2">
      <c r="A113" s="28" t="s">
        <v>282</v>
      </c>
      <c r="B113" s="35" t="s">
        <v>1014</v>
      </c>
      <c r="C113" s="35" t="s">
        <v>981</v>
      </c>
      <c r="D113" s="28" t="s">
        <v>0</v>
      </c>
      <c r="E113" s="191">
        <v>77703</v>
      </c>
      <c r="F113" s="331"/>
      <c r="G113" s="194">
        <v>23320</v>
      </c>
      <c r="H113" s="195">
        <v>0.47031300419490157</v>
      </c>
      <c r="I113" s="191"/>
      <c r="J113" s="191">
        <v>11965</v>
      </c>
      <c r="K113" s="277">
        <v>0.24130767989674087</v>
      </c>
      <c r="L113" s="191"/>
      <c r="M113" s="194">
        <v>10627</v>
      </c>
      <c r="N113" s="195">
        <v>0.21432316876411744</v>
      </c>
      <c r="O113" s="192"/>
      <c r="P113" s="60"/>
      <c r="Q113" s="47"/>
      <c r="R113" s="46"/>
      <c r="S113" s="62"/>
      <c r="T113" s="53"/>
      <c r="U113" s="192"/>
      <c r="V113" s="48"/>
      <c r="W113" s="49"/>
      <c r="X113" s="50"/>
      <c r="Y113" s="51"/>
      <c r="Z113" s="52"/>
      <c r="AA113" s="192"/>
      <c r="AB113" s="191"/>
      <c r="AC113" s="277"/>
      <c r="AD113" s="192"/>
      <c r="AE113" s="194"/>
      <c r="AF113" s="195"/>
      <c r="AG113" s="192"/>
      <c r="AH113" s="191">
        <v>3672</v>
      </c>
      <c r="AI113" s="277">
        <v>7.4056147144240081E-2</v>
      </c>
      <c r="AJ113" s="192"/>
      <c r="AK113" s="191">
        <v>49584</v>
      </c>
      <c r="AL113" s="277">
        <v>0.63812208022856265</v>
      </c>
    </row>
    <row r="114" spans="1:38" s="45" customFormat="1" ht="13.2">
      <c r="A114" s="28" t="s">
        <v>311</v>
      </c>
      <c r="B114" s="35" t="s">
        <v>1014</v>
      </c>
      <c r="C114" s="35" t="s">
        <v>981</v>
      </c>
      <c r="D114" s="28" t="s">
        <v>0</v>
      </c>
      <c r="E114" s="191">
        <v>71629</v>
      </c>
      <c r="F114" s="331"/>
      <c r="G114" s="194">
        <v>12718</v>
      </c>
      <c r="H114" s="195">
        <v>0.32183617177417312</v>
      </c>
      <c r="I114" s="191"/>
      <c r="J114" s="191">
        <v>5009</v>
      </c>
      <c r="K114" s="277">
        <v>0.12675557355062378</v>
      </c>
      <c r="L114" s="191"/>
      <c r="M114" s="194">
        <v>19488</v>
      </c>
      <c r="N114" s="195">
        <v>0.49315484475036059</v>
      </c>
      <c r="O114" s="192"/>
      <c r="P114" s="60"/>
      <c r="Q114" s="47"/>
      <c r="R114" s="46"/>
      <c r="S114" s="62"/>
      <c r="T114" s="53"/>
      <c r="U114" s="192"/>
      <c r="V114" s="48"/>
      <c r="W114" s="49"/>
      <c r="X114" s="50"/>
      <c r="Y114" s="51"/>
      <c r="Z114" s="52"/>
      <c r="AA114" s="192"/>
      <c r="AB114" s="191"/>
      <c r="AC114" s="277"/>
      <c r="AD114" s="192"/>
      <c r="AE114" s="194"/>
      <c r="AF114" s="195"/>
      <c r="AG114" s="192"/>
      <c r="AH114" s="191">
        <v>2302</v>
      </c>
      <c r="AI114" s="277">
        <v>5.8253409924842472E-2</v>
      </c>
      <c r="AJ114" s="192"/>
      <c r="AK114" s="191">
        <v>39517</v>
      </c>
      <c r="AL114" s="277">
        <v>0.55168995797791398</v>
      </c>
    </row>
    <row r="115" spans="1:38" s="45" customFormat="1" ht="13.2">
      <c r="A115" s="28" t="s">
        <v>744</v>
      </c>
      <c r="B115" s="35" t="s">
        <v>1014</v>
      </c>
      <c r="C115" s="35" t="s">
        <v>981</v>
      </c>
      <c r="D115" s="28" t="s">
        <v>0</v>
      </c>
      <c r="E115" s="191">
        <v>72101</v>
      </c>
      <c r="F115" s="331"/>
      <c r="G115" s="194">
        <v>18608</v>
      </c>
      <c r="H115" s="195">
        <v>0.43206092690628772</v>
      </c>
      <c r="I115" s="191"/>
      <c r="J115" s="191">
        <v>9876</v>
      </c>
      <c r="K115" s="277">
        <v>0.22931178601281693</v>
      </c>
      <c r="L115" s="191"/>
      <c r="M115" s="194">
        <v>12469</v>
      </c>
      <c r="N115" s="195">
        <v>0.28951890034364264</v>
      </c>
      <c r="O115" s="192"/>
      <c r="P115" s="60"/>
      <c r="Q115" s="47"/>
      <c r="R115" s="46"/>
      <c r="S115" s="62"/>
      <c r="T115" s="53"/>
      <c r="U115" s="192"/>
      <c r="V115" s="48"/>
      <c r="W115" s="49"/>
      <c r="X115" s="50"/>
      <c r="Y115" s="51"/>
      <c r="Z115" s="52"/>
      <c r="AA115" s="192"/>
      <c r="AB115" s="191"/>
      <c r="AC115" s="277"/>
      <c r="AD115" s="192"/>
      <c r="AE115" s="194"/>
      <c r="AF115" s="195"/>
      <c r="AG115" s="192"/>
      <c r="AH115" s="191">
        <v>2115</v>
      </c>
      <c r="AI115" s="277">
        <v>4.9108386737252714E-2</v>
      </c>
      <c r="AJ115" s="192"/>
      <c r="AK115" s="191">
        <v>43068</v>
      </c>
      <c r="AL115" s="277">
        <v>0.597328747174103</v>
      </c>
    </row>
    <row r="116" spans="1:38" s="45" customFormat="1" ht="13.2">
      <c r="A116" s="28" t="s">
        <v>312</v>
      </c>
      <c r="B116" s="35" t="s">
        <v>1014</v>
      </c>
      <c r="C116" s="35" t="s">
        <v>981</v>
      </c>
      <c r="D116" s="28" t="s">
        <v>0</v>
      </c>
      <c r="E116" s="191">
        <v>79604</v>
      </c>
      <c r="F116" s="331"/>
      <c r="G116" s="194">
        <v>26134</v>
      </c>
      <c r="H116" s="195">
        <v>0.51475280677565494</v>
      </c>
      <c r="I116" s="191"/>
      <c r="J116" s="191">
        <v>12468</v>
      </c>
      <c r="K116" s="277">
        <v>0.24557809730155603</v>
      </c>
      <c r="L116" s="191"/>
      <c r="M116" s="194">
        <v>10267</v>
      </c>
      <c r="N116" s="195">
        <v>0.2022257238526689</v>
      </c>
      <c r="O116" s="192"/>
      <c r="P116" s="60"/>
      <c r="Q116" s="47"/>
      <c r="R116" s="46"/>
      <c r="S116" s="62"/>
      <c r="T116" s="53"/>
      <c r="U116" s="192"/>
      <c r="V116" s="48"/>
      <c r="W116" s="49"/>
      <c r="X116" s="50"/>
      <c r="Y116" s="51"/>
      <c r="Z116" s="52"/>
      <c r="AA116" s="192"/>
      <c r="AB116" s="191"/>
      <c r="AC116" s="277"/>
      <c r="AD116" s="192"/>
      <c r="AE116" s="194"/>
      <c r="AF116" s="195"/>
      <c r="AG116" s="192"/>
      <c r="AH116" s="191">
        <v>1901</v>
      </c>
      <c r="AI116" s="277">
        <v>3.7443372070120148E-2</v>
      </c>
      <c r="AJ116" s="192"/>
      <c r="AK116" s="191">
        <v>50770</v>
      </c>
      <c r="AL116" s="277">
        <v>0.63778202100396963</v>
      </c>
    </row>
    <row r="117" spans="1:38" s="45" customFormat="1" ht="13.2">
      <c r="A117" s="28" t="s">
        <v>805</v>
      </c>
      <c r="B117" s="35" t="s">
        <v>1014</v>
      </c>
      <c r="C117" s="35" t="s">
        <v>981</v>
      </c>
      <c r="D117" s="28" t="s">
        <v>0</v>
      </c>
      <c r="E117" s="191">
        <v>70623</v>
      </c>
      <c r="F117" s="331"/>
      <c r="G117" s="194">
        <v>21150</v>
      </c>
      <c r="H117" s="195">
        <v>0.46156867880057612</v>
      </c>
      <c r="I117" s="191"/>
      <c r="J117" s="191">
        <v>14252</v>
      </c>
      <c r="K117" s="277">
        <v>0.31102963641918729</v>
      </c>
      <c r="L117" s="191"/>
      <c r="M117" s="194">
        <v>8693</v>
      </c>
      <c r="N117" s="195">
        <v>0.18971236523940466</v>
      </c>
      <c r="O117" s="192"/>
      <c r="P117" s="60"/>
      <c r="Q117" s="47"/>
      <c r="R117" s="46"/>
      <c r="S117" s="62"/>
      <c r="T117" s="53"/>
      <c r="U117" s="192"/>
      <c r="V117" s="48"/>
      <c r="W117" s="49"/>
      <c r="X117" s="50"/>
      <c r="Y117" s="51"/>
      <c r="Z117" s="52"/>
      <c r="AA117" s="192"/>
      <c r="AB117" s="191"/>
      <c r="AC117" s="277"/>
      <c r="AD117" s="192"/>
      <c r="AE117" s="194"/>
      <c r="AF117" s="195"/>
      <c r="AG117" s="192"/>
      <c r="AH117" s="191">
        <v>1727</v>
      </c>
      <c r="AI117" s="277">
        <v>3.7689319540831913E-2</v>
      </c>
      <c r="AJ117" s="192"/>
      <c r="AK117" s="191">
        <v>45822</v>
      </c>
      <c r="AL117" s="277">
        <v>0.64882545346416887</v>
      </c>
    </row>
    <row r="118" spans="1:38" s="45" customFormat="1" ht="13.2">
      <c r="A118" s="28" t="s">
        <v>903</v>
      </c>
      <c r="B118" s="35" t="s">
        <v>1014</v>
      </c>
      <c r="C118" s="35" t="s">
        <v>981</v>
      </c>
      <c r="D118" s="28" t="s">
        <v>0</v>
      </c>
      <c r="E118" s="191">
        <v>72419</v>
      </c>
      <c r="F118" s="331"/>
      <c r="G118" s="194">
        <v>20508</v>
      </c>
      <c r="H118" s="195">
        <v>0.4746233423592307</v>
      </c>
      <c r="I118" s="191"/>
      <c r="J118" s="191">
        <v>11471</v>
      </c>
      <c r="K118" s="277">
        <v>0.26547709967830774</v>
      </c>
      <c r="L118" s="191"/>
      <c r="M118" s="194">
        <v>9270</v>
      </c>
      <c r="N118" s="195">
        <v>0.21453863778379503</v>
      </c>
      <c r="O118" s="192"/>
      <c r="P118" s="60"/>
      <c r="Q118" s="47"/>
      <c r="R118" s="46"/>
      <c r="S118" s="62"/>
      <c r="T118" s="53"/>
      <c r="U118" s="192"/>
      <c r="V118" s="48"/>
      <c r="W118" s="49"/>
      <c r="X118" s="50"/>
      <c r="Y118" s="51"/>
      <c r="Z118" s="52"/>
      <c r="AA118" s="192"/>
      <c r="AB118" s="191"/>
      <c r="AC118" s="277"/>
      <c r="AD118" s="192"/>
      <c r="AE118" s="194"/>
      <c r="AF118" s="195"/>
      <c r="AG118" s="192"/>
      <c r="AH118" s="191">
        <v>1960</v>
      </c>
      <c r="AI118" s="277">
        <v>4.5360920178666483E-2</v>
      </c>
      <c r="AJ118" s="192"/>
      <c r="AK118" s="191">
        <v>43209</v>
      </c>
      <c r="AL118" s="277">
        <v>0.59665281210731991</v>
      </c>
    </row>
    <row r="119" spans="1:38" s="45" customFormat="1" ht="13.2">
      <c r="A119" s="28" t="s">
        <v>250</v>
      </c>
      <c r="B119" s="35" t="s">
        <v>995</v>
      </c>
      <c r="C119" s="35" t="s">
        <v>1027</v>
      </c>
      <c r="D119" s="28" t="s">
        <v>0</v>
      </c>
      <c r="E119" s="191">
        <v>70665</v>
      </c>
      <c r="F119" s="331"/>
      <c r="G119" s="194">
        <v>9829</v>
      </c>
      <c r="H119" s="195">
        <v>0.22945653188906528</v>
      </c>
      <c r="I119" s="191"/>
      <c r="J119" s="191">
        <v>10737</v>
      </c>
      <c r="K119" s="277">
        <v>0.25065365580352972</v>
      </c>
      <c r="L119" s="191"/>
      <c r="M119" s="194">
        <v>19316</v>
      </c>
      <c r="N119" s="195">
        <v>0.45092912503501725</v>
      </c>
      <c r="O119" s="192"/>
      <c r="P119" s="60"/>
      <c r="Q119" s="47"/>
      <c r="R119" s="46"/>
      <c r="S119" s="62"/>
      <c r="T119" s="53"/>
      <c r="U119" s="192"/>
      <c r="V119" s="48"/>
      <c r="W119" s="49"/>
      <c r="X119" s="50"/>
      <c r="Y119" s="51"/>
      <c r="Z119" s="52"/>
      <c r="AA119" s="192"/>
      <c r="AB119" s="191"/>
      <c r="AC119" s="277"/>
      <c r="AD119" s="192"/>
      <c r="AE119" s="194"/>
      <c r="AF119" s="195"/>
      <c r="AG119" s="192"/>
      <c r="AH119" s="191">
        <v>2954</v>
      </c>
      <c r="AI119" s="277">
        <v>6.8960687272387716E-2</v>
      </c>
      <c r="AJ119" s="192"/>
      <c r="AK119" s="191">
        <v>42836</v>
      </c>
      <c r="AL119" s="277">
        <v>0.6061841081157574</v>
      </c>
    </row>
    <row r="120" spans="1:38" s="45" customFormat="1" ht="13.2">
      <c r="A120" s="28" t="s">
        <v>528</v>
      </c>
      <c r="B120" s="35" t="s">
        <v>995</v>
      </c>
      <c r="C120" s="35" t="s">
        <v>1027</v>
      </c>
      <c r="D120" s="28" t="s">
        <v>0</v>
      </c>
      <c r="E120" s="191">
        <v>80335</v>
      </c>
      <c r="F120" s="331"/>
      <c r="G120" s="194">
        <v>24507</v>
      </c>
      <c r="H120" s="195">
        <v>0.49923608140316567</v>
      </c>
      <c r="I120" s="191"/>
      <c r="J120" s="191">
        <v>11715</v>
      </c>
      <c r="K120" s="277">
        <v>0.23864816965104199</v>
      </c>
      <c r="L120" s="191"/>
      <c r="M120" s="194">
        <v>11211</v>
      </c>
      <c r="N120" s="195">
        <v>0.2283811037095887</v>
      </c>
      <c r="O120" s="192"/>
      <c r="P120" s="60"/>
      <c r="Q120" s="47"/>
      <c r="R120" s="46"/>
      <c r="S120" s="62"/>
      <c r="T120" s="53"/>
      <c r="U120" s="192"/>
      <c r="V120" s="48"/>
      <c r="W120" s="49"/>
      <c r="X120" s="50"/>
      <c r="Y120" s="51"/>
      <c r="Z120" s="52"/>
      <c r="AA120" s="192"/>
      <c r="AB120" s="191"/>
      <c r="AC120" s="277"/>
      <c r="AD120" s="192"/>
      <c r="AE120" s="194"/>
      <c r="AF120" s="195"/>
      <c r="AG120" s="192"/>
      <c r="AH120" s="191">
        <v>1656</v>
      </c>
      <c r="AI120" s="277">
        <v>3.3734645236203627E-2</v>
      </c>
      <c r="AJ120" s="192"/>
      <c r="AK120" s="191">
        <v>49089</v>
      </c>
      <c r="AL120" s="277">
        <v>0.61105371257857721</v>
      </c>
    </row>
    <row r="121" spans="1:38" s="45" customFormat="1" ht="13.2">
      <c r="A121" s="28" t="s">
        <v>252</v>
      </c>
      <c r="B121" s="35" t="s">
        <v>995</v>
      </c>
      <c r="C121" s="35" t="s">
        <v>1027</v>
      </c>
      <c r="D121" s="28" t="s">
        <v>0</v>
      </c>
      <c r="E121" s="191">
        <v>79891</v>
      </c>
      <c r="F121" s="331"/>
      <c r="G121" s="194">
        <v>23132</v>
      </c>
      <c r="H121" s="195">
        <v>0.48140517366964269</v>
      </c>
      <c r="I121" s="191"/>
      <c r="J121" s="191">
        <v>6733</v>
      </c>
      <c r="K121" s="277">
        <v>0.14012195375746603</v>
      </c>
      <c r="L121" s="191"/>
      <c r="M121" s="194">
        <v>16759</v>
      </c>
      <c r="N121" s="195">
        <v>0.34877525961998712</v>
      </c>
      <c r="O121" s="192"/>
      <c r="P121" s="60"/>
      <c r="Q121" s="47"/>
      <c r="R121" s="46"/>
      <c r="S121" s="62"/>
      <c r="T121" s="53"/>
      <c r="U121" s="192"/>
      <c r="V121" s="48"/>
      <c r="W121" s="49"/>
      <c r="X121" s="50"/>
      <c r="Y121" s="51"/>
      <c r="Z121" s="52"/>
      <c r="AA121" s="192"/>
      <c r="AB121" s="191"/>
      <c r="AC121" s="277"/>
      <c r="AD121" s="192"/>
      <c r="AE121" s="194"/>
      <c r="AF121" s="195"/>
      <c r="AG121" s="192"/>
      <c r="AH121" s="191">
        <v>1427</v>
      </c>
      <c r="AI121" s="277">
        <v>2.9697612952904205E-2</v>
      </c>
      <c r="AJ121" s="192"/>
      <c r="AK121" s="191">
        <v>48051</v>
      </c>
      <c r="AL121" s="277">
        <v>0.60145698514225632</v>
      </c>
    </row>
    <row r="122" spans="1:38" s="45" customFormat="1" ht="13.2">
      <c r="A122" s="28" t="s">
        <v>922</v>
      </c>
      <c r="B122" s="35" t="s">
        <v>995</v>
      </c>
      <c r="C122" s="35" t="s">
        <v>1027</v>
      </c>
      <c r="D122" s="28" t="s">
        <v>0</v>
      </c>
      <c r="E122" s="191">
        <v>71247</v>
      </c>
      <c r="F122" s="331"/>
      <c r="G122" s="194">
        <v>21895</v>
      </c>
      <c r="H122" s="195">
        <v>0.49811174811174813</v>
      </c>
      <c r="I122" s="191"/>
      <c r="J122" s="191">
        <v>6957</v>
      </c>
      <c r="K122" s="277">
        <v>0.15827190827190826</v>
      </c>
      <c r="L122" s="191"/>
      <c r="M122" s="194">
        <v>13794</v>
      </c>
      <c r="N122" s="195">
        <v>0.31381381381381379</v>
      </c>
      <c r="O122" s="192"/>
      <c r="P122" s="60"/>
      <c r="Q122" s="47"/>
      <c r="R122" s="46"/>
      <c r="S122" s="62"/>
      <c r="T122" s="53"/>
      <c r="U122" s="192"/>
      <c r="V122" s="48"/>
      <c r="W122" s="49"/>
      <c r="X122" s="50"/>
      <c r="Y122" s="51"/>
      <c r="Z122" s="52"/>
      <c r="AA122" s="192"/>
      <c r="AB122" s="191"/>
      <c r="AC122" s="277"/>
      <c r="AD122" s="192"/>
      <c r="AE122" s="194"/>
      <c r="AF122" s="195"/>
      <c r="AG122" s="192"/>
      <c r="AH122" s="191">
        <v>1310</v>
      </c>
      <c r="AI122" s="277">
        <v>2.9802529802529804E-2</v>
      </c>
      <c r="AJ122" s="192"/>
      <c r="AK122" s="191">
        <v>43956</v>
      </c>
      <c r="AL122" s="277">
        <v>0.61695229272811491</v>
      </c>
    </row>
    <row r="123" spans="1:38" s="45" customFormat="1" ht="13.2">
      <c r="A123" s="28" t="s">
        <v>684</v>
      </c>
      <c r="B123" s="35" t="s">
        <v>995</v>
      </c>
      <c r="C123" s="35" t="s">
        <v>1027</v>
      </c>
      <c r="D123" s="28" t="s">
        <v>0</v>
      </c>
      <c r="E123" s="191">
        <v>64874</v>
      </c>
      <c r="F123" s="331"/>
      <c r="G123" s="194">
        <v>15121</v>
      </c>
      <c r="H123" s="195">
        <v>0.37981010750527477</v>
      </c>
      <c r="I123" s="191"/>
      <c r="J123" s="191">
        <v>5761</v>
      </c>
      <c r="K123" s="277">
        <v>0.14470511403596906</v>
      </c>
      <c r="L123" s="191"/>
      <c r="M123" s="194">
        <v>17975</v>
      </c>
      <c r="N123" s="195">
        <v>0.45149703606952679</v>
      </c>
      <c r="O123" s="192"/>
      <c r="P123" s="60"/>
      <c r="Q123" s="47"/>
      <c r="R123" s="46"/>
      <c r="S123" s="62"/>
      <c r="T123" s="53"/>
      <c r="U123" s="192"/>
      <c r="V123" s="48"/>
      <c r="W123" s="49"/>
      <c r="X123" s="50"/>
      <c r="Y123" s="51"/>
      <c r="Z123" s="52"/>
      <c r="AA123" s="192"/>
      <c r="AB123" s="191"/>
      <c r="AC123" s="277"/>
      <c r="AD123" s="192"/>
      <c r="AE123" s="194"/>
      <c r="AF123" s="195"/>
      <c r="AG123" s="192"/>
      <c r="AH123" s="191">
        <v>955</v>
      </c>
      <c r="AI123" s="277">
        <v>2.3987742389229377E-2</v>
      </c>
      <c r="AJ123" s="192"/>
      <c r="AK123" s="191">
        <v>39812</v>
      </c>
      <c r="AL123" s="277">
        <v>0.61368190646483955</v>
      </c>
    </row>
    <row r="124" spans="1:38" s="45" customFormat="1" ht="13.2">
      <c r="A124" s="28" t="s">
        <v>256</v>
      </c>
      <c r="B124" s="35" t="s">
        <v>995</v>
      </c>
      <c r="C124" s="35" t="s">
        <v>1027</v>
      </c>
      <c r="D124" s="28" t="s">
        <v>0</v>
      </c>
      <c r="E124" s="191">
        <v>72095</v>
      </c>
      <c r="F124" s="331"/>
      <c r="G124" s="194">
        <v>21387</v>
      </c>
      <c r="H124" s="195">
        <v>0.44241947828965061</v>
      </c>
      <c r="I124" s="191"/>
      <c r="J124" s="191">
        <v>12984</v>
      </c>
      <c r="K124" s="277">
        <v>0.26859187852961253</v>
      </c>
      <c r="L124" s="191"/>
      <c r="M124" s="194">
        <v>11737</v>
      </c>
      <c r="N124" s="195">
        <v>0.24279597029436711</v>
      </c>
      <c r="O124" s="192"/>
      <c r="P124" s="60"/>
      <c r="Q124" s="47"/>
      <c r="R124" s="46"/>
      <c r="S124" s="62"/>
      <c r="T124" s="53"/>
      <c r="U124" s="192"/>
      <c r="V124" s="48"/>
      <c r="W124" s="49"/>
      <c r="X124" s="50"/>
      <c r="Y124" s="51"/>
      <c r="Z124" s="52"/>
      <c r="AA124" s="192"/>
      <c r="AB124" s="191"/>
      <c r="AC124" s="277"/>
      <c r="AD124" s="192"/>
      <c r="AE124" s="194"/>
      <c r="AF124" s="195"/>
      <c r="AG124" s="192"/>
      <c r="AH124" s="191">
        <v>2233</v>
      </c>
      <c r="AI124" s="277">
        <v>4.6192672886369746E-2</v>
      </c>
      <c r="AJ124" s="192"/>
      <c r="AK124" s="191">
        <v>48341</v>
      </c>
      <c r="AL124" s="277">
        <v>0.67051806644011369</v>
      </c>
    </row>
    <row r="125" spans="1:38" s="45" customFormat="1" ht="13.2">
      <c r="A125" s="28" t="s">
        <v>254</v>
      </c>
      <c r="B125" s="35" t="s">
        <v>995</v>
      </c>
      <c r="C125" s="35" t="s">
        <v>1027</v>
      </c>
      <c r="D125" s="28" t="s">
        <v>0</v>
      </c>
      <c r="E125" s="191">
        <v>81663</v>
      </c>
      <c r="F125" s="331"/>
      <c r="G125" s="194">
        <v>22927</v>
      </c>
      <c r="H125" s="195">
        <v>0.44187256678101994</v>
      </c>
      <c r="I125" s="191"/>
      <c r="J125" s="191">
        <v>13937</v>
      </c>
      <c r="K125" s="277">
        <v>0.26860810237829086</v>
      </c>
      <c r="L125" s="191"/>
      <c r="M125" s="194">
        <v>13714</v>
      </c>
      <c r="N125" s="195">
        <v>0.26431021855606524</v>
      </c>
      <c r="O125" s="192"/>
      <c r="P125" s="60"/>
      <c r="Q125" s="47"/>
      <c r="R125" s="46"/>
      <c r="S125" s="62"/>
      <c r="T125" s="53"/>
      <c r="U125" s="192"/>
      <c r="V125" s="48"/>
      <c r="W125" s="49"/>
      <c r="X125" s="50"/>
      <c r="Y125" s="51"/>
      <c r="Z125" s="52"/>
      <c r="AA125" s="192"/>
      <c r="AB125" s="191"/>
      <c r="AC125" s="277"/>
      <c r="AD125" s="192"/>
      <c r="AE125" s="194"/>
      <c r="AF125" s="195"/>
      <c r="AG125" s="192"/>
      <c r="AH125" s="191">
        <v>1308</v>
      </c>
      <c r="AI125" s="277">
        <v>2.5209112284623983E-2</v>
      </c>
      <c r="AJ125" s="192"/>
      <c r="AK125" s="191">
        <v>51886</v>
      </c>
      <c r="AL125" s="277">
        <v>0.63536730220540516</v>
      </c>
    </row>
    <row r="126" spans="1:38" s="45" customFormat="1" ht="13.2">
      <c r="A126" s="28" t="s">
        <v>467</v>
      </c>
      <c r="B126" s="35" t="s">
        <v>991</v>
      </c>
      <c r="C126" s="35" t="s">
        <v>1027</v>
      </c>
      <c r="D126" s="28" t="s">
        <v>0</v>
      </c>
      <c r="E126" s="191">
        <v>69194</v>
      </c>
      <c r="F126" s="331"/>
      <c r="G126" s="194">
        <v>15780</v>
      </c>
      <c r="H126" s="195">
        <v>0.39092305405539313</v>
      </c>
      <c r="I126" s="191"/>
      <c r="J126" s="191">
        <v>3392</v>
      </c>
      <c r="K126" s="277">
        <v>8.4031115295050293E-2</v>
      </c>
      <c r="L126" s="191"/>
      <c r="M126" s="194">
        <v>20344</v>
      </c>
      <c r="N126" s="195">
        <v>0.50398850517762472</v>
      </c>
      <c r="O126" s="192"/>
      <c r="P126" s="60"/>
      <c r="Q126" s="47"/>
      <c r="R126" s="46"/>
      <c r="S126" s="62"/>
      <c r="T126" s="53"/>
      <c r="U126" s="192"/>
      <c r="V126" s="48"/>
      <c r="W126" s="49"/>
      <c r="X126" s="50"/>
      <c r="Y126" s="51"/>
      <c r="Z126" s="52"/>
      <c r="AA126" s="192"/>
      <c r="AB126" s="191"/>
      <c r="AC126" s="277"/>
      <c r="AD126" s="192"/>
      <c r="AE126" s="194"/>
      <c r="AF126" s="195"/>
      <c r="AG126" s="192"/>
      <c r="AH126" s="191">
        <v>850</v>
      </c>
      <c r="AI126" s="277">
        <v>2.1057325471931825E-2</v>
      </c>
      <c r="AJ126" s="192"/>
      <c r="AK126" s="191">
        <v>40366</v>
      </c>
      <c r="AL126" s="277">
        <v>0.58337428100702371</v>
      </c>
    </row>
    <row r="127" spans="1:38" s="45" customFormat="1" ht="13.2">
      <c r="A127" s="28" t="s">
        <v>646</v>
      </c>
      <c r="B127" s="35" t="s">
        <v>991</v>
      </c>
      <c r="C127" s="35" t="s">
        <v>1027</v>
      </c>
      <c r="D127" s="28" t="s">
        <v>0</v>
      </c>
      <c r="E127" s="191">
        <v>77158</v>
      </c>
      <c r="F127" s="331"/>
      <c r="G127" s="194">
        <v>23519</v>
      </c>
      <c r="H127" s="195">
        <v>0.44757174392935983</v>
      </c>
      <c r="I127" s="191"/>
      <c r="J127" s="191">
        <v>7621</v>
      </c>
      <c r="K127" s="277">
        <v>0.1450293065387836</v>
      </c>
      <c r="L127" s="191"/>
      <c r="M127" s="194">
        <v>18957</v>
      </c>
      <c r="N127" s="195">
        <v>0.36075588033797673</v>
      </c>
      <c r="O127" s="192"/>
      <c r="P127" s="60"/>
      <c r="Q127" s="47"/>
      <c r="R127" s="46"/>
      <c r="S127" s="62"/>
      <c r="T127" s="53"/>
      <c r="U127" s="192"/>
      <c r="V127" s="48"/>
      <c r="W127" s="49"/>
      <c r="X127" s="50"/>
      <c r="Y127" s="51"/>
      <c r="Z127" s="52"/>
      <c r="AA127" s="192"/>
      <c r="AB127" s="191"/>
      <c r="AC127" s="277"/>
      <c r="AD127" s="192"/>
      <c r="AE127" s="194"/>
      <c r="AF127" s="195"/>
      <c r="AG127" s="192"/>
      <c r="AH127" s="191">
        <v>2451</v>
      </c>
      <c r="AI127" s="277">
        <v>4.664306919387988E-2</v>
      </c>
      <c r="AJ127" s="192"/>
      <c r="AK127" s="191">
        <v>52548</v>
      </c>
      <c r="AL127" s="277">
        <v>0.6810440913450323</v>
      </c>
    </row>
    <row r="128" spans="1:38" s="45" customFormat="1" ht="13.2">
      <c r="A128" s="28" t="s">
        <v>649</v>
      </c>
      <c r="B128" s="35" t="s">
        <v>991</v>
      </c>
      <c r="C128" s="35" t="s">
        <v>1027</v>
      </c>
      <c r="D128" s="28" t="s">
        <v>0</v>
      </c>
      <c r="E128" s="191">
        <v>80061</v>
      </c>
      <c r="F128" s="331"/>
      <c r="G128" s="194">
        <v>23495</v>
      </c>
      <c r="H128" s="195">
        <v>0.41791177516897904</v>
      </c>
      <c r="I128" s="191"/>
      <c r="J128" s="191">
        <v>23978</v>
      </c>
      <c r="K128" s="277">
        <v>0.42650302383493421</v>
      </c>
      <c r="L128" s="191"/>
      <c r="M128" s="194">
        <v>7490</v>
      </c>
      <c r="N128" s="195">
        <v>0.13322660974742084</v>
      </c>
      <c r="O128" s="192"/>
      <c r="P128" s="60"/>
      <c r="Q128" s="47"/>
      <c r="R128" s="46"/>
      <c r="S128" s="62"/>
      <c r="T128" s="53"/>
      <c r="U128" s="192"/>
      <c r="V128" s="48"/>
      <c r="W128" s="49"/>
      <c r="X128" s="50"/>
      <c r="Y128" s="51"/>
      <c r="Z128" s="52"/>
      <c r="AA128" s="192"/>
      <c r="AB128" s="191"/>
      <c r="AC128" s="277"/>
      <c r="AD128" s="192"/>
      <c r="AE128" s="194"/>
      <c r="AF128" s="195"/>
      <c r="AG128" s="192"/>
      <c r="AH128" s="191">
        <v>1257</v>
      </c>
      <c r="AI128" s="277">
        <v>2.2358591248665956E-2</v>
      </c>
      <c r="AJ128" s="192"/>
      <c r="AK128" s="191">
        <v>56220</v>
      </c>
      <c r="AL128" s="277">
        <v>0.70221456139693483</v>
      </c>
    </row>
    <row r="129" spans="1:38" s="45" customFormat="1" ht="13.2">
      <c r="A129" s="28" t="s">
        <v>651</v>
      </c>
      <c r="B129" s="35" t="s">
        <v>991</v>
      </c>
      <c r="C129" s="35" t="s">
        <v>1027</v>
      </c>
      <c r="D129" s="28" t="s">
        <v>0</v>
      </c>
      <c r="E129" s="191">
        <v>78707</v>
      </c>
      <c r="F129" s="331"/>
      <c r="G129" s="194">
        <v>24846</v>
      </c>
      <c r="H129" s="195">
        <v>0.48524500517547797</v>
      </c>
      <c r="I129" s="191"/>
      <c r="J129" s="191">
        <v>4292</v>
      </c>
      <c r="K129" s="277">
        <v>8.3823213483584944E-2</v>
      </c>
      <c r="L129" s="191"/>
      <c r="M129" s="194">
        <v>21361</v>
      </c>
      <c r="N129" s="195">
        <v>0.41718258695779542</v>
      </c>
      <c r="O129" s="192"/>
      <c r="P129" s="60"/>
      <c r="Q129" s="47"/>
      <c r="R129" s="46"/>
      <c r="S129" s="62"/>
      <c r="T129" s="53"/>
      <c r="U129" s="192"/>
      <c r="V129" s="48"/>
      <c r="W129" s="49"/>
      <c r="X129" s="50"/>
      <c r="Y129" s="51"/>
      <c r="Z129" s="52"/>
      <c r="AA129" s="192"/>
      <c r="AB129" s="191"/>
      <c r="AC129" s="277"/>
      <c r="AD129" s="192"/>
      <c r="AE129" s="194"/>
      <c r="AF129" s="195"/>
      <c r="AG129" s="192"/>
      <c r="AH129" s="191">
        <v>704</v>
      </c>
      <c r="AI129" s="277">
        <v>1.3749194383141613E-2</v>
      </c>
      <c r="AJ129" s="192"/>
      <c r="AK129" s="191">
        <v>51203</v>
      </c>
      <c r="AL129" s="277">
        <v>0.65055204746718842</v>
      </c>
    </row>
    <row r="130" spans="1:38" s="45" customFormat="1" ht="13.2">
      <c r="A130" s="28" t="s">
        <v>661</v>
      </c>
      <c r="B130" s="35" t="s">
        <v>991</v>
      </c>
      <c r="C130" s="35" t="s">
        <v>1027</v>
      </c>
      <c r="D130" s="28" t="s">
        <v>0</v>
      </c>
      <c r="E130" s="191">
        <v>77158</v>
      </c>
      <c r="F130" s="331"/>
      <c r="G130" s="194">
        <v>15761</v>
      </c>
      <c r="H130" s="195">
        <v>0.3455298811768317</v>
      </c>
      <c r="I130" s="191"/>
      <c r="J130" s="191">
        <v>6750</v>
      </c>
      <c r="K130" s="277">
        <v>0.14798088306221774</v>
      </c>
      <c r="L130" s="191"/>
      <c r="M130" s="194">
        <v>21624</v>
      </c>
      <c r="N130" s="195">
        <v>0.47406498004998465</v>
      </c>
      <c r="O130" s="192"/>
      <c r="P130" s="60"/>
      <c r="Q130" s="47"/>
      <c r="R130" s="46"/>
      <c r="S130" s="62"/>
      <c r="T130" s="53"/>
      <c r="U130" s="192"/>
      <c r="V130" s="48"/>
      <c r="W130" s="49"/>
      <c r="X130" s="50"/>
      <c r="Y130" s="51"/>
      <c r="Z130" s="52"/>
      <c r="AA130" s="192"/>
      <c r="AB130" s="191"/>
      <c r="AC130" s="277"/>
      <c r="AD130" s="192"/>
      <c r="AE130" s="194"/>
      <c r="AF130" s="195"/>
      <c r="AG130" s="192"/>
      <c r="AH130" s="191">
        <v>1479</v>
      </c>
      <c r="AI130" s="277">
        <v>3.2424255710965931E-2</v>
      </c>
      <c r="AJ130" s="192"/>
      <c r="AK130" s="191">
        <v>45614</v>
      </c>
      <c r="AL130" s="277">
        <v>0.59117654682599341</v>
      </c>
    </row>
    <row r="131" spans="1:38" s="45" customFormat="1" ht="13.2">
      <c r="A131" s="28" t="s">
        <v>662</v>
      </c>
      <c r="B131" s="35" t="s">
        <v>991</v>
      </c>
      <c r="C131" s="35" t="s">
        <v>1027</v>
      </c>
      <c r="D131" s="28" t="s">
        <v>0</v>
      </c>
      <c r="E131" s="191">
        <v>71276</v>
      </c>
      <c r="F131" s="331"/>
      <c r="G131" s="194">
        <v>10551</v>
      </c>
      <c r="H131" s="195">
        <v>0.2477225770097671</v>
      </c>
      <c r="I131" s="191"/>
      <c r="J131" s="191">
        <v>9640</v>
      </c>
      <c r="K131" s="277">
        <v>0.22633358377160029</v>
      </c>
      <c r="L131" s="191"/>
      <c r="M131" s="194">
        <v>19367</v>
      </c>
      <c r="N131" s="195">
        <v>0.45470980465815175</v>
      </c>
      <c r="O131" s="192"/>
      <c r="P131" s="60"/>
      <c r="Q131" s="47"/>
      <c r="R131" s="46"/>
      <c r="S131" s="62"/>
      <c r="T131" s="53"/>
      <c r="U131" s="192"/>
      <c r="V131" s="48"/>
      <c r="W131" s="49"/>
      <c r="X131" s="50"/>
      <c r="Y131" s="51"/>
      <c r="Z131" s="52"/>
      <c r="AA131" s="192"/>
      <c r="AB131" s="191"/>
      <c r="AC131" s="277"/>
      <c r="AD131" s="192"/>
      <c r="AE131" s="194"/>
      <c r="AF131" s="195"/>
      <c r="AG131" s="192"/>
      <c r="AH131" s="191">
        <v>3034</v>
      </c>
      <c r="AI131" s="277">
        <v>7.1234034560480844E-2</v>
      </c>
      <c r="AJ131" s="192"/>
      <c r="AK131" s="191">
        <v>42592</v>
      </c>
      <c r="AL131" s="277">
        <v>0.59756439755317359</v>
      </c>
    </row>
    <row r="132" spans="1:38" s="45" customFormat="1" ht="13.2">
      <c r="A132" s="28" t="s">
        <v>653</v>
      </c>
      <c r="B132" s="35" t="s">
        <v>991</v>
      </c>
      <c r="C132" s="35" t="s">
        <v>1027</v>
      </c>
      <c r="D132" s="28" t="s">
        <v>0</v>
      </c>
      <c r="E132" s="191">
        <v>82710</v>
      </c>
      <c r="F132" s="331"/>
      <c r="G132" s="194">
        <v>23589</v>
      </c>
      <c r="H132" s="195">
        <v>0.42176688301239074</v>
      </c>
      <c r="I132" s="191"/>
      <c r="J132" s="191">
        <v>16696</v>
      </c>
      <c r="K132" s="277">
        <v>0.29852133955550786</v>
      </c>
      <c r="L132" s="191"/>
      <c r="M132" s="194">
        <v>13719</v>
      </c>
      <c r="N132" s="195">
        <v>0.24529313951617229</v>
      </c>
      <c r="O132" s="192"/>
      <c r="P132" s="60"/>
      <c r="Q132" s="47"/>
      <c r="R132" s="46"/>
      <c r="S132" s="62"/>
      <c r="T132" s="53"/>
      <c r="U132" s="192"/>
      <c r="V132" s="48"/>
      <c r="W132" s="49"/>
      <c r="X132" s="50"/>
      <c r="Y132" s="51"/>
      <c r="Z132" s="52"/>
      <c r="AA132" s="192"/>
      <c r="AB132" s="191"/>
      <c r="AC132" s="277"/>
      <c r="AD132" s="192"/>
      <c r="AE132" s="194"/>
      <c r="AF132" s="195"/>
      <c r="AG132" s="192"/>
      <c r="AH132" s="191">
        <v>1925</v>
      </c>
      <c r="AI132" s="277">
        <v>3.4418637915929126E-2</v>
      </c>
      <c r="AJ132" s="192"/>
      <c r="AK132" s="191">
        <v>55929</v>
      </c>
      <c r="AL132" s="277">
        <v>0.67620602103735949</v>
      </c>
    </row>
    <row r="133" spans="1:38" s="45" customFormat="1" ht="13.2">
      <c r="A133" s="28" t="s">
        <v>655</v>
      </c>
      <c r="B133" s="35" t="s">
        <v>991</v>
      </c>
      <c r="C133" s="35" t="s">
        <v>1027</v>
      </c>
      <c r="D133" s="28" t="s">
        <v>0</v>
      </c>
      <c r="E133" s="191">
        <v>83903</v>
      </c>
      <c r="F133" s="331"/>
      <c r="G133" s="194">
        <v>27633</v>
      </c>
      <c r="H133" s="195">
        <v>0.52187954446731766</v>
      </c>
      <c r="I133" s="191"/>
      <c r="J133" s="191">
        <v>5681</v>
      </c>
      <c r="K133" s="277">
        <v>0.10729192241590965</v>
      </c>
      <c r="L133" s="191"/>
      <c r="M133" s="194">
        <v>18267</v>
      </c>
      <c r="N133" s="195">
        <v>0.34499235113033294</v>
      </c>
      <c r="O133" s="192"/>
      <c r="P133" s="60"/>
      <c r="Q133" s="47"/>
      <c r="R133" s="46"/>
      <c r="S133" s="62"/>
      <c r="T133" s="53"/>
      <c r="U133" s="192"/>
      <c r="V133" s="48"/>
      <c r="W133" s="49"/>
      <c r="X133" s="50"/>
      <c r="Y133" s="51"/>
      <c r="Z133" s="52"/>
      <c r="AA133" s="192"/>
      <c r="AB133" s="191"/>
      <c r="AC133" s="277"/>
      <c r="AD133" s="192"/>
      <c r="AE133" s="194"/>
      <c r="AF133" s="195"/>
      <c r="AG133" s="192"/>
      <c r="AH133" s="191">
        <v>1368</v>
      </c>
      <c r="AI133" s="277">
        <v>2.583618198643978E-2</v>
      </c>
      <c r="AJ133" s="192"/>
      <c r="AK133" s="191">
        <v>52949</v>
      </c>
      <c r="AL133" s="277">
        <v>0.63107397828444756</v>
      </c>
    </row>
    <row r="134" spans="1:38" s="45" customFormat="1" ht="13.2">
      <c r="A134" s="28" t="s">
        <v>920</v>
      </c>
      <c r="B134" s="35" t="s">
        <v>1017</v>
      </c>
      <c r="C134" s="35" t="s">
        <v>1027</v>
      </c>
      <c r="D134" s="28" t="s">
        <v>0</v>
      </c>
      <c r="E134" s="191">
        <v>76146</v>
      </c>
      <c r="F134" s="331"/>
      <c r="G134" s="194">
        <v>21850</v>
      </c>
      <c r="H134" s="195">
        <v>0.43476530632548699</v>
      </c>
      <c r="I134" s="191"/>
      <c r="J134" s="191">
        <v>6998</v>
      </c>
      <c r="K134" s="277">
        <v>0.13924428437829556</v>
      </c>
      <c r="L134" s="191"/>
      <c r="M134" s="194">
        <v>19347</v>
      </c>
      <c r="N134" s="195">
        <v>0.38496129892353304</v>
      </c>
      <c r="O134" s="192"/>
      <c r="P134" s="60"/>
      <c r="Q134" s="47"/>
      <c r="R134" s="46"/>
      <c r="S134" s="62"/>
      <c r="T134" s="53"/>
      <c r="U134" s="192"/>
      <c r="V134" s="48"/>
      <c r="W134" s="49"/>
      <c r="X134" s="50"/>
      <c r="Y134" s="51"/>
      <c r="Z134" s="52"/>
      <c r="AA134" s="192"/>
      <c r="AB134" s="191"/>
      <c r="AC134" s="277"/>
      <c r="AD134" s="192"/>
      <c r="AE134" s="194"/>
      <c r="AF134" s="195"/>
      <c r="AG134" s="192"/>
      <c r="AH134" s="191">
        <v>2062</v>
      </c>
      <c r="AI134" s="277">
        <v>4.1029110372684405E-2</v>
      </c>
      <c r="AJ134" s="192"/>
      <c r="AK134" s="191">
        <v>50257</v>
      </c>
      <c r="AL134" s="277">
        <v>0.66000840490636414</v>
      </c>
    </row>
    <row r="135" spans="1:38" s="45" customFormat="1" ht="13.2">
      <c r="A135" s="28" t="s">
        <v>792</v>
      </c>
      <c r="B135" s="35" t="s">
        <v>1017</v>
      </c>
      <c r="C135" s="35" t="s">
        <v>1027</v>
      </c>
      <c r="D135" s="28" t="s">
        <v>0</v>
      </c>
      <c r="E135" s="191">
        <v>74200</v>
      </c>
      <c r="F135" s="331"/>
      <c r="G135" s="194">
        <v>20924</v>
      </c>
      <c r="H135" s="195">
        <v>0.4442085597826087</v>
      </c>
      <c r="I135" s="191"/>
      <c r="J135" s="191">
        <v>7593</v>
      </c>
      <c r="K135" s="277">
        <v>0.16119650135869565</v>
      </c>
      <c r="L135" s="191"/>
      <c r="M135" s="194">
        <v>17455</v>
      </c>
      <c r="N135" s="195">
        <v>0.37056300951086957</v>
      </c>
      <c r="O135" s="192"/>
      <c r="P135" s="60"/>
      <c r="Q135" s="47"/>
      <c r="R135" s="46"/>
      <c r="S135" s="62"/>
      <c r="T135" s="53"/>
      <c r="U135" s="192"/>
      <c r="V135" s="48"/>
      <c r="W135" s="49"/>
      <c r="X135" s="50"/>
      <c r="Y135" s="51"/>
      <c r="Z135" s="52"/>
      <c r="AA135" s="192"/>
      <c r="AB135" s="191"/>
      <c r="AC135" s="277"/>
      <c r="AD135" s="192"/>
      <c r="AE135" s="194"/>
      <c r="AF135" s="195"/>
      <c r="AG135" s="192"/>
      <c r="AH135" s="191">
        <v>1132</v>
      </c>
      <c r="AI135" s="277">
        <v>2.4031929347826088E-2</v>
      </c>
      <c r="AJ135" s="192"/>
      <c r="AK135" s="191">
        <v>47104</v>
      </c>
      <c r="AL135" s="277">
        <v>0.63482479784366574</v>
      </c>
    </row>
    <row r="136" spans="1:38" s="45" customFormat="1" ht="13.2">
      <c r="A136" s="28" t="s">
        <v>533</v>
      </c>
      <c r="B136" s="35" t="s">
        <v>1017</v>
      </c>
      <c r="C136" s="35" t="s">
        <v>1027</v>
      </c>
      <c r="D136" s="28" t="s">
        <v>0</v>
      </c>
      <c r="E136" s="191">
        <v>68198</v>
      </c>
      <c r="F136" s="331"/>
      <c r="G136" s="194">
        <v>11871</v>
      </c>
      <c r="H136" s="195">
        <v>0.30537905487099015</v>
      </c>
      <c r="I136" s="191"/>
      <c r="J136" s="191">
        <v>5904</v>
      </c>
      <c r="K136" s="277">
        <v>0.15187919635736888</v>
      </c>
      <c r="L136" s="191"/>
      <c r="M136" s="194">
        <v>19952</v>
      </c>
      <c r="N136" s="195">
        <v>0.51326113240552573</v>
      </c>
      <c r="O136" s="192"/>
      <c r="P136" s="60"/>
      <c r="Q136" s="47"/>
      <c r="R136" s="46"/>
      <c r="S136" s="62"/>
      <c r="T136" s="53"/>
      <c r="U136" s="192"/>
      <c r="V136" s="48"/>
      <c r="W136" s="49"/>
      <c r="X136" s="50"/>
      <c r="Y136" s="51"/>
      <c r="Z136" s="52"/>
      <c r="AA136" s="192"/>
      <c r="AB136" s="191"/>
      <c r="AC136" s="277"/>
      <c r="AD136" s="192"/>
      <c r="AE136" s="194"/>
      <c r="AF136" s="195"/>
      <c r="AG136" s="192"/>
      <c r="AH136" s="191">
        <v>1146</v>
      </c>
      <c r="AI136" s="277">
        <v>2.9480616366115299E-2</v>
      </c>
      <c r="AJ136" s="192"/>
      <c r="AK136" s="191">
        <v>38873</v>
      </c>
      <c r="AL136" s="277">
        <v>0.57000205284612449</v>
      </c>
    </row>
    <row r="137" spans="1:38" s="45" customFormat="1" ht="13.2">
      <c r="A137" s="28" t="s">
        <v>795</v>
      </c>
      <c r="B137" s="35" t="s">
        <v>1017</v>
      </c>
      <c r="C137" s="35" t="s">
        <v>1027</v>
      </c>
      <c r="D137" s="28" t="s">
        <v>0</v>
      </c>
      <c r="E137" s="191">
        <v>68456</v>
      </c>
      <c r="F137" s="331"/>
      <c r="G137" s="194">
        <v>18748</v>
      </c>
      <c r="H137" s="195">
        <v>0.4139270969023911</v>
      </c>
      <c r="I137" s="191"/>
      <c r="J137" s="191">
        <v>11296</v>
      </c>
      <c r="K137" s="277">
        <v>0.24939836177775815</v>
      </c>
      <c r="L137" s="191"/>
      <c r="M137" s="194">
        <v>13667</v>
      </c>
      <c r="N137" s="195">
        <v>0.30174640672951669</v>
      </c>
      <c r="O137" s="192"/>
      <c r="P137" s="60"/>
      <c r="Q137" s="47"/>
      <c r="R137" s="46"/>
      <c r="S137" s="62"/>
      <c r="T137" s="53"/>
      <c r="U137" s="192"/>
      <c r="V137" s="48"/>
      <c r="W137" s="49"/>
      <c r="X137" s="50"/>
      <c r="Y137" s="51"/>
      <c r="Z137" s="52"/>
      <c r="AA137" s="192"/>
      <c r="AB137" s="191"/>
      <c r="AC137" s="277"/>
      <c r="AD137" s="192"/>
      <c r="AE137" s="194"/>
      <c r="AF137" s="195"/>
      <c r="AG137" s="192"/>
      <c r="AH137" s="191">
        <v>1582</v>
      </c>
      <c r="AI137" s="277">
        <v>3.4928134590334045E-2</v>
      </c>
      <c r="AJ137" s="192"/>
      <c r="AK137" s="191">
        <v>45293</v>
      </c>
      <c r="AL137" s="277">
        <v>0.66163667173074681</v>
      </c>
    </row>
    <row r="138" spans="1:38" s="45" customFormat="1" ht="13.2">
      <c r="A138" s="28" t="s">
        <v>793</v>
      </c>
      <c r="B138" s="35" t="s">
        <v>1017</v>
      </c>
      <c r="C138" s="35" t="s">
        <v>1027</v>
      </c>
      <c r="D138" s="28" t="s">
        <v>0</v>
      </c>
      <c r="E138" s="191">
        <v>76823</v>
      </c>
      <c r="F138" s="331"/>
      <c r="G138" s="194">
        <v>21847</v>
      </c>
      <c r="H138" s="195">
        <v>0.43341202610748508</v>
      </c>
      <c r="I138" s="191"/>
      <c r="J138" s="191">
        <v>9192</v>
      </c>
      <c r="K138" s="277">
        <v>0.18235562521078422</v>
      </c>
      <c r="L138" s="191"/>
      <c r="M138" s="194">
        <v>17521</v>
      </c>
      <c r="N138" s="195">
        <v>0.34759061241494238</v>
      </c>
      <c r="O138" s="192"/>
      <c r="P138" s="60"/>
      <c r="Q138" s="47"/>
      <c r="R138" s="46"/>
      <c r="S138" s="62"/>
      <c r="T138" s="53"/>
      <c r="U138" s="192"/>
      <c r="V138" s="48"/>
      <c r="W138" s="49"/>
      <c r="X138" s="50"/>
      <c r="Y138" s="51"/>
      <c r="Z138" s="52"/>
      <c r="AA138" s="192"/>
      <c r="AB138" s="191"/>
      <c r="AC138" s="277"/>
      <c r="AD138" s="192"/>
      <c r="AE138" s="194"/>
      <c r="AF138" s="195"/>
      <c r="AG138" s="192"/>
      <c r="AH138" s="191">
        <v>1847</v>
      </c>
      <c r="AI138" s="277">
        <v>3.6641736266788343E-2</v>
      </c>
      <c r="AJ138" s="192"/>
      <c r="AK138" s="191">
        <v>50407</v>
      </c>
      <c r="AL138" s="277">
        <v>0.65614464418208085</v>
      </c>
    </row>
    <row r="139" spans="1:38" s="45" customFormat="1" ht="13.2">
      <c r="A139" s="28" t="s">
        <v>862</v>
      </c>
      <c r="B139" s="35" t="s">
        <v>1017</v>
      </c>
      <c r="C139" s="35" t="s">
        <v>1027</v>
      </c>
      <c r="D139" s="28" t="s">
        <v>0</v>
      </c>
      <c r="E139" s="191">
        <v>77613</v>
      </c>
      <c r="F139" s="331"/>
      <c r="G139" s="194">
        <v>15361</v>
      </c>
      <c r="H139" s="195">
        <v>0.32567261008756121</v>
      </c>
      <c r="I139" s="191"/>
      <c r="J139" s="191">
        <v>5370</v>
      </c>
      <c r="K139" s="277">
        <v>0.11385078550681621</v>
      </c>
      <c r="L139" s="191"/>
      <c r="M139" s="194">
        <v>23914</v>
      </c>
      <c r="N139" s="195">
        <v>0.50700701761825007</v>
      </c>
      <c r="O139" s="192"/>
      <c r="P139" s="60"/>
      <c r="Q139" s="47"/>
      <c r="R139" s="46"/>
      <c r="S139" s="62"/>
      <c r="T139" s="53"/>
      <c r="U139" s="192"/>
      <c r="V139" s="48"/>
      <c r="W139" s="49"/>
      <c r="X139" s="50"/>
      <c r="Y139" s="51"/>
      <c r="Z139" s="52"/>
      <c r="AA139" s="192"/>
      <c r="AB139" s="191"/>
      <c r="AC139" s="277"/>
      <c r="AD139" s="192"/>
      <c r="AE139" s="194"/>
      <c r="AF139" s="195"/>
      <c r="AG139" s="192"/>
      <c r="AH139" s="191">
        <v>2522</v>
      </c>
      <c r="AI139" s="277">
        <v>5.3469586787372528E-2</v>
      </c>
      <c r="AJ139" s="192"/>
      <c r="AK139" s="191">
        <v>47167</v>
      </c>
      <c r="AL139" s="277">
        <v>0.60772035612590669</v>
      </c>
    </row>
    <row r="140" spans="1:38" s="45" customFormat="1" ht="13.2">
      <c r="A140" s="28" t="s">
        <v>244</v>
      </c>
      <c r="B140" s="35" t="s">
        <v>1017</v>
      </c>
      <c r="C140" s="35" t="s">
        <v>1027</v>
      </c>
      <c r="D140" s="28" t="s">
        <v>0</v>
      </c>
      <c r="E140" s="191">
        <v>70129</v>
      </c>
      <c r="F140" s="331"/>
      <c r="G140" s="194">
        <v>20201</v>
      </c>
      <c r="H140" s="195">
        <v>0.47593356107904344</v>
      </c>
      <c r="I140" s="191"/>
      <c r="J140" s="191">
        <v>5017</v>
      </c>
      <c r="K140" s="277">
        <v>0.11820002355990104</v>
      </c>
      <c r="L140" s="191"/>
      <c r="M140" s="194">
        <v>15906</v>
      </c>
      <c r="N140" s="195">
        <v>0.37474378607609848</v>
      </c>
      <c r="O140" s="192"/>
      <c r="P140" s="60"/>
      <c r="Q140" s="47"/>
      <c r="R140" s="46"/>
      <c r="S140" s="62"/>
      <c r="T140" s="53"/>
      <c r="U140" s="192"/>
      <c r="V140" s="48"/>
      <c r="W140" s="49"/>
      <c r="X140" s="50"/>
      <c r="Y140" s="51"/>
      <c r="Z140" s="52"/>
      <c r="AA140" s="192"/>
      <c r="AB140" s="191"/>
      <c r="AC140" s="277"/>
      <c r="AD140" s="192"/>
      <c r="AE140" s="194"/>
      <c r="AF140" s="195"/>
      <c r="AG140" s="192"/>
      <c r="AH140" s="191">
        <v>1321</v>
      </c>
      <c r="AI140" s="277">
        <v>3.1122629284957005E-2</v>
      </c>
      <c r="AJ140" s="192"/>
      <c r="AK140" s="191">
        <v>42445</v>
      </c>
      <c r="AL140" s="277">
        <v>0.60524176874046398</v>
      </c>
    </row>
    <row r="141" spans="1:38" s="45" customFormat="1" ht="13.2">
      <c r="A141" s="28" t="s">
        <v>138</v>
      </c>
      <c r="B141" s="35" t="s">
        <v>1006</v>
      </c>
      <c r="C141" s="35" t="s">
        <v>1006</v>
      </c>
      <c r="D141" s="28" t="s">
        <v>0</v>
      </c>
      <c r="E141" s="191">
        <v>55229</v>
      </c>
      <c r="F141" s="331"/>
      <c r="G141" s="194">
        <v>5768</v>
      </c>
      <c r="H141" s="195">
        <v>0.22956300246756348</v>
      </c>
      <c r="I141" s="191"/>
      <c r="J141" s="191">
        <v>2450</v>
      </c>
      <c r="K141" s="277">
        <v>9.7508556873358271E-2</v>
      </c>
      <c r="L141" s="191"/>
      <c r="M141" s="194">
        <v>15302</v>
      </c>
      <c r="N141" s="195">
        <v>0.60901058664331764</v>
      </c>
      <c r="O141" s="192"/>
      <c r="P141" s="60"/>
      <c r="Q141" s="47"/>
      <c r="R141" s="46"/>
      <c r="S141" s="62"/>
      <c r="T141" s="53"/>
      <c r="U141" s="192"/>
      <c r="V141" s="48"/>
      <c r="W141" s="49"/>
      <c r="X141" s="50"/>
      <c r="Y141" s="51"/>
      <c r="Z141" s="52"/>
      <c r="AA141" s="192"/>
      <c r="AB141" s="191"/>
      <c r="AC141" s="277"/>
      <c r="AD141" s="192"/>
      <c r="AE141" s="194"/>
      <c r="AF141" s="195"/>
      <c r="AG141" s="192"/>
      <c r="AH141" s="191">
        <v>1606</v>
      </c>
      <c r="AI141" s="277">
        <v>6.391785401576057E-2</v>
      </c>
      <c r="AJ141" s="192"/>
      <c r="AK141" s="191">
        <v>25126</v>
      </c>
      <c r="AL141" s="277">
        <v>0.45494214995744992</v>
      </c>
    </row>
    <row r="142" spans="1:38" s="45" customFormat="1" ht="13.2">
      <c r="A142" s="28" t="s">
        <v>152</v>
      </c>
      <c r="B142" s="35" t="s">
        <v>1006</v>
      </c>
      <c r="C142" s="35" t="s">
        <v>1006</v>
      </c>
      <c r="D142" s="28" t="s">
        <v>0</v>
      </c>
      <c r="E142" s="191">
        <v>67495</v>
      </c>
      <c r="F142" s="331"/>
      <c r="G142" s="194">
        <v>13445</v>
      </c>
      <c r="H142" s="195">
        <v>0.36531355287468753</v>
      </c>
      <c r="I142" s="191"/>
      <c r="J142" s="191">
        <v>4450</v>
      </c>
      <c r="K142" s="277">
        <v>0.12091077056841648</v>
      </c>
      <c r="L142" s="191"/>
      <c r="M142" s="194">
        <v>18498</v>
      </c>
      <c r="N142" s="195">
        <v>0.50260841212911644</v>
      </c>
      <c r="O142" s="192"/>
      <c r="P142" s="60"/>
      <c r="Q142" s="47"/>
      <c r="R142" s="46"/>
      <c r="S142" s="62"/>
      <c r="T142" s="53"/>
      <c r="U142" s="192"/>
      <c r="V142" s="48"/>
      <c r="W142" s="49"/>
      <c r="X142" s="50"/>
      <c r="Y142" s="51"/>
      <c r="Z142" s="52"/>
      <c r="AA142" s="192"/>
      <c r="AB142" s="191"/>
      <c r="AC142" s="277"/>
      <c r="AD142" s="192"/>
      <c r="AE142" s="194"/>
      <c r="AF142" s="195"/>
      <c r="AG142" s="192"/>
      <c r="AH142" s="191">
        <v>411</v>
      </c>
      <c r="AI142" s="277">
        <v>1.1167264427779589E-2</v>
      </c>
      <c r="AJ142" s="192"/>
      <c r="AK142" s="191">
        <v>36804</v>
      </c>
      <c r="AL142" s="277">
        <v>0.54528483591377142</v>
      </c>
    </row>
    <row r="143" spans="1:38" s="45" customFormat="1" ht="13.2">
      <c r="A143" s="28" t="s">
        <v>154</v>
      </c>
      <c r="B143" s="35" t="s">
        <v>1006</v>
      </c>
      <c r="C143" s="35" t="s">
        <v>1006</v>
      </c>
      <c r="D143" s="28" t="s">
        <v>0</v>
      </c>
      <c r="E143" s="191">
        <v>72772</v>
      </c>
      <c r="F143" s="331"/>
      <c r="G143" s="194">
        <v>20618</v>
      </c>
      <c r="H143" s="195">
        <v>0.45252622799701503</v>
      </c>
      <c r="I143" s="191"/>
      <c r="J143" s="191">
        <v>7308</v>
      </c>
      <c r="K143" s="277">
        <v>0.16039682191299767</v>
      </c>
      <c r="L143" s="191"/>
      <c r="M143" s="194">
        <v>15659</v>
      </c>
      <c r="N143" s="195">
        <v>0.34368552741319519</v>
      </c>
      <c r="O143" s="192"/>
      <c r="P143" s="60"/>
      <c r="Q143" s="47"/>
      <c r="R143" s="46"/>
      <c r="S143" s="62"/>
      <c r="T143" s="53"/>
      <c r="U143" s="192"/>
      <c r="V143" s="48"/>
      <c r="W143" s="49"/>
      <c r="X143" s="50"/>
      <c r="Y143" s="51"/>
      <c r="Z143" s="52"/>
      <c r="AA143" s="192"/>
      <c r="AB143" s="191"/>
      <c r="AC143" s="277"/>
      <c r="AD143" s="192"/>
      <c r="AE143" s="194"/>
      <c r="AF143" s="195"/>
      <c r="AG143" s="192"/>
      <c r="AH143" s="191">
        <v>1977</v>
      </c>
      <c r="AI143" s="277">
        <v>4.3391422676792066E-2</v>
      </c>
      <c r="AJ143" s="192"/>
      <c r="AK143" s="191">
        <v>45562</v>
      </c>
      <c r="AL143" s="277">
        <v>0.62609245314131812</v>
      </c>
    </row>
    <row r="144" spans="1:38" s="45" customFormat="1" ht="13.2">
      <c r="A144" s="28" t="s">
        <v>168</v>
      </c>
      <c r="B144" s="35" t="s">
        <v>1006</v>
      </c>
      <c r="C144" s="35" t="s">
        <v>1006</v>
      </c>
      <c r="D144" s="28" t="s">
        <v>0</v>
      </c>
      <c r="E144" s="191">
        <v>76556</v>
      </c>
      <c r="F144" s="331"/>
      <c r="G144" s="194">
        <v>9323</v>
      </c>
      <c r="H144" s="195">
        <v>0.24269797469672516</v>
      </c>
      <c r="I144" s="191"/>
      <c r="J144" s="191">
        <v>5946</v>
      </c>
      <c r="K144" s="277">
        <v>0.15478731712396523</v>
      </c>
      <c r="L144" s="191"/>
      <c r="M144" s="194">
        <v>19380</v>
      </c>
      <c r="N144" s="195">
        <v>0.50450356640808036</v>
      </c>
      <c r="O144" s="192"/>
      <c r="P144" s="60"/>
      <c r="Q144" s="47"/>
      <c r="R144" s="46"/>
      <c r="S144" s="62"/>
      <c r="T144" s="53"/>
      <c r="U144" s="192"/>
      <c r="V144" s="48"/>
      <c r="W144" s="49"/>
      <c r="X144" s="50"/>
      <c r="Y144" s="51"/>
      <c r="Z144" s="52"/>
      <c r="AA144" s="192"/>
      <c r="AB144" s="191"/>
      <c r="AC144" s="277"/>
      <c r="AD144" s="192"/>
      <c r="AE144" s="194"/>
      <c r="AF144" s="195"/>
      <c r="AG144" s="192"/>
      <c r="AH144" s="191">
        <v>3765</v>
      </c>
      <c r="AI144" s="277">
        <v>9.8011141771229243E-2</v>
      </c>
      <c r="AJ144" s="192"/>
      <c r="AK144" s="191">
        <v>38414</v>
      </c>
      <c r="AL144" s="277">
        <v>0.50177647734991382</v>
      </c>
    </row>
    <row r="145" spans="1:38" s="45" customFormat="1" ht="13.2">
      <c r="A145" s="28" t="s">
        <v>171</v>
      </c>
      <c r="B145" s="35" t="s">
        <v>1006</v>
      </c>
      <c r="C145" s="35" t="s">
        <v>1006</v>
      </c>
      <c r="D145" s="28" t="s">
        <v>0</v>
      </c>
      <c r="E145" s="191">
        <v>63580</v>
      </c>
      <c r="F145" s="331"/>
      <c r="G145" s="194">
        <v>16121</v>
      </c>
      <c r="H145" s="195">
        <v>0.39925206795779883</v>
      </c>
      <c r="I145" s="191"/>
      <c r="J145" s="191">
        <v>4476</v>
      </c>
      <c r="K145" s="277">
        <v>0.11085244440041607</v>
      </c>
      <c r="L145" s="191"/>
      <c r="M145" s="194">
        <v>17593</v>
      </c>
      <c r="N145" s="195">
        <v>0.43570756352469164</v>
      </c>
      <c r="O145" s="192"/>
      <c r="P145" s="60"/>
      <c r="Q145" s="47"/>
      <c r="R145" s="46"/>
      <c r="S145" s="62"/>
      <c r="T145" s="53"/>
      <c r="U145" s="192"/>
      <c r="V145" s="48"/>
      <c r="W145" s="49"/>
      <c r="X145" s="50"/>
      <c r="Y145" s="51"/>
      <c r="Z145" s="52"/>
      <c r="AA145" s="192"/>
      <c r="AB145" s="191"/>
      <c r="AC145" s="277"/>
      <c r="AD145" s="192"/>
      <c r="AE145" s="194"/>
      <c r="AF145" s="195"/>
      <c r="AG145" s="192"/>
      <c r="AH145" s="191">
        <v>2188</v>
      </c>
      <c r="AI145" s="277">
        <v>5.4187924117093465E-2</v>
      </c>
      <c r="AJ145" s="192"/>
      <c r="AK145" s="191">
        <v>40378</v>
      </c>
      <c r="AL145" s="277">
        <v>0.63507392261717521</v>
      </c>
    </row>
    <row r="146" spans="1:38" s="45" customFormat="1" ht="13.2">
      <c r="A146" s="28" t="s">
        <v>218</v>
      </c>
      <c r="B146" s="35" t="s">
        <v>1006</v>
      </c>
      <c r="C146" s="35" t="s">
        <v>1006</v>
      </c>
      <c r="D146" s="28" t="s">
        <v>0</v>
      </c>
      <c r="E146" s="191">
        <v>55891</v>
      </c>
      <c r="F146" s="331"/>
      <c r="G146" s="194">
        <v>5278</v>
      </c>
      <c r="H146" s="195">
        <v>0.18205022075055188</v>
      </c>
      <c r="I146" s="191"/>
      <c r="J146" s="191">
        <v>3065</v>
      </c>
      <c r="K146" s="277">
        <v>0.10571881898454746</v>
      </c>
      <c r="L146" s="191"/>
      <c r="M146" s="194">
        <v>18325</v>
      </c>
      <c r="N146" s="195">
        <v>0.63207091611479027</v>
      </c>
      <c r="O146" s="192"/>
      <c r="P146" s="60"/>
      <c r="Q146" s="47"/>
      <c r="R146" s="46"/>
      <c r="S146" s="62"/>
      <c r="T146" s="53"/>
      <c r="U146" s="192"/>
      <c r="V146" s="48"/>
      <c r="W146" s="49"/>
      <c r="X146" s="50"/>
      <c r="Y146" s="51"/>
      <c r="Z146" s="52"/>
      <c r="AA146" s="192"/>
      <c r="AB146" s="191"/>
      <c r="AC146" s="277"/>
      <c r="AD146" s="192"/>
      <c r="AE146" s="194"/>
      <c r="AF146" s="195"/>
      <c r="AG146" s="192"/>
      <c r="AH146" s="191">
        <v>2324</v>
      </c>
      <c r="AI146" s="277">
        <v>8.0160044150110382E-2</v>
      </c>
      <c r="AJ146" s="192"/>
      <c r="AK146" s="191">
        <v>28992</v>
      </c>
      <c r="AL146" s="277">
        <v>0.51872394482116979</v>
      </c>
    </row>
    <row r="147" spans="1:38" s="45" customFormat="1" ht="13.2">
      <c r="A147" s="28" t="s">
        <v>219</v>
      </c>
      <c r="B147" s="35" t="s">
        <v>1006</v>
      </c>
      <c r="C147" s="35" t="s">
        <v>1006</v>
      </c>
      <c r="D147" s="28" t="s">
        <v>0</v>
      </c>
      <c r="E147" s="191">
        <v>58789</v>
      </c>
      <c r="F147" s="331"/>
      <c r="G147" s="194">
        <v>9944</v>
      </c>
      <c r="H147" s="195">
        <v>0.29299625799228024</v>
      </c>
      <c r="I147" s="191"/>
      <c r="J147" s="191">
        <v>3846</v>
      </c>
      <c r="K147" s="277">
        <v>0.11332095818969327</v>
      </c>
      <c r="L147" s="191"/>
      <c r="M147" s="194">
        <v>20149</v>
      </c>
      <c r="N147" s="195">
        <v>0.59368278381802642</v>
      </c>
      <c r="O147" s="192"/>
      <c r="P147" s="60"/>
      <c r="Q147" s="47"/>
      <c r="R147" s="46"/>
      <c r="S147" s="62"/>
      <c r="T147" s="53"/>
      <c r="U147" s="192"/>
      <c r="V147" s="48"/>
      <c r="W147" s="49"/>
      <c r="X147" s="50"/>
      <c r="Y147" s="51"/>
      <c r="Z147" s="52"/>
      <c r="AA147" s="192"/>
      <c r="AB147" s="191"/>
      <c r="AC147" s="277"/>
      <c r="AD147" s="192"/>
      <c r="AE147" s="194"/>
      <c r="AF147" s="195"/>
      <c r="AG147" s="192"/>
      <c r="AH147" s="191"/>
      <c r="AI147" s="277"/>
      <c r="AJ147" s="192"/>
      <c r="AK147" s="191">
        <v>33939</v>
      </c>
      <c r="AL147" s="277">
        <v>0.57730187620133022</v>
      </c>
    </row>
    <row r="148" spans="1:38" s="45" customFormat="1" ht="13.2">
      <c r="A148" s="28" t="s">
        <v>220</v>
      </c>
      <c r="B148" s="35" t="s">
        <v>1006</v>
      </c>
      <c r="C148" s="35" t="s">
        <v>1006</v>
      </c>
      <c r="D148" s="28" t="s">
        <v>0</v>
      </c>
      <c r="E148" s="191">
        <v>55891</v>
      </c>
      <c r="F148" s="331"/>
      <c r="G148" s="194">
        <v>3604</v>
      </c>
      <c r="H148" s="195">
        <v>0.12585117156126691</v>
      </c>
      <c r="I148" s="191"/>
      <c r="J148" s="191">
        <v>3098</v>
      </c>
      <c r="K148" s="277">
        <v>0.1081817229458393</v>
      </c>
      <c r="L148" s="191"/>
      <c r="M148" s="194">
        <v>20984</v>
      </c>
      <c r="N148" s="195">
        <v>0.7327583196563886</v>
      </c>
      <c r="O148" s="192"/>
      <c r="P148" s="60"/>
      <c r="Q148" s="47"/>
      <c r="R148" s="46"/>
      <c r="S148" s="62"/>
      <c r="T148" s="53"/>
      <c r="U148" s="192"/>
      <c r="V148" s="48"/>
      <c r="W148" s="49"/>
      <c r="X148" s="50"/>
      <c r="Y148" s="51"/>
      <c r="Z148" s="52"/>
      <c r="AA148" s="192"/>
      <c r="AB148" s="191"/>
      <c r="AC148" s="277"/>
      <c r="AD148" s="192"/>
      <c r="AE148" s="194"/>
      <c r="AF148" s="195"/>
      <c r="AG148" s="192"/>
      <c r="AH148" s="191">
        <v>951</v>
      </c>
      <c r="AI148" s="277">
        <v>3.3208785836505224E-2</v>
      </c>
      <c r="AJ148" s="192"/>
      <c r="AK148" s="191">
        <v>28637</v>
      </c>
      <c r="AL148" s="277">
        <v>0.51237229607629131</v>
      </c>
    </row>
    <row r="149" spans="1:38" s="45" customFormat="1" ht="13.2">
      <c r="A149" s="28" t="s">
        <v>221</v>
      </c>
      <c r="B149" s="35" t="s">
        <v>1006</v>
      </c>
      <c r="C149" s="35" t="s">
        <v>1006</v>
      </c>
      <c r="D149" s="28" t="s">
        <v>0</v>
      </c>
      <c r="E149" s="191">
        <v>82878</v>
      </c>
      <c r="F149" s="331"/>
      <c r="G149" s="194">
        <v>12957</v>
      </c>
      <c r="H149" s="195">
        <v>0.29107696455047849</v>
      </c>
      <c r="I149" s="191"/>
      <c r="J149" s="191">
        <v>5994</v>
      </c>
      <c r="K149" s="277">
        <v>0.13465426607359482</v>
      </c>
      <c r="L149" s="191"/>
      <c r="M149" s="194">
        <v>23275</v>
      </c>
      <c r="N149" s="195">
        <v>0.52286920968684014</v>
      </c>
      <c r="O149" s="192"/>
      <c r="P149" s="60"/>
      <c r="Q149" s="47"/>
      <c r="R149" s="46"/>
      <c r="S149" s="62"/>
      <c r="T149" s="53"/>
      <c r="U149" s="192"/>
      <c r="V149" s="48"/>
      <c r="W149" s="49"/>
      <c r="X149" s="50"/>
      <c r="Y149" s="51"/>
      <c r="Z149" s="52"/>
      <c r="AA149" s="192"/>
      <c r="AB149" s="191"/>
      <c r="AC149" s="277"/>
      <c r="AD149" s="192"/>
      <c r="AE149" s="194"/>
      <c r="AF149" s="195"/>
      <c r="AG149" s="192"/>
      <c r="AH149" s="191">
        <v>2288</v>
      </c>
      <c r="AI149" s="277">
        <v>5.1399559689086577E-2</v>
      </c>
      <c r="AJ149" s="192"/>
      <c r="AK149" s="191">
        <v>44514</v>
      </c>
      <c r="AL149" s="277">
        <v>0.5371027293129661</v>
      </c>
    </row>
    <row r="150" spans="1:38" s="45" customFormat="1" ht="13.2">
      <c r="A150" s="28" t="s">
        <v>285</v>
      </c>
      <c r="B150" s="35" t="s">
        <v>1006</v>
      </c>
      <c r="C150" s="35" t="s">
        <v>1006</v>
      </c>
      <c r="D150" s="28" t="s">
        <v>0</v>
      </c>
      <c r="E150" s="191">
        <v>67183</v>
      </c>
      <c r="F150" s="331"/>
      <c r="G150" s="194">
        <v>21412</v>
      </c>
      <c r="H150" s="195">
        <v>0.49529272975411165</v>
      </c>
      <c r="I150" s="191"/>
      <c r="J150" s="191">
        <v>8180</v>
      </c>
      <c r="K150" s="277">
        <v>0.18921607180032846</v>
      </c>
      <c r="L150" s="191"/>
      <c r="M150" s="194">
        <v>12375</v>
      </c>
      <c r="N150" s="195">
        <v>0.28625292035807637</v>
      </c>
      <c r="O150" s="192"/>
      <c r="P150" s="60"/>
      <c r="Q150" s="47"/>
      <c r="R150" s="46"/>
      <c r="S150" s="62"/>
      <c r="T150" s="53"/>
      <c r="U150" s="192"/>
      <c r="V150" s="48"/>
      <c r="W150" s="49"/>
      <c r="X150" s="50"/>
      <c r="Y150" s="51"/>
      <c r="Z150" s="52"/>
      <c r="AA150" s="192"/>
      <c r="AB150" s="191"/>
      <c r="AC150" s="277"/>
      <c r="AD150" s="192"/>
      <c r="AE150" s="194"/>
      <c r="AF150" s="195"/>
      <c r="AG150" s="192"/>
      <c r="AH150" s="191">
        <v>1264</v>
      </c>
      <c r="AI150" s="277">
        <v>2.923827808748352E-2</v>
      </c>
      <c r="AJ150" s="192"/>
      <c r="AK150" s="191">
        <v>43231</v>
      </c>
      <c r="AL150" s="277">
        <v>0.64348123781313726</v>
      </c>
    </row>
    <row r="151" spans="1:38" s="45" customFormat="1" ht="13.2">
      <c r="A151" s="28" t="s">
        <v>678</v>
      </c>
      <c r="B151" s="35" t="s">
        <v>1006</v>
      </c>
      <c r="C151" s="35" t="s">
        <v>1006</v>
      </c>
      <c r="D151" s="28" t="s">
        <v>0</v>
      </c>
      <c r="E151" s="191">
        <v>53687</v>
      </c>
      <c r="F151" s="331"/>
      <c r="G151" s="194">
        <v>2740</v>
      </c>
      <c r="H151" s="195">
        <v>0.1091459528362014</v>
      </c>
      <c r="I151" s="191"/>
      <c r="J151" s="191">
        <v>3350</v>
      </c>
      <c r="K151" s="277">
        <v>0.13344486934353092</v>
      </c>
      <c r="L151" s="191"/>
      <c r="M151" s="194">
        <v>17473</v>
      </c>
      <c r="N151" s="195">
        <v>0.6960245379222435</v>
      </c>
      <c r="O151" s="192"/>
      <c r="P151" s="60"/>
      <c r="Q151" s="47"/>
      <c r="R151" s="46"/>
      <c r="S151" s="62"/>
      <c r="T151" s="53"/>
      <c r="U151" s="192"/>
      <c r="V151" s="48"/>
      <c r="W151" s="49"/>
      <c r="X151" s="50"/>
      <c r="Y151" s="51"/>
      <c r="Z151" s="52"/>
      <c r="AA151" s="192"/>
      <c r="AB151" s="191"/>
      <c r="AC151" s="277"/>
      <c r="AD151" s="192"/>
      <c r="AE151" s="194"/>
      <c r="AF151" s="195"/>
      <c r="AG151" s="192"/>
      <c r="AH151" s="191">
        <v>1541</v>
      </c>
      <c r="AI151" s="277">
        <v>6.1384639898024222E-2</v>
      </c>
      <c r="AJ151" s="192"/>
      <c r="AK151" s="191">
        <v>25104</v>
      </c>
      <c r="AL151" s="277">
        <v>0.46759923258889491</v>
      </c>
    </row>
    <row r="152" spans="1:38" s="45" customFormat="1" ht="13.2">
      <c r="A152" s="28" t="s">
        <v>268</v>
      </c>
      <c r="B152" s="35" t="s">
        <v>1006</v>
      </c>
      <c r="C152" s="35" t="s">
        <v>1006</v>
      </c>
      <c r="D152" s="28" t="s">
        <v>0</v>
      </c>
      <c r="E152" s="191">
        <v>67337</v>
      </c>
      <c r="F152" s="331"/>
      <c r="G152" s="194">
        <v>13742</v>
      </c>
      <c r="H152" s="195">
        <v>0.33837289471092286</v>
      </c>
      <c r="I152" s="191"/>
      <c r="J152" s="191">
        <v>18289</v>
      </c>
      <c r="K152" s="277">
        <v>0.45033487639121444</v>
      </c>
      <c r="L152" s="191"/>
      <c r="M152" s="194">
        <v>7466</v>
      </c>
      <c r="N152" s="195">
        <v>0.18383728947109229</v>
      </c>
      <c r="O152" s="192"/>
      <c r="P152" s="60"/>
      <c r="Q152" s="47"/>
      <c r="R152" s="46"/>
      <c r="S152" s="62"/>
      <c r="T152" s="53"/>
      <c r="U152" s="192"/>
      <c r="V152" s="48"/>
      <c r="W152" s="49"/>
      <c r="X152" s="50"/>
      <c r="Y152" s="51"/>
      <c r="Z152" s="52"/>
      <c r="AA152" s="192"/>
      <c r="AB152" s="191"/>
      <c r="AC152" s="277"/>
      <c r="AD152" s="192"/>
      <c r="AE152" s="194"/>
      <c r="AF152" s="195"/>
      <c r="AG152" s="192"/>
      <c r="AH152" s="191">
        <v>1115</v>
      </c>
      <c r="AI152" s="277">
        <v>2.7454939426770412E-2</v>
      </c>
      <c r="AJ152" s="192"/>
      <c r="AK152" s="191">
        <v>40612</v>
      </c>
      <c r="AL152" s="277">
        <v>0.60311567191885596</v>
      </c>
    </row>
    <row r="153" spans="1:38" s="45" customFormat="1" ht="13.2">
      <c r="A153" s="28" t="s">
        <v>283</v>
      </c>
      <c r="B153" s="35" t="s">
        <v>1006</v>
      </c>
      <c r="C153" s="35" t="s">
        <v>1006</v>
      </c>
      <c r="D153" s="28" t="s">
        <v>0</v>
      </c>
      <c r="E153" s="191">
        <v>63252</v>
      </c>
      <c r="F153" s="331"/>
      <c r="G153" s="194">
        <v>17834</v>
      </c>
      <c r="H153" s="195">
        <v>0.48223460061651613</v>
      </c>
      <c r="I153" s="191"/>
      <c r="J153" s="191">
        <v>5739</v>
      </c>
      <c r="K153" s="277">
        <v>0.15518360283381105</v>
      </c>
      <c r="L153" s="191"/>
      <c r="M153" s="194">
        <v>12347</v>
      </c>
      <c r="N153" s="195">
        <v>0.33386512357363041</v>
      </c>
      <c r="O153" s="192"/>
      <c r="P153" s="60"/>
      <c r="Q153" s="47"/>
      <c r="R153" s="46"/>
      <c r="S153" s="62"/>
      <c r="T153" s="53"/>
      <c r="U153" s="192"/>
      <c r="V153" s="48"/>
      <c r="W153" s="49"/>
      <c r="X153" s="50"/>
      <c r="Y153" s="51"/>
      <c r="Z153" s="52"/>
      <c r="AA153" s="192"/>
      <c r="AB153" s="191"/>
      <c r="AC153" s="277"/>
      <c r="AD153" s="192"/>
      <c r="AE153" s="194"/>
      <c r="AF153" s="195"/>
      <c r="AG153" s="192"/>
      <c r="AH153" s="191">
        <v>1062</v>
      </c>
      <c r="AI153" s="277">
        <v>2.8716672976042398E-2</v>
      </c>
      <c r="AJ153" s="192"/>
      <c r="AK153" s="191">
        <v>36982</v>
      </c>
      <c r="AL153" s="277">
        <v>0.58467716435843931</v>
      </c>
    </row>
    <row r="154" spans="1:38" s="45" customFormat="1" ht="13.2">
      <c r="A154" s="28" t="s">
        <v>284</v>
      </c>
      <c r="B154" s="35" t="s">
        <v>1006</v>
      </c>
      <c r="C154" s="35" t="s">
        <v>1006</v>
      </c>
      <c r="D154" s="28" t="s">
        <v>0</v>
      </c>
      <c r="E154" s="191">
        <v>70239</v>
      </c>
      <c r="F154" s="331"/>
      <c r="G154" s="194">
        <v>19702</v>
      </c>
      <c r="H154" s="195">
        <v>0.46405690597324289</v>
      </c>
      <c r="I154" s="191"/>
      <c r="J154" s="191">
        <v>5753</v>
      </c>
      <c r="K154" s="277">
        <v>0.13550499340493688</v>
      </c>
      <c r="L154" s="191"/>
      <c r="M154" s="194">
        <v>17001</v>
      </c>
      <c r="N154" s="195">
        <v>0.40043810062182023</v>
      </c>
      <c r="O154" s="192"/>
      <c r="P154" s="60"/>
      <c r="Q154" s="47"/>
      <c r="R154" s="46"/>
      <c r="S154" s="62"/>
      <c r="T154" s="53"/>
      <c r="U154" s="192"/>
      <c r="V154" s="48"/>
      <c r="W154" s="49"/>
      <c r="X154" s="50"/>
      <c r="Y154" s="51"/>
      <c r="Z154" s="52"/>
      <c r="AA154" s="192"/>
      <c r="AB154" s="191"/>
      <c r="AC154" s="277"/>
      <c r="AD154" s="192"/>
      <c r="AE154" s="194"/>
      <c r="AF154" s="195"/>
      <c r="AG154" s="192"/>
      <c r="AH154" s="191"/>
      <c r="AI154" s="277"/>
      <c r="AJ154" s="192"/>
      <c r="AK154" s="191">
        <v>42456</v>
      </c>
      <c r="AL154" s="277">
        <v>0.60445051894246782</v>
      </c>
    </row>
    <row r="155" spans="1:38" s="45" customFormat="1" ht="13.2">
      <c r="A155" s="28" t="s">
        <v>290</v>
      </c>
      <c r="B155" s="35" t="s">
        <v>1006</v>
      </c>
      <c r="C155" s="35" t="s">
        <v>1006</v>
      </c>
      <c r="D155" s="28" t="s">
        <v>0</v>
      </c>
      <c r="E155" s="191">
        <v>71935</v>
      </c>
      <c r="F155" s="331"/>
      <c r="G155" s="194">
        <v>15737</v>
      </c>
      <c r="H155" s="195">
        <v>0.46319352465047831</v>
      </c>
      <c r="I155" s="191"/>
      <c r="J155" s="191">
        <v>5218</v>
      </c>
      <c r="K155" s="277">
        <v>0.15358351729212658</v>
      </c>
      <c r="L155" s="191"/>
      <c r="M155" s="194">
        <v>11238</v>
      </c>
      <c r="N155" s="195">
        <v>0.33077262693156734</v>
      </c>
      <c r="O155" s="192"/>
      <c r="P155" s="60"/>
      <c r="Q155" s="47"/>
      <c r="R155" s="46"/>
      <c r="S155" s="62"/>
      <c r="T155" s="53"/>
      <c r="U155" s="192"/>
      <c r="V155" s="48"/>
      <c r="W155" s="49"/>
      <c r="X155" s="50"/>
      <c r="Y155" s="51"/>
      <c r="Z155" s="52"/>
      <c r="AA155" s="192"/>
      <c r="AB155" s="191"/>
      <c r="AC155" s="277"/>
      <c r="AD155" s="192"/>
      <c r="AE155" s="194"/>
      <c r="AF155" s="195"/>
      <c r="AG155" s="192"/>
      <c r="AH155" s="191">
        <v>1782</v>
      </c>
      <c r="AI155" s="277">
        <v>5.2450331125827816E-2</v>
      </c>
      <c r="AJ155" s="192"/>
      <c r="AK155" s="191">
        <v>33975</v>
      </c>
      <c r="AL155" s="277">
        <v>0.47230138319316051</v>
      </c>
    </row>
    <row r="156" spans="1:38" s="45" customFormat="1" ht="13.2">
      <c r="A156" s="28" t="s">
        <v>316</v>
      </c>
      <c r="B156" s="35" t="s">
        <v>1006</v>
      </c>
      <c r="C156" s="35" t="s">
        <v>1006</v>
      </c>
      <c r="D156" s="28" t="s">
        <v>0</v>
      </c>
      <c r="E156" s="191">
        <v>77568</v>
      </c>
      <c r="F156" s="331"/>
      <c r="G156" s="194">
        <v>17659</v>
      </c>
      <c r="H156" s="195">
        <v>0.38506323593545572</v>
      </c>
      <c r="I156" s="191"/>
      <c r="J156" s="191">
        <v>5156</v>
      </c>
      <c r="K156" s="277">
        <v>0.11242913214129961</v>
      </c>
      <c r="L156" s="191"/>
      <c r="M156" s="194">
        <v>21643</v>
      </c>
      <c r="N156" s="195">
        <v>0.47193632795464457</v>
      </c>
      <c r="O156" s="192"/>
      <c r="P156" s="60"/>
      <c r="Q156" s="47"/>
      <c r="R156" s="46"/>
      <c r="S156" s="62"/>
      <c r="T156" s="53"/>
      <c r="U156" s="192"/>
      <c r="V156" s="48"/>
      <c r="W156" s="49"/>
      <c r="X156" s="50"/>
      <c r="Y156" s="51"/>
      <c r="Z156" s="52"/>
      <c r="AA156" s="192"/>
      <c r="AB156" s="191"/>
      <c r="AC156" s="277"/>
      <c r="AD156" s="192"/>
      <c r="AE156" s="194"/>
      <c r="AF156" s="195"/>
      <c r="AG156" s="192"/>
      <c r="AH156" s="191">
        <v>1402</v>
      </c>
      <c r="AI156" s="277">
        <v>3.0571303968600087E-2</v>
      </c>
      <c r="AJ156" s="192"/>
      <c r="AK156" s="191">
        <v>45860</v>
      </c>
      <c r="AL156" s="277">
        <v>0.5912231848184818</v>
      </c>
    </row>
    <row r="157" spans="1:38" s="45" customFormat="1" ht="13.2">
      <c r="A157" s="28" t="s">
        <v>317</v>
      </c>
      <c r="B157" s="35" t="s">
        <v>1006</v>
      </c>
      <c r="C157" s="35" t="s">
        <v>1006</v>
      </c>
      <c r="D157" s="28" t="s">
        <v>0</v>
      </c>
      <c r="E157" s="191">
        <v>78675</v>
      </c>
      <c r="F157" s="331"/>
      <c r="G157" s="194">
        <v>9752</v>
      </c>
      <c r="H157" s="195">
        <v>0.23284465880330452</v>
      </c>
      <c r="I157" s="191"/>
      <c r="J157" s="191">
        <v>4375</v>
      </c>
      <c r="K157" s="277">
        <v>0.10446014994508381</v>
      </c>
      <c r="L157" s="191"/>
      <c r="M157" s="194">
        <v>26610</v>
      </c>
      <c r="N157" s="195">
        <v>0.63535647772312687</v>
      </c>
      <c r="O157" s="192"/>
      <c r="P157" s="60"/>
      <c r="Q157" s="47"/>
      <c r="R157" s="46"/>
      <c r="S157" s="62"/>
      <c r="T157" s="53"/>
      <c r="U157" s="192"/>
      <c r="V157" s="48"/>
      <c r="W157" s="49"/>
      <c r="X157" s="50"/>
      <c r="Y157" s="51"/>
      <c r="Z157" s="52"/>
      <c r="AA157" s="192"/>
      <c r="AB157" s="191"/>
      <c r="AC157" s="277"/>
      <c r="AD157" s="192"/>
      <c r="AE157" s="194"/>
      <c r="AF157" s="195"/>
      <c r="AG157" s="192"/>
      <c r="AH157" s="191">
        <v>1145</v>
      </c>
      <c r="AI157" s="277">
        <v>2.7338713528484791E-2</v>
      </c>
      <c r="AJ157" s="192"/>
      <c r="AK157" s="191">
        <v>41882</v>
      </c>
      <c r="AL157" s="277">
        <v>0.53234191293295197</v>
      </c>
    </row>
    <row r="158" spans="1:38" s="45" customFormat="1" ht="13.2">
      <c r="A158" s="28" t="s">
        <v>318</v>
      </c>
      <c r="B158" s="35" t="s">
        <v>1006</v>
      </c>
      <c r="C158" s="35" t="s">
        <v>1006</v>
      </c>
      <c r="D158" s="28" t="s">
        <v>0</v>
      </c>
      <c r="E158" s="191">
        <v>73372</v>
      </c>
      <c r="F158" s="331"/>
      <c r="G158" s="194">
        <v>22169</v>
      </c>
      <c r="H158" s="195">
        <v>0.49198845983133599</v>
      </c>
      <c r="I158" s="191"/>
      <c r="J158" s="191">
        <v>8226</v>
      </c>
      <c r="K158" s="277">
        <v>0.18255659121171772</v>
      </c>
      <c r="L158" s="191"/>
      <c r="M158" s="194">
        <v>13472</v>
      </c>
      <c r="N158" s="195">
        <v>0.29897913892587663</v>
      </c>
      <c r="O158" s="192"/>
      <c r="P158" s="60"/>
      <c r="Q158" s="47"/>
      <c r="R158" s="46"/>
      <c r="S158" s="62"/>
      <c r="T158" s="53"/>
      <c r="U158" s="192"/>
      <c r="V158" s="48"/>
      <c r="W158" s="49"/>
      <c r="X158" s="50"/>
      <c r="Y158" s="51"/>
      <c r="Z158" s="52"/>
      <c r="AA158" s="192"/>
      <c r="AB158" s="191"/>
      <c r="AC158" s="277"/>
      <c r="AD158" s="192"/>
      <c r="AE158" s="194"/>
      <c r="AF158" s="195"/>
      <c r="AG158" s="192"/>
      <c r="AH158" s="191">
        <v>1193</v>
      </c>
      <c r="AI158" s="277">
        <v>2.6475810031069684E-2</v>
      </c>
      <c r="AJ158" s="192"/>
      <c r="AK158" s="191">
        <v>45060</v>
      </c>
      <c r="AL158" s="277">
        <v>0.61413073106907268</v>
      </c>
    </row>
    <row r="159" spans="1:38" s="45" customFormat="1" ht="13.2">
      <c r="A159" s="28" t="s">
        <v>328</v>
      </c>
      <c r="B159" s="35" t="s">
        <v>1006</v>
      </c>
      <c r="C159" s="35" t="s">
        <v>1006</v>
      </c>
      <c r="D159" s="28" t="s">
        <v>0</v>
      </c>
      <c r="E159" s="191">
        <v>59340</v>
      </c>
      <c r="F159" s="331"/>
      <c r="G159" s="194">
        <v>7091</v>
      </c>
      <c r="H159" s="195">
        <v>0.25710659898477156</v>
      </c>
      <c r="I159" s="191"/>
      <c r="J159" s="191">
        <v>2820</v>
      </c>
      <c r="K159" s="277">
        <v>0.10224800580130529</v>
      </c>
      <c r="L159" s="191"/>
      <c r="M159" s="194">
        <v>15784</v>
      </c>
      <c r="N159" s="195">
        <v>0.57229876722262507</v>
      </c>
      <c r="O159" s="192"/>
      <c r="P159" s="60"/>
      <c r="Q159" s="47"/>
      <c r="R159" s="46"/>
      <c r="S159" s="62"/>
      <c r="T159" s="53"/>
      <c r="U159" s="192"/>
      <c r="V159" s="48"/>
      <c r="W159" s="49"/>
      <c r="X159" s="50"/>
      <c r="Y159" s="51"/>
      <c r="Z159" s="52"/>
      <c r="AA159" s="192"/>
      <c r="AB159" s="191"/>
      <c r="AC159" s="277"/>
      <c r="AD159" s="192"/>
      <c r="AE159" s="194"/>
      <c r="AF159" s="195"/>
      <c r="AG159" s="192"/>
      <c r="AH159" s="191">
        <v>1885</v>
      </c>
      <c r="AI159" s="277">
        <v>6.8346627991298037E-2</v>
      </c>
      <c r="AJ159" s="192"/>
      <c r="AK159" s="191">
        <v>27580</v>
      </c>
      <c r="AL159" s="277">
        <v>0.46477923828783285</v>
      </c>
    </row>
    <row r="160" spans="1:38" s="45" customFormat="1" ht="13.2">
      <c r="A160" s="28" t="s">
        <v>365</v>
      </c>
      <c r="B160" s="35" t="s">
        <v>1006</v>
      </c>
      <c r="C160" s="35" t="s">
        <v>1006</v>
      </c>
      <c r="D160" s="28" t="s">
        <v>0</v>
      </c>
      <c r="E160" s="191">
        <v>71621</v>
      </c>
      <c r="F160" s="331"/>
      <c r="G160" s="194">
        <v>8689</v>
      </c>
      <c r="H160" s="195">
        <v>0.22718715682685772</v>
      </c>
      <c r="I160" s="191"/>
      <c r="J160" s="191">
        <v>5805</v>
      </c>
      <c r="K160" s="277">
        <v>0.15178057836113582</v>
      </c>
      <c r="L160" s="191"/>
      <c r="M160" s="194">
        <v>20999</v>
      </c>
      <c r="N160" s="195">
        <v>0.5490508811378968</v>
      </c>
      <c r="O160" s="192"/>
      <c r="P160" s="60"/>
      <c r="Q160" s="47"/>
      <c r="R160" s="46"/>
      <c r="S160" s="62"/>
      <c r="T160" s="53"/>
      <c r="U160" s="192"/>
      <c r="V160" s="48"/>
      <c r="W160" s="49"/>
      <c r="X160" s="50"/>
      <c r="Y160" s="51"/>
      <c r="Z160" s="52"/>
      <c r="AA160" s="192"/>
      <c r="AB160" s="191"/>
      <c r="AC160" s="277"/>
      <c r="AD160" s="192"/>
      <c r="AE160" s="194"/>
      <c r="AF160" s="195"/>
      <c r="AG160" s="192"/>
      <c r="AH160" s="191">
        <v>2753</v>
      </c>
      <c r="AI160" s="277">
        <v>7.1981383674109709E-2</v>
      </c>
      <c r="AJ160" s="192"/>
      <c r="AK160" s="191">
        <v>38246</v>
      </c>
      <c r="AL160" s="277">
        <v>0.53400538948073883</v>
      </c>
    </row>
    <row r="161" spans="1:38" s="45" customFormat="1" ht="13.2">
      <c r="A161" s="28" t="s">
        <v>1076</v>
      </c>
      <c r="B161" s="35" t="s">
        <v>1006</v>
      </c>
      <c r="C161" s="35" t="s">
        <v>1006</v>
      </c>
      <c r="D161" s="28" t="s">
        <v>0</v>
      </c>
      <c r="E161" s="191">
        <v>70697</v>
      </c>
      <c r="F161" s="331"/>
      <c r="G161" s="194">
        <v>9355</v>
      </c>
      <c r="H161" s="195">
        <v>0.25147173463078948</v>
      </c>
      <c r="I161" s="191"/>
      <c r="J161" s="191">
        <v>6171</v>
      </c>
      <c r="K161" s="277">
        <v>0.16588263756350635</v>
      </c>
      <c r="L161" s="191"/>
      <c r="M161" s="194">
        <v>20144</v>
      </c>
      <c r="N161" s="195">
        <v>0.54149082013924354</v>
      </c>
      <c r="O161" s="192"/>
      <c r="P161" s="60"/>
      <c r="Q161" s="47"/>
      <c r="R161" s="46"/>
      <c r="S161" s="62"/>
      <c r="T161" s="53"/>
      <c r="U161" s="192"/>
      <c r="V161" s="48"/>
      <c r="W161" s="49"/>
      <c r="X161" s="50"/>
      <c r="Y161" s="51"/>
      <c r="Z161" s="52"/>
      <c r="AA161" s="192"/>
      <c r="AB161" s="191"/>
      <c r="AC161" s="277"/>
      <c r="AD161" s="192"/>
      <c r="AE161" s="194"/>
      <c r="AF161" s="195"/>
      <c r="AG161" s="192"/>
      <c r="AH161" s="191">
        <v>1531</v>
      </c>
      <c r="AI161" s="277">
        <v>4.1154807666460576E-2</v>
      </c>
      <c r="AJ161" s="192"/>
      <c r="AK161" s="191">
        <v>37201</v>
      </c>
      <c r="AL161" s="277">
        <v>0.5262033749664059</v>
      </c>
    </row>
    <row r="162" spans="1:38" s="45" customFormat="1" ht="13.2">
      <c r="A162" s="28" t="s">
        <v>381</v>
      </c>
      <c r="B162" s="35" t="s">
        <v>1006</v>
      </c>
      <c r="C162" s="35" t="s">
        <v>1006</v>
      </c>
      <c r="D162" s="28" t="s">
        <v>0</v>
      </c>
      <c r="E162" s="191">
        <v>77524</v>
      </c>
      <c r="F162" s="331"/>
      <c r="G162" s="194">
        <v>13185</v>
      </c>
      <c r="H162" s="195">
        <v>0.29328024556798721</v>
      </c>
      <c r="I162" s="191"/>
      <c r="J162" s="191">
        <v>5043</v>
      </c>
      <c r="K162" s="277">
        <v>0.11217385501701627</v>
      </c>
      <c r="L162" s="191"/>
      <c r="M162" s="194">
        <v>25022</v>
      </c>
      <c r="N162" s="195">
        <v>0.55657628400471559</v>
      </c>
      <c r="O162" s="192"/>
      <c r="P162" s="60"/>
      <c r="Q162" s="47"/>
      <c r="R162" s="46"/>
      <c r="S162" s="62"/>
      <c r="T162" s="53"/>
      <c r="U162" s="192"/>
      <c r="V162" s="48"/>
      <c r="W162" s="49"/>
      <c r="X162" s="50"/>
      <c r="Y162" s="51"/>
      <c r="Z162" s="52"/>
      <c r="AA162" s="192"/>
      <c r="AB162" s="191"/>
      <c r="AC162" s="277"/>
      <c r="AD162" s="192"/>
      <c r="AE162" s="194"/>
      <c r="AF162" s="195"/>
      <c r="AG162" s="192"/>
      <c r="AH162" s="191">
        <v>1707</v>
      </c>
      <c r="AI162" s="277">
        <v>3.7969615410280932E-2</v>
      </c>
      <c r="AJ162" s="192"/>
      <c r="AK162" s="191">
        <v>44957</v>
      </c>
      <c r="AL162" s="277">
        <v>0.57991073732005571</v>
      </c>
    </row>
    <row r="163" spans="1:38" s="45" customFormat="1" ht="13.2">
      <c r="A163" s="28" t="s">
        <v>382</v>
      </c>
      <c r="B163" s="35" t="s">
        <v>1006</v>
      </c>
      <c r="C163" s="35" t="s">
        <v>1006</v>
      </c>
      <c r="D163" s="28" t="s">
        <v>0</v>
      </c>
      <c r="E163" s="191">
        <v>82373</v>
      </c>
      <c r="F163" s="331"/>
      <c r="G163" s="194">
        <v>8556</v>
      </c>
      <c r="H163" s="195">
        <v>0.18271119842829076</v>
      </c>
      <c r="I163" s="191"/>
      <c r="J163" s="191">
        <v>4680</v>
      </c>
      <c r="K163" s="277">
        <v>9.9940206713931834E-2</v>
      </c>
      <c r="L163" s="191"/>
      <c r="M163" s="194">
        <v>22239</v>
      </c>
      <c r="N163" s="195">
        <v>0.47490817459639534</v>
      </c>
      <c r="O163" s="192"/>
      <c r="P163" s="60"/>
      <c r="Q163" s="47"/>
      <c r="R163" s="46"/>
      <c r="S163" s="62"/>
      <c r="T163" s="53"/>
      <c r="U163" s="192"/>
      <c r="V163" s="48"/>
      <c r="W163" s="49"/>
      <c r="X163" s="50"/>
      <c r="Y163" s="51"/>
      <c r="Z163" s="52"/>
      <c r="AA163" s="192"/>
      <c r="AB163" s="191"/>
      <c r="AC163" s="277"/>
      <c r="AD163" s="192"/>
      <c r="AE163" s="194"/>
      <c r="AF163" s="195"/>
      <c r="AG163" s="192"/>
      <c r="AH163" s="191">
        <v>11353</v>
      </c>
      <c r="AI163" s="277">
        <v>0.24244042026138207</v>
      </c>
      <c r="AJ163" s="192"/>
      <c r="AK163" s="191">
        <v>46828</v>
      </c>
      <c r="AL163" s="277">
        <v>0.56848724703482933</v>
      </c>
    </row>
    <row r="164" spans="1:38" s="45" customFormat="1" ht="13.2">
      <c r="A164" s="28" t="s">
        <v>639</v>
      </c>
      <c r="B164" s="35" t="s">
        <v>1006</v>
      </c>
      <c r="C164" s="35" t="s">
        <v>1006</v>
      </c>
      <c r="D164" s="28" t="s">
        <v>0</v>
      </c>
      <c r="E164" s="191">
        <v>71255</v>
      </c>
      <c r="F164" s="331"/>
      <c r="G164" s="194">
        <v>6209</v>
      </c>
      <c r="H164" s="195">
        <v>0.1665638329264694</v>
      </c>
      <c r="I164" s="191"/>
      <c r="J164" s="191">
        <v>2600</v>
      </c>
      <c r="K164" s="277">
        <v>6.9748102046838539E-2</v>
      </c>
      <c r="L164" s="191"/>
      <c r="M164" s="194">
        <v>27241</v>
      </c>
      <c r="N164" s="195">
        <v>0.73077232609920328</v>
      </c>
      <c r="O164" s="192"/>
      <c r="P164" s="60"/>
      <c r="Q164" s="47"/>
      <c r="R164" s="46"/>
      <c r="S164" s="62"/>
      <c r="T164" s="53"/>
      <c r="U164" s="192"/>
      <c r="V164" s="48"/>
      <c r="W164" s="49"/>
      <c r="X164" s="50"/>
      <c r="Y164" s="51"/>
      <c r="Z164" s="52"/>
      <c r="AA164" s="192"/>
      <c r="AB164" s="191"/>
      <c r="AC164" s="277"/>
      <c r="AD164" s="192"/>
      <c r="AE164" s="194"/>
      <c r="AF164" s="195"/>
      <c r="AG164" s="192"/>
      <c r="AH164" s="191">
        <v>1227</v>
      </c>
      <c r="AI164" s="277">
        <v>3.2915738927488801E-2</v>
      </c>
      <c r="AJ164" s="192"/>
      <c r="AK164" s="191">
        <v>37277</v>
      </c>
      <c r="AL164" s="277">
        <v>0.52314925268402213</v>
      </c>
    </row>
    <row r="165" spans="1:38" s="45" customFormat="1" ht="13.2">
      <c r="A165" s="28" t="s">
        <v>402</v>
      </c>
      <c r="B165" s="35" t="s">
        <v>1006</v>
      </c>
      <c r="C165" s="35" t="s">
        <v>1006</v>
      </c>
      <c r="D165" s="28" t="s">
        <v>0</v>
      </c>
      <c r="E165" s="191">
        <v>61788</v>
      </c>
      <c r="F165" s="331"/>
      <c r="G165" s="194">
        <v>10709</v>
      </c>
      <c r="H165" s="195">
        <v>0.3079599700925979</v>
      </c>
      <c r="I165" s="191"/>
      <c r="J165" s="191">
        <v>2438</v>
      </c>
      <c r="K165" s="277">
        <v>7.010985218841663E-2</v>
      </c>
      <c r="L165" s="191"/>
      <c r="M165" s="194">
        <v>20481</v>
      </c>
      <c r="N165" s="195">
        <v>0.58897452119399551</v>
      </c>
      <c r="O165" s="192"/>
      <c r="P165" s="60"/>
      <c r="Q165" s="47"/>
      <c r="R165" s="46"/>
      <c r="S165" s="62"/>
      <c r="T165" s="53"/>
      <c r="U165" s="192"/>
      <c r="V165" s="48"/>
      <c r="W165" s="49"/>
      <c r="X165" s="50"/>
      <c r="Y165" s="51"/>
      <c r="Z165" s="52"/>
      <c r="AA165" s="192"/>
      <c r="AB165" s="191"/>
      <c r="AC165" s="277"/>
      <c r="AD165" s="192"/>
      <c r="AE165" s="194"/>
      <c r="AF165" s="195"/>
      <c r="AG165" s="192"/>
      <c r="AH165" s="191">
        <v>1146</v>
      </c>
      <c r="AI165" s="277">
        <v>3.2955656524989933E-2</v>
      </c>
      <c r="AJ165" s="192"/>
      <c r="AK165" s="191">
        <v>34774</v>
      </c>
      <c r="AL165" s="277">
        <v>0.56279536479575321</v>
      </c>
    </row>
    <row r="166" spans="1:38" s="45" customFormat="1" ht="13.2">
      <c r="A166" s="28" t="s">
        <v>406</v>
      </c>
      <c r="B166" s="35" t="s">
        <v>1006</v>
      </c>
      <c r="C166" s="35" t="s">
        <v>1006</v>
      </c>
      <c r="D166" s="28" t="s">
        <v>0</v>
      </c>
      <c r="E166" s="191">
        <v>57554</v>
      </c>
      <c r="F166" s="331"/>
      <c r="G166" s="194">
        <v>10859</v>
      </c>
      <c r="H166" s="195">
        <v>0.32134824810606061</v>
      </c>
      <c r="I166" s="191"/>
      <c r="J166" s="191">
        <v>4121</v>
      </c>
      <c r="K166" s="277">
        <v>0.12195194128787878</v>
      </c>
      <c r="L166" s="191"/>
      <c r="M166" s="194">
        <v>17855</v>
      </c>
      <c r="N166" s="195">
        <v>0.52837949810606055</v>
      </c>
      <c r="O166" s="192"/>
      <c r="P166" s="60"/>
      <c r="Q166" s="47"/>
      <c r="R166" s="46"/>
      <c r="S166" s="62"/>
      <c r="T166" s="53"/>
      <c r="U166" s="192"/>
      <c r="V166" s="48"/>
      <c r="W166" s="49"/>
      <c r="X166" s="50"/>
      <c r="Y166" s="51"/>
      <c r="Z166" s="52"/>
      <c r="AA166" s="192"/>
      <c r="AB166" s="191"/>
      <c r="AC166" s="277"/>
      <c r="AD166" s="192"/>
      <c r="AE166" s="194"/>
      <c r="AF166" s="195"/>
      <c r="AG166" s="192"/>
      <c r="AH166" s="191">
        <v>957</v>
      </c>
      <c r="AI166" s="277">
        <v>2.83203125E-2</v>
      </c>
      <c r="AJ166" s="192"/>
      <c r="AK166" s="191">
        <v>33792</v>
      </c>
      <c r="AL166" s="277">
        <v>0.58713555964833031</v>
      </c>
    </row>
    <row r="167" spans="1:38" s="45" customFormat="1" ht="13.2">
      <c r="A167" s="28" t="s">
        <v>407</v>
      </c>
      <c r="B167" s="35" t="s">
        <v>1006</v>
      </c>
      <c r="C167" s="35" t="s">
        <v>1006</v>
      </c>
      <c r="D167" s="28" t="s">
        <v>0</v>
      </c>
      <c r="E167" s="191">
        <v>67204</v>
      </c>
      <c r="F167" s="331"/>
      <c r="G167" s="194">
        <v>15597</v>
      </c>
      <c r="H167" s="195">
        <v>0.40698797067035464</v>
      </c>
      <c r="I167" s="191"/>
      <c r="J167" s="191">
        <v>3355</v>
      </c>
      <c r="K167" s="277">
        <v>8.7545338308587531E-2</v>
      </c>
      <c r="L167" s="191"/>
      <c r="M167" s="194">
        <v>17888</v>
      </c>
      <c r="N167" s="195">
        <v>0.46676930302951231</v>
      </c>
      <c r="O167" s="192"/>
      <c r="P167" s="60"/>
      <c r="Q167" s="47"/>
      <c r="R167" s="46"/>
      <c r="S167" s="62"/>
      <c r="T167" s="53"/>
      <c r="U167" s="192"/>
      <c r="V167" s="48"/>
      <c r="W167" s="49"/>
      <c r="X167" s="50"/>
      <c r="Y167" s="51"/>
      <c r="Z167" s="52"/>
      <c r="AA167" s="192"/>
      <c r="AB167" s="191"/>
      <c r="AC167" s="277"/>
      <c r="AD167" s="192"/>
      <c r="AE167" s="194"/>
      <c r="AF167" s="195"/>
      <c r="AG167" s="192"/>
      <c r="AH167" s="191">
        <v>1483</v>
      </c>
      <c r="AI167" s="277">
        <v>3.8697387991545547E-2</v>
      </c>
      <c r="AJ167" s="192"/>
      <c r="AK167" s="191">
        <v>38323</v>
      </c>
      <c r="AL167" s="277">
        <v>0.57024879471460033</v>
      </c>
    </row>
    <row r="168" spans="1:38" s="45" customFormat="1" ht="13.2">
      <c r="A168" s="28" t="s">
        <v>1078</v>
      </c>
      <c r="B168" s="35" t="s">
        <v>1006</v>
      </c>
      <c r="C168" s="35" t="s">
        <v>1006</v>
      </c>
      <c r="D168" s="28" t="s">
        <v>0</v>
      </c>
      <c r="E168" s="191">
        <v>65957</v>
      </c>
      <c r="F168" s="331"/>
      <c r="G168" s="194">
        <v>16181</v>
      </c>
      <c r="H168" s="195">
        <v>0.3861076644077503</v>
      </c>
      <c r="I168" s="191"/>
      <c r="J168" s="191">
        <v>2935</v>
      </c>
      <c r="K168" s="277">
        <v>7.0034360981196905E-2</v>
      </c>
      <c r="L168" s="191"/>
      <c r="M168" s="194">
        <v>21727</v>
      </c>
      <c r="N168" s="195">
        <v>0.51844516560083997</v>
      </c>
      <c r="O168" s="192"/>
      <c r="P168" s="60"/>
      <c r="Q168" s="47"/>
      <c r="R168" s="46"/>
      <c r="S168" s="62"/>
      <c r="T168" s="53"/>
      <c r="U168" s="192"/>
      <c r="V168" s="48"/>
      <c r="W168" s="49"/>
      <c r="X168" s="50"/>
      <c r="Y168" s="51"/>
      <c r="Z168" s="52"/>
      <c r="AA168" s="192"/>
      <c r="AB168" s="191"/>
      <c r="AC168" s="277"/>
      <c r="AD168" s="192"/>
      <c r="AE168" s="194"/>
      <c r="AF168" s="195"/>
      <c r="AG168" s="192"/>
      <c r="AH168" s="191">
        <v>1065</v>
      </c>
      <c r="AI168" s="277">
        <v>2.5412809010212846E-2</v>
      </c>
      <c r="AJ168" s="192"/>
      <c r="AK168" s="191">
        <v>41908</v>
      </c>
      <c r="AL168" s="277">
        <v>0.63538365905059357</v>
      </c>
    </row>
    <row r="169" spans="1:38" s="45" customFormat="1" ht="13.2">
      <c r="A169" s="28" t="s">
        <v>929</v>
      </c>
      <c r="B169" s="35" t="s">
        <v>1006</v>
      </c>
      <c r="C169" s="35" t="s">
        <v>1006</v>
      </c>
      <c r="D169" s="28" t="s">
        <v>0</v>
      </c>
      <c r="E169" s="191">
        <v>66371</v>
      </c>
      <c r="F169" s="331"/>
      <c r="G169" s="194">
        <v>8602</v>
      </c>
      <c r="H169" s="195">
        <v>0.25792330065065516</v>
      </c>
      <c r="I169" s="191"/>
      <c r="J169" s="191">
        <v>3800</v>
      </c>
      <c r="K169" s="277">
        <v>0.11393961200563701</v>
      </c>
      <c r="L169" s="191"/>
      <c r="M169" s="194">
        <v>19769</v>
      </c>
      <c r="N169" s="195">
        <v>0.59275583940511534</v>
      </c>
      <c r="O169" s="192"/>
      <c r="P169" s="60"/>
      <c r="Q169" s="47"/>
      <c r="R169" s="46"/>
      <c r="S169" s="62"/>
      <c r="T169" s="53"/>
      <c r="U169" s="192"/>
      <c r="V169" s="48"/>
      <c r="W169" s="49"/>
      <c r="X169" s="50"/>
      <c r="Y169" s="51"/>
      <c r="Z169" s="52"/>
      <c r="AA169" s="192"/>
      <c r="AB169" s="191"/>
      <c r="AC169" s="277"/>
      <c r="AD169" s="192"/>
      <c r="AE169" s="194"/>
      <c r="AF169" s="195"/>
      <c r="AG169" s="192"/>
      <c r="AH169" s="191">
        <v>1180</v>
      </c>
      <c r="AI169" s="277">
        <v>3.5381247938592549E-2</v>
      </c>
      <c r="AJ169" s="192"/>
      <c r="AK169" s="191">
        <v>33351</v>
      </c>
      <c r="AL169" s="277">
        <v>0.50249355893387171</v>
      </c>
    </row>
    <row r="170" spans="1:38" s="45" customFormat="1" ht="13.2">
      <c r="A170" s="28" t="s">
        <v>421</v>
      </c>
      <c r="B170" s="35" t="s">
        <v>1006</v>
      </c>
      <c r="C170" s="35" t="s">
        <v>1006</v>
      </c>
      <c r="D170" s="28" t="s">
        <v>0</v>
      </c>
      <c r="E170" s="191">
        <v>73458</v>
      </c>
      <c r="F170" s="331"/>
      <c r="G170" s="194">
        <v>8749</v>
      </c>
      <c r="H170" s="195">
        <v>0.24183873731929126</v>
      </c>
      <c r="I170" s="191"/>
      <c r="J170" s="191">
        <v>4998</v>
      </c>
      <c r="K170" s="277">
        <v>0.13815407579401276</v>
      </c>
      <c r="L170" s="191"/>
      <c r="M170" s="194">
        <v>21406</v>
      </c>
      <c r="N170" s="195">
        <v>0.59170191005334882</v>
      </c>
      <c r="O170" s="192"/>
      <c r="P170" s="60"/>
      <c r="Q170" s="47"/>
      <c r="R170" s="46"/>
      <c r="S170" s="62"/>
      <c r="T170" s="53"/>
      <c r="U170" s="192"/>
      <c r="V170" s="48"/>
      <c r="W170" s="49"/>
      <c r="X170" s="50"/>
      <c r="Y170" s="51"/>
      <c r="Z170" s="52"/>
      <c r="AA170" s="192"/>
      <c r="AB170" s="191"/>
      <c r="AC170" s="277"/>
      <c r="AD170" s="192"/>
      <c r="AE170" s="194"/>
      <c r="AF170" s="195"/>
      <c r="AG170" s="192"/>
      <c r="AH170" s="191">
        <v>1024</v>
      </c>
      <c r="AI170" s="277">
        <v>2.8305276833347156E-2</v>
      </c>
      <c r="AJ170" s="192"/>
      <c r="AK170" s="191">
        <v>36177</v>
      </c>
      <c r="AL170" s="277">
        <v>0.49248550191946416</v>
      </c>
    </row>
    <row r="171" spans="1:38" s="45" customFormat="1" ht="13.2">
      <c r="A171" s="28" t="s">
        <v>428</v>
      </c>
      <c r="B171" s="35" t="s">
        <v>1006</v>
      </c>
      <c r="C171" s="35" t="s">
        <v>1006</v>
      </c>
      <c r="D171" s="28" t="s">
        <v>0</v>
      </c>
      <c r="E171" s="191">
        <v>76178</v>
      </c>
      <c r="F171" s="331"/>
      <c r="G171" s="194">
        <v>16489</v>
      </c>
      <c r="H171" s="195">
        <v>0.37753863766456786</v>
      </c>
      <c r="I171" s="191"/>
      <c r="J171" s="191">
        <v>5266</v>
      </c>
      <c r="K171" s="277">
        <v>0.12057240984544934</v>
      </c>
      <c r="L171" s="191"/>
      <c r="M171" s="194">
        <v>20205</v>
      </c>
      <c r="N171" s="195">
        <v>0.46262163709215798</v>
      </c>
      <c r="O171" s="192"/>
      <c r="P171" s="60"/>
      <c r="Q171" s="47"/>
      <c r="R171" s="46"/>
      <c r="S171" s="62"/>
      <c r="T171" s="53"/>
      <c r="U171" s="192"/>
      <c r="V171" s="48"/>
      <c r="W171" s="49"/>
      <c r="X171" s="50"/>
      <c r="Y171" s="51"/>
      <c r="Z171" s="52"/>
      <c r="AA171" s="192"/>
      <c r="AB171" s="191"/>
      <c r="AC171" s="277"/>
      <c r="AD171" s="192"/>
      <c r="AE171" s="194"/>
      <c r="AF171" s="195"/>
      <c r="AG171" s="192"/>
      <c r="AH171" s="191">
        <v>1715</v>
      </c>
      <c r="AI171" s="277">
        <v>3.926731539782484E-2</v>
      </c>
      <c r="AJ171" s="192"/>
      <c r="AK171" s="191">
        <v>43675</v>
      </c>
      <c r="AL171" s="277">
        <v>0.57332825750216598</v>
      </c>
    </row>
    <row r="172" spans="1:38" s="45" customFormat="1" ht="13.2">
      <c r="A172" s="28" t="s">
        <v>470</v>
      </c>
      <c r="B172" s="35" t="s">
        <v>1006</v>
      </c>
      <c r="C172" s="35" t="s">
        <v>1006</v>
      </c>
      <c r="D172" s="28" t="s">
        <v>0</v>
      </c>
      <c r="E172" s="191">
        <v>60114</v>
      </c>
      <c r="F172" s="331"/>
      <c r="G172" s="194">
        <v>6258</v>
      </c>
      <c r="H172" s="195">
        <v>0.19234079173838209</v>
      </c>
      <c r="I172" s="191"/>
      <c r="J172" s="191">
        <v>5082</v>
      </c>
      <c r="K172" s="277">
        <v>0.1561962134251291</v>
      </c>
      <c r="L172" s="191"/>
      <c r="M172" s="194">
        <v>19691</v>
      </c>
      <c r="N172" s="195">
        <v>0.60520654044750433</v>
      </c>
      <c r="O172" s="192"/>
      <c r="P172" s="60"/>
      <c r="Q172" s="47"/>
      <c r="R172" s="46"/>
      <c r="S172" s="62"/>
      <c r="T172" s="53"/>
      <c r="U172" s="192"/>
      <c r="V172" s="48"/>
      <c r="W172" s="49"/>
      <c r="X172" s="50"/>
      <c r="Y172" s="51"/>
      <c r="Z172" s="52"/>
      <c r="AA172" s="192"/>
      <c r="AB172" s="191"/>
      <c r="AC172" s="277"/>
      <c r="AD172" s="192"/>
      <c r="AE172" s="194"/>
      <c r="AF172" s="195"/>
      <c r="AG172" s="192"/>
      <c r="AH172" s="191">
        <v>1505</v>
      </c>
      <c r="AI172" s="277">
        <v>4.6256454388984507E-2</v>
      </c>
      <c r="AJ172" s="192"/>
      <c r="AK172" s="191">
        <v>32536</v>
      </c>
      <c r="AL172" s="277">
        <v>0.54123831387031307</v>
      </c>
    </row>
    <row r="173" spans="1:38" s="45" customFormat="1" ht="13.2">
      <c r="A173" s="28" t="s">
        <v>472</v>
      </c>
      <c r="B173" s="35" t="s">
        <v>1006</v>
      </c>
      <c r="C173" s="35" t="s">
        <v>1006</v>
      </c>
      <c r="D173" s="28" t="s">
        <v>0</v>
      </c>
      <c r="E173" s="191">
        <v>60444</v>
      </c>
      <c r="F173" s="331"/>
      <c r="G173" s="194">
        <v>4430</v>
      </c>
      <c r="H173" s="195">
        <v>0.14955605820195131</v>
      </c>
      <c r="I173" s="191"/>
      <c r="J173" s="191">
        <v>4170</v>
      </c>
      <c r="K173" s="277">
        <v>0.14077850173863138</v>
      </c>
      <c r="L173" s="191"/>
      <c r="M173" s="194">
        <v>18081</v>
      </c>
      <c r="N173" s="195">
        <v>0.61041153235879952</v>
      </c>
      <c r="O173" s="192"/>
      <c r="P173" s="60"/>
      <c r="Q173" s="47"/>
      <c r="R173" s="46"/>
      <c r="S173" s="62"/>
      <c r="T173" s="53"/>
      <c r="U173" s="192"/>
      <c r="V173" s="48"/>
      <c r="W173" s="49"/>
      <c r="X173" s="50"/>
      <c r="Y173" s="51"/>
      <c r="Z173" s="52"/>
      <c r="AA173" s="192"/>
      <c r="AB173" s="191"/>
      <c r="AC173" s="277"/>
      <c r="AD173" s="192"/>
      <c r="AE173" s="194"/>
      <c r="AF173" s="195"/>
      <c r="AG173" s="192"/>
      <c r="AH173" s="191">
        <v>2940</v>
      </c>
      <c r="AI173" s="277">
        <v>9.9253907700617802E-2</v>
      </c>
      <c r="AJ173" s="192"/>
      <c r="AK173" s="191">
        <v>29621</v>
      </c>
      <c r="AL173" s="277">
        <v>0.49005691218317782</v>
      </c>
    </row>
    <row r="174" spans="1:38" s="45" customFormat="1" ht="13.2">
      <c r="A174" s="28" t="s">
        <v>473</v>
      </c>
      <c r="B174" s="35" t="s">
        <v>1006</v>
      </c>
      <c r="C174" s="35" t="s">
        <v>1006</v>
      </c>
      <c r="D174" s="28" t="s">
        <v>0</v>
      </c>
      <c r="E174" s="191">
        <v>63990</v>
      </c>
      <c r="F174" s="331"/>
      <c r="G174" s="194">
        <v>4180</v>
      </c>
      <c r="H174" s="195">
        <v>0.13774013905822652</v>
      </c>
      <c r="I174" s="191"/>
      <c r="J174" s="191">
        <v>4422</v>
      </c>
      <c r="K174" s="277">
        <v>0.14571456816159753</v>
      </c>
      <c r="L174" s="191"/>
      <c r="M174" s="194">
        <v>19471</v>
      </c>
      <c r="N174" s="195">
        <v>0.64161202095759051</v>
      </c>
      <c r="O174" s="192"/>
      <c r="P174" s="60"/>
      <c r="Q174" s="47"/>
      <c r="R174" s="46"/>
      <c r="S174" s="62"/>
      <c r="T174" s="53"/>
      <c r="U174" s="192"/>
      <c r="V174" s="48"/>
      <c r="W174" s="49"/>
      <c r="X174" s="50"/>
      <c r="Y174" s="51"/>
      <c r="Z174" s="52"/>
      <c r="AA174" s="192"/>
      <c r="AB174" s="191"/>
      <c r="AC174" s="277"/>
      <c r="AD174" s="192"/>
      <c r="AE174" s="194"/>
      <c r="AF174" s="195"/>
      <c r="AG174" s="192"/>
      <c r="AH174" s="191">
        <v>2274</v>
      </c>
      <c r="AI174" s="277">
        <v>7.4933271822585426E-2</v>
      </c>
      <c r="AJ174" s="192"/>
      <c r="AK174" s="191">
        <v>30347</v>
      </c>
      <c r="AL174" s="277">
        <v>0.47424597593373963</v>
      </c>
    </row>
    <row r="175" spans="1:38" s="45" customFormat="1" ht="13.2">
      <c r="A175" s="28" t="s">
        <v>432</v>
      </c>
      <c r="B175" s="35" t="s">
        <v>1006</v>
      </c>
      <c r="C175" s="35" t="s">
        <v>1006</v>
      </c>
      <c r="D175" s="28" t="s">
        <v>0</v>
      </c>
      <c r="E175" s="191">
        <v>79303</v>
      </c>
      <c r="F175" s="331"/>
      <c r="G175" s="194">
        <v>17786</v>
      </c>
      <c r="H175" s="195">
        <v>0.39789709172259508</v>
      </c>
      <c r="I175" s="191"/>
      <c r="J175" s="191">
        <v>5294</v>
      </c>
      <c r="K175" s="277">
        <v>0.11843400447427294</v>
      </c>
      <c r="L175" s="191"/>
      <c r="M175" s="194">
        <v>19801</v>
      </c>
      <c r="N175" s="195">
        <v>0.44297539149888143</v>
      </c>
      <c r="O175" s="192"/>
      <c r="P175" s="60"/>
      <c r="Q175" s="47"/>
      <c r="R175" s="46"/>
      <c r="S175" s="62"/>
      <c r="T175" s="53"/>
      <c r="U175" s="192"/>
      <c r="V175" s="48"/>
      <c r="W175" s="49"/>
      <c r="X175" s="50"/>
      <c r="Y175" s="51"/>
      <c r="Z175" s="52"/>
      <c r="AA175" s="192"/>
      <c r="AB175" s="191"/>
      <c r="AC175" s="277"/>
      <c r="AD175" s="192"/>
      <c r="AE175" s="194"/>
      <c r="AF175" s="195"/>
      <c r="AG175" s="192"/>
      <c r="AH175" s="191">
        <v>1819</v>
      </c>
      <c r="AI175" s="277">
        <v>4.0693512304250556E-2</v>
      </c>
      <c r="AJ175" s="192"/>
      <c r="AK175" s="191">
        <v>44700</v>
      </c>
      <c r="AL175" s="277">
        <v>0.56366089555250121</v>
      </c>
    </row>
    <row r="176" spans="1:38" s="45" customFormat="1" ht="13.2">
      <c r="A176" s="28" t="s">
        <v>484</v>
      </c>
      <c r="B176" s="35" t="s">
        <v>1006</v>
      </c>
      <c r="C176" s="35" t="s">
        <v>1006</v>
      </c>
      <c r="D176" s="28" t="s">
        <v>0</v>
      </c>
      <c r="E176" s="191">
        <v>65195</v>
      </c>
      <c r="F176" s="331"/>
      <c r="G176" s="194">
        <v>8725</v>
      </c>
      <c r="H176" s="195">
        <v>0.24642019939559975</v>
      </c>
      <c r="I176" s="191"/>
      <c r="J176" s="191">
        <v>7273</v>
      </c>
      <c r="K176" s="277">
        <v>0.20541135933572457</v>
      </c>
      <c r="L176" s="191"/>
      <c r="M176" s="194">
        <v>16601</v>
      </c>
      <c r="N176" s="195">
        <v>0.46886208941734686</v>
      </c>
      <c r="O176" s="192"/>
      <c r="P176" s="60"/>
      <c r="Q176" s="47"/>
      <c r="R176" s="46"/>
      <c r="S176" s="62"/>
      <c r="T176" s="53"/>
      <c r="U176" s="192"/>
      <c r="V176" s="48"/>
      <c r="W176" s="49"/>
      <c r="X176" s="50"/>
      <c r="Y176" s="51"/>
      <c r="Z176" s="52"/>
      <c r="AA176" s="192"/>
      <c r="AB176" s="191"/>
      <c r="AC176" s="277"/>
      <c r="AD176" s="192"/>
      <c r="AE176" s="194"/>
      <c r="AF176" s="195"/>
      <c r="AG176" s="192"/>
      <c r="AH176" s="191">
        <v>2808</v>
      </c>
      <c r="AI176" s="277">
        <v>7.9306351851328838E-2</v>
      </c>
      <c r="AJ176" s="192"/>
      <c r="AK176" s="191">
        <v>35407</v>
      </c>
      <c r="AL176" s="277">
        <v>0.54309379553646753</v>
      </c>
    </row>
    <row r="177" spans="1:38" s="45" customFormat="1" ht="13.2">
      <c r="A177" s="28" t="s">
        <v>487</v>
      </c>
      <c r="B177" s="35" t="s">
        <v>1006</v>
      </c>
      <c r="C177" s="35" t="s">
        <v>1006</v>
      </c>
      <c r="D177" s="28" t="s">
        <v>0</v>
      </c>
      <c r="E177" s="191">
        <v>82269</v>
      </c>
      <c r="F177" s="331"/>
      <c r="G177" s="194">
        <v>15466</v>
      </c>
      <c r="H177" s="195">
        <v>0.3216922852923435</v>
      </c>
      <c r="I177" s="191"/>
      <c r="J177" s="191">
        <v>6021</v>
      </c>
      <c r="K177" s="277">
        <v>0.1252365996214406</v>
      </c>
      <c r="L177" s="191"/>
      <c r="M177" s="194">
        <v>26590</v>
      </c>
      <c r="N177" s="195">
        <v>0.55307111508621587</v>
      </c>
      <c r="O177" s="192"/>
      <c r="P177" s="60"/>
      <c r="Q177" s="47"/>
      <c r="R177" s="46"/>
      <c r="S177" s="62"/>
      <c r="T177" s="53"/>
      <c r="U177" s="192"/>
      <c r="V177" s="48"/>
      <c r="W177" s="49"/>
      <c r="X177" s="50"/>
      <c r="Y177" s="51"/>
      <c r="Z177" s="52"/>
      <c r="AA177" s="192"/>
      <c r="AB177" s="191"/>
      <c r="AC177" s="277"/>
      <c r="AD177" s="192"/>
      <c r="AE177" s="194"/>
      <c r="AF177" s="195"/>
      <c r="AG177" s="192"/>
      <c r="AH177" s="191"/>
      <c r="AI177" s="277"/>
      <c r="AJ177" s="192"/>
      <c r="AK177" s="191">
        <v>48077</v>
      </c>
      <c r="AL177" s="277">
        <v>0.58438780099429921</v>
      </c>
    </row>
    <row r="178" spans="1:38" s="45" customFormat="1" ht="13.2">
      <c r="A178" s="28" t="s">
        <v>488</v>
      </c>
      <c r="B178" s="35" t="s">
        <v>1006</v>
      </c>
      <c r="C178" s="35" t="s">
        <v>1006</v>
      </c>
      <c r="D178" s="28" t="s">
        <v>0</v>
      </c>
      <c r="E178" s="191">
        <v>74083</v>
      </c>
      <c r="F178" s="331"/>
      <c r="G178" s="194">
        <v>16986</v>
      </c>
      <c r="H178" s="195">
        <v>0.36413136683244729</v>
      </c>
      <c r="I178" s="191"/>
      <c r="J178" s="191">
        <v>5995</v>
      </c>
      <c r="K178" s="277">
        <v>0.12851569199108215</v>
      </c>
      <c r="L178" s="191"/>
      <c r="M178" s="194">
        <v>23142</v>
      </c>
      <c r="N178" s="195">
        <v>0.49609843937575032</v>
      </c>
      <c r="O178" s="192"/>
      <c r="P178" s="60"/>
      <c r="Q178" s="47"/>
      <c r="R178" s="46"/>
      <c r="S178" s="62"/>
      <c r="T178" s="53"/>
      <c r="U178" s="192"/>
      <c r="V178" s="48"/>
      <c r="W178" s="49"/>
      <c r="X178" s="50"/>
      <c r="Y178" s="51"/>
      <c r="Z178" s="52"/>
      <c r="AA178" s="192"/>
      <c r="AB178" s="191"/>
      <c r="AC178" s="277"/>
      <c r="AD178" s="192"/>
      <c r="AE178" s="194"/>
      <c r="AF178" s="195"/>
      <c r="AG178" s="192"/>
      <c r="AH178" s="191">
        <v>525</v>
      </c>
      <c r="AI178" s="277">
        <v>1.1254501800720289E-2</v>
      </c>
      <c r="AJ178" s="192"/>
      <c r="AK178" s="191">
        <v>46648</v>
      </c>
      <c r="AL178" s="277">
        <v>0.62967212450899668</v>
      </c>
    </row>
    <row r="179" spans="1:38" s="45" customFormat="1" ht="13.2">
      <c r="A179" s="28" t="s">
        <v>494</v>
      </c>
      <c r="B179" s="35" t="s">
        <v>1006</v>
      </c>
      <c r="C179" s="35" t="s">
        <v>1006</v>
      </c>
      <c r="D179" s="28" t="s">
        <v>0</v>
      </c>
      <c r="E179" s="191">
        <v>57561</v>
      </c>
      <c r="F179" s="331"/>
      <c r="G179" s="194">
        <v>7813</v>
      </c>
      <c r="H179" s="195">
        <v>0.24111964941517761</v>
      </c>
      <c r="I179" s="191"/>
      <c r="J179" s="191">
        <v>1958</v>
      </c>
      <c r="K179" s="277">
        <v>6.042650371879147E-2</v>
      </c>
      <c r="L179" s="191"/>
      <c r="M179" s="194">
        <v>21279</v>
      </c>
      <c r="N179" s="195">
        <v>0.65669845384686598</v>
      </c>
      <c r="O179" s="192"/>
      <c r="P179" s="60"/>
      <c r="Q179" s="47"/>
      <c r="R179" s="46"/>
      <c r="S179" s="62"/>
      <c r="T179" s="53"/>
      <c r="U179" s="192"/>
      <c r="V179" s="48"/>
      <c r="W179" s="49"/>
      <c r="X179" s="50"/>
      <c r="Y179" s="51"/>
      <c r="Z179" s="52"/>
      <c r="AA179" s="192"/>
      <c r="AB179" s="191"/>
      <c r="AC179" s="277"/>
      <c r="AD179" s="192"/>
      <c r="AE179" s="194"/>
      <c r="AF179" s="195"/>
      <c r="AG179" s="192"/>
      <c r="AH179" s="191">
        <v>1353</v>
      </c>
      <c r="AI179" s="277">
        <v>4.1755393019164894E-2</v>
      </c>
      <c r="AJ179" s="192"/>
      <c r="AK179" s="191">
        <v>32403</v>
      </c>
      <c r="AL179" s="277">
        <v>0.56293323604523893</v>
      </c>
    </row>
    <row r="180" spans="1:38" s="45" customFormat="1" ht="13.2">
      <c r="A180" s="28" t="s">
        <v>497</v>
      </c>
      <c r="B180" s="35" t="s">
        <v>1006</v>
      </c>
      <c r="C180" s="35" t="s">
        <v>1006</v>
      </c>
      <c r="D180" s="28" t="s">
        <v>0</v>
      </c>
      <c r="E180" s="191">
        <v>78213</v>
      </c>
      <c r="F180" s="331"/>
      <c r="G180" s="194">
        <v>14015</v>
      </c>
      <c r="H180" s="195">
        <v>0.34307605688967224</v>
      </c>
      <c r="I180" s="191"/>
      <c r="J180" s="191">
        <v>4724</v>
      </c>
      <c r="K180" s="277">
        <v>0.11563976402046462</v>
      </c>
      <c r="L180" s="191"/>
      <c r="M180" s="194">
        <v>21432</v>
      </c>
      <c r="N180" s="195">
        <v>0.52463831974737463</v>
      </c>
      <c r="O180" s="192"/>
      <c r="P180" s="60"/>
      <c r="Q180" s="47"/>
      <c r="R180" s="46"/>
      <c r="S180" s="62"/>
      <c r="T180" s="53"/>
      <c r="U180" s="192"/>
      <c r="V180" s="48"/>
      <c r="W180" s="49"/>
      <c r="X180" s="50"/>
      <c r="Y180" s="51"/>
      <c r="Z180" s="52"/>
      <c r="AA180" s="192"/>
      <c r="AB180" s="191"/>
      <c r="AC180" s="277"/>
      <c r="AD180" s="192"/>
      <c r="AE180" s="194"/>
      <c r="AF180" s="195"/>
      <c r="AG180" s="192"/>
      <c r="AH180" s="191">
        <v>680</v>
      </c>
      <c r="AI180" s="277">
        <v>1.6645859342488557E-2</v>
      </c>
      <c r="AJ180" s="192"/>
      <c r="AK180" s="191">
        <v>40851</v>
      </c>
      <c r="AL180" s="277">
        <v>0.52230447623796561</v>
      </c>
    </row>
    <row r="181" spans="1:38" s="45" customFormat="1" ht="13.2">
      <c r="A181" s="28" t="s">
        <v>511</v>
      </c>
      <c r="B181" s="35" t="s">
        <v>1006</v>
      </c>
      <c r="C181" s="35" t="s">
        <v>1006</v>
      </c>
      <c r="D181" s="28" t="s">
        <v>0</v>
      </c>
      <c r="E181" s="191">
        <v>62722</v>
      </c>
      <c r="F181" s="331"/>
      <c r="G181" s="194">
        <v>5258</v>
      </c>
      <c r="H181" s="195">
        <v>0.16891001959587523</v>
      </c>
      <c r="I181" s="191"/>
      <c r="J181" s="191">
        <v>5595</v>
      </c>
      <c r="K181" s="277">
        <v>0.17973593755019435</v>
      </c>
      <c r="L181" s="191"/>
      <c r="M181" s="194">
        <v>16770</v>
      </c>
      <c r="N181" s="195">
        <v>0.53872594686626618</v>
      </c>
      <c r="O181" s="192"/>
      <c r="P181" s="60"/>
      <c r="Q181" s="47"/>
      <c r="R181" s="46"/>
      <c r="S181" s="62"/>
      <c r="T181" s="53"/>
      <c r="U181" s="192"/>
      <c r="V181" s="48"/>
      <c r="W181" s="49"/>
      <c r="X181" s="50"/>
      <c r="Y181" s="51"/>
      <c r="Z181" s="52"/>
      <c r="AA181" s="192"/>
      <c r="AB181" s="191"/>
      <c r="AC181" s="277"/>
      <c r="AD181" s="192"/>
      <c r="AE181" s="194"/>
      <c r="AF181" s="195"/>
      <c r="AG181" s="192"/>
      <c r="AH181" s="191">
        <v>3506</v>
      </c>
      <c r="AI181" s="277">
        <v>0.11262809598766424</v>
      </c>
      <c r="AJ181" s="192"/>
      <c r="AK181" s="191">
        <v>31129</v>
      </c>
      <c r="AL181" s="277">
        <v>0.49630113835655748</v>
      </c>
    </row>
    <row r="182" spans="1:38" s="45" customFormat="1" ht="13.2">
      <c r="A182" s="28" t="s">
        <v>516</v>
      </c>
      <c r="B182" s="35" t="s">
        <v>1006</v>
      </c>
      <c r="C182" s="35" t="s">
        <v>1006</v>
      </c>
      <c r="D182" s="28" t="s">
        <v>0</v>
      </c>
      <c r="E182" s="191">
        <v>61008</v>
      </c>
      <c r="F182" s="331"/>
      <c r="G182" s="194">
        <v>15032</v>
      </c>
      <c r="H182" s="195">
        <v>0.42275782546334056</v>
      </c>
      <c r="I182" s="191"/>
      <c r="J182" s="191">
        <v>2928</v>
      </c>
      <c r="K182" s="277">
        <v>8.2346654667154143E-2</v>
      </c>
      <c r="L182" s="191"/>
      <c r="M182" s="194">
        <v>16514</v>
      </c>
      <c r="N182" s="195">
        <v>0.46443738223134684</v>
      </c>
      <c r="O182" s="192"/>
      <c r="P182" s="60"/>
      <c r="Q182" s="47"/>
      <c r="R182" s="46"/>
      <c r="S182" s="62"/>
      <c r="T182" s="53"/>
      <c r="U182" s="192"/>
      <c r="V182" s="48"/>
      <c r="W182" s="49"/>
      <c r="X182" s="50"/>
      <c r="Y182" s="51"/>
      <c r="Z182" s="52"/>
      <c r="AA182" s="192"/>
      <c r="AB182" s="191"/>
      <c r="AC182" s="277"/>
      <c r="AD182" s="192"/>
      <c r="AE182" s="194"/>
      <c r="AF182" s="195"/>
      <c r="AG182" s="192"/>
      <c r="AH182" s="191">
        <v>1083</v>
      </c>
      <c r="AI182" s="277">
        <v>3.0458137638158449E-2</v>
      </c>
      <c r="AJ182" s="192"/>
      <c r="AK182" s="191">
        <v>35557</v>
      </c>
      <c r="AL182" s="277">
        <v>0.58282520325203258</v>
      </c>
    </row>
    <row r="183" spans="1:38" s="45" customFormat="1" ht="13.2">
      <c r="A183" s="28" t="s">
        <v>517</v>
      </c>
      <c r="B183" s="35" t="s">
        <v>1006</v>
      </c>
      <c r="C183" s="35" t="s">
        <v>1006</v>
      </c>
      <c r="D183" s="28" t="s">
        <v>0</v>
      </c>
      <c r="E183" s="191">
        <v>75974</v>
      </c>
      <c r="F183" s="331"/>
      <c r="G183" s="194">
        <v>6921</v>
      </c>
      <c r="H183" s="195">
        <v>0.15707055806458933</v>
      </c>
      <c r="I183" s="191"/>
      <c r="J183" s="191">
        <v>11353</v>
      </c>
      <c r="K183" s="277">
        <v>0.25765381385743141</v>
      </c>
      <c r="L183" s="191"/>
      <c r="M183" s="194">
        <v>21967</v>
      </c>
      <c r="N183" s="195">
        <v>0.49853618682341194</v>
      </c>
      <c r="O183" s="192"/>
      <c r="P183" s="60"/>
      <c r="Q183" s="47"/>
      <c r="R183" s="46"/>
      <c r="S183" s="62"/>
      <c r="T183" s="53"/>
      <c r="U183" s="192"/>
      <c r="V183" s="48"/>
      <c r="W183" s="49"/>
      <c r="X183" s="50"/>
      <c r="Y183" s="51"/>
      <c r="Z183" s="52"/>
      <c r="AA183" s="192"/>
      <c r="AB183" s="191"/>
      <c r="AC183" s="277"/>
      <c r="AD183" s="192"/>
      <c r="AE183" s="194"/>
      <c r="AF183" s="195"/>
      <c r="AG183" s="192"/>
      <c r="AH183" s="191">
        <v>3822</v>
      </c>
      <c r="AI183" s="277">
        <v>8.6739441254567326E-2</v>
      </c>
      <c r="AJ183" s="192"/>
      <c r="AK183" s="191">
        <v>44063</v>
      </c>
      <c r="AL183" s="277">
        <v>0.57997472819648832</v>
      </c>
    </row>
    <row r="184" spans="1:38" s="45" customFormat="1" ht="13.2">
      <c r="A184" s="28" t="s">
        <v>530</v>
      </c>
      <c r="B184" s="35" t="s">
        <v>1006</v>
      </c>
      <c r="C184" s="35" t="s">
        <v>1006</v>
      </c>
      <c r="D184" s="28" t="s">
        <v>0</v>
      </c>
      <c r="E184" s="191">
        <v>68893</v>
      </c>
      <c r="F184" s="331"/>
      <c r="G184" s="194">
        <v>16313</v>
      </c>
      <c r="H184" s="195">
        <v>0.40545309936869317</v>
      </c>
      <c r="I184" s="191"/>
      <c r="J184" s="191">
        <v>4717</v>
      </c>
      <c r="K184" s="277">
        <v>0.11723915096684397</v>
      </c>
      <c r="L184" s="191"/>
      <c r="M184" s="194">
        <v>18428</v>
      </c>
      <c r="N184" s="195">
        <v>0.45802057960928566</v>
      </c>
      <c r="O184" s="192"/>
      <c r="P184" s="60"/>
      <c r="Q184" s="47"/>
      <c r="R184" s="46"/>
      <c r="S184" s="62"/>
      <c r="T184" s="53"/>
      <c r="U184" s="192"/>
      <c r="V184" s="48"/>
      <c r="W184" s="49"/>
      <c r="X184" s="50"/>
      <c r="Y184" s="51"/>
      <c r="Z184" s="52"/>
      <c r="AA184" s="192"/>
      <c r="AB184" s="191"/>
      <c r="AC184" s="277"/>
      <c r="AD184" s="192"/>
      <c r="AE184" s="194"/>
      <c r="AF184" s="195"/>
      <c r="AG184" s="192"/>
      <c r="AH184" s="191">
        <v>776</v>
      </c>
      <c r="AI184" s="277">
        <v>1.9287170055177213E-2</v>
      </c>
      <c r="AJ184" s="192"/>
      <c r="AK184" s="191">
        <v>40234</v>
      </c>
      <c r="AL184" s="277">
        <v>0.58400708344824581</v>
      </c>
    </row>
    <row r="185" spans="1:38" s="45" customFormat="1" ht="13.2">
      <c r="A185" s="28" t="s">
        <v>531</v>
      </c>
      <c r="B185" s="35" t="s">
        <v>1006</v>
      </c>
      <c r="C185" s="35" t="s">
        <v>1006</v>
      </c>
      <c r="D185" s="28" t="s">
        <v>0</v>
      </c>
      <c r="E185" s="191">
        <v>76025</v>
      </c>
      <c r="F185" s="331"/>
      <c r="G185" s="194">
        <v>10622</v>
      </c>
      <c r="H185" s="195">
        <v>0.25722242402227874</v>
      </c>
      <c r="I185" s="191"/>
      <c r="J185" s="191">
        <v>4647</v>
      </c>
      <c r="K185" s="277">
        <v>0.11253178350889938</v>
      </c>
      <c r="L185" s="191"/>
      <c r="M185" s="194">
        <v>24619</v>
      </c>
      <c r="N185" s="195">
        <v>0.5961738709286839</v>
      </c>
      <c r="O185" s="192"/>
      <c r="P185" s="60"/>
      <c r="Q185" s="47"/>
      <c r="R185" s="46"/>
      <c r="S185" s="62"/>
      <c r="T185" s="53"/>
      <c r="U185" s="192"/>
      <c r="V185" s="48"/>
      <c r="W185" s="49"/>
      <c r="X185" s="50"/>
      <c r="Y185" s="51"/>
      <c r="Z185" s="52"/>
      <c r="AA185" s="192"/>
      <c r="AB185" s="191"/>
      <c r="AC185" s="277"/>
      <c r="AD185" s="192"/>
      <c r="AE185" s="194"/>
      <c r="AF185" s="195"/>
      <c r="AG185" s="192"/>
      <c r="AH185" s="191">
        <v>1407</v>
      </c>
      <c r="AI185" s="277">
        <v>3.407192154013803E-2</v>
      </c>
      <c r="AJ185" s="192"/>
      <c r="AK185" s="191">
        <v>41295</v>
      </c>
      <c r="AL185" s="277">
        <v>0.5431765866491286</v>
      </c>
    </row>
    <row r="186" spans="1:38" s="45" customFormat="1" ht="13.2">
      <c r="A186" s="28" t="s">
        <v>535</v>
      </c>
      <c r="B186" s="35" t="s">
        <v>1006</v>
      </c>
      <c r="C186" s="35" t="s">
        <v>1006</v>
      </c>
      <c r="D186" s="28" t="s">
        <v>0</v>
      </c>
      <c r="E186" s="191">
        <v>61970</v>
      </c>
      <c r="F186" s="331"/>
      <c r="G186" s="194">
        <v>3249</v>
      </c>
      <c r="H186" s="195">
        <v>0.10752581413820493</v>
      </c>
      <c r="I186" s="191"/>
      <c r="J186" s="191">
        <v>5741</v>
      </c>
      <c r="K186" s="277">
        <v>0.18999867619804078</v>
      </c>
      <c r="L186" s="191"/>
      <c r="M186" s="194">
        <v>18699</v>
      </c>
      <c r="N186" s="195">
        <v>0.61884432088959496</v>
      </c>
      <c r="O186" s="192"/>
      <c r="P186" s="60"/>
      <c r="Q186" s="47"/>
      <c r="R186" s="46"/>
      <c r="S186" s="62"/>
      <c r="T186" s="53"/>
      <c r="U186" s="192"/>
      <c r="V186" s="48"/>
      <c r="W186" s="49"/>
      <c r="X186" s="50"/>
      <c r="Y186" s="51"/>
      <c r="Z186" s="52"/>
      <c r="AA186" s="192"/>
      <c r="AB186" s="191"/>
      <c r="AC186" s="277"/>
      <c r="AD186" s="192"/>
      <c r="AE186" s="194"/>
      <c r="AF186" s="195"/>
      <c r="AG186" s="192"/>
      <c r="AH186" s="191">
        <v>2527</v>
      </c>
      <c r="AI186" s="277">
        <v>8.3631188774159385E-2</v>
      </c>
      <c r="AJ186" s="192"/>
      <c r="AK186" s="191">
        <v>30216</v>
      </c>
      <c r="AL186" s="277">
        <v>0.48759076972728738</v>
      </c>
    </row>
    <row r="187" spans="1:38" s="45" customFormat="1" ht="13.2">
      <c r="A187" s="28" t="s">
        <v>536</v>
      </c>
      <c r="B187" s="35" t="s">
        <v>1006</v>
      </c>
      <c r="C187" s="35" t="s">
        <v>1006</v>
      </c>
      <c r="D187" s="28" t="s">
        <v>0</v>
      </c>
      <c r="E187" s="191">
        <v>59516</v>
      </c>
      <c r="F187" s="331"/>
      <c r="G187" s="194">
        <v>3860</v>
      </c>
      <c r="H187" s="195">
        <v>0.1368066631224526</v>
      </c>
      <c r="I187" s="191"/>
      <c r="J187" s="191">
        <v>7937</v>
      </c>
      <c r="K187" s="277">
        <v>0.281304270777955</v>
      </c>
      <c r="L187" s="191"/>
      <c r="M187" s="194">
        <v>15217</v>
      </c>
      <c r="N187" s="195">
        <v>0.53932305511252876</v>
      </c>
      <c r="O187" s="192"/>
      <c r="P187" s="60"/>
      <c r="Q187" s="47"/>
      <c r="R187" s="46"/>
      <c r="S187" s="62"/>
      <c r="T187" s="53"/>
      <c r="U187" s="192"/>
      <c r="V187" s="48"/>
      <c r="W187" s="49"/>
      <c r="X187" s="50"/>
      <c r="Y187" s="51"/>
      <c r="Z187" s="52"/>
      <c r="AA187" s="192"/>
      <c r="AB187" s="191"/>
      <c r="AC187" s="277"/>
      <c r="AD187" s="192"/>
      <c r="AE187" s="194"/>
      <c r="AF187" s="195"/>
      <c r="AG187" s="192"/>
      <c r="AH187" s="191">
        <v>1201</v>
      </c>
      <c r="AI187" s="277">
        <v>4.256601098706362E-2</v>
      </c>
      <c r="AJ187" s="192"/>
      <c r="AK187" s="191">
        <v>28215</v>
      </c>
      <c r="AL187" s="277">
        <v>0.47407419853484778</v>
      </c>
    </row>
    <row r="188" spans="1:38" s="45" customFormat="1" ht="13.2">
      <c r="A188" s="28" t="s">
        <v>275</v>
      </c>
      <c r="B188" s="35" t="s">
        <v>1006</v>
      </c>
      <c r="C188" s="35" t="s">
        <v>1006</v>
      </c>
      <c r="D188" s="28" t="s">
        <v>0</v>
      </c>
      <c r="E188" s="191">
        <v>64707</v>
      </c>
      <c r="F188" s="331"/>
      <c r="G188" s="194">
        <v>15270</v>
      </c>
      <c r="H188" s="195">
        <v>0.54461801840359514</v>
      </c>
      <c r="I188" s="191"/>
      <c r="J188" s="191">
        <v>4416</v>
      </c>
      <c r="K188" s="277">
        <v>0.15750053498823025</v>
      </c>
      <c r="L188" s="191"/>
      <c r="M188" s="194">
        <v>6499</v>
      </c>
      <c r="N188" s="195">
        <v>0.2317925672301876</v>
      </c>
      <c r="O188" s="192"/>
      <c r="P188" s="60"/>
      <c r="Q188" s="47"/>
      <c r="R188" s="46"/>
      <c r="S188" s="62"/>
      <c r="T188" s="53"/>
      <c r="U188" s="192"/>
      <c r="V188" s="48"/>
      <c r="W188" s="49"/>
      <c r="X188" s="50"/>
      <c r="Y188" s="51"/>
      <c r="Z188" s="52"/>
      <c r="AA188" s="192"/>
      <c r="AB188" s="191"/>
      <c r="AC188" s="277"/>
      <c r="AD188" s="192"/>
      <c r="AE188" s="194"/>
      <c r="AF188" s="195"/>
      <c r="AG188" s="192"/>
      <c r="AH188" s="191">
        <v>1853</v>
      </c>
      <c r="AI188" s="277">
        <v>6.608887937798702E-2</v>
      </c>
      <c r="AJ188" s="192"/>
      <c r="AK188" s="191">
        <v>28038</v>
      </c>
      <c r="AL188" s="277">
        <v>0.43330706105985445</v>
      </c>
    </row>
    <row r="189" spans="1:38" s="45" customFormat="1" ht="13.2">
      <c r="A189" s="28" t="s">
        <v>799</v>
      </c>
      <c r="B189" s="35" t="s">
        <v>1006</v>
      </c>
      <c r="C189" s="35" t="s">
        <v>1006</v>
      </c>
      <c r="D189" s="28" t="s">
        <v>0</v>
      </c>
      <c r="E189" s="191">
        <v>72687</v>
      </c>
      <c r="F189" s="331"/>
      <c r="G189" s="194">
        <v>13866</v>
      </c>
      <c r="H189" s="195">
        <v>0.28244352555354124</v>
      </c>
      <c r="I189" s="191"/>
      <c r="J189" s="191">
        <v>29542</v>
      </c>
      <c r="K189" s="277">
        <v>0.60175585113967367</v>
      </c>
      <c r="L189" s="191"/>
      <c r="M189" s="194">
        <v>4302</v>
      </c>
      <c r="N189" s="195">
        <v>8.7629600961440526E-2</v>
      </c>
      <c r="O189" s="192"/>
      <c r="P189" s="60"/>
      <c r="Q189" s="47"/>
      <c r="R189" s="46"/>
      <c r="S189" s="62"/>
      <c r="T189" s="53"/>
      <c r="U189" s="192"/>
      <c r="V189" s="48"/>
      <c r="W189" s="49"/>
      <c r="X189" s="50"/>
      <c r="Y189" s="51"/>
      <c r="Z189" s="52"/>
      <c r="AA189" s="192"/>
      <c r="AB189" s="191"/>
      <c r="AC189" s="277"/>
      <c r="AD189" s="192"/>
      <c r="AE189" s="194"/>
      <c r="AF189" s="195"/>
      <c r="AG189" s="192"/>
      <c r="AH189" s="191">
        <v>1383</v>
      </c>
      <c r="AI189" s="277">
        <v>2.8171022345344549E-2</v>
      </c>
      <c r="AJ189" s="192"/>
      <c r="AK189" s="191">
        <v>49093</v>
      </c>
      <c r="AL189" s="277">
        <v>0.67540275427517993</v>
      </c>
    </row>
    <row r="190" spans="1:38" s="45" customFormat="1" ht="13.2">
      <c r="A190" s="28" t="s">
        <v>575</v>
      </c>
      <c r="B190" s="35" t="s">
        <v>1006</v>
      </c>
      <c r="C190" s="35" t="s">
        <v>1006</v>
      </c>
      <c r="D190" s="28" t="s">
        <v>0</v>
      </c>
      <c r="E190" s="191">
        <v>60275</v>
      </c>
      <c r="F190" s="331"/>
      <c r="G190" s="194">
        <v>3622</v>
      </c>
      <c r="H190" s="195">
        <v>0.12443742055175731</v>
      </c>
      <c r="I190" s="191"/>
      <c r="J190" s="191">
        <v>3409</v>
      </c>
      <c r="K190" s="277">
        <v>0.11711959322499742</v>
      </c>
      <c r="L190" s="191"/>
      <c r="M190" s="194">
        <v>18915</v>
      </c>
      <c r="N190" s="195">
        <v>0.64984368021438144</v>
      </c>
      <c r="O190" s="192"/>
      <c r="P190" s="60"/>
      <c r="Q190" s="47"/>
      <c r="R190" s="46"/>
      <c r="S190" s="62"/>
      <c r="T190" s="53"/>
      <c r="U190" s="192"/>
      <c r="V190" s="48"/>
      <c r="W190" s="49"/>
      <c r="X190" s="50"/>
      <c r="Y190" s="51"/>
      <c r="Z190" s="52"/>
      <c r="AA190" s="192"/>
      <c r="AB190" s="191"/>
      <c r="AC190" s="277"/>
      <c r="AD190" s="192"/>
      <c r="AE190" s="194"/>
      <c r="AF190" s="195"/>
      <c r="AG190" s="192"/>
      <c r="AH190" s="191">
        <v>3161</v>
      </c>
      <c r="AI190" s="277">
        <v>0.10859930600886385</v>
      </c>
      <c r="AJ190" s="192"/>
      <c r="AK190" s="191">
        <v>29107</v>
      </c>
      <c r="AL190" s="277">
        <v>0.48290335960182496</v>
      </c>
    </row>
    <row r="191" spans="1:38" s="45" customFormat="1" ht="13.2">
      <c r="A191" s="28" t="s">
        <v>577</v>
      </c>
      <c r="B191" s="35" t="s">
        <v>1006</v>
      </c>
      <c r="C191" s="35" t="s">
        <v>1006</v>
      </c>
      <c r="D191" s="28" t="s">
        <v>0</v>
      </c>
      <c r="E191" s="191">
        <v>56657</v>
      </c>
      <c r="F191" s="331"/>
      <c r="G191" s="194">
        <v>7157</v>
      </c>
      <c r="H191" s="195">
        <v>0.23790054514027389</v>
      </c>
      <c r="I191" s="191"/>
      <c r="J191" s="191">
        <v>4937</v>
      </c>
      <c r="K191" s="277">
        <v>0.16410716660018615</v>
      </c>
      <c r="L191" s="191"/>
      <c r="M191" s="194">
        <v>16160</v>
      </c>
      <c r="N191" s="195">
        <v>0.53716261135487298</v>
      </c>
      <c r="O191" s="192"/>
      <c r="P191" s="60"/>
      <c r="Q191" s="47"/>
      <c r="R191" s="46"/>
      <c r="S191" s="62"/>
      <c r="T191" s="53"/>
      <c r="U191" s="192"/>
      <c r="V191" s="48"/>
      <c r="W191" s="49"/>
      <c r="X191" s="50"/>
      <c r="Y191" s="51"/>
      <c r="Z191" s="52"/>
      <c r="AA191" s="192"/>
      <c r="AB191" s="191"/>
      <c r="AC191" s="277"/>
      <c r="AD191" s="192"/>
      <c r="AE191" s="194"/>
      <c r="AF191" s="195"/>
      <c r="AG191" s="192"/>
      <c r="AH191" s="191">
        <v>1830</v>
      </c>
      <c r="AI191" s="277">
        <v>6.0829676904666931E-2</v>
      </c>
      <c r="AJ191" s="192"/>
      <c r="AK191" s="191">
        <v>30084</v>
      </c>
      <c r="AL191" s="277">
        <v>0.53098469738955467</v>
      </c>
    </row>
    <row r="192" spans="1:38" s="45" customFormat="1" ht="13.2">
      <c r="A192" s="28" t="s">
        <v>579</v>
      </c>
      <c r="B192" s="35" t="s">
        <v>1006</v>
      </c>
      <c r="C192" s="35" t="s">
        <v>1006</v>
      </c>
      <c r="D192" s="28" t="s">
        <v>0</v>
      </c>
      <c r="E192" s="191">
        <v>59176</v>
      </c>
      <c r="F192" s="331"/>
      <c r="G192" s="194">
        <v>6896</v>
      </c>
      <c r="H192" s="195">
        <v>0.22378711666396237</v>
      </c>
      <c r="I192" s="191"/>
      <c r="J192" s="191">
        <v>4146</v>
      </c>
      <c r="K192" s="277">
        <v>0.13454486451403538</v>
      </c>
      <c r="L192" s="191"/>
      <c r="M192" s="194">
        <v>18816</v>
      </c>
      <c r="N192" s="195">
        <v>0.61061171507382772</v>
      </c>
      <c r="O192" s="192"/>
      <c r="P192" s="60"/>
      <c r="Q192" s="47"/>
      <c r="R192" s="46"/>
      <c r="S192" s="62"/>
      <c r="T192" s="53"/>
      <c r="U192" s="192"/>
      <c r="V192" s="48"/>
      <c r="W192" s="49"/>
      <c r="X192" s="50"/>
      <c r="Y192" s="51"/>
      <c r="Z192" s="52"/>
      <c r="AA192" s="192"/>
      <c r="AB192" s="191"/>
      <c r="AC192" s="277"/>
      <c r="AD192" s="192"/>
      <c r="AE192" s="194"/>
      <c r="AF192" s="195"/>
      <c r="AG192" s="192"/>
      <c r="AH192" s="191">
        <v>957</v>
      </c>
      <c r="AI192" s="277">
        <v>3.1056303748174589E-2</v>
      </c>
      <c r="AJ192" s="192"/>
      <c r="AK192" s="191">
        <v>30815</v>
      </c>
      <c r="AL192" s="277">
        <v>0.52073475733405439</v>
      </c>
    </row>
    <row r="193" spans="1:38" s="45" customFormat="1" ht="13.2">
      <c r="A193" s="28" t="s">
        <v>580</v>
      </c>
      <c r="B193" s="35" t="s">
        <v>1006</v>
      </c>
      <c r="C193" s="35" t="s">
        <v>1006</v>
      </c>
      <c r="D193" s="28" t="s">
        <v>0</v>
      </c>
      <c r="E193" s="191">
        <v>61549</v>
      </c>
      <c r="F193" s="331"/>
      <c r="G193" s="194">
        <v>6654</v>
      </c>
      <c r="H193" s="195">
        <v>0.19734266563853134</v>
      </c>
      <c r="I193" s="191"/>
      <c r="J193" s="191">
        <v>5389</v>
      </c>
      <c r="K193" s="277">
        <v>0.15982561243252863</v>
      </c>
      <c r="L193" s="191"/>
      <c r="M193" s="194">
        <v>19558</v>
      </c>
      <c r="N193" s="195">
        <v>0.58004626608932919</v>
      </c>
      <c r="O193" s="192"/>
      <c r="P193" s="60"/>
      <c r="Q193" s="47"/>
      <c r="R193" s="46"/>
      <c r="S193" s="62"/>
      <c r="T193" s="53"/>
      <c r="U193" s="192"/>
      <c r="V193" s="48"/>
      <c r="W193" s="49"/>
      <c r="X193" s="50"/>
      <c r="Y193" s="51"/>
      <c r="Z193" s="52"/>
      <c r="AA193" s="192"/>
      <c r="AB193" s="191"/>
      <c r="AC193" s="277"/>
      <c r="AD193" s="192"/>
      <c r="AE193" s="194"/>
      <c r="AF193" s="195"/>
      <c r="AG193" s="192"/>
      <c r="AH193" s="191">
        <v>2117</v>
      </c>
      <c r="AI193" s="277">
        <v>6.2785455839610885E-2</v>
      </c>
      <c r="AJ193" s="192"/>
      <c r="AK193" s="191">
        <v>33718</v>
      </c>
      <c r="AL193" s="277">
        <v>0.54782368519391056</v>
      </c>
    </row>
    <row r="194" spans="1:38" s="45" customFormat="1" ht="13.2">
      <c r="A194" s="28" t="s">
        <v>619</v>
      </c>
      <c r="B194" s="35" t="s">
        <v>1006</v>
      </c>
      <c r="C194" s="35" t="s">
        <v>1006</v>
      </c>
      <c r="D194" s="28" t="s">
        <v>0</v>
      </c>
      <c r="E194" s="191">
        <v>65671</v>
      </c>
      <c r="F194" s="331"/>
      <c r="G194" s="194">
        <v>9151</v>
      </c>
      <c r="H194" s="195">
        <v>0.24106319643844998</v>
      </c>
      <c r="I194" s="191"/>
      <c r="J194" s="191">
        <v>3820</v>
      </c>
      <c r="K194" s="277">
        <v>0.10062959353020205</v>
      </c>
      <c r="L194" s="191"/>
      <c r="M194" s="194">
        <v>22936</v>
      </c>
      <c r="N194" s="195">
        <v>0.60419904638971578</v>
      </c>
      <c r="O194" s="192"/>
      <c r="P194" s="60"/>
      <c r="Q194" s="47"/>
      <c r="R194" s="46"/>
      <c r="S194" s="62"/>
      <c r="T194" s="53"/>
      <c r="U194" s="192"/>
      <c r="V194" s="48"/>
      <c r="W194" s="49"/>
      <c r="X194" s="50"/>
      <c r="Y194" s="51"/>
      <c r="Z194" s="52"/>
      <c r="AA194" s="192"/>
      <c r="AB194" s="191"/>
      <c r="AC194" s="277"/>
      <c r="AD194" s="192"/>
      <c r="AE194" s="194"/>
      <c r="AF194" s="195"/>
      <c r="AG194" s="192"/>
      <c r="AH194" s="191">
        <v>2054</v>
      </c>
      <c r="AI194" s="277">
        <v>5.41081636416322E-2</v>
      </c>
      <c r="AJ194" s="192"/>
      <c r="AK194" s="191">
        <v>37961</v>
      </c>
      <c r="AL194" s="277">
        <v>0.57804814910691171</v>
      </c>
    </row>
    <row r="195" spans="1:38" s="45" customFormat="1" ht="13.2">
      <c r="A195" s="28" t="s">
        <v>762</v>
      </c>
      <c r="B195" s="35" t="s">
        <v>1006</v>
      </c>
      <c r="C195" s="35" t="s">
        <v>1006</v>
      </c>
      <c r="D195" s="28" t="s">
        <v>0</v>
      </c>
      <c r="E195" s="191">
        <v>73529</v>
      </c>
      <c r="F195" s="331"/>
      <c r="G195" s="194">
        <v>2800</v>
      </c>
      <c r="H195" s="195">
        <v>7.5958982149639198E-2</v>
      </c>
      <c r="I195" s="191"/>
      <c r="J195" s="191">
        <v>20991</v>
      </c>
      <c r="K195" s="277">
        <v>0.56944821225109865</v>
      </c>
      <c r="L195" s="191"/>
      <c r="M195" s="194">
        <v>11359</v>
      </c>
      <c r="N195" s="195">
        <v>0.30814931365633985</v>
      </c>
      <c r="O195" s="192"/>
      <c r="P195" s="60"/>
      <c r="Q195" s="47"/>
      <c r="R195" s="46"/>
      <c r="S195" s="62"/>
      <c r="T195" s="53"/>
      <c r="U195" s="192"/>
      <c r="V195" s="48"/>
      <c r="W195" s="49"/>
      <c r="X195" s="50"/>
      <c r="Y195" s="51"/>
      <c r="Z195" s="52"/>
      <c r="AA195" s="192"/>
      <c r="AB195" s="191"/>
      <c r="AC195" s="277"/>
      <c r="AD195" s="192"/>
      <c r="AE195" s="194"/>
      <c r="AF195" s="195"/>
      <c r="AG195" s="192"/>
      <c r="AH195" s="191">
        <v>1712</v>
      </c>
      <c r="AI195" s="277">
        <v>4.6443491942922251E-2</v>
      </c>
      <c r="AJ195" s="192"/>
      <c r="AK195" s="191">
        <v>36862</v>
      </c>
      <c r="AL195" s="277">
        <v>0.5013260074256416</v>
      </c>
    </row>
    <row r="196" spans="1:38" s="45" customFormat="1" ht="13.2">
      <c r="A196" s="28" t="s">
        <v>668</v>
      </c>
      <c r="B196" s="35" t="s">
        <v>1006</v>
      </c>
      <c r="C196" s="35" t="s">
        <v>1006</v>
      </c>
      <c r="D196" s="28" t="s">
        <v>0</v>
      </c>
      <c r="E196" s="191">
        <v>67841</v>
      </c>
      <c r="F196" s="331"/>
      <c r="G196" s="194">
        <v>19130</v>
      </c>
      <c r="H196" s="195">
        <v>0.4540384022025491</v>
      </c>
      <c r="I196" s="191"/>
      <c r="J196" s="191">
        <v>5792</v>
      </c>
      <c r="K196" s="277">
        <v>0.13746944200507916</v>
      </c>
      <c r="L196" s="191"/>
      <c r="M196" s="194">
        <v>15785</v>
      </c>
      <c r="N196" s="195">
        <v>0.37464695132081743</v>
      </c>
      <c r="O196" s="192"/>
      <c r="P196" s="60"/>
      <c r="Q196" s="47"/>
      <c r="R196" s="46"/>
      <c r="S196" s="62"/>
      <c r="T196" s="53"/>
      <c r="U196" s="192"/>
      <c r="V196" s="48"/>
      <c r="W196" s="49"/>
      <c r="X196" s="50"/>
      <c r="Y196" s="51"/>
      <c r="Z196" s="52"/>
      <c r="AA196" s="192"/>
      <c r="AB196" s="191"/>
      <c r="AC196" s="277"/>
      <c r="AD196" s="192"/>
      <c r="AE196" s="194"/>
      <c r="AF196" s="195"/>
      <c r="AG196" s="192"/>
      <c r="AH196" s="191">
        <v>1426</v>
      </c>
      <c r="AI196" s="277">
        <v>3.3845204471554362E-2</v>
      </c>
      <c r="AJ196" s="192"/>
      <c r="AK196" s="191">
        <v>42133</v>
      </c>
      <c r="AL196" s="277">
        <v>0.62105511416400117</v>
      </c>
    </row>
    <row r="197" spans="1:38" s="45" customFormat="1" ht="13.2">
      <c r="A197" s="28" t="s">
        <v>671</v>
      </c>
      <c r="B197" s="35" t="s">
        <v>1006</v>
      </c>
      <c r="C197" s="35" t="s">
        <v>1006</v>
      </c>
      <c r="D197" s="28" t="s">
        <v>0</v>
      </c>
      <c r="E197" s="191">
        <v>78853</v>
      </c>
      <c r="F197" s="331"/>
      <c r="G197" s="194">
        <v>22334</v>
      </c>
      <c r="H197" s="195">
        <v>0.43867850408548081</v>
      </c>
      <c r="I197" s="191"/>
      <c r="J197" s="191">
        <v>22065</v>
      </c>
      <c r="K197" s="277">
        <v>0.43339487743557509</v>
      </c>
      <c r="L197" s="191"/>
      <c r="M197" s="194">
        <v>5517</v>
      </c>
      <c r="N197" s="195">
        <v>0.10836345065996229</v>
      </c>
      <c r="O197" s="192"/>
      <c r="P197" s="60"/>
      <c r="Q197" s="47"/>
      <c r="R197" s="46"/>
      <c r="S197" s="62"/>
      <c r="T197" s="53"/>
      <c r="U197" s="192"/>
      <c r="V197" s="48"/>
      <c r="W197" s="49"/>
      <c r="X197" s="50"/>
      <c r="Y197" s="51"/>
      <c r="Z197" s="52"/>
      <c r="AA197" s="192"/>
      <c r="AB197" s="191"/>
      <c r="AC197" s="277"/>
      <c r="AD197" s="192"/>
      <c r="AE197" s="194"/>
      <c r="AF197" s="195"/>
      <c r="AG197" s="192"/>
      <c r="AH197" s="191">
        <v>996</v>
      </c>
      <c r="AI197" s="277">
        <v>1.9563167818981774E-2</v>
      </c>
      <c r="AJ197" s="192"/>
      <c r="AK197" s="191">
        <v>50912</v>
      </c>
      <c r="AL197" s="277">
        <v>0.64565710879738247</v>
      </c>
    </row>
    <row r="198" spans="1:38" s="45" customFormat="1" ht="13.2">
      <c r="A198" s="28" t="s">
        <v>210</v>
      </c>
      <c r="B198" s="35" t="s">
        <v>1006</v>
      </c>
      <c r="C198" s="35" t="s">
        <v>1006</v>
      </c>
      <c r="D198" s="28" t="s">
        <v>0</v>
      </c>
      <c r="E198" s="191">
        <v>76009</v>
      </c>
      <c r="F198" s="331"/>
      <c r="G198" s="194">
        <v>6758</v>
      </c>
      <c r="H198" s="195">
        <v>0.19817019529646354</v>
      </c>
      <c r="I198" s="191"/>
      <c r="J198" s="191">
        <v>3795</v>
      </c>
      <c r="K198" s="277">
        <v>0.1112837956718081</v>
      </c>
      <c r="L198" s="191"/>
      <c r="M198" s="194">
        <v>20866</v>
      </c>
      <c r="N198" s="195">
        <v>0.61187027153832618</v>
      </c>
      <c r="O198" s="192"/>
      <c r="P198" s="60"/>
      <c r="Q198" s="47"/>
      <c r="R198" s="46"/>
      <c r="S198" s="62"/>
      <c r="T198" s="53"/>
      <c r="U198" s="192"/>
      <c r="V198" s="48"/>
      <c r="W198" s="49"/>
      <c r="X198" s="50"/>
      <c r="Y198" s="51"/>
      <c r="Z198" s="52"/>
      <c r="AA198" s="192"/>
      <c r="AB198" s="191"/>
      <c r="AC198" s="277"/>
      <c r="AD198" s="192"/>
      <c r="AE198" s="194"/>
      <c r="AF198" s="195"/>
      <c r="AG198" s="192"/>
      <c r="AH198" s="191">
        <v>2683</v>
      </c>
      <c r="AI198" s="277">
        <v>7.8675737493402148E-2</v>
      </c>
      <c r="AJ198" s="192"/>
      <c r="AK198" s="191">
        <v>34102</v>
      </c>
      <c r="AL198" s="277">
        <v>0.44865739583470376</v>
      </c>
    </row>
    <row r="199" spans="1:38" s="45" customFormat="1" ht="13.2">
      <c r="A199" s="28" t="s">
        <v>697</v>
      </c>
      <c r="B199" s="35" t="s">
        <v>1006</v>
      </c>
      <c r="C199" s="35" t="s">
        <v>1006</v>
      </c>
      <c r="D199" s="28" t="s">
        <v>0</v>
      </c>
      <c r="E199" s="191">
        <v>60643</v>
      </c>
      <c r="F199" s="331"/>
      <c r="G199" s="194">
        <v>13140</v>
      </c>
      <c r="H199" s="195">
        <v>0.38360483447188648</v>
      </c>
      <c r="I199" s="191"/>
      <c r="J199" s="191">
        <v>4671</v>
      </c>
      <c r="K199" s="277">
        <v>0.13636363636363635</v>
      </c>
      <c r="L199" s="191"/>
      <c r="M199" s="194">
        <v>15911</v>
      </c>
      <c r="N199" s="195">
        <v>0.46450049629240381</v>
      </c>
      <c r="O199" s="192"/>
      <c r="P199" s="60"/>
      <c r="Q199" s="47"/>
      <c r="R199" s="46"/>
      <c r="S199" s="62"/>
      <c r="T199" s="53"/>
      <c r="U199" s="192"/>
      <c r="V199" s="48"/>
      <c r="W199" s="49"/>
      <c r="X199" s="50"/>
      <c r="Y199" s="51"/>
      <c r="Z199" s="52"/>
      <c r="AA199" s="192"/>
      <c r="AB199" s="191"/>
      <c r="AC199" s="277"/>
      <c r="AD199" s="192"/>
      <c r="AE199" s="194"/>
      <c r="AF199" s="195"/>
      <c r="AG199" s="192"/>
      <c r="AH199" s="191">
        <v>532</v>
      </c>
      <c r="AI199" s="277">
        <v>1.5531032872073334E-2</v>
      </c>
      <c r="AJ199" s="192"/>
      <c r="AK199" s="191">
        <v>34254</v>
      </c>
      <c r="AL199" s="277">
        <v>0.56484672592055141</v>
      </c>
    </row>
    <row r="200" spans="1:38" s="45" customFormat="1" ht="13.2">
      <c r="A200" s="28" t="s">
        <v>874</v>
      </c>
      <c r="B200" s="35" t="s">
        <v>1006</v>
      </c>
      <c r="C200" s="35" t="s">
        <v>1006</v>
      </c>
      <c r="D200" s="28" t="s">
        <v>0</v>
      </c>
      <c r="E200" s="191">
        <v>75886</v>
      </c>
      <c r="F200" s="331"/>
      <c r="G200" s="194">
        <v>9981</v>
      </c>
      <c r="H200" s="195">
        <v>0.26937817121882757</v>
      </c>
      <c r="I200" s="191"/>
      <c r="J200" s="191">
        <v>4669</v>
      </c>
      <c r="K200" s="277">
        <v>0.12601209111518946</v>
      </c>
      <c r="L200" s="191"/>
      <c r="M200" s="194">
        <v>20247</v>
      </c>
      <c r="N200" s="195">
        <v>0.54644823491309513</v>
      </c>
      <c r="O200" s="192"/>
      <c r="P200" s="60"/>
      <c r="Q200" s="47"/>
      <c r="R200" s="46"/>
      <c r="S200" s="62"/>
      <c r="T200" s="53"/>
      <c r="U200" s="192"/>
      <c r="V200" s="48"/>
      <c r="W200" s="49"/>
      <c r="X200" s="50"/>
      <c r="Y200" s="51"/>
      <c r="Z200" s="52"/>
      <c r="AA200" s="192"/>
      <c r="AB200" s="191"/>
      <c r="AC200" s="277"/>
      <c r="AD200" s="192"/>
      <c r="AE200" s="194"/>
      <c r="AF200" s="195"/>
      <c r="AG200" s="192"/>
      <c r="AH200" s="191">
        <v>2155</v>
      </c>
      <c r="AI200" s="277">
        <v>5.8161502752887832E-2</v>
      </c>
      <c r="AJ200" s="192"/>
      <c r="AK200" s="191">
        <v>37052</v>
      </c>
      <c r="AL200" s="277">
        <v>0.48825870384524156</v>
      </c>
    </row>
    <row r="201" spans="1:38" s="45" customFormat="1" ht="13.2">
      <c r="A201" s="28" t="s">
        <v>705</v>
      </c>
      <c r="B201" s="35" t="s">
        <v>1006</v>
      </c>
      <c r="C201" s="35" t="s">
        <v>1006</v>
      </c>
      <c r="D201" s="28" t="s">
        <v>0</v>
      </c>
      <c r="E201" s="191">
        <v>72251</v>
      </c>
      <c r="F201" s="331"/>
      <c r="G201" s="194">
        <v>18480</v>
      </c>
      <c r="H201" s="195">
        <v>0.375984211918374</v>
      </c>
      <c r="I201" s="191"/>
      <c r="J201" s="191">
        <v>23444</v>
      </c>
      <c r="K201" s="277">
        <v>0.47697910520640474</v>
      </c>
      <c r="L201" s="191"/>
      <c r="M201" s="194">
        <v>5541</v>
      </c>
      <c r="N201" s="195">
        <v>0.1127342271774735</v>
      </c>
      <c r="O201" s="192"/>
      <c r="P201" s="60"/>
      <c r="Q201" s="47"/>
      <c r="R201" s="46"/>
      <c r="S201" s="62"/>
      <c r="T201" s="53"/>
      <c r="U201" s="192"/>
      <c r="V201" s="48"/>
      <c r="W201" s="49"/>
      <c r="X201" s="50"/>
      <c r="Y201" s="51"/>
      <c r="Z201" s="52"/>
      <c r="AA201" s="192"/>
      <c r="AB201" s="191"/>
      <c r="AC201" s="277"/>
      <c r="AD201" s="192"/>
      <c r="AE201" s="194"/>
      <c r="AF201" s="195"/>
      <c r="AG201" s="192"/>
      <c r="AH201" s="191">
        <v>1686</v>
      </c>
      <c r="AI201" s="277">
        <v>3.4302455697747758E-2</v>
      </c>
      <c r="AJ201" s="192"/>
      <c r="AK201" s="191">
        <v>49151</v>
      </c>
      <c r="AL201" s="277">
        <v>0.68028124178212068</v>
      </c>
    </row>
    <row r="202" spans="1:38" s="45" customFormat="1" ht="13.2">
      <c r="A202" s="28" t="s">
        <v>710</v>
      </c>
      <c r="B202" s="35" t="s">
        <v>1006</v>
      </c>
      <c r="C202" s="35" t="s">
        <v>1006</v>
      </c>
      <c r="D202" s="28" t="s">
        <v>0</v>
      </c>
      <c r="E202" s="191">
        <v>59893</v>
      </c>
      <c r="F202" s="331"/>
      <c r="G202" s="194">
        <v>18931</v>
      </c>
      <c r="H202" s="195">
        <v>0.53026525867622754</v>
      </c>
      <c r="I202" s="191"/>
      <c r="J202" s="191">
        <v>2869</v>
      </c>
      <c r="K202" s="277">
        <v>8.0361894624800423E-2</v>
      </c>
      <c r="L202" s="191"/>
      <c r="M202" s="194">
        <v>12954</v>
      </c>
      <c r="N202" s="195">
        <v>0.36284697907621632</v>
      </c>
      <c r="O202" s="192"/>
      <c r="P202" s="60"/>
      <c r="Q202" s="47"/>
      <c r="R202" s="46"/>
      <c r="S202" s="62"/>
      <c r="T202" s="53"/>
      <c r="U202" s="192"/>
      <c r="V202" s="48"/>
      <c r="W202" s="49"/>
      <c r="X202" s="50"/>
      <c r="Y202" s="51"/>
      <c r="Z202" s="52"/>
      <c r="AA202" s="192"/>
      <c r="AB202" s="191"/>
      <c r="AC202" s="277"/>
      <c r="AD202" s="192"/>
      <c r="AE202" s="194"/>
      <c r="AF202" s="195"/>
      <c r="AG202" s="192"/>
      <c r="AH202" s="191">
        <v>947</v>
      </c>
      <c r="AI202" s="277">
        <v>2.6525867622755665E-2</v>
      </c>
      <c r="AJ202" s="192"/>
      <c r="AK202" s="191">
        <v>35701</v>
      </c>
      <c r="AL202" s="277">
        <v>0.5960796754211678</v>
      </c>
    </row>
    <row r="203" spans="1:38" s="45" customFormat="1" ht="13.2">
      <c r="A203" s="28" t="s">
        <v>722</v>
      </c>
      <c r="B203" s="35" t="s">
        <v>1006</v>
      </c>
      <c r="C203" s="35" t="s">
        <v>1006</v>
      </c>
      <c r="D203" s="28" t="s">
        <v>0</v>
      </c>
      <c r="E203" s="191">
        <v>60788</v>
      </c>
      <c r="F203" s="331"/>
      <c r="G203" s="194">
        <v>18115</v>
      </c>
      <c r="H203" s="195">
        <v>0.48773592525780135</v>
      </c>
      <c r="I203" s="191"/>
      <c r="J203" s="191">
        <v>7177</v>
      </c>
      <c r="K203" s="277">
        <v>0.19323658490616838</v>
      </c>
      <c r="L203" s="191"/>
      <c r="M203" s="194">
        <v>10578</v>
      </c>
      <c r="N203" s="195">
        <v>0.28480654801970867</v>
      </c>
      <c r="O203" s="192"/>
      <c r="P203" s="60"/>
      <c r="Q203" s="47"/>
      <c r="R203" s="46"/>
      <c r="S203" s="62"/>
      <c r="T203" s="53"/>
      <c r="U203" s="192"/>
      <c r="V203" s="48"/>
      <c r="W203" s="49"/>
      <c r="X203" s="50"/>
      <c r="Y203" s="51"/>
      <c r="Z203" s="52"/>
      <c r="AA203" s="192"/>
      <c r="AB203" s="191"/>
      <c r="AC203" s="277"/>
      <c r="AD203" s="192"/>
      <c r="AE203" s="194"/>
      <c r="AF203" s="195"/>
      <c r="AG203" s="192"/>
      <c r="AH203" s="191">
        <v>1271</v>
      </c>
      <c r="AI203" s="277">
        <v>3.4220941816321584E-2</v>
      </c>
      <c r="AJ203" s="192"/>
      <c r="AK203" s="191">
        <v>37141</v>
      </c>
      <c r="AL203" s="277">
        <v>0.6109923011120616</v>
      </c>
    </row>
    <row r="204" spans="1:38" s="45" customFormat="1" ht="13.2">
      <c r="A204" s="28" t="s">
        <v>789</v>
      </c>
      <c r="B204" s="35" t="s">
        <v>1006</v>
      </c>
      <c r="C204" s="35" t="s">
        <v>1006</v>
      </c>
      <c r="D204" s="28" t="s">
        <v>0</v>
      </c>
      <c r="E204" s="191">
        <v>76021</v>
      </c>
      <c r="F204" s="331"/>
      <c r="G204" s="194">
        <v>6639</v>
      </c>
      <c r="H204" s="195">
        <v>0.17771293966486429</v>
      </c>
      <c r="I204" s="191"/>
      <c r="J204" s="191">
        <v>6771</v>
      </c>
      <c r="K204" s="277">
        <v>0.18124631939611327</v>
      </c>
      <c r="L204" s="191"/>
      <c r="M204" s="194">
        <v>21401</v>
      </c>
      <c r="N204" s="195">
        <v>0.57286257294287701</v>
      </c>
      <c r="O204" s="192"/>
      <c r="P204" s="60"/>
      <c r="Q204" s="47"/>
      <c r="R204" s="46"/>
      <c r="S204" s="62"/>
      <c r="T204" s="53"/>
      <c r="U204" s="192"/>
      <c r="V204" s="48"/>
      <c r="W204" s="49"/>
      <c r="X204" s="50"/>
      <c r="Y204" s="51"/>
      <c r="Z204" s="52"/>
      <c r="AA204" s="192"/>
      <c r="AB204" s="191"/>
      <c r="AC204" s="277"/>
      <c r="AD204" s="192"/>
      <c r="AE204" s="194"/>
      <c r="AF204" s="195"/>
      <c r="AG204" s="192"/>
      <c r="AH204" s="191">
        <v>2547</v>
      </c>
      <c r="AI204" s="277">
        <v>6.81781679961454E-2</v>
      </c>
      <c r="AJ204" s="192"/>
      <c r="AK204" s="191">
        <v>37358</v>
      </c>
      <c r="AL204" s="277">
        <v>0.49141684534536512</v>
      </c>
    </row>
    <row r="205" spans="1:38" s="45" customFormat="1" ht="13.2">
      <c r="A205" s="28" t="s">
        <v>806</v>
      </c>
      <c r="B205" s="35" t="s">
        <v>1006</v>
      </c>
      <c r="C205" s="35" t="s">
        <v>1006</v>
      </c>
      <c r="D205" s="28" t="s">
        <v>0</v>
      </c>
      <c r="E205" s="191">
        <v>63648</v>
      </c>
      <c r="F205" s="331"/>
      <c r="G205" s="194">
        <v>15078</v>
      </c>
      <c r="H205" s="195">
        <v>0.37957858167812097</v>
      </c>
      <c r="I205" s="191"/>
      <c r="J205" s="191">
        <v>19382</v>
      </c>
      <c r="K205" s="277">
        <v>0.48792890768572361</v>
      </c>
      <c r="L205" s="191"/>
      <c r="M205" s="194">
        <v>5263</v>
      </c>
      <c r="N205" s="195">
        <v>0.13249251063615539</v>
      </c>
      <c r="O205" s="192"/>
      <c r="P205" s="60"/>
      <c r="Q205" s="47"/>
      <c r="R205" s="46"/>
      <c r="S205" s="62"/>
      <c r="T205" s="53"/>
      <c r="U205" s="192"/>
      <c r="V205" s="48"/>
      <c r="W205" s="49"/>
      <c r="X205" s="50"/>
      <c r="Y205" s="51"/>
      <c r="Z205" s="52"/>
      <c r="AA205" s="192"/>
      <c r="AB205" s="191"/>
      <c r="AC205" s="277"/>
      <c r="AD205" s="192"/>
      <c r="AE205" s="194"/>
      <c r="AF205" s="195"/>
      <c r="AG205" s="192"/>
      <c r="AH205" s="191"/>
      <c r="AI205" s="277"/>
      <c r="AJ205" s="192"/>
      <c r="AK205" s="191">
        <v>39723</v>
      </c>
      <c r="AL205" s="277">
        <v>0.62410444947209653</v>
      </c>
    </row>
    <row r="206" spans="1:38" s="45" customFormat="1" ht="13.2">
      <c r="A206" s="28" t="s">
        <v>826</v>
      </c>
      <c r="B206" s="35" t="s">
        <v>1006</v>
      </c>
      <c r="C206" s="35" t="s">
        <v>1006</v>
      </c>
      <c r="D206" s="28" t="s">
        <v>0</v>
      </c>
      <c r="E206" s="191">
        <v>68447</v>
      </c>
      <c r="F206" s="331"/>
      <c r="G206" s="194">
        <v>9932</v>
      </c>
      <c r="H206" s="195">
        <v>0.2642121784469687</v>
      </c>
      <c r="I206" s="191"/>
      <c r="J206" s="191">
        <v>5583</v>
      </c>
      <c r="K206" s="277">
        <v>0.14851959245564098</v>
      </c>
      <c r="L206" s="191"/>
      <c r="M206" s="194">
        <v>20332</v>
      </c>
      <c r="N206" s="195">
        <v>0.54087414540714529</v>
      </c>
      <c r="O206" s="192"/>
      <c r="P206" s="60"/>
      <c r="Q206" s="47"/>
      <c r="R206" s="46"/>
      <c r="S206" s="62"/>
      <c r="T206" s="53"/>
      <c r="U206" s="192"/>
      <c r="V206" s="48"/>
      <c r="W206" s="49"/>
      <c r="X206" s="50"/>
      <c r="Y206" s="51"/>
      <c r="Z206" s="52"/>
      <c r="AA206" s="192"/>
      <c r="AB206" s="191"/>
      <c r="AC206" s="277"/>
      <c r="AD206" s="192"/>
      <c r="AE206" s="194"/>
      <c r="AF206" s="195"/>
      <c r="AG206" s="192"/>
      <c r="AH206" s="191">
        <v>1744</v>
      </c>
      <c r="AI206" s="277">
        <v>4.6394083690245003E-2</v>
      </c>
      <c r="AJ206" s="192"/>
      <c r="AK206" s="191">
        <v>37591</v>
      </c>
      <c r="AL206" s="277">
        <v>0.54919865005040391</v>
      </c>
    </row>
    <row r="207" spans="1:38" s="45" customFormat="1" ht="13.2">
      <c r="A207" s="28" t="s">
        <v>829</v>
      </c>
      <c r="B207" s="35" t="s">
        <v>1006</v>
      </c>
      <c r="C207" s="35" t="s">
        <v>1006</v>
      </c>
      <c r="D207" s="28" t="s">
        <v>0</v>
      </c>
      <c r="E207" s="191">
        <v>65568</v>
      </c>
      <c r="F207" s="331"/>
      <c r="G207" s="194">
        <v>4401</v>
      </c>
      <c r="H207" s="195">
        <v>0.13926774469162367</v>
      </c>
      <c r="I207" s="191"/>
      <c r="J207" s="191">
        <v>3008</v>
      </c>
      <c r="K207" s="277">
        <v>9.5186861175279261E-2</v>
      </c>
      <c r="L207" s="191"/>
      <c r="M207" s="194">
        <v>21317</v>
      </c>
      <c r="N207" s="195">
        <v>0.67456726052973004</v>
      </c>
      <c r="O207" s="192"/>
      <c r="P207" s="60"/>
      <c r="Q207" s="47"/>
      <c r="R207" s="46"/>
      <c r="S207" s="62"/>
      <c r="T207" s="53"/>
      <c r="U207" s="192"/>
      <c r="V207" s="48"/>
      <c r="W207" s="49"/>
      <c r="X207" s="50"/>
      <c r="Y207" s="51"/>
      <c r="Z207" s="52"/>
      <c r="AA207" s="192"/>
      <c r="AB207" s="191"/>
      <c r="AC207" s="277"/>
      <c r="AD207" s="192"/>
      <c r="AE207" s="194"/>
      <c r="AF207" s="195"/>
      <c r="AG207" s="192"/>
      <c r="AH207" s="191">
        <v>2875</v>
      </c>
      <c r="AI207" s="277">
        <v>9.0978133603366984E-2</v>
      </c>
      <c r="AJ207" s="192"/>
      <c r="AK207" s="191">
        <v>31601</v>
      </c>
      <c r="AL207" s="277">
        <v>0.48195766227428016</v>
      </c>
    </row>
    <row r="208" spans="1:38" s="45" customFormat="1" ht="13.2">
      <c r="A208" s="28" t="s">
        <v>833</v>
      </c>
      <c r="B208" s="35" t="s">
        <v>1006</v>
      </c>
      <c r="C208" s="35" t="s">
        <v>1006</v>
      </c>
      <c r="D208" s="28" t="s">
        <v>0</v>
      </c>
      <c r="E208" s="191">
        <v>75225</v>
      </c>
      <c r="F208" s="331"/>
      <c r="G208" s="194">
        <v>16689</v>
      </c>
      <c r="H208" s="195">
        <v>0.33419440105731107</v>
      </c>
      <c r="I208" s="191"/>
      <c r="J208" s="191">
        <v>24344</v>
      </c>
      <c r="K208" s="277">
        <v>0.48748448075613759</v>
      </c>
      <c r="L208" s="191"/>
      <c r="M208" s="194">
        <v>6903</v>
      </c>
      <c r="N208" s="195">
        <v>0.13823140694461131</v>
      </c>
      <c r="O208" s="192"/>
      <c r="P208" s="60"/>
      <c r="Q208" s="47"/>
      <c r="R208" s="46"/>
      <c r="S208" s="62"/>
      <c r="T208" s="53"/>
      <c r="U208" s="192"/>
      <c r="V208" s="48"/>
      <c r="W208" s="49"/>
      <c r="X208" s="50"/>
      <c r="Y208" s="51"/>
      <c r="Z208" s="52"/>
      <c r="AA208" s="192"/>
      <c r="AB208" s="191"/>
      <c r="AC208" s="277"/>
      <c r="AD208" s="192"/>
      <c r="AE208" s="194"/>
      <c r="AF208" s="195"/>
      <c r="AG208" s="192"/>
      <c r="AH208" s="191">
        <v>2002</v>
      </c>
      <c r="AI208" s="277">
        <v>4.0089711241940003E-2</v>
      </c>
      <c r="AJ208" s="192"/>
      <c r="AK208" s="191">
        <v>49938</v>
      </c>
      <c r="AL208" s="277">
        <v>0.66384845463609177</v>
      </c>
    </row>
    <row r="209" spans="1:38" s="45" customFormat="1" ht="13.2">
      <c r="A209" s="28" t="s">
        <v>839</v>
      </c>
      <c r="B209" s="35" t="s">
        <v>1006</v>
      </c>
      <c r="C209" s="35" t="s">
        <v>1006</v>
      </c>
      <c r="D209" s="28" t="s">
        <v>0</v>
      </c>
      <c r="E209" s="191">
        <v>56829</v>
      </c>
      <c r="F209" s="331"/>
      <c r="G209" s="194">
        <v>15410</v>
      </c>
      <c r="H209" s="195">
        <v>0.4552302738471537</v>
      </c>
      <c r="I209" s="191"/>
      <c r="J209" s="191">
        <v>3183</v>
      </c>
      <c r="K209" s="277">
        <v>9.4029718472127849E-2</v>
      </c>
      <c r="L209" s="191"/>
      <c r="M209" s="194">
        <v>14169</v>
      </c>
      <c r="N209" s="195">
        <v>0.41856961389619213</v>
      </c>
      <c r="O209" s="192"/>
      <c r="P209" s="60"/>
      <c r="Q209" s="47"/>
      <c r="R209" s="46"/>
      <c r="S209" s="62"/>
      <c r="T209" s="53"/>
      <c r="U209" s="192"/>
      <c r="V209" s="48"/>
      <c r="W209" s="49"/>
      <c r="X209" s="50"/>
      <c r="Y209" s="51"/>
      <c r="Z209" s="52"/>
      <c r="AA209" s="192"/>
      <c r="AB209" s="191"/>
      <c r="AC209" s="277"/>
      <c r="AD209" s="192"/>
      <c r="AE209" s="194"/>
      <c r="AF209" s="195"/>
      <c r="AG209" s="192"/>
      <c r="AH209" s="191">
        <v>1089</v>
      </c>
      <c r="AI209" s="277">
        <v>3.2170393784526304E-2</v>
      </c>
      <c r="AJ209" s="192"/>
      <c r="AK209" s="191">
        <v>33851</v>
      </c>
      <c r="AL209" s="277">
        <v>0.59566418553907341</v>
      </c>
    </row>
    <row r="210" spans="1:38" s="45" customFormat="1" ht="13.2">
      <c r="A210" s="28" t="s">
        <v>841</v>
      </c>
      <c r="B210" s="35" t="s">
        <v>1006</v>
      </c>
      <c r="C210" s="35" t="s">
        <v>1006</v>
      </c>
      <c r="D210" s="28" t="s">
        <v>0</v>
      </c>
      <c r="E210" s="191">
        <v>58068</v>
      </c>
      <c r="F210" s="331"/>
      <c r="G210" s="194">
        <v>15751</v>
      </c>
      <c r="H210" s="195">
        <v>0.47133281465078702</v>
      </c>
      <c r="I210" s="191"/>
      <c r="J210" s="191">
        <v>3426</v>
      </c>
      <c r="K210" s="277">
        <v>0.10251960021545276</v>
      </c>
      <c r="L210" s="191"/>
      <c r="M210" s="194">
        <v>13653</v>
      </c>
      <c r="N210" s="195">
        <v>0.40855227721587167</v>
      </c>
      <c r="O210" s="192"/>
      <c r="P210" s="60"/>
      <c r="Q210" s="47"/>
      <c r="R210" s="46"/>
      <c r="S210" s="62"/>
      <c r="T210" s="53"/>
      <c r="U210" s="192"/>
      <c r="V210" s="48"/>
      <c r="W210" s="49"/>
      <c r="X210" s="50"/>
      <c r="Y210" s="51"/>
      <c r="Z210" s="52"/>
      <c r="AA210" s="192"/>
      <c r="AB210" s="191"/>
      <c r="AC210" s="277"/>
      <c r="AD210" s="192"/>
      <c r="AE210" s="194"/>
      <c r="AF210" s="195"/>
      <c r="AG210" s="192"/>
      <c r="AH210" s="191">
        <v>588</v>
      </c>
      <c r="AI210" s="277">
        <v>1.7595307917888565E-2</v>
      </c>
      <c r="AJ210" s="192"/>
      <c r="AK210" s="191">
        <v>33418</v>
      </c>
      <c r="AL210" s="277">
        <v>0.5754976923606806</v>
      </c>
    </row>
    <row r="211" spans="1:38" s="45" customFormat="1" ht="13.2">
      <c r="A211" s="28" t="s">
        <v>843</v>
      </c>
      <c r="B211" s="35" t="s">
        <v>1006</v>
      </c>
      <c r="C211" s="35" t="s">
        <v>1006</v>
      </c>
      <c r="D211" s="28" t="s">
        <v>0</v>
      </c>
      <c r="E211" s="191">
        <v>74474</v>
      </c>
      <c r="F211" s="331"/>
      <c r="G211" s="194">
        <v>4489</v>
      </c>
      <c r="H211" s="195">
        <v>0.13443339722089123</v>
      </c>
      <c r="I211" s="191"/>
      <c r="J211" s="191">
        <v>6720</v>
      </c>
      <c r="K211" s="277">
        <v>0.20124580737901293</v>
      </c>
      <c r="L211" s="191"/>
      <c r="M211" s="194">
        <v>19738</v>
      </c>
      <c r="N211" s="195">
        <v>0.59109966459032104</v>
      </c>
      <c r="O211" s="192"/>
      <c r="P211" s="60"/>
      <c r="Q211" s="47"/>
      <c r="R211" s="46"/>
      <c r="S211" s="62"/>
      <c r="T211" s="53"/>
      <c r="U211" s="192"/>
      <c r="V211" s="48"/>
      <c r="W211" s="49"/>
      <c r="X211" s="50"/>
      <c r="Y211" s="51"/>
      <c r="Z211" s="52"/>
      <c r="AA211" s="192"/>
      <c r="AB211" s="191"/>
      <c r="AC211" s="277"/>
      <c r="AD211" s="192"/>
      <c r="AE211" s="194"/>
      <c r="AF211" s="195"/>
      <c r="AG211" s="192"/>
      <c r="AH211" s="191">
        <v>2445</v>
      </c>
      <c r="AI211" s="277">
        <v>7.3221130809774798E-2</v>
      </c>
      <c r="AJ211" s="192"/>
      <c r="AK211" s="191">
        <v>33392</v>
      </c>
      <c r="AL211" s="277">
        <v>0.44837124365550396</v>
      </c>
    </row>
    <row r="212" spans="1:38" s="45" customFormat="1" ht="13.2">
      <c r="A212" s="28" t="s">
        <v>850</v>
      </c>
      <c r="B212" s="35" t="s">
        <v>1006</v>
      </c>
      <c r="C212" s="35" t="s">
        <v>1006</v>
      </c>
      <c r="D212" s="28" t="s">
        <v>0</v>
      </c>
      <c r="E212" s="191">
        <v>64403</v>
      </c>
      <c r="F212" s="331"/>
      <c r="G212" s="194">
        <v>6221</v>
      </c>
      <c r="H212" s="195">
        <v>0.18069069679630545</v>
      </c>
      <c r="I212" s="191"/>
      <c r="J212" s="191">
        <v>5024</v>
      </c>
      <c r="K212" s="277">
        <v>0.14592349472828139</v>
      </c>
      <c r="L212" s="191"/>
      <c r="M212" s="194">
        <v>21402</v>
      </c>
      <c r="N212" s="195">
        <v>0.62162711667489612</v>
      </c>
      <c r="O212" s="192"/>
      <c r="P212" s="60"/>
      <c r="Q212" s="47"/>
      <c r="R212" s="46"/>
      <c r="S212" s="62"/>
      <c r="T212" s="53"/>
      <c r="U212" s="192"/>
      <c r="V212" s="48"/>
      <c r="W212" s="49"/>
      <c r="X212" s="50"/>
      <c r="Y212" s="51"/>
      <c r="Z212" s="52"/>
      <c r="AA212" s="192"/>
      <c r="AB212" s="191"/>
      <c r="AC212" s="277"/>
      <c r="AD212" s="192"/>
      <c r="AE212" s="194"/>
      <c r="AF212" s="195"/>
      <c r="AG212" s="192"/>
      <c r="AH212" s="191">
        <v>1782</v>
      </c>
      <c r="AI212" s="277">
        <v>5.1758691800517009E-2</v>
      </c>
      <c r="AJ212" s="192"/>
      <c r="AK212" s="191">
        <v>34429</v>
      </c>
      <c r="AL212" s="277">
        <v>0.53458689812586369</v>
      </c>
    </row>
    <row r="213" spans="1:38" s="45" customFormat="1" ht="13.2">
      <c r="A213" s="28" t="s">
        <v>640</v>
      </c>
      <c r="B213" s="35" t="s">
        <v>1006</v>
      </c>
      <c r="C213" s="35" t="s">
        <v>1006</v>
      </c>
      <c r="D213" s="28" t="s">
        <v>0</v>
      </c>
      <c r="E213" s="191">
        <v>59828</v>
      </c>
      <c r="F213" s="331"/>
      <c r="G213" s="194">
        <v>4804</v>
      </c>
      <c r="H213" s="195">
        <v>0.16411027226454411</v>
      </c>
      <c r="I213" s="191"/>
      <c r="J213" s="191">
        <v>2166</v>
      </c>
      <c r="K213" s="277">
        <v>7.3993099443172894E-2</v>
      </c>
      <c r="L213" s="191"/>
      <c r="M213" s="194">
        <v>20449</v>
      </c>
      <c r="N213" s="195">
        <v>0.69856181464147848</v>
      </c>
      <c r="O213" s="192"/>
      <c r="P213" s="60"/>
      <c r="Q213" s="47"/>
      <c r="R213" s="46"/>
      <c r="S213" s="62"/>
      <c r="T213" s="53"/>
      <c r="U213" s="192"/>
      <c r="V213" s="48"/>
      <c r="W213" s="49"/>
      <c r="X213" s="50"/>
      <c r="Y213" s="51"/>
      <c r="Z213" s="52"/>
      <c r="AA213" s="192"/>
      <c r="AB213" s="191"/>
      <c r="AC213" s="277"/>
      <c r="AD213" s="192"/>
      <c r="AE213" s="194"/>
      <c r="AF213" s="195"/>
      <c r="AG213" s="192"/>
      <c r="AH213" s="191">
        <v>1854</v>
      </c>
      <c r="AI213" s="277">
        <v>6.3334813650804497E-2</v>
      </c>
      <c r="AJ213" s="192"/>
      <c r="AK213" s="191">
        <v>29273</v>
      </c>
      <c r="AL213" s="277">
        <v>0.4892859530654543</v>
      </c>
    </row>
    <row r="214" spans="1:38" s="45" customFormat="1" ht="13.2">
      <c r="A214" s="28" t="s">
        <v>881</v>
      </c>
      <c r="B214" s="35" t="s">
        <v>1006</v>
      </c>
      <c r="C214" s="35" t="s">
        <v>1006</v>
      </c>
      <c r="D214" s="28" t="s">
        <v>0</v>
      </c>
      <c r="E214" s="191">
        <v>63930</v>
      </c>
      <c r="F214" s="331"/>
      <c r="G214" s="194">
        <v>15062</v>
      </c>
      <c r="H214" s="195">
        <v>0.36639178768639469</v>
      </c>
      <c r="I214" s="191"/>
      <c r="J214" s="191">
        <v>5341</v>
      </c>
      <c r="K214" s="277">
        <v>0.12992288793208301</v>
      </c>
      <c r="L214" s="191"/>
      <c r="M214" s="194">
        <v>18806</v>
      </c>
      <c r="N214" s="195">
        <v>0.45746673477827238</v>
      </c>
      <c r="O214" s="192"/>
      <c r="P214" s="60"/>
      <c r="Q214" s="47"/>
      <c r="R214" s="46"/>
      <c r="S214" s="62"/>
      <c r="T214" s="53"/>
      <c r="U214" s="192"/>
      <c r="V214" s="48"/>
      <c r="W214" s="49"/>
      <c r="X214" s="50"/>
      <c r="Y214" s="51"/>
      <c r="Z214" s="52"/>
      <c r="AA214" s="192"/>
      <c r="AB214" s="191"/>
      <c r="AC214" s="277"/>
      <c r="AD214" s="192"/>
      <c r="AE214" s="194"/>
      <c r="AF214" s="195"/>
      <c r="AG214" s="192"/>
      <c r="AH214" s="191">
        <v>1900</v>
      </c>
      <c r="AI214" s="277">
        <v>4.6218589603249899E-2</v>
      </c>
      <c r="AJ214" s="192"/>
      <c r="AK214" s="191">
        <v>41109</v>
      </c>
      <c r="AL214" s="277">
        <v>0.64303144063819806</v>
      </c>
    </row>
    <row r="215" spans="1:38" s="45" customFormat="1" ht="13.2">
      <c r="A215" s="28" t="s">
        <v>149</v>
      </c>
      <c r="B215" s="35" t="s">
        <v>1053</v>
      </c>
      <c r="C215" s="35" t="s">
        <v>983</v>
      </c>
      <c r="D215" s="28" t="s">
        <v>0</v>
      </c>
      <c r="E215" s="191">
        <v>71372</v>
      </c>
      <c r="F215" s="331"/>
      <c r="G215" s="194">
        <v>13478</v>
      </c>
      <c r="H215" s="195">
        <v>0.29112666321064457</v>
      </c>
      <c r="I215" s="191"/>
      <c r="J215" s="191">
        <v>23372</v>
      </c>
      <c r="K215" s="277">
        <v>0.50483843096595815</v>
      </c>
      <c r="L215" s="191"/>
      <c r="M215" s="194">
        <v>7269</v>
      </c>
      <c r="N215" s="195">
        <v>0.1570114048729912</v>
      </c>
      <c r="O215" s="192"/>
      <c r="P215" s="60"/>
      <c r="Q215" s="47"/>
      <c r="R215" s="46"/>
      <c r="S215" s="62"/>
      <c r="T215" s="53"/>
      <c r="U215" s="192"/>
      <c r="V215" s="48"/>
      <c r="W215" s="49"/>
      <c r="X215" s="50"/>
      <c r="Y215" s="51"/>
      <c r="Z215" s="52"/>
      <c r="AA215" s="192"/>
      <c r="AB215" s="191"/>
      <c r="AC215" s="277"/>
      <c r="AD215" s="192"/>
      <c r="AE215" s="194"/>
      <c r="AF215" s="195"/>
      <c r="AG215" s="192"/>
      <c r="AH215" s="191">
        <v>2177</v>
      </c>
      <c r="AI215" s="277">
        <v>4.7023500950406083E-2</v>
      </c>
      <c r="AJ215" s="192"/>
      <c r="AK215" s="191">
        <v>46296</v>
      </c>
      <c r="AL215" s="277">
        <v>0.64865773692764672</v>
      </c>
    </row>
    <row r="216" spans="1:38" s="45" customFormat="1" ht="13.2">
      <c r="A216" s="28" t="s">
        <v>230</v>
      </c>
      <c r="B216" s="35" t="s">
        <v>1053</v>
      </c>
      <c r="C216" s="35" t="s">
        <v>983</v>
      </c>
      <c r="D216" s="28" t="s">
        <v>0</v>
      </c>
      <c r="E216" s="191">
        <v>70279</v>
      </c>
      <c r="F216" s="331"/>
      <c r="G216" s="194">
        <v>8788</v>
      </c>
      <c r="H216" s="195">
        <v>0.21788069618683989</v>
      </c>
      <c r="I216" s="191"/>
      <c r="J216" s="191">
        <v>6915</v>
      </c>
      <c r="K216" s="277">
        <v>0.1714434472157485</v>
      </c>
      <c r="L216" s="191"/>
      <c r="M216" s="194">
        <v>22180</v>
      </c>
      <c r="N216" s="195">
        <v>0.54990826597907472</v>
      </c>
      <c r="O216" s="192"/>
      <c r="P216" s="60"/>
      <c r="Q216" s="47"/>
      <c r="R216" s="46"/>
      <c r="S216" s="62"/>
      <c r="T216" s="53"/>
      <c r="U216" s="192"/>
      <c r="V216" s="48"/>
      <c r="W216" s="49"/>
      <c r="X216" s="50"/>
      <c r="Y216" s="51"/>
      <c r="Z216" s="52"/>
      <c r="AA216" s="192"/>
      <c r="AB216" s="191"/>
      <c r="AC216" s="277"/>
      <c r="AD216" s="192"/>
      <c r="AE216" s="194"/>
      <c r="AF216" s="195"/>
      <c r="AG216" s="192"/>
      <c r="AH216" s="191">
        <v>2451</v>
      </c>
      <c r="AI216" s="277">
        <v>6.0767590618336885E-2</v>
      </c>
      <c r="AJ216" s="192"/>
      <c r="AK216" s="191">
        <v>40334</v>
      </c>
      <c r="AL216" s="277">
        <v>0.57391254855646778</v>
      </c>
    </row>
    <row r="217" spans="1:38" s="45" customFormat="1" ht="13.2">
      <c r="A217" s="28" t="s">
        <v>231</v>
      </c>
      <c r="B217" s="35" t="s">
        <v>1053</v>
      </c>
      <c r="C217" s="35" t="s">
        <v>983</v>
      </c>
      <c r="D217" s="28" t="s">
        <v>0</v>
      </c>
      <c r="E217" s="191">
        <v>76903</v>
      </c>
      <c r="F217" s="331"/>
      <c r="G217" s="194">
        <v>13349</v>
      </c>
      <c r="H217" s="195">
        <v>0.28718025944969128</v>
      </c>
      <c r="I217" s="191"/>
      <c r="J217" s="191">
        <v>7387</v>
      </c>
      <c r="K217" s="277">
        <v>0.15891831422240388</v>
      </c>
      <c r="L217" s="191"/>
      <c r="M217" s="194">
        <v>24236</v>
      </c>
      <c r="N217" s="195">
        <v>0.52139491857238129</v>
      </c>
      <c r="O217" s="192"/>
      <c r="P217" s="60"/>
      <c r="Q217" s="47"/>
      <c r="R217" s="46"/>
      <c r="S217" s="62"/>
      <c r="T217" s="53"/>
      <c r="U217" s="192"/>
      <c r="V217" s="48"/>
      <c r="W217" s="49"/>
      <c r="X217" s="50"/>
      <c r="Y217" s="51"/>
      <c r="Z217" s="52"/>
      <c r="AA217" s="192"/>
      <c r="AB217" s="191"/>
      <c r="AC217" s="277"/>
      <c r="AD217" s="192"/>
      <c r="AE217" s="194"/>
      <c r="AF217" s="195"/>
      <c r="AG217" s="192"/>
      <c r="AH217" s="191">
        <v>1511</v>
      </c>
      <c r="AI217" s="277">
        <v>3.2506507755523523E-2</v>
      </c>
      <c r="AJ217" s="192"/>
      <c r="AK217" s="191">
        <v>46483</v>
      </c>
      <c r="AL217" s="277">
        <v>0.60443675799383634</v>
      </c>
    </row>
    <row r="218" spans="1:38" s="45" customFormat="1" ht="13.2">
      <c r="A218" s="28" t="s">
        <v>232</v>
      </c>
      <c r="B218" s="35" t="s">
        <v>1053</v>
      </c>
      <c r="C218" s="35" t="s">
        <v>983</v>
      </c>
      <c r="D218" s="28" t="s">
        <v>0</v>
      </c>
      <c r="E218" s="191">
        <v>72490</v>
      </c>
      <c r="F218" s="331"/>
      <c r="G218" s="194">
        <v>9118</v>
      </c>
      <c r="H218" s="195">
        <v>0.22255308762509152</v>
      </c>
      <c r="I218" s="191"/>
      <c r="J218" s="191">
        <v>6078</v>
      </c>
      <c r="K218" s="277">
        <v>0.14835245301440078</v>
      </c>
      <c r="L218" s="191"/>
      <c r="M218" s="194">
        <v>23299</v>
      </c>
      <c r="N218" s="195">
        <v>0.56868440322186964</v>
      </c>
      <c r="O218" s="192"/>
      <c r="P218" s="60"/>
      <c r="Q218" s="47"/>
      <c r="R218" s="46"/>
      <c r="S218" s="62"/>
      <c r="T218" s="53"/>
      <c r="U218" s="192"/>
      <c r="V218" s="48"/>
      <c r="W218" s="49"/>
      <c r="X218" s="50"/>
      <c r="Y218" s="51"/>
      <c r="Z218" s="52"/>
      <c r="AA218" s="192"/>
      <c r="AB218" s="191"/>
      <c r="AC218" s="277"/>
      <c r="AD218" s="192"/>
      <c r="AE218" s="194"/>
      <c r="AF218" s="195"/>
      <c r="AG218" s="192"/>
      <c r="AH218" s="191">
        <v>2475</v>
      </c>
      <c r="AI218" s="277">
        <v>6.0410056138638028E-2</v>
      </c>
      <c r="AJ218" s="192"/>
      <c r="AK218" s="191">
        <v>40970</v>
      </c>
      <c r="AL218" s="277">
        <v>0.565181404331632</v>
      </c>
    </row>
    <row r="219" spans="1:38" s="45" customFormat="1" ht="13.2">
      <c r="A219" s="28" t="s">
        <v>233</v>
      </c>
      <c r="B219" s="35" t="s">
        <v>1053</v>
      </c>
      <c r="C219" s="35" t="s">
        <v>983</v>
      </c>
      <c r="D219" s="28" t="s">
        <v>0</v>
      </c>
      <c r="E219" s="191">
        <v>84821</v>
      </c>
      <c r="F219" s="331"/>
      <c r="G219" s="194">
        <v>16040</v>
      </c>
      <c r="H219" s="195">
        <v>0.28815233989041589</v>
      </c>
      <c r="I219" s="191"/>
      <c r="J219" s="191">
        <v>16079</v>
      </c>
      <c r="K219" s="277">
        <v>0.28885295966945118</v>
      </c>
      <c r="L219" s="191"/>
      <c r="M219" s="194">
        <v>20505</v>
      </c>
      <c r="N219" s="195">
        <v>0.36836432228509836</v>
      </c>
      <c r="O219" s="192"/>
      <c r="P219" s="60"/>
      <c r="Q219" s="47"/>
      <c r="R219" s="46"/>
      <c r="S219" s="62"/>
      <c r="T219" s="53"/>
      <c r="U219" s="192"/>
      <c r="V219" s="48"/>
      <c r="W219" s="49"/>
      <c r="X219" s="50"/>
      <c r="Y219" s="51"/>
      <c r="Z219" s="52"/>
      <c r="AA219" s="192"/>
      <c r="AB219" s="191"/>
      <c r="AC219" s="277"/>
      <c r="AD219" s="192"/>
      <c r="AE219" s="194"/>
      <c r="AF219" s="195"/>
      <c r="AG219" s="192"/>
      <c r="AH219" s="191">
        <v>3041</v>
      </c>
      <c r="AI219" s="277">
        <v>5.4630378155034583E-2</v>
      </c>
      <c r="AJ219" s="192"/>
      <c r="AK219" s="191">
        <v>55665</v>
      </c>
      <c r="AL219" s="277">
        <v>0.65626436849365133</v>
      </c>
    </row>
    <row r="220" spans="1:38" s="45" customFormat="1" ht="13.2">
      <c r="A220" s="28" t="s">
        <v>545</v>
      </c>
      <c r="B220" s="35" t="s">
        <v>1053</v>
      </c>
      <c r="C220" s="35" t="s">
        <v>983</v>
      </c>
      <c r="D220" s="28" t="s">
        <v>0</v>
      </c>
      <c r="E220" s="191">
        <v>81602</v>
      </c>
      <c r="F220" s="331"/>
      <c r="G220" s="194">
        <v>14941</v>
      </c>
      <c r="H220" s="195">
        <v>0.28363960817070394</v>
      </c>
      <c r="I220" s="191"/>
      <c r="J220" s="191">
        <v>7747</v>
      </c>
      <c r="K220" s="277">
        <v>0.14706887387045334</v>
      </c>
      <c r="L220" s="191"/>
      <c r="M220" s="194">
        <v>28903</v>
      </c>
      <c r="N220" s="195">
        <v>0.54869390234641957</v>
      </c>
      <c r="O220" s="192"/>
      <c r="P220" s="60"/>
      <c r="Q220" s="47"/>
      <c r="R220" s="46"/>
      <c r="S220" s="62"/>
      <c r="T220" s="53"/>
      <c r="U220" s="192"/>
      <c r="V220" s="48"/>
      <c r="W220" s="49"/>
      <c r="X220" s="50"/>
      <c r="Y220" s="51"/>
      <c r="Z220" s="52"/>
      <c r="AA220" s="192"/>
      <c r="AB220" s="191"/>
      <c r="AC220" s="277"/>
      <c r="AD220" s="192"/>
      <c r="AE220" s="194"/>
      <c r="AF220" s="195"/>
      <c r="AG220" s="192"/>
      <c r="AH220" s="191">
        <v>1085</v>
      </c>
      <c r="AI220" s="277">
        <v>2.0597615612423115E-2</v>
      </c>
      <c r="AJ220" s="192"/>
      <c r="AK220" s="191">
        <v>52676</v>
      </c>
      <c r="AL220" s="277">
        <v>0.64552339403445991</v>
      </c>
    </row>
    <row r="221" spans="1:38" s="45" customFormat="1" ht="13.2">
      <c r="A221" s="28" t="s">
        <v>660</v>
      </c>
      <c r="B221" s="35" t="s">
        <v>1053</v>
      </c>
      <c r="C221" s="35" t="s">
        <v>983</v>
      </c>
      <c r="D221" s="28" t="s">
        <v>0</v>
      </c>
      <c r="E221" s="191">
        <v>78840</v>
      </c>
      <c r="F221" s="331"/>
      <c r="G221" s="194">
        <v>19340</v>
      </c>
      <c r="H221" s="195">
        <v>0.34685605653000467</v>
      </c>
      <c r="I221" s="191"/>
      <c r="J221" s="191">
        <v>29217</v>
      </c>
      <c r="K221" s="277">
        <v>0.52399655654793931</v>
      </c>
      <c r="L221" s="191"/>
      <c r="M221" s="194">
        <v>6450</v>
      </c>
      <c r="N221" s="195">
        <v>0.115678467663833</v>
      </c>
      <c r="O221" s="192"/>
      <c r="P221" s="60"/>
      <c r="Q221" s="47"/>
      <c r="R221" s="46"/>
      <c r="S221" s="62"/>
      <c r="T221" s="53"/>
      <c r="U221" s="192"/>
      <c r="V221" s="48"/>
      <c r="W221" s="49"/>
      <c r="X221" s="50"/>
      <c r="Y221" s="51"/>
      <c r="Z221" s="52"/>
      <c r="AA221" s="192"/>
      <c r="AB221" s="191"/>
      <c r="AC221" s="277"/>
      <c r="AD221" s="192"/>
      <c r="AE221" s="194"/>
      <c r="AF221" s="195"/>
      <c r="AG221" s="192"/>
      <c r="AH221" s="191">
        <v>751</v>
      </c>
      <c r="AI221" s="277">
        <v>1.3468919258223036E-2</v>
      </c>
      <c r="AJ221" s="192"/>
      <c r="AK221" s="191">
        <v>55758</v>
      </c>
      <c r="AL221" s="277">
        <v>0.70722983257229832</v>
      </c>
    </row>
    <row r="222" spans="1:38" s="45" customFormat="1" ht="13.2">
      <c r="A222" s="28" t="s">
        <v>853</v>
      </c>
      <c r="B222" s="35" t="s">
        <v>1053</v>
      </c>
      <c r="C222" s="35" t="s">
        <v>983</v>
      </c>
      <c r="D222" s="28" t="s">
        <v>0</v>
      </c>
      <c r="E222" s="191">
        <v>70850</v>
      </c>
      <c r="F222" s="331"/>
      <c r="G222" s="194">
        <v>17593</v>
      </c>
      <c r="H222" s="195">
        <v>0.35507699759824007</v>
      </c>
      <c r="I222" s="191"/>
      <c r="J222" s="191">
        <v>7135</v>
      </c>
      <c r="K222" s="277">
        <v>0.14400468242275011</v>
      </c>
      <c r="L222" s="191"/>
      <c r="M222" s="194">
        <v>23206</v>
      </c>
      <c r="N222" s="195">
        <v>0.46836337215169432</v>
      </c>
      <c r="O222" s="192"/>
      <c r="P222" s="60"/>
      <c r="Q222" s="47"/>
      <c r="R222" s="46"/>
      <c r="S222" s="62"/>
      <c r="T222" s="53"/>
      <c r="U222" s="192"/>
      <c r="V222" s="48"/>
      <c r="W222" s="49"/>
      <c r="X222" s="50"/>
      <c r="Y222" s="51"/>
      <c r="Z222" s="52"/>
      <c r="AA222" s="192"/>
      <c r="AB222" s="191"/>
      <c r="AC222" s="277"/>
      <c r="AD222" s="192"/>
      <c r="AE222" s="194"/>
      <c r="AF222" s="195"/>
      <c r="AG222" s="192"/>
      <c r="AH222" s="191">
        <v>1613</v>
      </c>
      <c r="AI222" s="277">
        <v>3.2554947827315481E-2</v>
      </c>
      <c r="AJ222" s="192"/>
      <c r="AK222" s="191">
        <v>49547</v>
      </c>
      <c r="AL222" s="277">
        <v>0.69932251235003529</v>
      </c>
    </row>
    <row r="223" spans="1:38" s="45" customFormat="1" ht="13.2">
      <c r="A223" s="28" t="s">
        <v>876</v>
      </c>
      <c r="B223" s="35" t="s">
        <v>1053</v>
      </c>
      <c r="C223" s="35" t="s">
        <v>983</v>
      </c>
      <c r="D223" s="28" t="s">
        <v>0</v>
      </c>
      <c r="E223" s="191">
        <v>74322</v>
      </c>
      <c r="F223" s="331"/>
      <c r="G223" s="194">
        <v>18086</v>
      </c>
      <c r="H223" s="195">
        <v>0.38744644387317911</v>
      </c>
      <c r="I223" s="191"/>
      <c r="J223" s="191">
        <v>18424</v>
      </c>
      <c r="K223" s="277">
        <v>0.39468723221936591</v>
      </c>
      <c r="L223" s="191"/>
      <c r="M223" s="194">
        <v>9235</v>
      </c>
      <c r="N223" s="195">
        <v>0.19783633247643531</v>
      </c>
      <c r="O223" s="192"/>
      <c r="P223" s="60"/>
      <c r="Q223" s="47"/>
      <c r="R223" s="46"/>
      <c r="S223" s="62"/>
      <c r="T223" s="53"/>
      <c r="U223" s="192"/>
      <c r="V223" s="48"/>
      <c r="W223" s="49"/>
      <c r="X223" s="50"/>
      <c r="Y223" s="51"/>
      <c r="Z223" s="52"/>
      <c r="AA223" s="192"/>
      <c r="AB223" s="191"/>
      <c r="AC223" s="277"/>
      <c r="AD223" s="192"/>
      <c r="AE223" s="194"/>
      <c r="AF223" s="195"/>
      <c r="AG223" s="192"/>
      <c r="AH223" s="191">
        <v>935</v>
      </c>
      <c r="AI223" s="277">
        <v>2.002999143101971E-2</v>
      </c>
      <c r="AJ223" s="192"/>
      <c r="AK223" s="191">
        <v>46680</v>
      </c>
      <c r="AL223" s="277">
        <v>0.6280778235246629</v>
      </c>
    </row>
    <row r="224" spans="1:38" s="45" customFormat="1" ht="13.2">
      <c r="A224" s="28" t="s">
        <v>893</v>
      </c>
      <c r="B224" s="35" t="s">
        <v>1053</v>
      </c>
      <c r="C224" s="35" t="s">
        <v>983</v>
      </c>
      <c r="D224" s="28" t="s">
        <v>0</v>
      </c>
      <c r="E224" s="191">
        <v>71018</v>
      </c>
      <c r="F224" s="331"/>
      <c r="G224" s="194">
        <v>21297</v>
      </c>
      <c r="H224" s="195">
        <v>0.43678986012551785</v>
      </c>
      <c r="I224" s="191"/>
      <c r="J224" s="191">
        <v>11816</v>
      </c>
      <c r="K224" s="277">
        <v>0.24233971861027934</v>
      </c>
      <c r="L224" s="191"/>
      <c r="M224" s="194">
        <v>12499</v>
      </c>
      <c r="N224" s="195">
        <v>0.25634767627876454</v>
      </c>
      <c r="O224" s="192"/>
      <c r="P224" s="60"/>
      <c r="Q224" s="47"/>
      <c r="R224" s="46"/>
      <c r="S224" s="62"/>
      <c r="T224" s="53"/>
      <c r="U224" s="192"/>
      <c r="V224" s="48"/>
      <c r="W224" s="49"/>
      <c r="X224" s="50"/>
      <c r="Y224" s="51"/>
      <c r="Z224" s="52"/>
      <c r="AA224" s="192"/>
      <c r="AB224" s="191"/>
      <c r="AC224" s="277"/>
      <c r="AD224" s="192"/>
      <c r="AE224" s="194"/>
      <c r="AF224" s="195"/>
      <c r="AG224" s="192"/>
      <c r="AH224" s="191">
        <v>3146</v>
      </c>
      <c r="AI224" s="277">
        <v>6.4522744985438293E-2</v>
      </c>
      <c r="AJ224" s="192"/>
      <c r="AK224" s="191">
        <v>48758</v>
      </c>
      <c r="AL224" s="277">
        <v>0.68655833732293226</v>
      </c>
    </row>
    <row r="225" spans="1:38" s="45" customFormat="1" ht="13.2">
      <c r="A225" s="28" t="s">
        <v>418</v>
      </c>
      <c r="B225" s="35" t="s">
        <v>998</v>
      </c>
      <c r="C225" s="35" t="s">
        <v>983</v>
      </c>
      <c r="D225" s="28" t="s">
        <v>0</v>
      </c>
      <c r="E225" s="191">
        <v>72833</v>
      </c>
      <c r="F225" s="331"/>
      <c r="G225" s="194">
        <v>14005</v>
      </c>
      <c r="H225" s="195">
        <v>0.2991243058521999</v>
      </c>
      <c r="I225" s="191"/>
      <c r="J225" s="191">
        <v>11453</v>
      </c>
      <c r="K225" s="277">
        <v>0.24461768475010678</v>
      </c>
      <c r="L225" s="191"/>
      <c r="M225" s="194">
        <v>18532</v>
      </c>
      <c r="N225" s="195">
        <v>0.39581375480563863</v>
      </c>
      <c r="O225" s="192"/>
      <c r="P225" s="60"/>
      <c r="Q225" s="47"/>
      <c r="R225" s="46"/>
      <c r="S225" s="62"/>
      <c r="T225" s="53"/>
      <c r="U225" s="192"/>
      <c r="V225" s="48"/>
      <c r="W225" s="49"/>
      <c r="X225" s="50"/>
      <c r="Y225" s="51"/>
      <c r="Z225" s="52"/>
      <c r="AA225" s="192"/>
      <c r="AB225" s="191"/>
      <c r="AC225" s="277"/>
      <c r="AD225" s="192"/>
      <c r="AE225" s="194"/>
      <c r="AF225" s="195"/>
      <c r="AG225" s="192"/>
      <c r="AH225" s="191">
        <v>2830</v>
      </c>
      <c r="AI225" s="277">
        <v>6.0444254592054679E-2</v>
      </c>
      <c r="AJ225" s="192"/>
      <c r="AK225" s="191">
        <v>46820</v>
      </c>
      <c r="AL225" s="277">
        <v>0.64284047066576966</v>
      </c>
    </row>
    <row r="226" spans="1:38" s="45" customFormat="1" ht="13.2">
      <c r="A226" s="28" t="s">
        <v>306</v>
      </c>
      <c r="B226" s="35" t="s">
        <v>998</v>
      </c>
      <c r="C226" s="35" t="s">
        <v>983</v>
      </c>
      <c r="D226" s="28" t="s">
        <v>0</v>
      </c>
      <c r="E226" s="191">
        <v>84662</v>
      </c>
      <c r="F226" s="331"/>
      <c r="G226" s="194">
        <v>18250</v>
      </c>
      <c r="H226" s="195">
        <v>0.33806939221606802</v>
      </c>
      <c r="I226" s="191"/>
      <c r="J226" s="191">
        <v>28082</v>
      </c>
      <c r="K226" s="277">
        <v>0.52020080395680124</v>
      </c>
      <c r="L226" s="191"/>
      <c r="M226" s="194">
        <v>5257</v>
      </c>
      <c r="N226" s="195">
        <v>9.7382509308486007E-2</v>
      </c>
      <c r="O226" s="192"/>
      <c r="P226" s="60"/>
      <c r="Q226" s="47"/>
      <c r="R226" s="46"/>
      <c r="S226" s="62"/>
      <c r="T226" s="53"/>
      <c r="U226" s="192"/>
      <c r="V226" s="48"/>
      <c r="W226" s="49"/>
      <c r="X226" s="50"/>
      <c r="Y226" s="51"/>
      <c r="Z226" s="52"/>
      <c r="AA226" s="192"/>
      <c r="AB226" s="191"/>
      <c r="AC226" s="277"/>
      <c r="AD226" s="192"/>
      <c r="AE226" s="194"/>
      <c r="AF226" s="195"/>
      <c r="AG226" s="192"/>
      <c r="AH226" s="191">
        <v>2394</v>
      </c>
      <c r="AI226" s="277">
        <v>4.4347294518644761E-2</v>
      </c>
      <c r="AJ226" s="192"/>
      <c r="AK226" s="191">
        <v>53983</v>
      </c>
      <c r="AL226" s="277">
        <v>0.63762963312938503</v>
      </c>
    </row>
    <row r="227" spans="1:38" s="45" customFormat="1" ht="13.2">
      <c r="A227" s="28" t="s">
        <v>308</v>
      </c>
      <c r="B227" s="35" t="s">
        <v>998</v>
      </c>
      <c r="C227" s="35" t="s">
        <v>983</v>
      </c>
      <c r="D227" s="28" t="s">
        <v>0</v>
      </c>
      <c r="E227" s="191">
        <v>79090</v>
      </c>
      <c r="F227" s="331"/>
      <c r="G227" s="194">
        <v>18381</v>
      </c>
      <c r="H227" s="195">
        <v>0.355167816358472</v>
      </c>
      <c r="I227" s="191"/>
      <c r="J227" s="191">
        <v>23756</v>
      </c>
      <c r="K227" s="277">
        <v>0.45902652986300313</v>
      </c>
      <c r="L227" s="191"/>
      <c r="M227" s="194">
        <v>6429</v>
      </c>
      <c r="N227" s="195">
        <v>0.12422468262709409</v>
      </c>
      <c r="O227" s="192"/>
      <c r="P227" s="60"/>
      <c r="Q227" s="47"/>
      <c r="R227" s="46"/>
      <c r="S227" s="62"/>
      <c r="T227" s="53"/>
      <c r="U227" s="192"/>
      <c r="V227" s="48"/>
      <c r="W227" s="49"/>
      <c r="X227" s="50"/>
      <c r="Y227" s="51"/>
      <c r="Z227" s="52"/>
      <c r="AA227" s="192"/>
      <c r="AB227" s="191"/>
      <c r="AC227" s="277"/>
      <c r="AD227" s="192"/>
      <c r="AE227" s="194"/>
      <c r="AF227" s="195"/>
      <c r="AG227" s="192"/>
      <c r="AH227" s="191">
        <v>3187</v>
      </c>
      <c r="AI227" s="277">
        <v>6.1580971151430838E-2</v>
      </c>
      <c r="AJ227" s="192"/>
      <c r="AK227" s="191">
        <v>51753</v>
      </c>
      <c r="AL227" s="277">
        <v>0.65435579719307113</v>
      </c>
    </row>
    <row r="228" spans="1:38" s="45" customFormat="1" ht="13.2">
      <c r="A228" s="28" t="s">
        <v>768</v>
      </c>
      <c r="B228" s="35" t="s">
        <v>998</v>
      </c>
      <c r="C228" s="35" t="s">
        <v>983</v>
      </c>
      <c r="D228" s="28" t="s">
        <v>0</v>
      </c>
      <c r="E228" s="191">
        <v>74256</v>
      </c>
      <c r="F228" s="331"/>
      <c r="G228" s="194">
        <v>15360</v>
      </c>
      <c r="H228" s="195">
        <v>0.31177688466691023</v>
      </c>
      <c r="I228" s="191"/>
      <c r="J228" s="191">
        <v>25413</v>
      </c>
      <c r="K228" s="277">
        <v>0.51583241992449158</v>
      </c>
      <c r="L228" s="191"/>
      <c r="M228" s="194">
        <v>6567</v>
      </c>
      <c r="N228" s="195">
        <v>0.13329679697966143</v>
      </c>
      <c r="O228" s="192"/>
      <c r="P228" s="60"/>
      <c r="Q228" s="47"/>
      <c r="R228" s="46"/>
      <c r="S228" s="62"/>
      <c r="T228" s="53"/>
      <c r="U228" s="192"/>
      <c r="V228" s="48"/>
      <c r="W228" s="49"/>
      <c r="X228" s="50"/>
      <c r="Y228" s="51"/>
      <c r="Z228" s="52"/>
      <c r="AA228" s="192"/>
      <c r="AB228" s="191"/>
      <c r="AC228" s="277"/>
      <c r="AD228" s="192"/>
      <c r="AE228" s="194"/>
      <c r="AF228" s="195"/>
      <c r="AG228" s="192"/>
      <c r="AH228" s="191">
        <v>1926</v>
      </c>
      <c r="AI228" s="277">
        <v>3.9093898428936791E-2</v>
      </c>
      <c r="AJ228" s="192"/>
      <c r="AK228" s="191">
        <v>49266</v>
      </c>
      <c r="AL228" s="277">
        <v>0.66346153846153844</v>
      </c>
    </row>
    <row r="229" spans="1:38" s="45" customFormat="1" ht="13.2">
      <c r="A229" s="28" t="s">
        <v>1103</v>
      </c>
      <c r="B229" s="35" t="s">
        <v>998</v>
      </c>
      <c r="C229" s="35" t="s">
        <v>983</v>
      </c>
      <c r="D229" s="28" t="s">
        <v>0</v>
      </c>
      <c r="E229" s="191">
        <v>79219</v>
      </c>
      <c r="F229" s="331"/>
      <c r="G229" s="194">
        <v>16231</v>
      </c>
      <c r="H229" s="195">
        <v>0.32271597574311561</v>
      </c>
      <c r="I229" s="191"/>
      <c r="J229" s="191">
        <v>24296</v>
      </c>
      <c r="K229" s="277">
        <v>0.48306988766278952</v>
      </c>
      <c r="L229" s="191"/>
      <c r="M229" s="194">
        <v>6889</v>
      </c>
      <c r="N229" s="195">
        <v>0.13697186599065514</v>
      </c>
      <c r="O229" s="192"/>
      <c r="P229" s="60"/>
      <c r="Q229" s="47"/>
      <c r="R229" s="46"/>
      <c r="S229" s="62"/>
      <c r="T229" s="53"/>
      <c r="U229" s="192"/>
      <c r="V229" s="48"/>
      <c r="W229" s="49"/>
      <c r="X229" s="50"/>
      <c r="Y229" s="51"/>
      <c r="Z229" s="52"/>
      <c r="AA229" s="192"/>
      <c r="AB229" s="191"/>
      <c r="AC229" s="277"/>
      <c r="AD229" s="192"/>
      <c r="AE229" s="194"/>
      <c r="AF229" s="195"/>
      <c r="AG229" s="192"/>
      <c r="AH229" s="191">
        <v>2879</v>
      </c>
      <c r="AI229" s="277">
        <v>5.7242270603439706E-2</v>
      </c>
      <c r="AJ229" s="192"/>
      <c r="AK229" s="191">
        <v>50295</v>
      </c>
      <c r="AL229" s="277">
        <v>0.63488557038084303</v>
      </c>
    </row>
    <row r="230" spans="1:38" s="45" customFormat="1" ht="13.2">
      <c r="A230" s="28" t="s">
        <v>514</v>
      </c>
      <c r="B230" s="35" t="s">
        <v>986</v>
      </c>
      <c r="C230" s="35" t="s">
        <v>983</v>
      </c>
      <c r="D230" s="28" t="s">
        <v>0</v>
      </c>
      <c r="E230" s="191">
        <v>69542</v>
      </c>
      <c r="F230" s="331"/>
      <c r="G230" s="194">
        <v>22681</v>
      </c>
      <c r="H230" s="195">
        <v>0.47413090285762066</v>
      </c>
      <c r="I230" s="191"/>
      <c r="J230" s="191">
        <v>14486</v>
      </c>
      <c r="K230" s="277">
        <v>0.30281999289253086</v>
      </c>
      <c r="L230" s="191"/>
      <c r="M230" s="194">
        <v>7974</v>
      </c>
      <c r="N230" s="195">
        <v>0.16669105504107698</v>
      </c>
      <c r="O230" s="192"/>
      <c r="P230" s="60"/>
      <c r="Q230" s="47"/>
      <c r="R230" s="46"/>
      <c r="S230" s="62"/>
      <c r="T230" s="53"/>
      <c r="U230" s="192"/>
      <c r="V230" s="48"/>
      <c r="W230" s="49"/>
      <c r="X230" s="50"/>
      <c r="Y230" s="51"/>
      <c r="Z230" s="52"/>
      <c r="AA230" s="192"/>
      <c r="AB230" s="191"/>
      <c r="AC230" s="277"/>
      <c r="AD230" s="192"/>
      <c r="AE230" s="194"/>
      <c r="AF230" s="195"/>
      <c r="AG230" s="192"/>
      <c r="AH230" s="191">
        <v>2696</v>
      </c>
      <c r="AI230" s="277">
        <v>5.6358049208771452E-2</v>
      </c>
      <c r="AJ230" s="192"/>
      <c r="AK230" s="191">
        <v>47837</v>
      </c>
      <c r="AL230" s="277">
        <v>0.6878864571050588</v>
      </c>
    </row>
    <row r="231" spans="1:38" s="45" customFormat="1" ht="13.2">
      <c r="A231" s="28" t="s">
        <v>413</v>
      </c>
      <c r="B231" s="35" t="s">
        <v>986</v>
      </c>
      <c r="C231" s="35" t="s">
        <v>983</v>
      </c>
      <c r="D231" s="28" t="s">
        <v>0</v>
      </c>
      <c r="E231" s="191">
        <v>81946</v>
      </c>
      <c r="F231" s="331"/>
      <c r="G231" s="194">
        <v>14435</v>
      </c>
      <c r="H231" s="195">
        <v>0.27434620647711722</v>
      </c>
      <c r="I231" s="191"/>
      <c r="J231" s="191">
        <v>6512</v>
      </c>
      <c r="K231" s="277">
        <v>0.1237646343317622</v>
      </c>
      <c r="L231" s="191"/>
      <c r="M231" s="194">
        <v>26194</v>
      </c>
      <c r="N231" s="195">
        <v>0.49783335867416756</v>
      </c>
      <c r="O231" s="192"/>
      <c r="P231" s="60"/>
      <c r="Q231" s="47"/>
      <c r="R231" s="46"/>
      <c r="S231" s="62"/>
      <c r="T231" s="53"/>
      <c r="U231" s="192"/>
      <c r="V231" s="48"/>
      <c r="W231" s="49"/>
      <c r="X231" s="50"/>
      <c r="Y231" s="51"/>
      <c r="Z231" s="52"/>
      <c r="AA231" s="192"/>
      <c r="AB231" s="191"/>
      <c r="AC231" s="277"/>
      <c r="AD231" s="192"/>
      <c r="AE231" s="194"/>
      <c r="AF231" s="195"/>
      <c r="AG231" s="192"/>
      <c r="AH231" s="191">
        <v>5475</v>
      </c>
      <c r="AI231" s="277">
        <v>0.10405580051695301</v>
      </c>
      <c r="AJ231" s="192"/>
      <c r="AK231" s="191">
        <v>52616</v>
      </c>
      <c r="AL231" s="277">
        <v>0.6420813706587265</v>
      </c>
    </row>
    <row r="232" spans="1:38" s="45" customFormat="1" ht="13.2">
      <c r="A232" s="28" t="s">
        <v>345</v>
      </c>
      <c r="B232" s="35" t="s">
        <v>986</v>
      </c>
      <c r="C232" s="35" t="s">
        <v>983</v>
      </c>
      <c r="D232" s="28" t="s">
        <v>0</v>
      </c>
      <c r="E232" s="191">
        <v>72100</v>
      </c>
      <c r="F232" s="331"/>
      <c r="G232" s="194">
        <v>18800</v>
      </c>
      <c r="H232" s="195">
        <v>0.38169488772485483</v>
      </c>
      <c r="I232" s="191"/>
      <c r="J232" s="191">
        <v>21784</v>
      </c>
      <c r="K232" s="277">
        <v>0.44227879969139561</v>
      </c>
      <c r="L232" s="191"/>
      <c r="M232" s="194">
        <v>4995</v>
      </c>
      <c r="N232" s="195">
        <v>0.10141308320136436</v>
      </c>
      <c r="O232" s="192"/>
      <c r="P232" s="60"/>
      <c r="Q232" s="47"/>
      <c r="R232" s="46"/>
      <c r="S232" s="62"/>
      <c r="T232" s="53"/>
      <c r="U232" s="192"/>
      <c r="V232" s="48"/>
      <c r="W232" s="49"/>
      <c r="X232" s="50"/>
      <c r="Y232" s="51"/>
      <c r="Z232" s="52"/>
      <c r="AA232" s="192"/>
      <c r="AB232" s="191"/>
      <c r="AC232" s="277"/>
      <c r="AD232" s="192"/>
      <c r="AE232" s="194"/>
      <c r="AF232" s="195"/>
      <c r="AG232" s="192"/>
      <c r="AH232" s="191">
        <v>3675</v>
      </c>
      <c r="AI232" s="277">
        <v>7.4613229382385182E-2</v>
      </c>
      <c r="AJ232" s="192"/>
      <c r="AK232" s="191">
        <v>49254</v>
      </c>
      <c r="AL232" s="277">
        <v>0.68313453536754509</v>
      </c>
    </row>
    <row r="233" spans="1:38" s="45" customFormat="1" ht="13.2">
      <c r="A233" s="28" t="s">
        <v>1091</v>
      </c>
      <c r="B233" s="35" t="s">
        <v>986</v>
      </c>
      <c r="C233" s="35" t="s">
        <v>983</v>
      </c>
      <c r="D233" s="28" t="s">
        <v>0</v>
      </c>
      <c r="E233" s="191">
        <v>73666</v>
      </c>
      <c r="F233" s="331"/>
      <c r="G233" s="194">
        <v>11289</v>
      </c>
      <c r="H233" s="195">
        <v>0.27059613125913851</v>
      </c>
      <c r="I233" s="191"/>
      <c r="J233" s="191">
        <v>4513</v>
      </c>
      <c r="K233" s="277">
        <v>0.10817613077974064</v>
      </c>
      <c r="L233" s="191"/>
      <c r="M233" s="194">
        <v>24322</v>
      </c>
      <c r="N233" s="195">
        <v>0.58299575732879505</v>
      </c>
      <c r="O233" s="192"/>
      <c r="P233" s="60"/>
      <c r="Q233" s="47"/>
      <c r="R233" s="46"/>
      <c r="S233" s="62"/>
      <c r="T233" s="53"/>
      <c r="U233" s="192"/>
      <c r="V233" s="48"/>
      <c r="W233" s="49"/>
      <c r="X233" s="50"/>
      <c r="Y233" s="51"/>
      <c r="Z233" s="52"/>
      <c r="AA233" s="192"/>
      <c r="AB233" s="191"/>
      <c r="AC233" s="277"/>
      <c r="AD233" s="192"/>
      <c r="AE233" s="194"/>
      <c r="AF233" s="195"/>
      <c r="AG233" s="192"/>
      <c r="AH233" s="191">
        <v>1595</v>
      </c>
      <c r="AI233" s="277">
        <v>3.8231980632325802E-2</v>
      </c>
      <c r="AJ233" s="192"/>
      <c r="AK233" s="191">
        <v>41719</v>
      </c>
      <c r="AL233" s="277">
        <v>0.56632639209404612</v>
      </c>
    </row>
    <row r="234" spans="1:38" s="45" customFormat="1" ht="13.2">
      <c r="A234" s="28" t="s">
        <v>1092</v>
      </c>
      <c r="B234" s="35" t="s">
        <v>986</v>
      </c>
      <c r="C234" s="35" t="s">
        <v>983</v>
      </c>
      <c r="D234" s="28" t="s">
        <v>0</v>
      </c>
      <c r="E234" s="191">
        <v>68438</v>
      </c>
      <c r="F234" s="331"/>
      <c r="G234" s="194">
        <v>12310</v>
      </c>
      <c r="H234" s="195">
        <v>0.31505131420674121</v>
      </c>
      <c r="I234" s="191"/>
      <c r="J234" s="191">
        <v>5605</v>
      </c>
      <c r="K234" s="277">
        <v>0.14344944079031557</v>
      </c>
      <c r="L234" s="191"/>
      <c r="M234" s="194">
        <v>19827</v>
      </c>
      <c r="N234" s="195">
        <v>0.50743480152535003</v>
      </c>
      <c r="O234" s="192"/>
      <c r="P234" s="60"/>
      <c r="Q234" s="47"/>
      <c r="R234" s="46"/>
      <c r="S234" s="62"/>
      <c r="T234" s="53"/>
      <c r="U234" s="192"/>
      <c r="V234" s="48"/>
      <c r="W234" s="49"/>
      <c r="X234" s="50"/>
      <c r="Y234" s="51"/>
      <c r="Z234" s="52"/>
      <c r="AA234" s="192"/>
      <c r="AB234" s="191"/>
      <c r="AC234" s="277"/>
      <c r="AD234" s="192"/>
      <c r="AE234" s="194"/>
      <c r="AF234" s="195"/>
      <c r="AG234" s="192"/>
      <c r="AH234" s="191">
        <v>1331</v>
      </c>
      <c r="AI234" s="277">
        <v>3.4064443477593222E-2</v>
      </c>
      <c r="AJ234" s="192"/>
      <c r="AK234" s="191">
        <v>39073</v>
      </c>
      <c r="AL234" s="277">
        <v>0.57092550922002394</v>
      </c>
    </row>
    <row r="235" spans="1:38" s="45" customFormat="1" ht="13.2">
      <c r="A235" s="28" t="s">
        <v>688</v>
      </c>
      <c r="B235" s="35" t="s">
        <v>986</v>
      </c>
      <c r="C235" s="35" t="s">
        <v>983</v>
      </c>
      <c r="D235" s="28" t="s">
        <v>0</v>
      </c>
      <c r="E235" s="191">
        <v>70922</v>
      </c>
      <c r="F235" s="331"/>
      <c r="G235" s="194">
        <v>21970</v>
      </c>
      <c r="H235" s="195">
        <v>0.46840354767184034</v>
      </c>
      <c r="I235" s="191"/>
      <c r="J235" s="191">
        <v>8616</v>
      </c>
      <c r="K235" s="277">
        <v>0.18369435442606175</v>
      </c>
      <c r="L235" s="191"/>
      <c r="M235" s="194">
        <v>14826</v>
      </c>
      <c r="N235" s="195">
        <v>0.31609244414122462</v>
      </c>
      <c r="O235" s="192"/>
      <c r="P235" s="60"/>
      <c r="Q235" s="47"/>
      <c r="R235" s="46"/>
      <c r="S235" s="62"/>
      <c r="T235" s="53"/>
      <c r="U235" s="192"/>
      <c r="V235" s="48"/>
      <c r="W235" s="49"/>
      <c r="X235" s="50"/>
      <c r="Y235" s="51"/>
      <c r="Z235" s="52"/>
      <c r="AA235" s="192"/>
      <c r="AB235" s="191"/>
      <c r="AC235" s="277"/>
      <c r="AD235" s="192"/>
      <c r="AE235" s="194"/>
      <c r="AF235" s="195"/>
      <c r="AG235" s="192"/>
      <c r="AH235" s="191">
        <v>1492</v>
      </c>
      <c r="AI235" s="277">
        <v>3.1809653760873274E-2</v>
      </c>
      <c r="AJ235" s="192"/>
      <c r="AK235" s="191">
        <v>46904</v>
      </c>
      <c r="AL235" s="277">
        <v>0.66134626773074645</v>
      </c>
    </row>
    <row r="236" spans="1:38" s="45" customFormat="1" ht="13.2">
      <c r="A236" s="28" t="s">
        <v>818</v>
      </c>
      <c r="B236" s="35" t="s">
        <v>986</v>
      </c>
      <c r="C236" s="35" t="s">
        <v>983</v>
      </c>
      <c r="D236" s="28" t="s">
        <v>0</v>
      </c>
      <c r="E236" s="191">
        <v>85533</v>
      </c>
      <c r="F236" s="331"/>
      <c r="G236" s="194">
        <v>23332</v>
      </c>
      <c r="H236" s="195">
        <v>0.39339065924801886</v>
      </c>
      <c r="I236" s="191"/>
      <c r="J236" s="191">
        <v>26343</v>
      </c>
      <c r="K236" s="277">
        <v>0.44415781487101669</v>
      </c>
      <c r="L236" s="191"/>
      <c r="M236" s="194">
        <v>7366</v>
      </c>
      <c r="N236" s="195">
        <v>0.12419490810993088</v>
      </c>
      <c r="O236" s="192"/>
      <c r="P236" s="60"/>
      <c r="Q236" s="47"/>
      <c r="R236" s="46"/>
      <c r="S236" s="62"/>
      <c r="T236" s="53"/>
      <c r="U236" s="192"/>
      <c r="V236" s="48"/>
      <c r="W236" s="49"/>
      <c r="X236" s="50"/>
      <c r="Y236" s="51"/>
      <c r="Z236" s="52"/>
      <c r="AA236" s="192"/>
      <c r="AB236" s="191"/>
      <c r="AC236" s="277"/>
      <c r="AD236" s="192"/>
      <c r="AE236" s="194"/>
      <c r="AF236" s="195"/>
      <c r="AG236" s="192"/>
      <c r="AH236" s="191">
        <v>2269</v>
      </c>
      <c r="AI236" s="277">
        <v>3.8256617771033549E-2</v>
      </c>
      <c r="AJ236" s="192"/>
      <c r="AK236" s="191">
        <v>59310</v>
      </c>
      <c r="AL236" s="277">
        <v>0.69341657605836349</v>
      </c>
    </row>
    <row r="237" spans="1:38" s="45" customFormat="1" ht="13.2">
      <c r="A237" s="28" t="s">
        <v>824</v>
      </c>
      <c r="B237" s="35" t="s">
        <v>986</v>
      </c>
      <c r="C237" s="35" t="s">
        <v>983</v>
      </c>
      <c r="D237" s="28" t="s">
        <v>0</v>
      </c>
      <c r="E237" s="191">
        <v>80646</v>
      </c>
      <c r="F237" s="331"/>
      <c r="G237" s="194">
        <v>26258</v>
      </c>
      <c r="H237" s="195">
        <v>0.470708446866485</v>
      </c>
      <c r="I237" s="191"/>
      <c r="J237" s="191">
        <v>19974</v>
      </c>
      <c r="K237" s="277">
        <v>0.35805965868349349</v>
      </c>
      <c r="L237" s="191"/>
      <c r="M237" s="194">
        <v>6647</v>
      </c>
      <c r="N237" s="195">
        <v>0.11915603040298293</v>
      </c>
      <c r="O237" s="192"/>
      <c r="P237" s="60"/>
      <c r="Q237" s="47"/>
      <c r="R237" s="46"/>
      <c r="S237" s="62"/>
      <c r="T237" s="53"/>
      <c r="U237" s="192"/>
      <c r="V237" s="48"/>
      <c r="W237" s="49"/>
      <c r="X237" s="50"/>
      <c r="Y237" s="51"/>
      <c r="Z237" s="52"/>
      <c r="AA237" s="192"/>
      <c r="AB237" s="191"/>
      <c r="AC237" s="277"/>
      <c r="AD237" s="192"/>
      <c r="AE237" s="194"/>
      <c r="AF237" s="195"/>
      <c r="AG237" s="192"/>
      <c r="AH237" s="191">
        <v>2905</v>
      </c>
      <c r="AI237" s="277">
        <v>5.2075864047038574E-2</v>
      </c>
      <c r="AJ237" s="192"/>
      <c r="AK237" s="191">
        <v>55784</v>
      </c>
      <c r="AL237" s="277">
        <v>0.69171440617017588</v>
      </c>
    </row>
    <row r="238" spans="1:38" s="45" customFormat="1" ht="13.2">
      <c r="A238" s="28" t="s">
        <v>827</v>
      </c>
      <c r="B238" s="35" t="s">
        <v>986</v>
      </c>
      <c r="C238" s="35" t="s">
        <v>983</v>
      </c>
      <c r="D238" s="28" t="s">
        <v>0</v>
      </c>
      <c r="E238" s="191">
        <v>76072</v>
      </c>
      <c r="F238" s="331"/>
      <c r="G238" s="194">
        <v>17307</v>
      </c>
      <c r="H238" s="195">
        <v>0.36382938468330217</v>
      </c>
      <c r="I238" s="191"/>
      <c r="J238" s="191">
        <v>24015</v>
      </c>
      <c r="K238" s="277">
        <v>0.5048455927179466</v>
      </c>
      <c r="L238" s="191"/>
      <c r="M238" s="194">
        <v>4484</v>
      </c>
      <c r="N238" s="195">
        <v>9.4263070487081921E-2</v>
      </c>
      <c r="O238" s="192"/>
      <c r="P238" s="60"/>
      <c r="Q238" s="47"/>
      <c r="R238" s="46"/>
      <c r="S238" s="62"/>
      <c r="T238" s="53"/>
      <c r="U238" s="192"/>
      <c r="V238" s="48"/>
      <c r="W238" s="49"/>
      <c r="X238" s="50"/>
      <c r="Y238" s="51"/>
      <c r="Z238" s="52"/>
      <c r="AA238" s="192"/>
      <c r="AB238" s="191"/>
      <c r="AC238" s="277"/>
      <c r="AD238" s="192"/>
      <c r="AE238" s="194"/>
      <c r="AF238" s="195"/>
      <c r="AG238" s="192"/>
      <c r="AH238" s="191">
        <v>1763</v>
      </c>
      <c r="AI238" s="277">
        <v>3.7061952111669363E-2</v>
      </c>
      <c r="AJ238" s="192"/>
      <c r="AK238" s="191">
        <v>47569</v>
      </c>
      <c r="AL238" s="277">
        <v>0.62531549058786418</v>
      </c>
    </row>
    <row r="239" spans="1:38" s="45" customFormat="1" ht="13.2">
      <c r="A239" s="28" t="s">
        <v>347</v>
      </c>
      <c r="B239" s="35" t="s">
        <v>986</v>
      </c>
      <c r="C239" s="35" t="s">
        <v>983</v>
      </c>
      <c r="D239" s="28" t="s">
        <v>0</v>
      </c>
      <c r="E239" s="191">
        <v>78976</v>
      </c>
      <c r="F239" s="331"/>
      <c r="G239" s="194">
        <v>22280</v>
      </c>
      <c r="H239" s="195">
        <v>0.40011493427196321</v>
      </c>
      <c r="I239" s="191"/>
      <c r="J239" s="191">
        <v>23474</v>
      </c>
      <c r="K239" s="277">
        <v>0.42155735938510164</v>
      </c>
      <c r="L239" s="191"/>
      <c r="M239" s="194">
        <v>5959</v>
      </c>
      <c r="N239" s="195">
        <v>0.10701458228575533</v>
      </c>
      <c r="O239" s="192"/>
      <c r="P239" s="60"/>
      <c r="Q239" s="47"/>
      <c r="R239" s="46"/>
      <c r="S239" s="62"/>
      <c r="T239" s="53"/>
      <c r="U239" s="192"/>
      <c r="V239" s="48"/>
      <c r="W239" s="49"/>
      <c r="X239" s="50"/>
      <c r="Y239" s="51"/>
      <c r="Z239" s="52"/>
      <c r="AA239" s="192"/>
      <c r="AB239" s="191"/>
      <c r="AC239" s="277"/>
      <c r="AD239" s="192"/>
      <c r="AE239" s="194"/>
      <c r="AF239" s="195"/>
      <c r="AG239" s="192"/>
      <c r="AH239" s="191">
        <v>3971</v>
      </c>
      <c r="AI239" s="277">
        <v>7.1313124057179794E-2</v>
      </c>
      <c r="AJ239" s="192"/>
      <c r="AK239" s="191">
        <v>55684</v>
      </c>
      <c r="AL239" s="277">
        <v>0.70507495948136145</v>
      </c>
    </row>
    <row r="240" spans="1:38" s="45" customFormat="1" ht="13.2">
      <c r="A240" s="28" t="s">
        <v>753</v>
      </c>
      <c r="B240" s="35" t="s">
        <v>986</v>
      </c>
      <c r="C240" s="35" t="s">
        <v>983</v>
      </c>
      <c r="D240" s="28" t="s">
        <v>0</v>
      </c>
      <c r="E240" s="191">
        <v>72548</v>
      </c>
      <c r="F240" s="331"/>
      <c r="G240" s="194">
        <v>21914</v>
      </c>
      <c r="H240" s="195">
        <v>0.44499045607765098</v>
      </c>
      <c r="I240" s="191"/>
      <c r="J240" s="191">
        <v>18317</v>
      </c>
      <c r="K240" s="277">
        <v>0.37194899078097715</v>
      </c>
      <c r="L240" s="191"/>
      <c r="M240" s="194">
        <v>6005</v>
      </c>
      <c r="N240" s="195">
        <v>0.12193883767209519</v>
      </c>
      <c r="O240" s="192"/>
      <c r="P240" s="60"/>
      <c r="Q240" s="47"/>
      <c r="R240" s="46"/>
      <c r="S240" s="62"/>
      <c r="T240" s="53"/>
      <c r="U240" s="192"/>
      <c r="V240" s="48"/>
      <c r="W240" s="49"/>
      <c r="X240" s="50"/>
      <c r="Y240" s="51"/>
      <c r="Z240" s="52"/>
      <c r="AA240" s="192"/>
      <c r="AB240" s="191"/>
      <c r="AC240" s="277"/>
      <c r="AD240" s="192"/>
      <c r="AE240" s="194"/>
      <c r="AF240" s="195"/>
      <c r="AG240" s="192"/>
      <c r="AH240" s="191">
        <v>3010</v>
      </c>
      <c r="AI240" s="277">
        <v>6.1121715469276694E-2</v>
      </c>
      <c r="AJ240" s="192"/>
      <c r="AK240" s="191">
        <v>49246</v>
      </c>
      <c r="AL240" s="277">
        <v>0.67880575618900585</v>
      </c>
    </row>
    <row r="241" spans="1:38" s="45" customFormat="1" ht="13.2">
      <c r="A241" s="28" t="s">
        <v>207</v>
      </c>
      <c r="B241" s="35" t="s">
        <v>1007</v>
      </c>
      <c r="C241" s="35" t="s">
        <v>983</v>
      </c>
      <c r="D241" s="28" t="s">
        <v>0</v>
      </c>
      <c r="E241" s="191">
        <v>61520</v>
      </c>
      <c r="F241" s="331"/>
      <c r="G241" s="194">
        <v>15501</v>
      </c>
      <c r="H241" s="195">
        <v>0.43300092181345845</v>
      </c>
      <c r="I241" s="191"/>
      <c r="J241" s="191">
        <v>12067</v>
      </c>
      <c r="K241" s="277">
        <v>0.3370764546495712</v>
      </c>
      <c r="L241" s="191"/>
      <c r="M241" s="194">
        <v>7107</v>
      </c>
      <c r="N241" s="195">
        <v>0.19852509846643762</v>
      </c>
      <c r="O241" s="192"/>
      <c r="P241" s="60"/>
      <c r="Q241" s="47"/>
      <c r="R241" s="46"/>
      <c r="S241" s="62"/>
      <c r="T241" s="53"/>
      <c r="U241" s="192"/>
      <c r="V241" s="48"/>
      <c r="W241" s="49"/>
      <c r="X241" s="50"/>
      <c r="Y241" s="51"/>
      <c r="Z241" s="52"/>
      <c r="AA241" s="192"/>
      <c r="AB241" s="191"/>
      <c r="AC241" s="277"/>
      <c r="AD241" s="192"/>
      <c r="AE241" s="194"/>
      <c r="AF241" s="195"/>
      <c r="AG241" s="192"/>
      <c r="AH241" s="191">
        <v>1124</v>
      </c>
      <c r="AI241" s="277">
        <v>3.1397525070532693E-2</v>
      </c>
      <c r="AJ241" s="192"/>
      <c r="AK241" s="191">
        <v>35799</v>
      </c>
      <c r="AL241" s="277">
        <v>0.58190832249674906</v>
      </c>
    </row>
    <row r="242" spans="1:38" s="45" customFormat="1" ht="13.2">
      <c r="A242" s="28" t="s">
        <v>208</v>
      </c>
      <c r="B242" s="35" t="s">
        <v>1007</v>
      </c>
      <c r="C242" s="35" t="s">
        <v>983</v>
      </c>
      <c r="D242" s="28" t="s">
        <v>0</v>
      </c>
      <c r="E242" s="191">
        <v>63196</v>
      </c>
      <c r="F242" s="331"/>
      <c r="G242" s="194">
        <v>14417</v>
      </c>
      <c r="H242" s="195">
        <v>0.42846528768426057</v>
      </c>
      <c r="I242" s="191"/>
      <c r="J242" s="191">
        <v>8468</v>
      </c>
      <c r="K242" s="277">
        <v>0.25166428911079408</v>
      </c>
      <c r="L242" s="191"/>
      <c r="M242" s="194">
        <v>9699</v>
      </c>
      <c r="N242" s="195">
        <v>0.28824893009985736</v>
      </c>
      <c r="O242" s="192"/>
      <c r="P242" s="60"/>
      <c r="Q242" s="47"/>
      <c r="R242" s="46"/>
      <c r="S242" s="62"/>
      <c r="T242" s="53"/>
      <c r="U242" s="192"/>
      <c r="V242" s="48"/>
      <c r="W242" s="49"/>
      <c r="X242" s="50"/>
      <c r="Y242" s="51"/>
      <c r="Z242" s="52"/>
      <c r="AA242" s="192"/>
      <c r="AB242" s="191"/>
      <c r="AC242" s="277"/>
      <c r="AD242" s="192"/>
      <c r="AE242" s="194"/>
      <c r="AF242" s="195"/>
      <c r="AG242" s="192"/>
      <c r="AH242" s="191">
        <v>1064</v>
      </c>
      <c r="AI242" s="277">
        <v>3.1621493105087967E-2</v>
      </c>
      <c r="AJ242" s="192"/>
      <c r="AK242" s="191">
        <v>33648</v>
      </c>
      <c r="AL242" s="277">
        <v>0.53243876194695872</v>
      </c>
    </row>
    <row r="243" spans="1:38" s="45" customFormat="1" ht="13.2">
      <c r="A243" s="28" t="s">
        <v>287</v>
      </c>
      <c r="B243" s="35" t="s">
        <v>1007</v>
      </c>
      <c r="C243" s="35" t="s">
        <v>983</v>
      </c>
      <c r="D243" s="28" t="s">
        <v>0</v>
      </c>
      <c r="E243" s="191">
        <v>73447</v>
      </c>
      <c r="F243" s="331"/>
      <c r="G243" s="194">
        <v>27306</v>
      </c>
      <c r="H243" s="195">
        <v>0.55089071357959929</v>
      </c>
      <c r="I243" s="191"/>
      <c r="J243" s="191">
        <v>13762</v>
      </c>
      <c r="K243" s="277">
        <v>0.27764440050840278</v>
      </c>
      <c r="L243" s="191"/>
      <c r="M243" s="194">
        <v>7506</v>
      </c>
      <c r="N243" s="195">
        <v>0.15143139588839349</v>
      </c>
      <c r="O243" s="192"/>
      <c r="P243" s="60"/>
      <c r="Q243" s="47"/>
      <c r="R243" s="46"/>
      <c r="S243" s="62"/>
      <c r="T243" s="53"/>
      <c r="U243" s="192"/>
      <c r="V243" s="48"/>
      <c r="W243" s="49"/>
      <c r="X243" s="50"/>
      <c r="Y243" s="51"/>
      <c r="Z243" s="52"/>
      <c r="AA243" s="192"/>
      <c r="AB243" s="191"/>
      <c r="AC243" s="277"/>
      <c r="AD243" s="192"/>
      <c r="AE243" s="194"/>
      <c r="AF243" s="195"/>
      <c r="AG243" s="192"/>
      <c r="AH243" s="191">
        <v>993</v>
      </c>
      <c r="AI243" s="277">
        <v>2.0033490023604415E-2</v>
      </c>
      <c r="AJ243" s="192"/>
      <c r="AK243" s="191">
        <v>49567</v>
      </c>
      <c r="AL243" s="277">
        <v>0.67486759159666154</v>
      </c>
    </row>
    <row r="244" spans="1:38" s="45" customFormat="1" ht="13.2">
      <c r="A244" s="28" t="s">
        <v>928</v>
      </c>
      <c r="B244" s="35" t="s">
        <v>1007</v>
      </c>
      <c r="C244" s="35" t="s">
        <v>983</v>
      </c>
      <c r="D244" s="28" t="s">
        <v>0</v>
      </c>
      <c r="E244" s="191">
        <v>66675</v>
      </c>
      <c r="F244" s="331"/>
      <c r="G244" s="194">
        <v>17974</v>
      </c>
      <c r="H244" s="195">
        <v>0.41113500160117117</v>
      </c>
      <c r="I244" s="191"/>
      <c r="J244" s="191">
        <v>18358</v>
      </c>
      <c r="K244" s="277">
        <v>0.41991856901047625</v>
      </c>
      <c r="L244" s="191"/>
      <c r="M244" s="194">
        <v>6765</v>
      </c>
      <c r="N244" s="195">
        <v>0.15474175396861706</v>
      </c>
      <c r="O244" s="192"/>
      <c r="P244" s="60"/>
      <c r="Q244" s="47"/>
      <c r="R244" s="46"/>
      <c r="S244" s="62"/>
      <c r="T244" s="53"/>
      <c r="U244" s="192"/>
      <c r="V244" s="48"/>
      <c r="W244" s="49"/>
      <c r="X244" s="50"/>
      <c r="Y244" s="51"/>
      <c r="Z244" s="52"/>
      <c r="AA244" s="192"/>
      <c r="AB244" s="191"/>
      <c r="AC244" s="277"/>
      <c r="AD244" s="192"/>
      <c r="AE244" s="194"/>
      <c r="AF244" s="195"/>
      <c r="AG244" s="192"/>
      <c r="AH244" s="191">
        <v>621</v>
      </c>
      <c r="AI244" s="277">
        <v>1.4204675419735578E-2</v>
      </c>
      <c r="AJ244" s="192"/>
      <c r="AK244" s="191">
        <v>43718</v>
      </c>
      <c r="AL244" s="277">
        <v>0.65568803899512562</v>
      </c>
    </row>
    <row r="245" spans="1:38" s="45" customFormat="1" ht="13.2">
      <c r="A245" s="28" t="s">
        <v>353</v>
      </c>
      <c r="B245" s="35" t="s">
        <v>1007</v>
      </c>
      <c r="C245" s="35" t="s">
        <v>983</v>
      </c>
      <c r="D245" s="28" t="s">
        <v>0</v>
      </c>
      <c r="E245" s="191">
        <v>72140</v>
      </c>
      <c r="F245" s="331"/>
      <c r="G245" s="194">
        <v>22314</v>
      </c>
      <c r="H245" s="195">
        <v>0.46661508542272223</v>
      </c>
      <c r="I245" s="191"/>
      <c r="J245" s="191">
        <v>18517</v>
      </c>
      <c r="K245" s="277">
        <v>0.38721482194015183</v>
      </c>
      <c r="L245" s="191"/>
      <c r="M245" s="194">
        <v>5334</v>
      </c>
      <c r="N245" s="195">
        <v>0.11154095481064805</v>
      </c>
      <c r="O245" s="192"/>
      <c r="P245" s="60"/>
      <c r="Q245" s="47"/>
      <c r="R245" s="46"/>
      <c r="S245" s="62"/>
      <c r="T245" s="53"/>
      <c r="U245" s="192"/>
      <c r="V245" s="48"/>
      <c r="W245" s="49"/>
      <c r="X245" s="50"/>
      <c r="Y245" s="51"/>
      <c r="Z245" s="52"/>
      <c r="AA245" s="192"/>
      <c r="AB245" s="191"/>
      <c r="AC245" s="277"/>
      <c r="AD245" s="192"/>
      <c r="AE245" s="194"/>
      <c r="AF245" s="195"/>
      <c r="AG245" s="192"/>
      <c r="AH245" s="191">
        <v>1656</v>
      </c>
      <c r="AI245" s="277">
        <v>3.4629137826477904E-2</v>
      </c>
      <c r="AJ245" s="192"/>
      <c r="AK245" s="191">
        <v>47821</v>
      </c>
      <c r="AL245" s="277">
        <v>0.66289159966731359</v>
      </c>
    </row>
    <row r="246" spans="1:38" s="45" customFormat="1" ht="13.2">
      <c r="A246" s="28" t="s">
        <v>692</v>
      </c>
      <c r="B246" s="35" t="s">
        <v>1007</v>
      </c>
      <c r="C246" s="35" t="s">
        <v>983</v>
      </c>
      <c r="D246" s="28" t="s">
        <v>0</v>
      </c>
      <c r="E246" s="191">
        <v>64644</v>
      </c>
      <c r="F246" s="331"/>
      <c r="G246" s="194">
        <v>17710</v>
      </c>
      <c r="H246" s="195">
        <v>0.45140570438151556</v>
      </c>
      <c r="I246" s="191"/>
      <c r="J246" s="191">
        <v>10011</v>
      </c>
      <c r="K246" s="277">
        <v>0.25516784339714016</v>
      </c>
      <c r="L246" s="191"/>
      <c r="M246" s="194">
        <v>10544</v>
      </c>
      <c r="N246" s="195">
        <v>0.26875334539800677</v>
      </c>
      <c r="O246" s="192"/>
      <c r="P246" s="60"/>
      <c r="Q246" s="47"/>
      <c r="R246" s="46"/>
      <c r="S246" s="62"/>
      <c r="T246" s="53"/>
      <c r="U246" s="192"/>
      <c r="V246" s="48"/>
      <c r="W246" s="49"/>
      <c r="X246" s="50"/>
      <c r="Y246" s="51"/>
      <c r="Z246" s="52"/>
      <c r="AA246" s="192"/>
      <c r="AB246" s="191"/>
      <c r="AC246" s="277"/>
      <c r="AD246" s="192"/>
      <c r="AE246" s="194"/>
      <c r="AF246" s="195"/>
      <c r="AG246" s="192"/>
      <c r="AH246" s="191">
        <v>968</v>
      </c>
      <c r="AI246" s="277">
        <v>2.4673106823337496E-2</v>
      </c>
      <c r="AJ246" s="192"/>
      <c r="AK246" s="191">
        <v>39233</v>
      </c>
      <c r="AL246" s="277">
        <v>0.6069086071406472</v>
      </c>
    </row>
    <row r="247" spans="1:38" s="45" customFormat="1" ht="13.2">
      <c r="A247" s="28" t="s">
        <v>355</v>
      </c>
      <c r="B247" s="35" t="s">
        <v>1007</v>
      </c>
      <c r="C247" s="35" t="s">
        <v>983</v>
      </c>
      <c r="D247" s="28" t="s">
        <v>0</v>
      </c>
      <c r="E247" s="191">
        <v>69223</v>
      </c>
      <c r="F247" s="331"/>
      <c r="G247" s="194">
        <v>18874</v>
      </c>
      <c r="H247" s="195">
        <v>0.41623111699195059</v>
      </c>
      <c r="I247" s="191"/>
      <c r="J247" s="191">
        <v>6531</v>
      </c>
      <c r="K247" s="277">
        <v>0.1440291101554747</v>
      </c>
      <c r="L247" s="191"/>
      <c r="M247" s="194">
        <v>19027</v>
      </c>
      <c r="N247" s="195">
        <v>0.4196052486492447</v>
      </c>
      <c r="O247" s="192"/>
      <c r="P247" s="60"/>
      <c r="Q247" s="47"/>
      <c r="R247" s="46"/>
      <c r="S247" s="62"/>
      <c r="T247" s="53"/>
      <c r="U247" s="192"/>
      <c r="V247" s="48"/>
      <c r="W247" s="49"/>
      <c r="X247" s="50"/>
      <c r="Y247" s="51"/>
      <c r="Z247" s="52"/>
      <c r="AA247" s="192"/>
      <c r="AB247" s="191"/>
      <c r="AC247" s="277"/>
      <c r="AD247" s="192"/>
      <c r="AE247" s="194"/>
      <c r="AF247" s="195"/>
      <c r="AG247" s="192"/>
      <c r="AH247" s="191">
        <v>913</v>
      </c>
      <c r="AI247" s="277">
        <v>2.0134524203330024E-2</v>
      </c>
      <c r="AJ247" s="192"/>
      <c r="AK247" s="191">
        <v>45345</v>
      </c>
      <c r="AL247" s="277">
        <v>0.65505684526819119</v>
      </c>
    </row>
    <row r="248" spans="1:38" s="45" customFormat="1" ht="13.2">
      <c r="A248" s="28" t="s">
        <v>357</v>
      </c>
      <c r="B248" s="35" t="s">
        <v>1007</v>
      </c>
      <c r="C248" s="35" t="s">
        <v>983</v>
      </c>
      <c r="D248" s="28" t="s">
        <v>0</v>
      </c>
      <c r="E248" s="191">
        <v>71291</v>
      </c>
      <c r="F248" s="331"/>
      <c r="G248" s="194">
        <v>22126</v>
      </c>
      <c r="H248" s="195">
        <v>0.44634968025660166</v>
      </c>
      <c r="I248" s="191"/>
      <c r="J248" s="191">
        <v>20712</v>
      </c>
      <c r="K248" s="277">
        <v>0.41782493796776343</v>
      </c>
      <c r="L248" s="191"/>
      <c r="M248" s="194">
        <v>6733</v>
      </c>
      <c r="N248" s="195">
        <v>0.13582538177563494</v>
      </c>
      <c r="O248" s="192"/>
      <c r="P248" s="60"/>
      <c r="Q248" s="47"/>
      <c r="R248" s="46"/>
      <c r="S248" s="62"/>
      <c r="T248" s="53"/>
      <c r="U248" s="192"/>
      <c r="V248" s="48"/>
      <c r="W248" s="49"/>
      <c r="X248" s="50"/>
      <c r="Y248" s="51"/>
      <c r="Z248" s="52"/>
      <c r="AA248" s="192"/>
      <c r="AB248" s="191"/>
      <c r="AC248" s="277"/>
      <c r="AD248" s="192"/>
      <c r="AE248" s="194"/>
      <c r="AF248" s="195"/>
      <c r="AG248" s="192"/>
      <c r="AH248" s="191"/>
      <c r="AI248" s="277"/>
      <c r="AJ248" s="192"/>
      <c r="AK248" s="191">
        <v>49571</v>
      </c>
      <c r="AL248" s="277">
        <v>0.69533321176586105</v>
      </c>
    </row>
    <row r="249" spans="1:38" s="45" customFormat="1" ht="13.2">
      <c r="A249" s="28" t="s">
        <v>276</v>
      </c>
      <c r="B249" s="35" t="s">
        <v>994</v>
      </c>
      <c r="C249" s="35" t="s">
        <v>983</v>
      </c>
      <c r="D249" s="28" t="s">
        <v>0</v>
      </c>
      <c r="E249" s="191">
        <v>67563</v>
      </c>
      <c r="F249" s="331"/>
      <c r="G249" s="194">
        <v>14715</v>
      </c>
      <c r="H249" s="195">
        <v>0.35173897454284692</v>
      </c>
      <c r="I249" s="191"/>
      <c r="J249" s="191">
        <v>19970</v>
      </c>
      <c r="K249" s="277">
        <v>0.4773514999402414</v>
      </c>
      <c r="L249" s="191"/>
      <c r="M249" s="194">
        <v>5041</v>
      </c>
      <c r="N249" s="195">
        <v>0.12049719134695829</v>
      </c>
      <c r="O249" s="192"/>
      <c r="P249" s="60"/>
      <c r="Q249" s="47"/>
      <c r="R249" s="46"/>
      <c r="S249" s="62"/>
      <c r="T249" s="53"/>
      <c r="U249" s="192"/>
      <c r="V249" s="48"/>
      <c r="W249" s="49"/>
      <c r="X249" s="50"/>
      <c r="Y249" s="51"/>
      <c r="Z249" s="52"/>
      <c r="AA249" s="192"/>
      <c r="AB249" s="191"/>
      <c r="AC249" s="277"/>
      <c r="AD249" s="192"/>
      <c r="AE249" s="194"/>
      <c r="AF249" s="195"/>
      <c r="AG249" s="192"/>
      <c r="AH249" s="191">
        <v>2109</v>
      </c>
      <c r="AI249" s="277">
        <v>5.0412334169953388E-2</v>
      </c>
      <c r="AJ249" s="192"/>
      <c r="AK249" s="191">
        <v>41835</v>
      </c>
      <c r="AL249" s="277">
        <v>0.61919985791039478</v>
      </c>
    </row>
    <row r="250" spans="1:38" s="45" customFormat="1" ht="13.2">
      <c r="A250" s="28" t="s">
        <v>289</v>
      </c>
      <c r="B250" s="35" t="s">
        <v>994</v>
      </c>
      <c r="C250" s="35" t="s">
        <v>983</v>
      </c>
      <c r="D250" s="28" t="s">
        <v>0</v>
      </c>
      <c r="E250" s="191">
        <v>68140</v>
      </c>
      <c r="F250" s="331"/>
      <c r="G250" s="194">
        <v>23133</v>
      </c>
      <c r="H250" s="195">
        <v>0.50309910615254128</v>
      </c>
      <c r="I250" s="191"/>
      <c r="J250" s="191">
        <v>11150</v>
      </c>
      <c r="K250" s="277">
        <v>0.24249146386550965</v>
      </c>
      <c r="L250" s="191"/>
      <c r="M250" s="194">
        <v>10383</v>
      </c>
      <c r="N250" s="195">
        <v>0.22581066092516475</v>
      </c>
      <c r="O250" s="192"/>
      <c r="P250" s="60"/>
      <c r="Q250" s="47"/>
      <c r="R250" s="46"/>
      <c r="S250" s="62"/>
      <c r="T250" s="53"/>
      <c r="U250" s="192"/>
      <c r="V250" s="48"/>
      <c r="W250" s="49"/>
      <c r="X250" s="50"/>
      <c r="Y250" s="51"/>
      <c r="Z250" s="52"/>
      <c r="AA250" s="192"/>
      <c r="AB250" s="191"/>
      <c r="AC250" s="277"/>
      <c r="AD250" s="192"/>
      <c r="AE250" s="194"/>
      <c r="AF250" s="195"/>
      <c r="AG250" s="192"/>
      <c r="AH250" s="191">
        <v>1315</v>
      </c>
      <c r="AI250" s="277">
        <v>2.8598769056784323E-2</v>
      </c>
      <c r="AJ250" s="192"/>
      <c r="AK250" s="191">
        <v>45981</v>
      </c>
      <c r="AL250" s="277">
        <v>0.67480187848547113</v>
      </c>
    </row>
    <row r="251" spans="1:38" s="45" customFormat="1" ht="13.2">
      <c r="A251" s="28" t="s">
        <v>460</v>
      </c>
      <c r="B251" s="35" t="s">
        <v>994</v>
      </c>
      <c r="C251" s="35" t="s">
        <v>983</v>
      </c>
      <c r="D251" s="28" t="s">
        <v>0</v>
      </c>
      <c r="E251" s="191">
        <v>66240</v>
      </c>
      <c r="F251" s="331"/>
      <c r="G251" s="194">
        <v>17301</v>
      </c>
      <c r="H251" s="195">
        <v>0.38785392427197524</v>
      </c>
      <c r="I251" s="191"/>
      <c r="J251" s="191">
        <v>5762</v>
      </c>
      <c r="K251" s="277">
        <v>0.12917255139327907</v>
      </c>
      <c r="L251" s="191"/>
      <c r="M251" s="194">
        <v>19350</v>
      </c>
      <c r="N251" s="195">
        <v>0.43378841885802677</v>
      </c>
      <c r="O251" s="192"/>
      <c r="P251" s="60"/>
      <c r="Q251" s="47"/>
      <c r="R251" s="46"/>
      <c r="S251" s="62"/>
      <c r="T251" s="53"/>
      <c r="U251" s="192"/>
      <c r="V251" s="48"/>
      <c r="W251" s="49"/>
      <c r="X251" s="50"/>
      <c r="Y251" s="51"/>
      <c r="Z251" s="52"/>
      <c r="AA251" s="192"/>
      <c r="AB251" s="191"/>
      <c r="AC251" s="277"/>
      <c r="AD251" s="192"/>
      <c r="AE251" s="194"/>
      <c r="AF251" s="195"/>
      <c r="AG251" s="192"/>
      <c r="AH251" s="191">
        <v>2194</v>
      </c>
      <c r="AI251" s="277">
        <v>4.91851054767189E-2</v>
      </c>
      <c r="AJ251" s="192"/>
      <c r="AK251" s="191">
        <v>44607</v>
      </c>
      <c r="AL251" s="277">
        <v>0.67341485507246379</v>
      </c>
    </row>
    <row r="252" spans="1:38" s="45" customFormat="1" ht="13.2">
      <c r="A252" s="28" t="s">
        <v>459</v>
      </c>
      <c r="B252" s="35" t="s">
        <v>994</v>
      </c>
      <c r="C252" s="35" t="s">
        <v>983</v>
      </c>
      <c r="D252" s="28" t="s">
        <v>0</v>
      </c>
      <c r="E252" s="191">
        <v>81207</v>
      </c>
      <c r="F252" s="331"/>
      <c r="G252" s="194">
        <v>18187</v>
      </c>
      <c r="H252" s="195">
        <v>0.37714368662256598</v>
      </c>
      <c r="I252" s="191"/>
      <c r="J252" s="191">
        <v>6875</v>
      </c>
      <c r="K252" s="277">
        <v>0.14256682495904444</v>
      </c>
      <c r="L252" s="191"/>
      <c r="M252" s="194">
        <v>22067</v>
      </c>
      <c r="N252" s="195">
        <v>0.45760321838127033</v>
      </c>
      <c r="O252" s="192"/>
      <c r="P252" s="60"/>
      <c r="Q252" s="47"/>
      <c r="R252" s="46"/>
      <c r="S252" s="62"/>
      <c r="T252" s="53"/>
      <c r="U252" s="192"/>
      <c r="V252" s="48"/>
      <c r="W252" s="49"/>
      <c r="X252" s="50"/>
      <c r="Y252" s="51"/>
      <c r="Z252" s="52"/>
      <c r="AA252" s="192"/>
      <c r="AB252" s="191"/>
      <c r="AC252" s="277"/>
      <c r="AD252" s="192"/>
      <c r="AE252" s="194"/>
      <c r="AF252" s="195"/>
      <c r="AG252" s="192"/>
      <c r="AH252" s="191">
        <v>1094</v>
      </c>
      <c r="AI252" s="277">
        <v>2.2686270037119215E-2</v>
      </c>
      <c r="AJ252" s="192"/>
      <c r="AK252" s="191">
        <v>48223</v>
      </c>
      <c r="AL252" s="277">
        <v>0.59382811826566673</v>
      </c>
    </row>
    <row r="253" spans="1:38" s="45" customFormat="1" ht="13.2">
      <c r="A253" s="28" t="s">
        <v>790</v>
      </c>
      <c r="B253" s="35" t="s">
        <v>994</v>
      </c>
      <c r="C253" s="35" t="s">
        <v>983</v>
      </c>
      <c r="D253" s="28" t="s">
        <v>0</v>
      </c>
      <c r="E253" s="191">
        <v>78818</v>
      </c>
      <c r="F253" s="331"/>
      <c r="G253" s="194">
        <v>20646</v>
      </c>
      <c r="H253" s="195">
        <v>0.37419120978704123</v>
      </c>
      <c r="I253" s="191"/>
      <c r="J253" s="191">
        <v>6036</v>
      </c>
      <c r="K253" s="277">
        <v>0.10939737199818758</v>
      </c>
      <c r="L253" s="191"/>
      <c r="M253" s="194">
        <v>25685</v>
      </c>
      <c r="N253" s="195">
        <v>0.46551880380607158</v>
      </c>
      <c r="O253" s="192"/>
      <c r="P253" s="60"/>
      <c r="Q253" s="47"/>
      <c r="R253" s="46"/>
      <c r="S253" s="62"/>
      <c r="T253" s="53"/>
      <c r="U253" s="192"/>
      <c r="V253" s="48"/>
      <c r="W253" s="49"/>
      <c r="X253" s="50"/>
      <c r="Y253" s="51"/>
      <c r="Z253" s="52"/>
      <c r="AA253" s="192"/>
      <c r="AB253" s="191"/>
      <c r="AC253" s="277"/>
      <c r="AD253" s="192"/>
      <c r="AE253" s="194"/>
      <c r="AF253" s="195"/>
      <c r="AG253" s="192"/>
      <c r="AH253" s="191">
        <v>2808</v>
      </c>
      <c r="AI253" s="277">
        <v>5.0892614408699591E-2</v>
      </c>
      <c r="AJ253" s="192"/>
      <c r="AK253" s="191">
        <v>55175</v>
      </c>
      <c r="AL253" s="277">
        <v>0.70003044989723162</v>
      </c>
    </row>
    <row r="254" spans="1:38" s="45" customFormat="1" ht="13.2">
      <c r="A254" s="28" t="s">
        <v>943</v>
      </c>
      <c r="B254" s="35" t="s">
        <v>994</v>
      </c>
      <c r="C254" s="35" t="s">
        <v>983</v>
      </c>
      <c r="D254" s="28" t="s">
        <v>0</v>
      </c>
      <c r="E254" s="191">
        <v>70930</v>
      </c>
      <c r="F254" s="331"/>
      <c r="G254" s="194">
        <v>20830</v>
      </c>
      <c r="H254" s="195">
        <v>0.46089169155880078</v>
      </c>
      <c r="I254" s="191"/>
      <c r="J254" s="191">
        <v>11863</v>
      </c>
      <c r="K254" s="277">
        <v>0.26248478814028098</v>
      </c>
      <c r="L254" s="191"/>
      <c r="M254" s="194">
        <v>12167</v>
      </c>
      <c r="N254" s="195">
        <v>0.2692111959287532</v>
      </c>
      <c r="O254" s="192"/>
      <c r="P254" s="60"/>
      <c r="Q254" s="47"/>
      <c r="R254" s="46"/>
      <c r="S254" s="62"/>
      <c r="T254" s="53"/>
      <c r="U254" s="192"/>
      <c r="V254" s="48"/>
      <c r="W254" s="49"/>
      <c r="X254" s="50"/>
      <c r="Y254" s="51"/>
      <c r="Z254" s="52"/>
      <c r="AA254" s="192"/>
      <c r="AB254" s="191"/>
      <c r="AC254" s="277"/>
      <c r="AD254" s="192"/>
      <c r="AE254" s="194"/>
      <c r="AF254" s="195"/>
      <c r="AG254" s="192"/>
      <c r="AH254" s="191">
        <v>335</v>
      </c>
      <c r="AI254" s="277">
        <v>7.4123243721650623E-3</v>
      </c>
      <c r="AJ254" s="192"/>
      <c r="AK254" s="191">
        <v>45195</v>
      </c>
      <c r="AL254" s="277">
        <v>0.63717749894261944</v>
      </c>
    </row>
    <row r="255" spans="1:38" s="45" customFormat="1" ht="13.2">
      <c r="A255" s="28" t="s">
        <v>224</v>
      </c>
      <c r="B255" s="35" t="s">
        <v>999</v>
      </c>
      <c r="C255" s="35" t="s">
        <v>983</v>
      </c>
      <c r="D255" s="28" t="s">
        <v>0</v>
      </c>
      <c r="E255" s="191">
        <v>74273</v>
      </c>
      <c r="F255" s="331"/>
      <c r="G255" s="194">
        <v>19354</v>
      </c>
      <c r="H255" s="195">
        <v>0.40449766965535977</v>
      </c>
      <c r="I255" s="191"/>
      <c r="J255" s="191">
        <v>14367</v>
      </c>
      <c r="K255" s="277">
        <v>0.30026960937989844</v>
      </c>
      <c r="L255" s="191"/>
      <c r="M255" s="194">
        <v>12803</v>
      </c>
      <c r="N255" s="195">
        <v>0.26758208456120552</v>
      </c>
      <c r="O255" s="192"/>
      <c r="P255" s="60"/>
      <c r="Q255" s="47"/>
      <c r="R255" s="46"/>
      <c r="S255" s="62"/>
      <c r="T255" s="53"/>
      <c r="U255" s="192"/>
      <c r="V255" s="48"/>
      <c r="W255" s="49"/>
      <c r="X255" s="50"/>
      <c r="Y255" s="51"/>
      <c r="Z255" s="52"/>
      <c r="AA255" s="192"/>
      <c r="AB255" s="191"/>
      <c r="AC255" s="277"/>
      <c r="AD255" s="192"/>
      <c r="AE255" s="194"/>
      <c r="AF255" s="195"/>
      <c r="AG255" s="192"/>
      <c r="AH255" s="191">
        <v>1323</v>
      </c>
      <c r="AI255" s="277">
        <v>2.7650636403536273E-2</v>
      </c>
      <c r="AJ255" s="192"/>
      <c r="AK255" s="191">
        <v>47847</v>
      </c>
      <c r="AL255" s="277">
        <v>0.6442044888452062</v>
      </c>
    </row>
    <row r="256" spans="1:38" s="45" customFormat="1" ht="13.2">
      <c r="A256" s="28" t="s">
        <v>751</v>
      </c>
      <c r="B256" s="35" t="s">
        <v>999</v>
      </c>
      <c r="C256" s="35" t="s">
        <v>983</v>
      </c>
      <c r="D256" s="28" t="s">
        <v>0</v>
      </c>
      <c r="E256" s="191">
        <v>75977</v>
      </c>
      <c r="F256" s="331"/>
      <c r="G256" s="194">
        <v>22315</v>
      </c>
      <c r="H256" s="195">
        <v>0.42356313112140309</v>
      </c>
      <c r="I256" s="191"/>
      <c r="J256" s="191">
        <v>22983</v>
      </c>
      <c r="K256" s="277">
        <v>0.43624250246754231</v>
      </c>
      <c r="L256" s="191"/>
      <c r="M256" s="194">
        <v>6113</v>
      </c>
      <c r="N256" s="195">
        <v>0.11603143269303773</v>
      </c>
      <c r="O256" s="192"/>
      <c r="P256" s="60"/>
      <c r="Q256" s="47"/>
      <c r="R256" s="46"/>
      <c r="S256" s="62"/>
      <c r="T256" s="53"/>
      <c r="U256" s="192"/>
      <c r="V256" s="48"/>
      <c r="W256" s="49"/>
      <c r="X256" s="50"/>
      <c r="Y256" s="51"/>
      <c r="Z256" s="52"/>
      <c r="AA256" s="192"/>
      <c r="AB256" s="191"/>
      <c r="AC256" s="277"/>
      <c r="AD256" s="192"/>
      <c r="AE256" s="194"/>
      <c r="AF256" s="195"/>
      <c r="AG256" s="192"/>
      <c r="AH256" s="191">
        <v>1273</v>
      </c>
      <c r="AI256" s="277">
        <v>2.4162933718016855E-2</v>
      </c>
      <c r="AJ256" s="192"/>
      <c r="AK256" s="191">
        <v>52684</v>
      </c>
      <c r="AL256" s="277">
        <v>0.69342037721942162</v>
      </c>
    </row>
    <row r="257" spans="1:38" s="45" customFormat="1" ht="13.2">
      <c r="A257" s="28" t="s">
        <v>815</v>
      </c>
      <c r="B257" s="35" t="s">
        <v>999</v>
      </c>
      <c r="C257" s="35" t="s">
        <v>983</v>
      </c>
      <c r="D257" s="28" t="s">
        <v>0</v>
      </c>
      <c r="E257" s="191">
        <v>81651</v>
      </c>
      <c r="F257" s="331"/>
      <c r="G257" s="194">
        <v>23033</v>
      </c>
      <c r="H257" s="195">
        <v>0.41707559981892262</v>
      </c>
      <c r="I257" s="191"/>
      <c r="J257" s="191">
        <v>22798</v>
      </c>
      <c r="K257" s="277">
        <v>0.41282028066998644</v>
      </c>
      <c r="L257" s="191"/>
      <c r="M257" s="194">
        <v>8254</v>
      </c>
      <c r="N257" s="195">
        <v>0.14946129470348574</v>
      </c>
      <c r="O257" s="192"/>
      <c r="P257" s="60"/>
      <c r="Q257" s="47"/>
      <c r="R257" s="46"/>
      <c r="S257" s="62"/>
      <c r="T257" s="53"/>
      <c r="U257" s="192"/>
      <c r="V257" s="48"/>
      <c r="W257" s="49"/>
      <c r="X257" s="50"/>
      <c r="Y257" s="51"/>
      <c r="Z257" s="52"/>
      <c r="AA257" s="192"/>
      <c r="AB257" s="191"/>
      <c r="AC257" s="277"/>
      <c r="AD257" s="192"/>
      <c r="AE257" s="194"/>
      <c r="AF257" s="195"/>
      <c r="AG257" s="192"/>
      <c r="AH257" s="191">
        <v>1140</v>
      </c>
      <c r="AI257" s="277">
        <v>2.0642824807605251E-2</v>
      </c>
      <c r="AJ257" s="192"/>
      <c r="AK257" s="191">
        <v>55225</v>
      </c>
      <c r="AL257" s="277">
        <v>0.6763542393846983</v>
      </c>
    </row>
    <row r="258" spans="1:38" s="45" customFormat="1" ht="13.2">
      <c r="A258" s="28" t="s">
        <v>752</v>
      </c>
      <c r="B258" s="35" t="s">
        <v>999</v>
      </c>
      <c r="C258" s="35" t="s">
        <v>983</v>
      </c>
      <c r="D258" s="28" t="s">
        <v>0</v>
      </c>
      <c r="E258" s="191">
        <v>74189</v>
      </c>
      <c r="F258" s="331"/>
      <c r="G258" s="194">
        <v>22462</v>
      </c>
      <c r="H258" s="195">
        <v>0.43773629029114863</v>
      </c>
      <c r="I258" s="191"/>
      <c r="J258" s="191">
        <v>19666</v>
      </c>
      <c r="K258" s="277">
        <v>0.38324823634875471</v>
      </c>
      <c r="L258" s="191"/>
      <c r="M258" s="194">
        <v>7915</v>
      </c>
      <c r="N258" s="195">
        <v>0.15424640449000274</v>
      </c>
      <c r="O258" s="192"/>
      <c r="P258" s="60"/>
      <c r="Q258" s="47"/>
      <c r="R258" s="46"/>
      <c r="S258" s="62"/>
      <c r="T258" s="53"/>
      <c r="U258" s="192"/>
      <c r="V258" s="48"/>
      <c r="W258" s="49"/>
      <c r="X258" s="50"/>
      <c r="Y258" s="51"/>
      <c r="Z258" s="52"/>
      <c r="AA258" s="192"/>
      <c r="AB258" s="191"/>
      <c r="AC258" s="277"/>
      <c r="AD258" s="192"/>
      <c r="AE258" s="194"/>
      <c r="AF258" s="195"/>
      <c r="AG258" s="192"/>
      <c r="AH258" s="191">
        <v>1271</v>
      </c>
      <c r="AI258" s="277">
        <v>2.4769068870093933E-2</v>
      </c>
      <c r="AJ258" s="192"/>
      <c r="AK258" s="191">
        <v>51314</v>
      </c>
      <c r="AL258" s="277">
        <v>0.69166588038658017</v>
      </c>
    </row>
    <row r="259" spans="1:38" s="45" customFormat="1" ht="13.2">
      <c r="A259" s="28" t="s">
        <v>909</v>
      </c>
      <c r="B259" s="35" t="s">
        <v>999</v>
      </c>
      <c r="C259" s="35" t="s">
        <v>983</v>
      </c>
      <c r="D259" s="28" t="s">
        <v>0</v>
      </c>
      <c r="E259" s="191">
        <v>74991</v>
      </c>
      <c r="F259" s="331"/>
      <c r="G259" s="194">
        <v>17338</v>
      </c>
      <c r="H259" s="195">
        <v>0.36021773456328432</v>
      </c>
      <c r="I259" s="191"/>
      <c r="J259" s="191">
        <v>21266</v>
      </c>
      <c r="K259" s="277">
        <v>0.44182664339732403</v>
      </c>
      <c r="L259" s="191"/>
      <c r="M259" s="194">
        <v>7077</v>
      </c>
      <c r="N259" s="195">
        <v>0.14703315881326354</v>
      </c>
      <c r="O259" s="192"/>
      <c r="P259" s="60"/>
      <c r="Q259" s="47"/>
      <c r="R259" s="46"/>
      <c r="S259" s="62"/>
      <c r="T259" s="53"/>
      <c r="U259" s="192"/>
      <c r="V259" s="48"/>
      <c r="W259" s="49"/>
      <c r="X259" s="50"/>
      <c r="Y259" s="51"/>
      <c r="Z259" s="52"/>
      <c r="AA259" s="192"/>
      <c r="AB259" s="191"/>
      <c r="AC259" s="277"/>
      <c r="AD259" s="192"/>
      <c r="AE259" s="194"/>
      <c r="AF259" s="195"/>
      <c r="AG259" s="192"/>
      <c r="AH259" s="191">
        <v>2451</v>
      </c>
      <c r="AI259" s="277">
        <v>5.0922463226128145E-2</v>
      </c>
      <c r="AJ259" s="192"/>
      <c r="AK259" s="191">
        <v>48132</v>
      </c>
      <c r="AL259" s="277">
        <v>0.64183702044245305</v>
      </c>
    </row>
    <row r="260" spans="1:38" s="45" customFormat="1" ht="13.2">
      <c r="A260" s="28" t="s">
        <v>343</v>
      </c>
      <c r="B260" s="35" t="s">
        <v>982</v>
      </c>
      <c r="C260" s="35" t="s">
        <v>983</v>
      </c>
      <c r="D260" s="28" t="s">
        <v>0</v>
      </c>
      <c r="E260" s="191">
        <v>82925</v>
      </c>
      <c r="F260" s="331"/>
      <c r="G260" s="194">
        <v>25159</v>
      </c>
      <c r="H260" s="195">
        <v>0.47247835640105917</v>
      </c>
      <c r="I260" s="191"/>
      <c r="J260" s="191">
        <v>11756</v>
      </c>
      <c r="K260" s="277">
        <v>0.22077409904411349</v>
      </c>
      <c r="L260" s="191"/>
      <c r="M260" s="194">
        <v>13263</v>
      </c>
      <c r="N260" s="195">
        <v>0.24907510000187796</v>
      </c>
      <c r="O260" s="192"/>
      <c r="P260" s="60"/>
      <c r="Q260" s="47"/>
      <c r="R260" s="46"/>
      <c r="S260" s="62"/>
      <c r="T260" s="53"/>
      <c r="U260" s="192"/>
      <c r="V260" s="48"/>
      <c r="W260" s="49"/>
      <c r="X260" s="50"/>
      <c r="Y260" s="51"/>
      <c r="Z260" s="52"/>
      <c r="AA260" s="192"/>
      <c r="AB260" s="191"/>
      <c r="AC260" s="277"/>
      <c r="AD260" s="192"/>
      <c r="AE260" s="194"/>
      <c r="AF260" s="195"/>
      <c r="AG260" s="192"/>
      <c r="AH260" s="191">
        <v>3071</v>
      </c>
      <c r="AI260" s="277">
        <v>5.7672444552949349E-2</v>
      </c>
      <c r="AJ260" s="192"/>
      <c r="AK260" s="191">
        <v>53249</v>
      </c>
      <c r="AL260" s="277">
        <v>0.64213445884835696</v>
      </c>
    </row>
    <row r="261" spans="1:38" s="45" customFormat="1" ht="13.2">
      <c r="A261" s="28" t="s">
        <v>942</v>
      </c>
      <c r="B261" s="35" t="s">
        <v>982</v>
      </c>
      <c r="C261" s="35" t="s">
        <v>983</v>
      </c>
      <c r="D261" s="28" t="s">
        <v>0</v>
      </c>
      <c r="E261" s="191">
        <v>69355</v>
      </c>
      <c r="F261" s="331"/>
      <c r="G261" s="194">
        <v>14266</v>
      </c>
      <c r="H261" s="195">
        <v>0.33703458703458705</v>
      </c>
      <c r="I261" s="191"/>
      <c r="J261" s="191">
        <v>4891</v>
      </c>
      <c r="K261" s="277">
        <v>0.11554999054999054</v>
      </c>
      <c r="L261" s="191"/>
      <c r="M261" s="194">
        <v>22371</v>
      </c>
      <c r="N261" s="195">
        <v>0.52851540351540349</v>
      </c>
      <c r="O261" s="192"/>
      <c r="P261" s="60"/>
      <c r="Q261" s="47"/>
      <c r="R261" s="46"/>
      <c r="S261" s="62"/>
      <c r="T261" s="53"/>
      <c r="U261" s="192"/>
      <c r="V261" s="48"/>
      <c r="W261" s="49"/>
      <c r="X261" s="50"/>
      <c r="Y261" s="51"/>
      <c r="Z261" s="52"/>
      <c r="AA261" s="192"/>
      <c r="AB261" s="191"/>
      <c r="AC261" s="277"/>
      <c r="AD261" s="192"/>
      <c r="AE261" s="194"/>
      <c r="AF261" s="195"/>
      <c r="AG261" s="192"/>
      <c r="AH261" s="191">
        <v>800</v>
      </c>
      <c r="AI261" s="277">
        <v>1.8900018900018901E-2</v>
      </c>
      <c r="AJ261" s="192"/>
      <c r="AK261" s="191">
        <v>42328</v>
      </c>
      <c r="AL261" s="277">
        <v>0.61030927835051552</v>
      </c>
    </row>
    <row r="262" spans="1:38" s="45" customFormat="1" ht="13.2">
      <c r="A262" s="28" t="s">
        <v>879</v>
      </c>
      <c r="B262" s="35" t="s">
        <v>982</v>
      </c>
      <c r="C262" s="35" t="s">
        <v>983</v>
      </c>
      <c r="D262" s="28" t="s">
        <v>0</v>
      </c>
      <c r="E262" s="191">
        <v>78624</v>
      </c>
      <c r="F262" s="331"/>
      <c r="G262" s="194">
        <v>24090</v>
      </c>
      <c r="H262" s="195">
        <v>0.45497469215078945</v>
      </c>
      <c r="I262" s="191"/>
      <c r="J262" s="191">
        <v>20212</v>
      </c>
      <c r="K262" s="277">
        <v>0.38173302107728335</v>
      </c>
      <c r="L262" s="191"/>
      <c r="M262" s="194">
        <v>7556</v>
      </c>
      <c r="N262" s="195">
        <v>0.14270605122006497</v>
      </c>
      <c r="O262" s="192"/>
      <c r="P262" s="60"/>
      <c r="Q262" s="47"/>
      <c r="R262" s="46"/>
      <c r="S262" s="62"/>
      <c r="T262" s="53"/>
      <c r="U262" s="192"/>
      <c r="V262" s="48"/>
      <c r="W262" s="49"/>
      <c r="X262" s="50"/>
      <c r="Y262" s="51"/>
      <c r="Z262" s="52"/>
      <c r="AA262" s="192"/>
      <c r="AB262" s="191"/>
      <c r="AC262" s="277"/>
      <c r="AD262" s="192"/>
      <c r="AE262" s="194"/>
      <c r="AF262" s="195"/>
      <c r="AG262" s="192"/>
      <c r="AH262" s="191">
        <v>1090</v>
      </c>
      <c r="AI262" s="277">
        <v>2.0586235551862203E-2</v>
      </c>
      <c r="AJ262" s="192"/>
      <c r="AK262" s="191">
        <v>52948</v>
      </c>
      <c r="AL262" s="277">
        <v>0.67343304843304841</v>
      </c>
    </row>
    <row r="263" spans="1:38" s="45" customFormat="1" ht="13.2">
      <c r="A263" s="28" t="s">
        <v>730</v>
      </c>
      <c r="B263" s="35" t="s">
        <v>982</v>
      </c>
      <c r="C263" s="35" t="s">
        <v>983</v>
      </c>
      <c r="D263" s="28" t="s">
        <v>0</v>
      </c>
      <c r="E263" s="191">
        <v>80527</v>
      </c>
      <c r="F263" s="331"/>
      <c r="G263" s="194">
        <v>24527</v>
      </c>
      <c r="H263" s="195">
        <v>0.46626618253711766</v>
      </c>
      <c r="I263" s="191"/>
      <c r="J263" s="191">
        <v>15824</v>
      </c>
      <c r="K263" s="277">
        <v>0.30081934490428303</v>
      </c>
      <c r="L263" s="191"/>
      <c r="M263" s="194">
        <v>9199</v>
      </c>
      <c r="N263" s="195">
        <v>0.17487595764500125</v>
      </c>
      <c r="O263" s="192"/>
      <c r="P263" s="60"/>
      <c r="Q263" s="47"/>
      <c r="R263" s="46"/>
      <c r="S263" s="62"/>
      <c r="T263" s="53"/>
      <c r="U263" s="192"/>
      <c r="V263" s="48"/>
      <c r="W263" s="49"/>
      <c r="X263" s="50"/>
      <c r="Y263" s="51"/>
      <c r="Z263" s="52"/>
      <c r="AA263" s="192"/>
      <c r="AB263" s="191"/>
      <c r="AC263" s="277"/>
      <c r="AD263" s="192"/>
      <c r="AE263" s="194"/>
      <c r="AF263" s="195"/>
      <c r="AG263" s="192"/>
      <c r="AH263" s="191">
        <v>3053</v>
      </c>
      <c r="AI263" s="277">
        <v>5.8038514913598085E-2</v>
      </c>
      <c r="AJ263" s="192"/>
      <c r="AK263" s="191">
        <v>52603</v>
      </c>
      <c r="AL263" s="277">
        <v>0.65323431892408756</v>
      </c>
    </row>
    <row r="264" spans="1:38" s="45" customFormat="1" ht="13.2">
      <c r="A264" s="28" t="s">
        <v>812</v>
      </c>
      <c r="B264" s="35" t="s">
        <v>982</v>
      </c>
      <c r="C264" s="35" t="s">
        <v>983</v>
      </c>
      <c r="D264" s="28" t="s">
        <v>0</v>
      </c>
      <c r="E264" s="191">
        <v>71080</v>
      </c>
      <c r="F264" s="331"/>
      <c r="G264" s="194">
        <v>14919</v>
      </c>
      <c r="H264" s="195">
        <v>0.3438825373409552</v>
      </c>
      <c r="I264" s="191"/>
      <c r="J264" s="191">
        <v>5165</v>
      </c>
      <c r="K264" s="277">
        <v>0.11905310713627143</v>
      </c>
      <c r="L264" s="191"/>
      <c r="M264" s="194">
        <v>22260</v>
      </c>
      <c r="N264" s="195">
        <v>0.51309238428913884</v>
      </c>
      <c r="O264" s="192"/>
      <c r="P264" s="60"/>
      <c r="Q264" s="47"/>
      <c r="R264" s="46"/>
      <c r="S264" s="62"/>
      <c r="T264" s="53"/>
      <c r="U264" s="192"/>
      <c r="V264" s="48"/>
      <c r="W264" s="49"/>
      <c r="X264" s="50"/>
      <c r="Y264" s="51"/>
      <c r="Z264" s="52"/>
      <c r="AA264" s="192"/>
      <c r="AB264" s="191"/>
      <c r="AC264" s="277"/>
      <c r="AD264" s="192"/>
      <c r="AE264" s="194"/>
      <c r="AF264" s="195"/>
      <c r="AG264" s="192"/>
      <c r="AH264" s="191">
        <v>1040</v>
      </c>
      <c r="AI264" s="277">
        <v>2.397197123363452E-2</v>
      </c>
      <c r="AJ264" s="192"/>
      <c r="AK264" s="191">
        <v>43384</v>
      </c>
      <c r="AL264" s="277">
        <v>0.61035453010692176</v>
      </c>
    </row>
    <row r="265" spans="1:38" s="45" customFormat="1" ht="13.2">
      <c r="A265" s="28" t="s">
        <v>871</v>
      </c>
      <c r="B265" s="35" t="s">
        <v>982</v>
      </c>
      <c r="C265" s="35" t="s">
        <v>983</v>
      </c>
      <c r="D265" s="28" t="s">
        <v>0</v>
      </c>
      <c r="E265" s="191">
        <v>76056</v>
      </c>
      <c r="F265" s="331"/>
      <c r="G265" s="194">
        <v>21299</v>
      </c>
      <c r="H265" s="195">
        <v>0.42069605751757921</v>
      </c>
      <c r="I265" s="191"/>
      <c r="J265" s="191">
        <v>16005</v>
      </c>
      <c r="K265" s="277">
        <v>0.31612941455321164</v>
      </c>
      <c r="L265" s="191"/>
      <c r="M265" s="194">
        <v>10847</v>
      </c>
      <c r="N265" s="195">
        <v>0.21424903215611915</v>
      </c>
      <c r="O265" s="192"/>
      <c r="P265" s="60"/>
      <c r="Q265" s="47"/>
      <c r="R265" s="46"/>
      <c r="S265" s="62"/>
      <c r="T265" s="53"/>
      <c r="U265" s="192"/>
      <c r="V265" s="48"/>
      <c r="W265" s="49"/>
      <c r="X265" s="50"/>
      <c r="Y265" s="51"/>
      <c r="Z265" s="52"/>
      <c r="AA265" s="192"/>
      <c r="AB265" s="191"/>
      <c r="AC265" s="277"/>
      <c r="AD265" s="192"/>
      <c r="AE265" s="194"/>
      <c r="AF265" s="195"/>
      <c r="AG265" s="192"/>
      <c r="AH265" s="191">
        <v>2477</v>
      </c>
      <c r="AI265" s="277">
        <v>4.8925495773089987E-2</v>
      </c>
      <c r="AJ265" s="192"/>
      <c r="AK265" s="191">
        <v>50628</v>
      </c>
      <c r="AL265" s="277">
        <v>0.66566740296623539</v>
      </c>
    </row>
    <row r="266" spans="1:38" s="45" customFormat="1" ht="13.2">
      <c r="A266" s="28" t="s">
        <v>234</v>
      </c>
      <c r="B266" s="35" t="s">
        <v>1137</v>
      </c>
      <c r="C266" s="35" t="s">
        <v>984</v>
      </c>
      <c r="D266" s="28" t="s">
        <v>0</v>
      </c>
      <c r="E266" s="191">
        <v>68081</v>
      </c>
      <c r="F266" s="331"/>
      <c r="G266" s="194">
        <v>23640</v>
      </c>
      <c r="H266" s="195">
        <v>0.51746782243236145</v>
      </c>
      <c r="I266" s="191"/>
      <c r="J266" s="191">
        <v>5430</v>
      </c>
      <c r="K266" s="277">
        <v>0.11885999474651956</v>
      </c>
      <c r="L266" s="191"/>
      <c r="M266" s="194">
        <v>15502</v>
      </c>
      <c r="N266" s="195">
        <v>0.33933105682514664</v>
      </c>
      <c r="O266" s="192"/>
      <c r="P266" s="60"/>
      <c r="Q266" s="47"/>
      <c r="R266" s="46"/>
      <c r="S266" s="62"/>
      <c r="T266" s="53"/>
      <c r="U266" s="192"/>
      <c r="V266" s="48"/>
      <c r="W266" s="49"/>
      <c r="X266" s="50"/>
      <c r="Y266" s="51"/>
      <c r="Z266" s="52"/>
      <c r="AA266" s="192"/>
      <c r="AB266" s="191"/>
      <c r="AC266" s="277"/>
      <c r="AD266" s="192"/>
      <c r="AE266" s="194"/>
      <c r="AF266" s="195"/>
      <c r="AG266" s="192"/>
      <c r="AH266" s="191">
        <v>1112</v>
      </c>
      <c r="AI266" s="277">
        <v>2.4341125995972331E-2</v>
      </c>
      <c r="AJ266" s="192"/>
      <c r="AK266" s="191">
        <v>45684</v>
      </c>
      <c r="AL266" s="277">
        <v>0.67102422114833804</v>
      </c>
    </row>
    <row r="267" spans="1:38" s="45" customFormat="1" ht="13.2">
      <c r="A267" s="28" t="s">
        <v>500</v>
      </c>
      <c r="B267" s="35" t="s">
        <v>1137</v>
      </c>
      <c r="C267" s="35" t="s">
        <v>984</v>
      </c>
      <c r="D267" s="28" t="s">
        <v>0</v>
      </c>
      <c r="E267" s="191">
        <v>68468</v>
      </c>
      <c r="F267" s="331"/>
      <c r="G267" s="194">
        <v>17276</v>
      </c>
      <c r="H267" s="195">
        <v>0.3871459304410183</v>
      </c>
      <c r="I267" s="191"/>
      <c r="J267" s="191">
        <v>18244</v>
      </c>
      <c r="K267" s="277">
        <v>0.40883829329508786</v>
      </c>
      <c r="L267" s="191"/>
      <c r="M267" s="194">
        <v>6739</v>
      </c>
      <c r="N267" s="195">
        <v>0.15101738974542847</v>
      </c>
      <c r="O267" s="192"/>
      <c r="P267" s="60"/>
      <c r="Q267" s="47"/>
      <c r="R267" s="46"/>
      <c r="S267" s="62"/>
      <c r="T267" s="53"/>
      <c r="U267" s="192"/>
      <c r="V267" s="48"/>
      <c r="W267" s="49"/>
      <c r="X267" s="50"/>
      <c r="Y267" s="51"/>
      <c r="Z267" s="52"/>
      <c r="AA267" s="192"/>
      <c r="AB267" s="191"/>
      <c r="AC267" s="277"/>
      <c r="AD267" s="192"/>
      <c r="AE267" s="194"/>
      <c r="AF267" s="195"/>
      <c r="AG267" s="192"/>
      <c r="AH267" s="191">
        <v>2365</v>
      </c>
      <c r="AI267" s="277">
        <v>5.2998386518465397E-2</v>
      </c>
      <c r="AJ267" s="192"/>
      <c r="AK267" s="191">
        <v>44624</v>
      </c>
      <c r="AL267" s="277">
        <v>0.65174972249810126</v>
      </c>
    </row>
    <row r="268" spans="1:38" s="45" customFormat="1" ht="13.2">
      <c r="A268" s="28" t="s">
        <v>573</v>
      </c>
      <c r="B268" s="35" t="s">
        <v>1137</v>
      </c>
      <c r="C268" s="35" t="s">
        <v>984</v>
      </c>
      <c r="D268" s="28" t="s">
        <v>0</v>
      </c>
      <c r="E268" s="191">
        <v>67317</v>
      </c>
      <c r="F268" s="331"/>
      <c r="G268" s="194">
        <v>22879</v>
      </c>
      <c r="H268" s="195">
        <v>0.48961030623381624</v>
      </c>
      <c r="I268" s="191"/>
      <c r="J268" s="191">
        <v>12512</v>
      </c>
      <c r="K268" s="277">
        <v>0.2677566393460164</v>
      </c>
      <c r="L268" s="191"/>
      <c r="M268" s="194">
        <v>7872</v>
      </c>
      <c r="N268" s="195">
        <v>0.16846069892358065</v>
      </c>
      <c r="O268" s="192"/>
      <c r="P268" s="60"/>
      <c r="Q268" s="47"/>
      <c r="R268" s="46"/>
      <c r="S268" s="62"/>
      <c r="T268" s="53"/>
      <c r="U268" s="192"/>
      <c r="V268" s="48"/>
      <c r="W268" s="49"/>
      <c r="X268" s="50"/>
      <c r="Y268" s="51"/>
      <c r="Z268" s="52"/>
      <c r="AA268" s="192"/>
      <c r="AB268" s="191"/>
      <c r="AC268" s="277"/>
      <c r="AD268" s="192"/>
      <c r="AE268" s="194"/>
      <c r="AF268" s="195"/>
      <c r="AG268" s="192"/>
      <c r="AH268" s="191">
        <v>3466</v>
      </c>
      <c r="AI268" s="277">
        <v>7.4172355496586698E-2</v>
      </c>
      <c r="AJ268" s="192"/>
      <c r="AK268" s="191">
        <v>46729</v>
      </c>
      <c r="AL268" s="277">
        <v>0.69416343568489391</v>
      </c>
    </row>
    <row r="269" spans="1:38" s="45" customFormat="1" ht="13.2">
      <c r="A269" s="28" t="s">
        <v>948</v>
      </c>
      <c r="B269" s="35" t="s">
        <v>1137</v>
      </c>
      <c r="C269" s="35" t="s">
        <v>984</v>
      </c>
      <c r="D269" s="28" t="s">
        <v>0</v>
      </c>
      <c r="E269" s="191">
        <v>72055</v>
      </c>
      <c r="F269" s="331"/>
      <c r="G269" s="194">
        <v>22937</v>
      </c>
      <c r="H269" s="195">
        <v>0.51088045971891216</v>
      </c>
      <c r="I269" s="191"/>
      <c r="J269" s="191">
        <v>8420</v>
      </c>
      <c r="K269" s="277">
        <v>0.18754037018063568</v>
      </c>
      <c r="L269" s="191"/>
      <c r="M269" s="194">
        <v>12310</v>
      </c>
      <c r="N269" s="195">
        <v>0.27418313027596497</v>
      </c>
      <c r="O269" s="192"/>
      <c r="P269" s="60"/>
      <c r="Q269" s="47"/>
      <c r="R269" s="46"/>
      <c r="S269" s="62"/>
      <c r="T269" s="53"/>
      <c r="U269" s="192"/>
      <c r="V269" s="48"/>
      <c r="W269" s="49"/>
      <c r="X269" s="50"/>
      <c r="Y269" s="51"/>
      <c r="Z269" s="52"/>
      <c r="AA269" s="192"/>
      <c r="AB269" s="191"/>
      <c r="AC269" s="277"/>
      <c r="AD269" s="192"/>
      <c r="AE269" s="194"/>
      <c r="AF269" s="195"/>
      <c r="AG269" s="192"/>
      <c r="AH269" s="191">
        <v>1230</v>
      </c>
      <c r="AI269" s="277">
        <v>2.739603982448716E-2</v>
      </c>
      <c r="AJ269" s="192"/>
      <c r="AK269" s="191">
        <v>44897</v>
      </c>
      <c r="AL269" s="277">
        <v>0.62309347026576922</v>
      </c>
    </row>
    <row r="270" spans="1:38" s="45" customFormat="1" ht="13.2">
      <c r="A270" s="28" t="s">
        <v>896</v>
      </c>
      <c r="B270" s="35" t="s">
        <v>1137</v>
      </c>
      <c r="C270" s="35" t="s">
        <v>984</v>
      </c>
      <c r="D270" s="28" t="s">
        <v>0</v>
      </c>
      <c r="E270" s="191">
        <v>62565</v>
      </c>
      <c r="F270" s="331"/>
      <c r="G270" s="194">
        <v>14415</v>
      </c>
      <c r="H270" s="195">
        <v>0.38925793907971484</v>
      </c>
      <c r="I270" s="191"/>
      <c r="J270" s="191">
        <v>3808</v>
      </c>
      <c r="K270" s="277">
        <v>0.1028299848779434</v>
      </c>
      <c r="L270" s="191"/>
      <c r="M270" s="194">
        <v>16899</v>
      </c>
      <c r="N270" s="195">
        <v>0.45633506156837328</v>
      </c>
      <c r="O270" s="192"/>
      <c r="P270" s="60"/>
      <c r="Q270" s="47"/>
      <c r="R270" s="46"/>
      <c r="S270" s="62"/>
      <c r="T270" s="53"/>
      <c r="U270" s="192"/>
      <c r="V270" s="48"/>
      <c r="W270" s="49"/>
      <c r="X270" s="50"/>
      <c r="Y270" s="51"/>
      <c r="Z270" s="52"/>
      <c r="AA270" s="192"/>
      <c r="AB270" s="191"/>
      <c r="AC270" s="277"/>
      <c r="AD270" s="192"/>
      <c r="AE270" s="194"/>
      <c r="AF270" s="195"/>
      <c r="AG270" s="192"/>
      <c r="AH270" s="191">
        <v>1910</v>
      </c>
      <c r="AI270" s="277">
        <v>5.1577014473968459E-2</v>
      </c>
      <c r="AJ270" s="192"/>
      <c r="AK270" s="191">
        <v>37032</v>
      </c>
      <c r="AL270" s="277">
        <v>0.59189642771517625</v>
      </c>
    </row>
    <row r="271" spans="1:38" s="45" customFormat="1" ht="13.2">
      <c r="A271" s="28" t="s">
        <v>899</v>
      </c>
      <c r="B271" s="35" t="s">
        <v>1137</v>
      </c>
      <c r="C271" s="35" t="s">
        <v>984</v>
      </c>
      <c r="D271" s="28" t="s">
        <v>0</v>
      </c>
      <c r="E271" s="191">
        <v>66769</v>
      </c>
      <c r="F271" s="331"/>
      <c r="G271" s="194">
        <v>20597</v>
      </c>
      <c r="H271" s="195">
        <v>0.45968263887339034</v>
      </c>
      <c r="I271" s="191"/>
      <c r="J271" s="191">
        <v>15223</v>
      </c>
      <c r="K271" s="277">
        <v>0.33974602182694669</v>
      </c>
      <c r="L271" s="191"/>
      <c r="M271" s="194">
        <v>6275</v>
      </c>
      <c r="N271" s="195">
        <v>0.14004508224161402</v>
      </c>
      <c r="O271" s="192"/>
      <c r="P271" s="60"/>
      <c r="Q271" s="47"/>
      <c r="R271" s="46"/>
      <c r="S271" s="62"/>
      <c r="T271" s="53"/>
      <c r="U271" s="192"/>
      <c r="V271" s="48"/>
      <c r="W271" s="49"/>
      <c r="X271" s="50"/>
      <c r="Y271" s="51"/>
      <c r="Z271" s="52"/>
      <c r="AA271" s="192"/>
      <c r="AB271" s="191"/>
      <c r="AC271" s="277"/>
      <c r="AD271" s="192"/>
      <c r="AE271" s="194"/>
      <c r="AF271" s="195"/>
      <c r="AG271" s="192"/>
      <c r="AH271" s="191">
        <v>2712</v>
      </c>
      <c r="AI271" s="277">
        <v>6.0526257058048968E-2</v>
      </c>
      <c r="AJ271" s="192"/>
      <c r="AK271" s="191">
        <v>44807</v>
      </c>
      <c r="AL271" s="277">
        <v>0.67107490002845627</v>
      </c>
    </row>
    <row r="272" spans="1:38" s="45" customFormat="1" ht="13.2">
      <c r="A272" s="28" t="s">
        <v>895</v>
      </c>
      <c r="B272" s="35" t="s">
        <v>1137</v>
      </c>
      <c r="C272" s="35" t="s">
        <v>984</v>
      </c>
      <c r="D272" s="28" t="s">
        <v>0</v>
      </c>
      <c r="E272" s="191">
        <v>71255</v>
      </c>
      <c r="F272" s="331"/>
      <c r="G272" s="194">
        <v>15712</v>
      </c>
      <c r="H272" s="195">
        <v>0.35539470707984616</v>
      </c>
      <c r="I272" s="191"/>
      <c r="J272" s="191">
        <v>5578</v>
      </c>
      <c r="K272" s="277">
        <v>0.12617054964940058</v>
      </c>
      <c r="L272" s="191"/>
      <c r="M272" s="194">
        <v>21478</v>
      </c>
      <c r="N272" s="195">
        <v>0.48581768830581318</v>
      </c>
      <c r="O272" s="192"/>
      <c r="P272" s="60"/>
      <c r="Q272" s="47"/>
      <c r="R272" s="46"/>
      <c r="S272" s="62"/>
      <c r="T272" s="53"/>
      <c r="U272" s="192"/>
      <c r="V272" s="48"/>
      <c r="W272" s="49"/>
      <c r="X272" s="50"/>
      <c r="Y272" s="51"/>
      <c r="Z272" s="52"/>
      <c r="AA272" s="192"/>
      <c r="AB272" s="191"/>
      <c r="AC272" s="277"/>
      <c r="AD272" s="192"/>
      <c r="AE272" s="194"/>
      <c r="AF272" s="195"/>
      <c r="AG272" s="192"/>
      <c r="AH272" s="191">
        <v>1442</v>
      </c>
      <c r="AI272" s="277">
        <v>3.2617054964940058E-2</v>
      </c>
      <c r="AJ272" s="192"/>
      <c r="AK272" s="191">
        <v>44210</v>
      </c>
      <c r="AL272" s="277">
        <v>0.62044768788155213</v>
      </c>
    </row>
    <row r="273" spans="1:38" s="45" customFormat="1" ht="13.2">
      <c r="A273" s="28" t="s">
        <v>908</v>
      </c>
      <c r="B273" s="35" t="s">
        <v>1137</v>
      </c>
      <c r="C273" s="35" t="s">
        <v>984</v>
      </c>
      <c r="D273" s="28" t="s">
        <v>0</v>
      </c>
      <c r="E273" s="191">
        <v>72152</v>
      </c>
      <c r="F273" s="331"/>
      <c r="G273" s="194">
        <v>9350</v>
      </c>
      <c r="H273" s="195">
        <v>0.19057519057519057</v>
      </c>
      <c r="I273" s="191"/>
      <c r="J273" s="191"/>
      <c r="K273" s="277"/>
      <c r="L273" s="191"/>
      <c r="M273" s="194">
        <v>10857</v>
      </c>
      <c r="N273" s="195">
        <v>0.22129142717378011</v>
      </c>
      <c r="O273" s="192"/>
      <c r="P273" s="60"/>
      <c r="Q273" s="47"/>
      <c r="R273" s="46"/>
      <c r="S273" s="62"/>
      <c r="T273" s="53"/>
      <c r="U273" s="192"/>
      <c r="V273" s="48"/>
      <c r="W273" s="49"/>
      <c r="X273" s="50"/>
      <c r="Y273" s="51"/>
      <c r="Z273" s="52"/>
      <c r="AA273" s="192"/>
      <c r="AB273" s="191"/>
      <c r="AC273" s="277"/>
      <c r="AD273" s="192"/>
      <c r="AE273" s="194"/>
      <c r="AF273" s="195"/>
      <c r="AG273" s="192"/>
      <c r="AH273" s="191">
        <v>28855</v>
      </c>
      <c r="AI273" s="277">
        <v>0.58813338225102929</v>
      </c>
      <c r="AJ273" s="192"/>
      <c r="AK273" s="191">
        <v>49062</v>
      </c>
      <c r="AL273" s="277">
        <v>0.67998115090364786</v>
      </c>
    </row>
    <row r="274" spans="1:38" s="45" customFormat="1" ht="13.2">
      <c r="A274" s="28" t="s">
        <v>595</v>
      </c>
      <c r="B274" s="35" t="s">
        <v>1008</v>
      </c>
      <c r="C274" s="35" t="s">
        <v>984</v>
      </c>
      <c r="D274" s="28" t="s">
        <v>0</v>
      </c>
      <c r="E274" s="191">
        <v>63514</v>
      </c>
      <c r="F274" s="331"/>
      <c r="G274" s="194">
        <v>16990</v>
      </c>
      <c r="H274" s="195">
        <v>0.39398015026435396</v>
      </c>
      <c r="I274" s="191"/>
      <c r="J274" s="191">
        <v>18620</v>
      </c>
      <c r="K274" s="277">
        <v>0.43177812818847972</v>
      </c>
      <c r="L274" s="191"/>
      <c r="M274" s="194">
        <v>5785</v>
      </c>
      <c r="N274" s="195">
        <v>0.13414803821537891</v>
      </c>
      <c r="O274" s="192"/>
      <c r="P274" s="60"/>
      <c r="Q274" s="47"/>
      <c r="R274" s="46"/>
      <c r="S274" s="62"/>
      <c r="T274" s="53"/>
      <c r="U274" s="192"/>
      <c r="V274" s="48"/>
      <c r="W274" s="49"/>
      <c r="X274" s="50"/>
      <c r="Y274" s="51"/>
      <c r="Z274" s="52"/>
      <c r="AA274" s="192"/>
      <c r="AB274" s="191"/>
      <c r="AC274" s="277"/>
      <c r="AD274" s="192"/>
      <c r="AE274" s="194"/>
      <c r="AF274" s="195"/>
      <c r="AG274" s="192"/>
      <c r="AH274" s="191">
        <v>1729</v>
      </c>
      <c r="AI274" s="277">
        <v>4.0093683331787401E-2</v>
      </c>
      <c r="AJ274" s="192"/>
      <c r="AK274" s="191">
        <v>43124</v>
      </c>
      <c r="AL274" s="277">
        <v>0.67896841641212957</v>
      </c>
    </row>
    <row r="275" spans="1:38" s="45" customFormat="1" ht="13.2">
      <c r="A275" s="28" t="s">
        <v>747</v>
      </c>
      <c r="B275" s="35" t="s">
        <v>1008</v>
      </c>
      <c r="C275" s="35" t="s">
        <v>984</v>
      </c>
      <c r="D275" s="28" t="s">
        <v>0</v>
      </c>
      <c r="E275" s="191">
        <v>73716</v>
      </c>
      <c r="F275" s="331"/>
      <c r="G275" s="194">
        <v>22631</v>
      </c>
      <c r="H275" s="195">
        <v>0.48647893379191748</v>
      </c>
      <c r="I275" s="191"/>
      <c r="J275" s="191">
        <v>5945</v>
      </c>
      <c r="K275" s="277">
        <v>0.12779449699054171</v>
      </c>
      <c r="L275" s="191"/>
      <c r="M275" s="194">
        <v>16390</v>
      </c>
      <c r="N275" s="195">
        <v>0.35232158211521925</v>
      </c>
      <c r="O275" s="192"/>
      <c r="P275" s="60"/>
      <c r="Q275" s="47"/>
      <c r="R275" s="46"/>
      <c r="S275" s="62"/>
      <c r="T275" s="53"/>
      <c r="U275" s="192"/>
      <c r="V275" s="48"/>
      <c r="W275" s="49"/>
      <c r="X275" s="50"/>
      <c r="Y275" s="51"/>
      <c r="Z275" s="52"/>
      <c r="AA275" s="192"/>
      <c r="AB275" s="191"/>
      <c r="AC275" s="277"/>
      <c r="AD275" s="192"/>
      <c r="AE275" s="194"/>
      <c r="AF275" s="195"/>
      <c r="AG275" s="192"/>
      <c r="AH275" s="191">
        <v>1554</v>
      </c>
      <c r="AI275" s="277">
        <v>3.3404987102321579E-2</v>
      </c>
      <c r="AJ275" s="192"/>
      <c r="AK275" s="191">
        <v>46520</v>
      </c>
      <c r="AL275" s="277">
        <v>0.63107059525747466</v>
      </c>
    </row>
    <row r="276" spans="1:38" s="45" customFormat="1" ht="13.2">
      <c r="A276" s="28" t="s">
        <v>745</v>
      </c>
      <c r="B276" s="35" t="s">
        <v>1008</v>
      </c>
      <c r="C276" s="35" t="s">
        <v>984</v>
      </c>
      <c r="D276" s="28" t="s">
        <v>0</v>
      </c>
      <c r="E276" s="191">
        <v>74964</v>
      </c>
      <c r="F276" s="331"/>
      <c r="G276" s="194">
        <v>18674</v>
      </c>
      <c r="H276" s="195">
        <v>0.37416097297080686</v>
      </c>
      <c r="I276" s="191"/>
      <c r="J276" s="191">
        <v>6173</v>
      </c>
      <c r="K276" s="277">
        <v>0.12368510689454808</v>
      </c>
      <c r="L276" s="191"/>
      <c r="M276" s="194">
        <v>22253</v>
      </c>
      <c r="N276" s="195">
        <v>0.44587148610471056</v>
      </c>
      <c r="O276" s="192"/>
      <c r="P276" s="60"/>
      <c r="Q276" s="47"/>
      <c r="R276" s="46"/>
      <c r="S276" s="62"/>
      <c r="T276" s="53"/>
      <c r="U276" s="192"/>
      <c r="V276" s="48"/>
      <c r="W276" s="49"/>
      <c r="X276" s="50"/>
      <c r="Y276" s="51"/>
      <c r="Z276" s="52"/>
      <c r="AA276" s="192"/>
      <c r="AB276" s="191"/>
      <c r="AC276" s="277"/>
      <c r="AD276" s="192"/>
      <c r="AE276" s="194"/>
      <c r="AF276" s="195"/>
      <c r="AG276" s="192"/>
      <c r="AH276" s="191">
        <v>2809</v>
      </c>
      <c r="AI276" s="277">
        <v>5.6282434029934478E-2</v>
      </c>
      <c r="AJ276" s="192"/>
      <c r="AK276" s="191">
        <v>49909</v>
      </c>
      <c r="AL276" s="277">
        <v>0.66577290432741054</v>
      </c>
    </row>
    <row r="277" spans="1:38" s="45" customFormat="1" ht="13.2">
      <c r="A277" s="28" t="s">
        <v>904</v>
      </c>
      <c r="B277" s="35" t="s">
        <v>1008</v>
      </c>
      <c r="C277" s="35" t="s">
        <v>984</v>
      </c>
      <c r="D277" s="28" t="s">
        <v>0</v>
      </c>
      <c r="E277" s="191">
        <v>59431</v>
      </c>
      <c r="F277" s="331"/>
      <c r="G277" s="194">
        <v>8471</v>
      </c>
      <c r="H277" s="195">
        <v>0.27436437246963563</v>
      </c>
      <c r="I277" s="191"/>
      <c r="J277" s="191">
        <v>3983</v>
      </c>
      <c r="K277" s="277">
        <v>0.12900404858299594</v>
      </c>
      <c r="L277" s="191"/>
      <c r="M277" s="194">
        <v>16854</v>
      </c>
      <c r="N277" s="195">
        <v>0.54587854251012147</v>
      </c>
      <c r="O277" s="192"/>
      <c r="P277" s="60"/>
      <c r="Q277" s="47"/>
      <c r="R277" s="46"/>
      <c r="S277" s="62"/>
      <c r="T277" s="53"/>
      <c r="U277" s="192"/>
      <c r="V277" s="48"/>
      <c r="W277" s="49"/>
      <c r="X277" s="50"/>
      <c r="Y277" s="51"/>
      <c r="Z277" s="52"/>
      <c r="AA277" s="192"/>
      <c r="AB277" s="191"/>
      <c r="AC277" s="277"/>
      <c r="AD277" s="192"/>
      <c r="AE277" s="194"/>
      <c r="AF277" s="195"/>
      <c r="AG277" s="192"/>
      <c r="AH277" s="191">
        <v>1567</v>
      </c>
      <c r="AI277" s="277">
        <v>5.0753036437246962E-2</v>
      </c>
      <c r="AJ277" s="192"/>
      <c r="AK277" s="191">
        <v>30875</v>
      </c>
      <c r="AL277" s="277">
        <v>0.51951002002322022</v>
      </c>
    </row>
    <row r="278" spans="1:38" s="45" customFormat="1" ht="13.2">
      <c r="A278" s="28" t="s">
        <v>949</v>
      </c>
      <c r="B278" s="35" t="s">
        <v>1008</v>
      </c>
      <c r="C278" s="35" t="s">
        <v>984</v>
      </c>
      <c r="D278" s="28" t="s">
        <v>0</v>
      </c>
      <c r="E278" s="191">
        <v>65781</v>
      </c>
      <c r="F278" s="331"/>
      <c r="G278" s="194">
        <v>15945</v>
      </c>
      <c r="H278" s="195">
        <v>0.38430947216196676</v>
      </c>
      <c r="I278" s="191"/>
      <c r="J278" s="191">
        <v>4738</v>
      </c>
      <c r="K278" s="277">
        <v>0.11419619185345867</v>
      </c>
      <c r="L278" s="191"/>
      <c r="M278" s="194">
        <v>19532</v>
      </c>
      <c r="N278" s="195">
        <v>0.47076403952759699</v>
      </c>
      <c r="O278" s="192"/>
      <c r="P278" s="60"/>
      <c r="Q278" s="47"/>
      <c r="R278" s="46"/>
      <c r="S278" s="62"/>
      <c r="T278" s="53"/>
      <c r="U278" s="192"/>
      <c r="V278" s="48"/>
      <c r="W278" s="49"/>
      <c r="X278" s="50"/>
      <c r="Y278" s="51"/>
      <c r="Z278" s="52"/>
      <c r="AA278" s="192"/>
      <c r="AB278" s="191"/>
      <c r="AC278" s="277"/>
      <c r="AD278" s="192"/>
      <c r="AE278" s="194"/>
      <c r="AF278" s="195"/>
      <c r="AG278" s="192"/>
      <c r="AH278" s="191">
        <v>1275</v>
      </c>
      <c r="AI278" s="277">
        <v>3.0730296456977585E-2</v>
      </c>
      <c r="AJ278" s="192"/>
      <c r="AK278" s="191">
        <v>41490</v>
      </c>
      <c r="AL278" s="277">
        <v>0.6307292379258449</v>
      </c>
    </row>
    <row r="279" spans="1:38" s="45" customFormat="1" ht="13.2">
      <c r="A279" s="28" t="s">
        <v>240</v>
      </c>
      <c r="B279" s="35" t="s">
        <v>1016</v>
      </c>
      <c r="C279" s="35" t="s">
        <v>984</v>
      </c>
      <c r="D279" s="28" t="s">
        <v>0</v>
      </c>
      <c r="E279" s="191">
        <v>75259</v>
      </c>
      <c r="F279" s="331"/>
      <c r="G279" s="194">
        <v>17934</v>
      </c>
      <c r="H279" s="195">
        <v>0.38603439739974599</v>
      </c>
      <c r="I279" s="191"/>
      <c r="J279" s="191">
        <v>4468</v>
      </c>
      <c r="K279" s="277">
        <v>9.6174957487569143E-2</v>
      </c>
      <c r="L279" s="191"/>
      <c r="M279" s="194">
        <v>22783</v>
      </c>
      <c r="N279" s="195">
        <v>0.49041048711711904</v>
      </c>
      <c r="O279" s="192"/>
      <c r="P279" s="60"/>
      <c r="Q279" s="47"/>
      <c r="R279" s="46"/>
      <c r="S279" s="62"/>
      <c r="T279" s="53"/>
      <c r="U279" s="192"/>
      <c r="V279" s="48"/>
      <c r="W279" s="49"/>
      <c r="X279" s="50"/>
      <c r="Y279" s="51"/>
      <c r="Z279" s="52"/>
      <c r="AA279" s="192"/>
      <c r="AB279" s="191"/>
      <c r="AC279" s="277"/>
      <c r="AD279" s="192"/>
      <c r="AE279" s="194"/>
      <c r="AF279" s="195"/>
      <c r="AG279" s="192"/>
      <c r="AH279" s="191">
        <v>1272</v>
      </c>
      <c r="AI279" s="277">
        <v>2.7380157995565792E-2</v>
      </c>
      <c r="AJ279" s="192"/>
      <c r="AK279" s="191">
        <v>46457</v>
      </c>
      <c r="AL279" s="277">
        <v>0.61729494146879438</v>
      </c>
    </row>
    <row r="280" spans="1:38" s="45" customFormat="1" ht="13.2">
      <c r="A280" s="28" t="s">
        <v>257</v>
      </c>
      <c r="B280" s="35" t="s">
        <v>1016</v>
      </c>
      <c r="C280" s="35" t="s">
        <v>984</v>
      </c>
      <c r="D280" s="28" t="s">
        <v>0</v>
      </c>
      <c r="E280" s="191">
        <v>74172</v>
      </c>
      <c r="F280" s="331"/>
      <c r="G280" s="194">
        <v>12345</v>
      </c>
      <c r="H280" s="195">
        <v>0.30062828755113968</v>
      </c>
      <c r="I280" s="191"/>
      <c r="J280" s="191">
        <v>5670</v>
      </c>
      <c r="K280" s="277">
        <v>0.1380771478667446</v>
      </c>
      <c r="L280" s="191"/>
      <c r="M280" s="194">
        <v>23049</v>
      </c>
      <c r="N280" s="195">
        <v>0.56129456458211568</v>
      </c>
      <c r="O280" s="192"/>
      <c r="P280" s="60"/>
      <c r="Q280" s="47"/>
      <c r="R280" s="46"/>
      <c r="S280" s="62"/>
      <c r="T280" s="53"/>
      <c r="U280" s="192"/>
      <c r="V280" s="48"/>
      <c r="W280" s="49"/>
      <c r="X280" s="50"/>
      <c r="Y280" s="51"/>
      <c r="Z280" s="52"/>
      <c r="AA280" s="192"/>
      <c r="AB280" s="191"/>
      <c r="AC280" s="277"/>
      <c r="AD280" s="192"/>
      <c r="AE280" s="194"/>
      <c r="AF280" s="195"/>
      <c r="AG280" s="192"/>
      <c r="AH280" s="191"/>
      <c r="AI280" s="277"/>
      <c r="AJ280" s="192"/>
      <c r="AK280" s="191">
        <v>41064</v>
      </c>
      <c r="AL280" s="277">
        <v>0.55363209836596017</v>
      </c>
    </row>
    <row r="281" spans="1:38" s="45" customFormat="1" ht="13.2">
      <c r="A281" s="28" t="s">
        <v>937</v>
      </c>
      <c r="B281" s="35" t="s">
        <v>1016</v>
      </c>
      <c r="C281" s="35" t="s">
        <v>984</v>
      </c>
      <c r="D281" s="28" t="s">
        <v>0</v>
      </c>
      <c r="E281" s="191">
        <v>63234</v>
      </c>
      <c r="F281" s="331"/>
      <c r="G281" s="194">
        <v>20480</v>
      </c>
      <c r="H281" s="195">
        <v>0.49136276391554701</v>
      </c>
      <c r="I281" s="191"/>
      <c r="J281" s="191">
        <v>4462</v>
      </c>
      <c r="K281" s="277">
        <v>0.10705374280230326</v>
      </c>
      <c r="L281" s="191"/>
      <c r="M281" s="194">
        <v>16054</v>
      </c>
      <c r="N281" s="195">
        <v>0.38517274472168905</v>
      </c>
      <c r="O281" s="192"/>
      <c r="P281" s="60"/>
      <c r="Q281" s="47"/>
      <c r="R281" s="46"/>
      <c r="S281" s="62"/>
      <c r="T281" s="53"/>
      <c r="U281" s="192"/>
      <c r="V281" s="48"/>
      <c r="W281" s="49"/>
      <c r="X281" s="50"/>
      <c r="Y281" s="51"/>
      <c r="Z281" s="52"/>
      <c r="AA281" s="192"/>
      <c r="AB281" s="191"/>
      <c r="AC281" s="277"/>
      <c r="AD281" s="192"/>
      <c r="AE281" s="194"/>
      <c r="AF281" s="195"/>
      <c r="AG281" s="192"/>
      <c r="AH281" s="191">
        <v>684</v>
      </c>
      <c r="AI281" s="277">
        <v>1.6410748560460653E-2</v>
      </c>
      <c r="AJ281" s="192"/>
      <c r="AK281" s="191">
        <v>41680</v>
      </c>
      <c r="AL281" s="277">
        <v>0.65913907075307587</v>
      </c>
    </row>
    <row r="282" spans="1:38" s="45" customFormat="1" ht="13.2">
      <c r="A282" s="28" t="s">
        <v>634</v>
      </c>
      <c r="B282" s="35" t="s">
        <v>1016</v>
      </c>
      <c r="C282" s="35" t="s">
        <v>984</v>
      </c>
      <c r="D282" s="28" t="s">
        <v>0</v>
      </c>
      <c r="E282" s="191">
        <v>65739</v>
      </c>
      <c r="F282" s="331"/>
      <c r="G282" s="194">
        <v>10664</v>
      </c>
      <c r="H282" s="195">
        <v>0.27574080777783522</v>
      </c>
      <c r="I282" s="191"/>
      <c r="J282" s="191">
        <v>5993</v>
      </c>
      <c r="K282" s="277">
        <v>0.15496198996741997</v>
      </c>
      <c r="L282" s="191"/>
      <c r="M282" s="194">
        <v>20650</v>
      </c>
      <c r="N282" s="195">
        <v>0.53395045767182081</v>
      </c>
      <c r="O282" s="192"/>
      <c r="P282" s="60"/>
      <c r="Q282" s="47"/>
      <c r="R282" s="46"/>
      <c r="S282" s="62"/>
      <c r="T282" s="53"/>
      <c r="U282" s="192"/>
      <c r="V282" s="48"/>
      <c r="W282" s="49"/>
      <c r="X282" s="50"/>
      <c r="Y282" s="51"/>
      <c r="Z282" s="52"/>
      <c r="AA282" s="192"/>
      <c r="AB282" s="191"/>
      <c r="AC282" s="277"/>
      <c r="AD282" s="192"/>
      <c r="AE282" s="194"/>
      <c r="AF282" s="195"/>
      <c r="AG282" s="192"/>
      <c r="AH282" s="191">
        <v>1367</v>
      </c>
      <c r="AI282" s="277">
        <v>3.5346744582923931E-2</v>
      </c>
      <c r="AJ282" s="192"/>
      <c r="AK282" s="191">
        <v>38674</v>
      </c>
      <c r="AL282" s="277">
        <v>0.58829614079922121</v>
      </c>
    </row>
    <row r="283" spans="1:38" s="45" customFormat="1" ht="13.2">
      <c r="A283" s="28" t="s">
        <v>772</v>
      </c>
      <c r="B283" s="35" t="s">
        <v>1016</v>
      </c>
      <c r="C283" s="35" t="s">
        <v>984</v>
      </c>
      <c r="D283" s="28" t="s">
        <v>0</v>
      </c>
      <c r="E283" s="191">
        <v>69959</v>
      </c>
      <c r="F283" s="331"/>
      <c r="G283" s="194">
        <v>21295</v>
      </c>
      <c r="H283" s="195">
        <v>0.50486012328117591</v>
      </c>
      <c r="I283" s="191"/>
      <c r="J283" s="191">
        <v>4891</v>
      </c>
      <c r="K283" s="277">
        <v>0.11595542911332385</v>
      </c>
      <c r="L283" s="191"/>
      <c r="M283" s="194">
        <v>14414</v>
      </c>
      <c r="N283" s="195">
        <v>0.34172593646277855</v>
      </c>
      <c r="O283" s="192"/>
      <c r="P283" s="60"/>
      <c r="Q283" s="47"/>
      <c r="R283" s="46"/>
      <c r="S283" s="62"/>
      <c r="T283" s="53"/>
      <c r="U283" s="192"/>
      <c r="V283" s="48"/>
      <c r="W283" s="49"/>
      <c r="X283" s="50"/>
      <c r="Y283" s="51"/>
      <c r="Z283" s="52"/>
      <c r="AA283" s="192"/>
      <c r="AB283" s="191"/>
      <c r="AC283" s="277"/>
      <c r="AD283" s="192"/>
      <c r="AE283" s="194"/>
      <c r="AF283" s="195"/>
      <c r="AG283" s="192"/>
      <c r="AH283" s="191">
        <v>1580</v>
      </c>
      <c r="AI283" s="277">
        <v>3.7458511142721668E-2</v>
      </c>
      <c r="AJ283" s="192"/>
      <c r="AK283" s="191">
        <v>42180</v>
      </c>
      <c r="AL283" s="277">
        <v>0.60292457010534739</v>
      </c>
    </row>
    <row r="284" spans="1:38" s="45" customFormat="1" ht="13.2">
      <c r="A284" s="28" t="s">
        <v>769</v>
      </c>
      <c r="B284" s="35" t="s">
        <v>1016</v>
      </c>
      <c r="C284" s="35" t="s">
        <v>984</v>
      </c>
      <c r="D284" s="28" t="s">
        <v>0</v>
      </c>
      <c r="E284" s="191">
        <v>67934</v>
      </c>
      <c r="F284" s="331"/>
      <c r="G284" s="194">
        <v>16253</v>
      </c>
      <c r="H284" s="195">
        <v>0.36633908849118696</v>
      </c>
      <c r="I284" s="191"/>
      <c r="J284" s="191">
        <v>4205</v>
      </c>
      <c r="K284" s="277">
        <v>9.4779786322859841E-2</v>
      </c>
      <c r="L284" s="191"/>
      <c r="M284" s="194">
        <v>21285</v>
      </c>
      <c r="N284" s="195">
        <v>0.47975927512058786</v>
      </c>
      <c r="O284" s="192"/>
      <c r="P284" s="60"/>
      <c r="Q284" s="47"/>
      <c r="R284" s="46"/>
      <c r="S284" s="62"/>
      <c r="T284" s="53"/>
      <c r="U284" s="192"/>
      <c r="V284" s="48"/>
      <c r="W284" s="49"/>
      <c r="X284" s="50"/>
      <c r="Y284" s="51"/>
      <c r="Z284" s="52"/>
      <c r="AA284" s="192"/>
      <c r="AB284" s="191"/>
      <c r="AC284" s="277"/>
      <c r="AD284" s="192"/>
      <c r="AE284" s="194"/>
      <c r="AF284" s="195"/>
      <c r="AG284" s="192"/>
      <c r="AH284" s="191">
        <v>2623</v>
      </c>
      <c r="AI284" s="277">
        <v>5.9121850065365369E-2</v>
      </c>
      <c r="AJ284" s="192"/>
      <c r="AK284" s="191">
        <v>44366</v>
      </c>
      <c r="AL284" s="277">
        <v>0.65307504342450029</v>
      </c>
    </row>
    <row r="285" spans="1:38" s="45" customFormat="1" ht="13.2">
      <c r="A285" s="28" t="s">
        <v>770</v>
      </c>
      <c r="B285" s="35" t="s">
        <v>1016</v>
      </c>
      <c r="C285" s="35" t="s">
        <v>984</v>
      </c>
      <c r="D285" s="28" t="s">
        <v>0</v>
      </c>
      <c r="E285" s="191">
        <v>66760</v>
      </c>
      <c r="F285" s="331"/>
      <c r="G285" s="194">
        <v>15066</v>
      </c>
      <c r="H285" s="195">
        <v>0.35318111491396692</v>
      </c>
      <c r="I285" s="191"/>
      <c r="J285" s="191">
        <v>5928</v>
      </c>
      <c r="K285" s="277">
        <v>0.13896572741338084</v>
      </c>
      <c r="L285" s="191"/>
      <c r="M285" s="194">
        <v>20904</v>
      </c>
      <c r="N285" s="195">
        <v>0.49003703877350085</v>
      </c>
      <c r="O285" s="192"/>
      <c r="P285" s="60"/>
      <c r="Q285" s="47"/>
      <c r="R285" s="46"/>
      <c r="S285" s="62"/>
      <c r="T285" s="53"/>
      <c r="U285" s="192"/>
      <c r="V285" s="48"/>
      <c r="W285" s="49"/>
      <c r="X285" s="50"/>
      <c r="Y285" s="51"/>
      <c r="Z285" s="52"/>
      <c r="AA285" s="192"/>
      <c r="AB285" s="191"/>
      <c r="AC285" s="277"/>
      <c r="AD285" s="192"/>
      <c r="AE285" s="194"/>
      <c r="AF285" s="195"/>
      <c r="AG285" s="192"/>
      <c r="AH285" s="191">
        <v>760</v>
      </c>
      <c r="AI285" s="277">
        <v>1.7816118899151391E-2</v>
      </c>
      <c r="AJ285" s="192"/>
      <c r="AK285" s="191">
        <v>42658</v>
      </c>
      <c r="AL285" s="277">
        <v>0.63897543439185145</v>
      </c>
    </row>
    <row r="286" spans="1:38" s="45" customFormat="1" ht="13.2">
      <c r="A286" s="28" t="s">
        <v>781</v>
      </c>
      <c r="B286" s="35" t="s">
        <v>1016</v>
      </c>
      <c r="C286" s="35" t="s">
        <v>984</v>
      </c>
      <c r="D286" s="28" t="s">
        <v>0</v>
      </c>
      <c r="E286" s="191">
        <v>59750</v>
      </c>
      <c r="F286" s="331"/>
      <c r="G286" s="194">
        <v>5352</v>
      </c>
      <c r="H286" s="195">
        <v>0.18893635047834223</v>
      </c>
      <c r="I286" s="191"/>
      <c r="J286" s="191">
        <v>4148</v>
      </c>
      <c r="K286" s="277">
        <v>0.14643273202245208</v>
      </c>
      <c r="L286" s="191"/>
      <c r="M286" s="194">
        <v>17170</v>
      </c>
      <c r="N286" s="195">
        <v>0.60613548910933035</v>
      </c>
      <c r="O286" s="192"/>
      <c r="P286" s="60"/>
      <c r="Q286" s="47"/>
      <c r="R286" s="46"/>
      <c r="S286" s="62"/>
      <c r="T286" s="53"/>
      <c r="U286" s="192"/>
      <c r="V286" s="48"/>
      <c r="W286" s="49"/>
      <c r="X286" s="50"/>
      <c r="Y286" s="51"/>
      <c r="Z286" s="52"/>
      <c r="AA286" s="192"/>
      <c r="AB286" s="191"/>
      <c r="AC286" s="277"/>
      <c r="AD286" s="192"/>
      <c r="AE286" s="194"/>
      <c r="AF286" s="195"/>
      <c r="AG286" s="192"/>
      <c r="AH286" s="191">
        <v>1657</v>
      </c>
      <c r="AI286" s="277">
        <v>5.8495428389875384E-2</v>
      </c>
      <c r="AJ286" s="192"/>
      <c r="AK286" s="191">
        <v>28327</v>
      </c>
      <c r="AL286" s="277">
        <v>0.47409205020920503</v>
      </c>
    </row>
    <row r="287" spans="1:38" s="45" customFormat="1" ht="13.2">
      <c r="A287" s="28" t="s">
        <v>782</v>
      </c>
      <c r="B287" s="35" t="s">
        <v>1016</v>
      </c>
      <c r="C287" s="35" t="s">
        <v>984</v>
      </c>
      <c r="D287" s="28" t="s">
        <v>0</v>
      </c>
      <c r="E287" s="191">
        <v>57998</v>
      </c>
      <c r="F287" s="331"/>
      <c r="G287" s="194">
        <v>5676</v>
      </c>
      <c r="H287" s="195">
        <v>0.18847750290552881</v>
      </c>
      <c r="I287" s="191"/>
      <c r="J287" s="191">
        <v>3580</v>
      </c>
      <c r="K287" s="277">
        <v>0.11887763572970281</v>
      </c>
      <c r="L287" s="191"/>
      <c r="M287" s="194">
        <v>17460</v>
      </c>
      <c r="N287" s="195">
        <v>0.57977751950855061</v>
      </c>
      <c r="O287" s="192"/>
      <c r="P287" s="60"/>
      <c r="Q287" s="47"/>
      <c r="R287" s="46"/>
      <c r="S287" s="62"/>
      <c r="T287" s="53"/>
      <c r="U287" s="192"/>
      <c r="V287" s="48"/>
      <c r="W287" s="49"/>
      <c r="X287" s="50"/>
      <c r="Y287" s="51"/>
      <c r="Z287" s="52"/>
      <c r="AA287" s="192"/>
      <c r="AB287" s="191"/>
      <c r="AC287" s="277"/>
      <c r="AD287" s="192"/>
      <c r="AE287" s="194"/>
      <c r="AF287" s="195"/>
      <c r="AG287" s="192"/>
      <c r="AH287" s="191">
        <v>3399</v>
      </c>
      <c r="AI287" s="277">
        <v>0.11286734185621783</v>
      </c>
      <c r="AJ287" s="192"/>
      <c r="AK287" s="191">
        <v>30115</v>
      </c>
      <c r="AL287" s="277">
        <v>0.51924204282906306</v>
      </c>
    </row>
    <row r="288" spans="1:38" s="45" customFormat="1" ht="13.2">
      <c r="A288" s="28" t="s">
        <v>783</v>
      </c>
      <c r="B288" s="35" t="s">
        <v>1016</v>
      </c>
      <c r="C288" s="35" t="s">
        <v>984</v>
      </c>
      <c r="D288" s="28" t="s">
        <v>0</v>
      </c>
      <c r="E288" s="191">
        <v>70032</v>
      </c>
      <c r="F288" s="331"/>
      <c r="G288" s="194">
        <v>8877</v>
      </c>
      <c r="H288" s="195">
        <v>0.24639169534806263</v>
      </c>
      <c r="I288" s="191"/>
      <c r="J288" s="191">
        <v>4724</v>
      </c>
      <c r="K288" s="277">
        <v>0.1311202398134784</v>
      </c>
      <c r="L288" s="191"/>
      <c r="M288" s="194">
        <v>19366</v>
      </c>
      <c r="N288" s="195">
        <v>0.53752636838014878</v>
      </c>
      <c r="O288" s="192"/>
      <c r="P288" s="60"/>
      <c r="Q288" s="47"/>
      <c r="R288" s="46"/>
      <c r="S288" s="62"/>
      <c r="T288" s="53"/>
      <c r="U288" s="192"/>
      <c r="V288" s="48"/>
      <c r="W288" s="49"/>
      <c r="X288" s="50"/>
      <c r="Y288" s="51"/>
      <c r="Z288" s="52"/>
      <c r="AA288" s="192"/>
      <c r="AB288" s="191"/>
      <c r="AC288" s="277"/>
      <c r="AD288" s="192"/>
      <c r="AE288" s="194"/>
      <c r="AF288" s="195"/>
      <c r="AG288" s="192"/>
      <c r="AH288" s="191">
        <v>3061</v>
      </c>
      <c r="AI288" s="277">
        <v>8.4961696458310199E-2</v>
      </c>
      <c r="AJ288" s="192"/>
      <c r="AK288" s="191">
        <v>36028</v>
      </c>
      <c r="AL288" s="277">
        <v>0.51445053689741838</v>
      </c>
    </row>
    <row r="289" spans="1:38" s="45" customFormat="1" ht="13.2">
      <c r="A289" s="28" t="s">
        <v>940</v>
      </c>
      <c r="B289" s="35" t="s">
        <v>1016</v>
      </c>
      <c r="C289" s="35" t="s">
        <v>984</v>
      </c>
      <c r="D289" s="28" t="s">
        <v>0</v>
      </c>
      <c r="E289" s="191">
        <v>68847</v>
      </c>
      <c r="F289" s="331"/>
      <c r="G289" s="194">
        <v>22395</v>
      </c>
      <c r="H289" s="195">
        <v>0.49066649138950968</v>
      </c>
      <c r="I289" s="191"/>
      <c r="J289" s="191">
        <v>6888</v>
      </c>
      <c r="K289" s="277">
        <v>0.15091363218088602</v>
      </c>
      <c r="L289" s="191"/>
      <c r="M289" s="194">
        <v>16359</v>
      </c>
      <c r="N289" s="195">
        <v>0.35841987642960432</v>
      </c>
      <c r="O289" s="192"/>
      <c r="P289" s="60"/>
      <c r="Q289" s="47"/>
      <c r="R289" s="46"/>
      <c r="S289" s="62"/>
      <c r="T289" s="53"/>
      <c r="U289" s="192"/>
      <c r="V289" s="48"/>
      <c r="W289" s="49"/>
      <c r="X289" s="50"/>
      <c r="Y289" s="51"/>
      <c r="Z289" s="52"/>
      <c r="AA289" s="192"/>
      <c r="AB289" s="191"/>
      <c r="AC289" s="277"/>
      <c r="AD289" s="192"/>
      <c r="AE289" s="194"/>
      <c r="AF289" s="195"/>
      <c r="AG289" s="192"/>
      <c r="AH289" s="191"/>
      <c r="AI289" s="277"/>
      <c r="AJ289" s="192"/>
      <c r="AK289" s="191">
        <v>45642</v>
      </c>
      <c r="AL289" s="277">
        <v>0.66294827661336009</v>
      </c>
    </row>
    <row r="290" spans="1:38" s="45" customFormat="1" ht="13.2">
      <c r="A290" s="28" t="s">
        <v>773</v>
      </c>
      <c r="B290" s="35" t="s">
        <v>1016</v>
      </c>
      <c r="C290" s="35" t="s">
        <v>984</v>
      </c>
      <c r="D290" s="28" t="s">
        <v>0</v>
      </c>
      <c r="E290" s="191">
        <v>69596</v>
      </c>
      <c r="F290" s="331"/>
      <c r="G290" s="194">
        <v>15124</v>
      </c>
      <c r="H290" s="195">
        <v>0.37575155279503103</v>
      </c>
      <c r="I290" s="191"/>
      <c r="J290" s="191">
        <v>4721</v>
      </c>
      <c r="K290" s="277">
        <v>0.11729192546583851</v>
      </c>
      <c r="L290" s="191"/>
      <c r="M290" s="194">
        <v>19722</v>
      </c>
      <c r="N290" s="195">
        <v>0.48998757763975154</v>
      </c>
      <c r="O290" s="192"/>
      <c r="P290" s="60"/>
      <c r="Q290" s="47"/>
      <c r="R290" s="46"/>
      <c r="S290" s="62"/>
      <c r="T290" s="53"/>
      <c r="U290" s="192"/>
      <c r="V290" s="48"/>
      <c r="W290" s="49"/>
      <c r="X290" s="50"/>
      <c r="Y290" s="51"/>
      <c r="Z290" s="52"/>
      <c r="AA290" s="192"/>
      <c r="AB290" s="191"/>
      <c r="AC290" s="277"/>
      <c r="AD290" s="192"/>
      <c r="AE290" s="194"/>
      <c r="AF290" s="195"/>
      <c r="AG290" s="192"/>
      <c r="AH290" s="191">
        <v>683</v>
      </c>
      <c r="AI290" s="277">
        <v>1.6968944099378883E-2</v>
      </c>
      <c r="AJ290" s="192"/>
      <c r="AK290" s="191">
        <v>40250</v>
      </c>
      <c r="AL290" s="277">
        <v>0.57833783550778783</v>
      </c>
    </row>
    <row r="291" spans="1:38" s="45" customFormat="1" ht="13.2">
      <c r="A291" s="28" t="s">
        <v>860</v>
      </c>
      <c r="B291" s="35" t="s">
        <v>1001</v>
      </c>
      <c r="C291" s="35" t="s">
        <v>984</v>
      </c>
      <c r="D291" s="28" t="s">
        <v>0</v>
      </c>
      <c r="E291" s="191">
        <v>73825</v>
      </c>
      <c r="F291" s="331"/>
      <c r="G291" s="194">
        <v>14384</v>
      </c>
      <c r="H291" s="195">
        <v>0.32389830890134885</v>
      </c>
      <c r="I291" s="191"/>
      <c r="J291" s="191">
        <v>5052</v>
      </c>
      <c r="K291" s="277">
        <v>0.11376072417753158</v>
      </c>
      <c r="L291" s="191"/>
      <c r="M291" s="194">
        <v>24023</v>
      </c>
      <c r="N291" s="195">
        <v>0.54094890675313567</v>
      </c>
      <c r="O291" s="192"/>
      <c r="P291" s="60"/>
      <c r="Q291" s="47"/>
      <c r="R291" s="46"/>
      <c r="S291" s="62"/>
      <c r="T291" s="53"/>
      <c r="U291" s="192"/>
      <c r="V291" s="48"/>
      <c r="W291" s="49"/>
      <c r="X291" s="50"/>
      <c r="Y291" s="51"/>
      <c r="Z291" s="52"/>
      <c r="AA291" s="192"/>
      <c r="AB291" s="191"/>
      <c r="AC291" s="277"/>
      <c r="AD291" s="192"/>
      <c r="AE291" s="194"/>
      <c r="AF291" s="195"/>
      <c r="AG291" s="192"/>
      <c r="AH291" s="191">
        <v>950</v>
      </c>
      <c r="AI291" s="277">
        <v>2.1392060167983968E-2</v>
      </c>
      <c r="AJ291" s="192"/>
      <c r="AK291" s="191">
        <v>44409</v>
      </c>
      <c r="AL291" s="277">
        <v>0.60154419234676604</v>
      </c>
    </row>
    <row r="292" spans="1:38" s="45" customFormat="1" ht="13.2">
      <c r="A292" s="28" t="s">
        <v>666</v>
      </c>
      <c r="B292" s="35" t="s">
        <v>1001</v>
      </c>
      <c r="C292" s="35" t="s">
        <v>984</v>
      </c>
      <c r="D292" s="28" t="s">
        <v>0</v>
      </c>
      <c r="E292" s="191">
        <v>72101</v>
      </c>
      <c r="F292" s="331"/>
      <c r="G292" s="194">
        <v>15042</v>
      </c>
      <c r="H292" s="195">
        <v>0.347294052456594</v>
      </c>
      <c r="I292" s="191"/>
      <c r="J292" s="191">
        <v>4820</v>
      </c>
      <c r="K292" s="277">
        <v>0.11128555596601404</v>
      </c>
      <c r="L292" s="191"/>
      <c r="M292" s="194">
        <v>22577</v>
      </c>
      <c r="N292" s="195">
        <v>0.52126431473956414</v>
      </c>
      <c r="O292" s="192"/>
      <c r="P292" s="60"/>
      <c r="Q292" s="47"/>
      <c r="R292" s="46"/>
      <c r="S292" s="62"/>
      <c r="T292" s="53"/>
      <c r="U292" s="192"/>
      <c r="V292" s="48"/>
      <c r="W292" s="49"/>
      <c r="X292" s="50"/>
      <c r="Y292" s="51"/>
      <c r="Z292" s="52"/>
      <c r="AA292" s="192"/>
      <c r="AB292" s="191"/>
      <c r="AC292" s="277"/>
      <c r="AD292" s="192"/>
      <c r="AE292" s="194"/>
      <c r="AF292" s="195"/>
      <c r="AG292" s="192"/>
      <c r="AH292" s="191">
        <v>873</v>
      </c>
      <c r="AI292" s="277">
        <v>2.0156076837827854E-2</v>
      </c>
      <c r="AJ292" s="192"/>
      <c r="AK292" s="191">
        <v>43312</v>
      </c>
      <c r="AL292" s="277">
        <v>0.60071288886423213</v>
      </c>
    </row>
    <row r="293" spans="1:38" s="45" customFormat="1" ht="13.2">
      <c r="A293" s="28" t="s">
        <v>720</v>
      </c>
      <c r="B293" s="35" t="s">
        <v>1001</v>
      </c>
      <c r="C293" s="35" t="s">
        <v>984</v>
      </c>
      <c r="D293" s="28" t="s">
        <v>0</v>
      </c>
      <c r="E293" s="191">
        <v>79764</v>
      </c>
      <c r="F293" s="331"/>
      <c r="G293" s="194">
        <v>21344</v>
      </c>
      <c r="H293" s="195">
        <v>0.39675812328054133</v>
      </c>
      <c r="I293" s="191"/>
      <c r="J293" s="191">
        <v>7444</v>
      </c>
      <c r="K293" s="277">
        <v>0.13837460034203286</v>
      </c>
      <c r="L293" s="191"/>
      <c r="M293" s="194">
        <v>24221</v>
      </c>
      <c r="N293" s="195">
        <v>0.4502379359060153</v>
      </c>
      <c r="O293" s="192"/>
      <c r="P293" s="60"/>
      <c r="Q293" s="47"/>
      <c r="R293" s="46"/>
      <c r="S293" s="62"/>
      <c r="T293" s="53"/>
      <c r="U293" s="192"/>
      <c r="V293" s="48"/>
      <c r="W293" s="49"/>
      <c r="X293" s="50"/>
      <c r="Y293" s="51"/>
      <c r="Z293" s="52"/>
      <c r="AA293" s="192"/>
      <c r="AB293" s="191"/>
      <c r="AC293" s="277"/>
      <c r="AD293" s="192"/>
      <c r="AE293" s="194"/>
      <c r="AF293" s="195"/>
      <c r="AG293" s="192"/>
      <c r="AH293" s="191">
        <v>787</v>
      </c>
      <c r="AI293" s="277">
        <v>1.4629340471410514E-2</v>
      </c>
      <c r="AJ293" s="192"/>
      <c r="AK293" s="191">
        <v>53796</v>
      </c>
      <c r="AL293" s="277">
        <v>0.67443959681059129</v>
      </c>
    </row>
    <row r="294" spans="1:38" s="45" customFormat="1" ht="13.2">
      <c r="A294" s="28" t="s">
        <v>785</v>
      </c>
      <c r="B294" s="35" t="s">
        <v>1001</v>
      </c>
      <c r="C294" s="35" t="s">
        <v>984</v>
      </c>
      <c r="D294" s="28" t="s">
        <v>0</v>
      </c>
      <c r="E294" s="191">
        <v>84219</v>
      </c>
      <c r="F294" s="331"/>
      <c r="G294" s="194">
        <v>27606</v>
      </c>
      <c r="H294" s="195">
        <v>0.50271333357613723</v>
      </c>
      <c r="I294" s="191"/>
      <c r="J294" s="191">
        <v>15804</v>
      </c>
      <c r="K294" s="277">
        <v>0.28779546199511963</v>
      </c>
      <c r="L294" s="191"/>
      <c r="M294" s="194">
        <v>9164</v>
      </c>
      <c r="N294" s="195">
        <v>0.16687912007866845</v>
      </c>
      <c r="O294" s="192"/>
      <c r="P294" s="60"/>
      <c r="Q294" s="47"/>
      <c r="R294" s="46"/>
      <c r="S294" s="62"/>
      <c r="T294" s="53"/>
      <c r="U294" s="192"/>
      <c r="V294" s="48"/>
      <c r="W294" s="49"/>
      <c r="X294" s="50"/>
      <c r="Y294" s="51"/>
      <c r="Z294" s="52"/>
      <c r="AA294" s="192"/>
      <c r="AB294" s="191"/>
      <c r="AC294" s="277"/>
      <c r="AD294" s="192"/>
      <c r="AE294" s="194"/>
      <c r="AF294" s="195"/>
      <c r="AG294" s="192"/>
      <c r="AH294" s="191">
        <v>2340</v>
      </c>
      <c r="AI294" s="277">
        <v>4.2612084350074665E-2</v>
      </c>
      <c r="AJ294" s="192"/>
      <c r="AK294" s="191">
        <v>54914</v>
      </c>
      <c r="AL294" s="277">
        <v>0.6520381386622971</v>
      </c>
    </row>
    <row r="295" spans="1:38" s="45" customFormat="1" ht="13.2">
      <c r="A295" s="28" t="s">
        <v>858</v>
      </c>
      <c r="B295" s="35" t="s">
        <v>1001</v>
      </c>
      <c r="C295" s="35" t="s">
        <v>984</v>
      </c>
      <c r="D295" s="28" t="s">
        <v>0</v>
      </c>
      <c r="E295" s="191">
        <v>81405</v>
      </c>
      <c r="F295" s="331"/>
      <c r="G295" s="194">
        <v>20155</v>
      </c>
      <c r="H295" s="195">
        <v>0.37645454715254301</v>
      </c>
      <c r="I295" s="191"/>
      <c r="J295" s="191">
        <v>5964</v>
      </c>
      <c r="K295" s="277">
        <v>0.11139543136778797</v>
      </c>
      <c r="L295" s="191"/>
      <c r="M295" s="194">
        <v>26108</v>
      </c>
      <c r="N295" s="195">
        <v>0.48764452081660098</v>
      </c>
      <c r="O295" s="192"/>
      <c r="P295" s="60"/>
      <c r="Q295" s="47"/>
      <c r="R295" s="46"/>
      <c r="S295" s="62"/>
      <c r="T295" s="53"/>
      <c r="U295" s="192"/>
      <c r="V295" s="48"/>
      <c r="W295" s="49"/>
      <c r="X295" s="50"/>
      <c r="Y295" s="51"/>
      <c r="Z295" s="52"/>
      <c r="AA295" s="192"/>
      <c r="AB295" s="191"/>
      <c r="AC295" s="277"/>
      <c r="AD295" s="192"/>
      <c r="AE295" s="194"/>
      <c r="AF295" s="195"/>
      <c r="AG295" s="192"/>
      <c r="AH295" s="191">
        <v>1312</v>
      </c>
      <c r="AI295" s="277">
        <v>2.4505500663068044E-2</v>
      </c>
      <c r="AJ295" s="192"/>
      <c r="AK295" s="191">
        <v>53539</v>
      </c>
      <c r="AL295" s="277">
        <v>0.65768687427062222</v>
      </c>
    </row>
    <row r="296" spans="1:38" s="45" customFormat="1" ht="13.2">
      <c r="A296" s="28" t="s">
        <v>118</v>
      </c>
      <c r="B296" s="35" t="s">
        <v>984</v>
      </c>
      <c r="C296" s="35" t="s">
        <v>984</v>
      </c>
      <c r="D296" s="28" t="s">
        <v>0</v>
      </c>
      <c r="E296" s="191">
        <v>62361</v>
      </c>
      <c r="F296" s="331"/>
      <c r="G296" s="194">
        <v>18974</v>
      </c>
      <c r="H296" s="195">
        <v>0.50182491404390372</v>
      </c>
      <c r="I296" s="191"/>
      <c r="J296" s="191">
        <v>3251</v>
      </c>
      <c r="K296" s="277">
        <v>8.5982544300449618E-2</v>
      </c>
      <c r="L296" s="191"/>
      <c r="M296" s="194">
        <v>15206</v>
      </c>
      <c r="N296" s="195">
        <v>0.40216873842898704</v>
      </c>
      <c r="O296" s="192"/>
      <c r="P296" s="60"/>
      <c r="Q296" s="47"/>
      <c r="R296" s="46"/>
      <c r="S296" s="62"/>
      <c r="T296" s="53"/>
      <c r="U296" s="192"/>
      <c r="V296" s="48"/>
      <c r="W296" s="49"/>
      <c r="X296" s="50"/>
      <c r="Y296" s="51"/>
      <c r="Z296" s="52"/>
      <c r="AA296" s="192"/>
      <c r="AB296" s="191"/>
      <c r="AC296" s="277"/>
      <c r="AD296" s="192"/>
      <c r="AE296" s="194"/>
      <c r="AF296" s="195"/>
      <c r="AG296" s="192"/>
      <c r="AH296" s="191">
        <v>379</v>
      </c>
      <c r="AI296" s="277">
        <v>1.0023803226659614E-2</v>
      </c>
      <c r="AJ296" s="192"/>
      <c r="AK296" s="191">
        <v>37810</v>
      </c>
      <c r="AL296" s="277">
        <v>0.60630842994820477</v>
      </c>
    </row>
    <row r="297" spans="1:38" s="45" customFormat="1" ht="13.2">
      <c r="A297" s="28" t="s">
        <v>174</v>
      </c>
      <c r="B297" s="35" t="s">
        <v>984</v>
      </c>
      <c r="C297" s="35" t="s">
        <v>984</v>
      </c>
      <c r="D297" s="28" t="s">
        <v>0</v>
      </c>
      <c r="E297" s="191">
        <v>67405</v>
      </c>
      <c r="F297" s="331"/>
      <c r="G297" s="194">
        <v>13819</v>
      </c>
      <c r="H297" s="195">
        <v>0.36607592254099447</v>
      </c>
      <c r="I297" s="191"/>
      <c r="J297" s="191">
        <v>4528</v>
      </c>
      <c r="K297" s="277">
        <v>0.11995019735622135</v>
      </c>
      <c r="L297" s="191"/>
      <c r="M297" s="194">
        <v>18517</v>
      </c>
      <c r="N297" s="195">
        <v>0.49052955045166757</v>
      </c>
      <c r="O297" s="192"/>
      <c r="P297" s="60"/>
      <c r="Q297" s="47"/>
      <c r="R297" s="46"/>
      <c r="S297" s="62"/>
      <c r="T297" s="53"/>
      <c r="U297" s="192"/>
      <c r="V297" s="48"/>
      <c r="W297" s="49"/>
      <c r="X297" s="50"/>
      <c r="Y297" s="51"/>
      <c r="Z297" s="52"/>
      <c r="AA297" s="192"/>
      <c r="AB297" s="191"/>
      <c r="AC297" s="277"/>
      <c r="AD297" s="192"/>
      <c r="AE297" s="194"/>
      <c r="AF297" s="195"/>
      <c r="AG297" s="192"/>
      <c r="AH297" s="191">
        <v>885</v>
      </c>
      <c r="AI297" s="277">
        <v>2.3444329651116588E-2</v>
      </c>
      <c r="AJ297" s="192"/>
      <c r="AK297" s="191">
        <v>37749</v>
      </c>
      <c r="AL297" s="277">
        <v>0.5600326385282991</v>
      </c>
    </row>
    <row r="298" spans="1:38" s="45" customFormat="1" ht="13.2">
      <c r="A298" s="28" t="s">
        <v>176</v>
      </c>
      <c r="B298" s="35" t="s">
        <v>984</v>
      </c>
      <c r="C298" s="35" t="s">
        <v>984</v>
      </c>
      <c r="D298" s="28" t="s">
        <v>0</v>
      </c>
      <c r="E298" s="191">
        <v>65668</v>
      </c>
      <c r="F298" s="331"/>
      <c r="G298" s="194">
        <v>7413</v>
      </c>
      <c r="H298" s="195">
        <v>0.24222323879231472</v>
      </c>
      <c r="I298" s="191"/>
      <c r="J298" s="191">
        <v>3602</v>
      </c>
      <c r="K298" s="277">
        <v>0.11769703306757287</v>
      </c>
      <c r="L298" s="191"/>
      <c r="M298" s="194">
        <v>17375</v>
      </c>
      <c r="N298" s="195">
        <v>0.5677362436282839</v>
      </c>
      <c r="O298" s="192"/>
      <c r="P298" s="60"/>
      <c r="Q298" s="47"/>
      <c r="R298" s="46"/>
      <c r="S298" s="62"/>
      <c r="T298" s="53"/>
      <c r="U298" s="192"/>
      <c r="V298" s="48"/>
      <c r="W298" s="49"/>
      <c r="X298" s="50"/>
      <c r="Y298" s="51"/>
      <c r="Z298" s="52"/>
      <c r="AA298" s="192"/>
      <c r="AB298" s="191"/>
      <c r="AC298" s="277"/>
      <c r="AD298" s="192"/>
      <c r="AE298" s="194"/>
      <c r="AF298" s="195"/>
      <c r="AG298" s="192"/>
      <c r="AH298" s="191">
        <v>2214</v>
      </c>
      <c r="AI298" s="277">
        <v>7.2343484511828524E-2</v>
      </c>
      <c r="AJ298" s="192"/>
      <c r="AK298" s="191">
        <v>30604</v>
      </c>
      <c r="AL298" s="277">
        <v>0.46604129865383442</v>
      </c>
    </row>
    <row r="299" spans="1:38" s="45" customFormat="1" ht="13.2">
      <c r="A299" s="28" t="s">
        <v>177</v>
      </c>
      <c r="B299" s="35" t="s">
        <v>984</v>
      </c>
      <c r="C299" s="35" t="s">
        <v>984</v>
      </c>
      <c r="D299" s="28" t="s">
        <v>0</v>
      </c>
      <c r="E299" s="191">
        <v>57563</v>
      </c>
      <c r="F299" s="331"/>
      <c r="G299" s="194">
        <v>11401</v>
      </c>
      <c r="H299" s="195">
        <v>0.34460766533671866</v>
      </c>
      <c r="I299" s="191"/>
      <c r="J299" s="191">
        <v>2926</v>
      </c>
      <c r="K299" s="277">
        <v>8.8441542739692902E-2</v>
      </c>
      <c r="L299" s="191"/>
      <c r="M299" s="194">
        <v>18049</v>
      </c>
      <c r="N299" s="195">
        <v>0.54555071938096966</v>
      </c>
      <c r="O299" s="192"/>
      <c r="P299" s="60"/>
      <c r="Q299" s="47"/>
      <c r="R299" s="46"/>
      <c r="S299" s="62"/>
      <c r="T299" s="53"/>
      <c r="U299" s="192"/>
      <c r="V299" s="48"/>
      <c r="W299" s="49"/>
      <c r="X299" s="50"/>
      <c r="Y299" s="51"/>
      <c r="Z299" s="52"/>
      <c r="AA299" s="192"/>
      <c r="AB299" s="191"/>
      <c r="AC299" s="277"/>
      <c r="AD299" s="192"/>
      <c r="AE299" s="194"/>
      <c r="AF299" s="195"/>
      <c r="AG299" s="192"/>
      <c r="AH299" s="191">
        <v>708</v>
      </c>
      <c r="AI299" s="277">
        <v>2.1400072542618789E-2</v>
      </c>
      <c r="AJ299" s="192"/>
      <c r="AK299" s="191">
        <v>33084</v>
      </c>
      <c r="AL299" s="277">
        <v>0.57474419331862481</v>
      </c>
    </row>
    <row r="300" spans="1:38" s="45" customFormat="1" ht="13.2">
      <c r="A300" s="28" t="s">
        <v>180</v>
      </c>
      <c r="B300" s="35" t="s">
        <v>984</v>
      </c>
      <c r="C300" s="35" t="s">
        <v>984</v>
      </c>
      <c r="D300" s="28" t="s">
        <v>0</v>
      </c>
      <c r="E300" s="191">
        <v>55254</v>
      </c>
      <c r="F300" s="331"/>
      <c r="G300" s="194">
        <v>5283</v>
      </c>
      <c r="H300" s="195">
        <v>0.19962214245229548</v>
      </c>
      <c r="I300" s="191"/>
      <c r="J300" s="191">
        <v>2147</v>
      </c>
      <c r="K300" s="277">
        <v>8.1126015492159462E-2</v>
      </c>
      <c r="L300" s="191"/>
      <c r="M300" s="194">
        <v>16901</v>
      </c>
      <c r="N300" s="195">
        <v>0.63861704137540143</v>
      </c>
      <c r="O300" s="192"/>
      <c r="P300" s="60"/>
      <c r="Q300" s="47"/>
      <c r="R300" s="46"/>
      <c r="S300" s="62"/>
      <c r="T300" s="53"/>
      <c r="U300" s="192"/>
      <c r="V300" s="48"/>
      <c r="W300" s="49"/>
      <c r="X300" s="50"/>
      <c r="Y300" s="51"/>
      <c r="Z300" s="52"/>
      <c r="AA300" s="192"/>
      <c r="AB300" s="191"/>
      <c r="AC300" s="277"/>
      <c r="AD300" s="192"/>
      <c r="AE300" s="194"/>
      <c r="AF300" s="195"/>
      <c r="AG300" s="192"/>
      <c r="AH300" s="191">
        <v>2134</v>
      </c>
      <c r="AI300" s="277">
        <v>8.0634800680143587E-2</v>
      </c>
      <c r="AJ300" s="192"/>
      <c r="AK300" s="191">
        <v>26465</v>
      </c>
      <c r="AL300" s="277">
        <v>0.47896984833677198</v>
      </c>
    </row>
    <row r="301" spans="1:38" s="45" customFormat="1" ht="13.2">
      <c r="A301" s="28" t="s">
        <v>182</v>
      </c>
      <c r="B301" s="35" t="s">
        <v>984</v>
      </c>
      <c r="C301" s="35" t="s">
        <v>984</v>
      </c>
      <c r="D301" s="28" t="s">
        <v>0</v>
      </c>
      <c r="E301" s="191">
        <v>71113</v>
      </c>
      <c r="F301" s="331"/>
      <c r="G301" s="194">
        <v>3551</v>
      </c>
      <c r="H301" s="195">
        <v>0.112755215444702</v>
      </c>
      <c r="I301" s="191"/>
      <c r="J301" s="191">
        <v>2586</v>
      </c>
      <c r="K301" s="277">
        <v>8.2113485536468425E-2</v>
      </c>
      <c r="L301" s="191"/>
      <c r="M301" s="194">
        <v>21694</v>
      </c>
      <c r="N301" s="195">
        <v>0.68885149080748098</v>
      </c>
      <c r="O301" s="192"/>
      <c r="P301" s="60"/>
      <c r="Q301" s="47"/>
      <c r="R301" s="46"/>
      <c r="S301" s="62"/>
      <c r="T301" s="53"/>
      <c r="U301" s="192"/>
      <c r="V301" s="48"/>
      <c r="W301" s="49"/>
      <c r="X301" s="50"/>
      <c r="Y301" s="51"/>
      <c r="Z301" s="52"/>
      <c r="AA301" s="192"/>
      <c r="AB301" s="191"/>
      <c r="AC301" s="277"/>
      <c r="AD301" s="192"/>
      <c r="AE301" s="194"/>
      <c r="AF301" s="195"/>
      <c r="AG301" s="192"/>
      <c r="AH301" s="191">
        <v>3662</v>
      </c>
      <c r="AI301" s="277">
        <v>0.11627980821134855</v>
      </c>
      <c r="AJ301" s="192"/>
      <c r="AK301" s="191">
        <v>31493</v>
      </c>
      <c r="AL301" s="277">
        <v>0.44285854906979033</v>
      </c>
    </row>
    <row r="302" spans="1:38" s="45" customFormat="1" ht="13.2">
      <c r="A302" s="28" t="s">
        <v>184</v>
      </c>
      <c r="B302" s="35" t="s">
        <v>984</v>
      </c>
      <c r="C302" s="35" t="s">
        <v>984</v>
      </c>
      <c r="D302" s="28" t="s">
        <v>0</v>
      </c>
      <c r="E302" s="191">
        <v>55922</v>
      </c>
      <c r="F302" s="331"/>
      <c r="G302" s="194">
        <v>8730</v>
      </c>
      <c r="H302" s="195">
        <v>0.29559152163608043</v>
      </c>
      <c r="I302" s="191"/>
      <c r="J302" s="191">
        <v>3322</v>
      </c>
      <c r="K302" s="277">
        <v>0.11248053091352339</v>
      </c>
      <c r="L302" s="191"/>
      <c r="M302" s="194">
        <v>16528</v>
      </c>
      <c r="N302" s="195">
        <v>0.55962619353964926</v>
      </c>
      <c r="O302" s="192"/>
      <c r="P302" s="60"/>
      <c r="Q302" s="47"/>
      <c r="R302" s="46"/>
      <c r="S302" s="62"/>
      <c r="T302" s="53"/>
      <c r="U302" s="192"/>
      <c r="V302" s="48"/>
      <c r="W302" s="49"/>
      <c r="X302" s="50"/>
      <c r="Y302" s="51"/>
      <c r="Z302" s="52"/>
      <c r="AA302" s="192"/>
      <c r="AB302" s="191"/>
      <c r="AC302" s="277"/>
      <c r="AD302" s="192"/>
      <c r="AE302" s="194"/>
      <c r="AF302" s="195"/>
      <c r="AG302" s="192"/>
      <c r="AH302" s="191">
        <v>954</v>
      </c>
      <c r="AI302" s="277">
        <v>3.2301753910746939E-2</v>
      </c>
      <c r="AJ302" s="192"/>
      <c r="AK302" s="191">
        <v>29534</v>
      </c>
      <c r="AL302" s="277">
        <v>0.5281284646471871</v>
      </c>
    </row>
    <row r="303" spans="1:38" s="45" customFormat="1" ht="13.2">
      <c r="A303" s="28" t="s">
        <v>186</v>
      </c>
      <c r="B303" s="35" t="s">
        <v>984</v>
      </c>
      <c r="C303" s="35" t="s">
        <v>984</v>
      </c>
      <c r="D303" s="28" t="s">
        <v>0</v>
      </c>
      <c r="E303" s="191">
        <v>71121</v>
      </c>
      <c r="F303" s="331"/>
      <c r="G303" s="194">
        <v>8662</v>
      </c>
      <c r="H303" s="195">
        <v>0.23149905123339659</v>
      </c>
      <c r="I303" s="191"/>
      <c r="J303" s="191">
        <v>8566</v>
      </c>
      <c r="K303" s="277">
        <v>0.22893337253120238</v>
      </c>
      <c r="L303" s="191"/>
      <c r="M303" s="194">
        <v>17415</v>
      </c>
      <c r="N303" s="195">
        <v>0.46543015206991473</v>
      </c>
      <c r="O303" s="192"/>
      <c r="P303" s="60"/>
      <c r="Q303" s="47"/>
      <c r="R303" s="46"/>
      <c r="S303" s="62"/>
      <c r="T303" s="53"/>
      <c r="U303" s="192"/>
      <c r="V303" s="48"/>
      <c r="W303" s="49"/>
      <c r="X303" s="50"/>
      <c r="Y303" s="51"/>
      <c r="Z303" s="52"/>
      <c r="AA303" s="192"/>
      <c r="AB303" s="191"/>
      <c r="AC303" s="277"/>
      <c r="AD303" s="192"/>
      <c r="AE303" s="194"/>
      <c r="AF303" s="195"/>
      <c r="AG303" s="192"/>
      <c r="AH303" s="191">
        <v>2774</v>
      </c>
      <c r="AI303" s="277">
        <v>7.4137424165486271E-2</v>
      </c>
      <c r="AJ303" s="192"/>
      <c r="AK303" s="191">
        <v>37417</v>
      </c>
      <c r="AL303" s="277">
        <v>0.52610340124576427</v>
      </c>
    </row>
    <row r="304" spans="1:38" s="45" customFormat="1" ht="13.2">
      <c r="A304" s="28" t="s">
        <v>187</v>
      </c>
      <c r="B304" s="35" t="s">
        <v>984</v>
      </c>
      <c r="C304" s="35" t="s">
        <v>984</v>
      </c>
      <c r="D304" s="28" t="s">
        <v>0</v>
      </c>
      <c r="E304" s="191">
        <v>71237</v>
      </c>
      <c r="F304" s="331"/>
      <c r="G304" s="194">
        <v>10676</v>
      </c>
      <c r="H304" s="195">
        <v>0.26623441396508729</v>
      </c>
      <c r="I304" s="191"/>
      <c r="J304" s="191">
        <v>6532</v>
      </c>
      <c r="K304" s="277">
        <v>0.16289276807980049</v>
      </c>
      <c r="L304" s="191"/>
      <c r="M304" s="194">
        <v>21015</v>
      </c>
      <c r="N304" s="195">
        <v>0.52406483790523695</v>
      </c>
      <c r="O304" s="192"/>
      <c r="P304" s="60"/>
      <c r="Q304" s="47"/>
      <c r="R304" s="46"/>
      <c r="S304" s="62"/>
      <c r="T304" s="53"/>
      <c r="U304" s="192"/>
      <c r="V304" s="48"/>
      <c r="W304" s="49"/>
      <c r="X304" s="50"/>
      <c r="Y304" s="51"/>
      <c r="Z304" s="52"/>
      <c r="AA304" s="192"/>
      <c r="AB304" s="191"/>
      <c r="AC304" s="277"/>
      <c r="AD304" s="192"/>
      <c r="AE304" s="194"/>
      <c r="AF304" s="195"/>
      <c r="AG304" s="192"/>
      <c r="AH304" s="191">
        <v>1877</v>
      </c>
      <c r="AI304" s="277">
        <v>4.6807980049875311E-2</v>
      </c>
      <c r="AJ304" s="192"/>
      <c r="AK304" s="191">
        <v>40100</v>
      </c>
      <c r="AL304" s="277">
        <v>0.56290972387944471</v>
      </c>
    </row>
    <row r="305" spans="1:38" s="45" customFormat="1" ht="13.2">
      <c r="A305" s="28" t="s">
        <v>189</v>
      </c>
      <c r="B305" s="35" t="s">
        <v>984</v>
      </c>
      <c r="C305" s="35" t="s">
        <v>984</v>
      </c>
      <c r="D305" s="28" t="s">
        <v>0</v>
      </c>
      <c r="E305" s="191">
        <v>74358</v>
      </c>
      <c r="F305" s="331"/>
      <c r="G305" s="194">
        <v>3948</v>
      </c>
      <c r="H305" s="195">
        <v>0.10773051000081862</v>
      </c>
      <c r="I305" s="191"/>
      <c r="J305" s="191">
        <v>4841</v>
      </c>
      <c r="K305" s="277">
        <v>0.13209812535814663</v>
      </c>
      <c r="L305" s="191"/>
      <c r="M305" s="194">
        <v>21087</v>
      </c>
      <c r="N305" s="195">
        <v>0.57540862826425088</v>
      </c>
      <c r="O305" s="192"/>
      <c r="P305" s="60"/>
      <c r="Q305" s="47"/>
      <c r="R305" s="46"/>
      <c r="S305" s="62"/>
      <c r="T305" s="53"/>
      <c r="U305" s="192"/>
      <c r="V305" s="48"/>
      <c r="W305" s="49"/>
      <c r="X305" s="50"/>
      <c r="Y305" s="51"/>
      <c r="Z305" s="52"/>
      <c r="AA305" s="192"/>
      <c r="AB305" s="191"/>
      <c r="AC305" s="277"/>
      <c r="AD305" s="192"/>
      <c r="AE305" s="194"/>
      <c r="AF305" s="195"/>
      <c r="AG305" s="192"/>
      <c r="AH305" s="191">
        <v>6771</v>
      </c>
      <c r="AI305" s="277">
        <v>0.18476273637678392</v>
      </c>
      <c r="AJ305" s="192"/>
      <c r="AK305" s="191">
        <v>36647</v>
      </c>
      <c r="AL305" s="277">
        <v>0.49284542349175608</v>
      </c>
    </row>
    <row r="306" spans="1:38" s="45" customFormat="1" ht="13.2">
      <c r="A306" s="28" t="s">
        <v>191</v>
      </c>
      <c r="B306" s="35" t="s">
        <v>984</v>
      </c>
      <c r="C306" s="35" t="s">
        <v>984</v>
      </c>
      <c r="D306" s="28" t="s">
        <v>0</v>
      </c>
      <c r="E306" s="191">
        <v>52444</v>
      </c>
      <c r="F306" s="331"/>
      <c r="G306" s="194">
        <v>3941</v>
      </c>
      <c r="H306" s="195">
        <v>0.13131851654393389</v>
      </c>
      <c r="I306" s="191"/>
      <c r="J306" s="191">
        <v>11507</v>
      </c>
      <c r="K306" s="277">
        <v>0.38342607710506149</v>
      </c>
      <c r="L306" s="191"/>
      <c r="M306" s="194">
        <v>14083</v>
      </c>
      <c r="N306" s="195">
        <v>0.46926127086734865</v>
      </c>
      <c r="O306" s="192"/>
      <c r="P306" s="60"/>
      <c r="Q306" s="47"/>
      <c r="R306" s="46"/>
      <c r="S306" s="62"/>
      <c r="T306" s="53"/>
      <c r="U306" s="192"/>
      <c r="V306" s="48"/>
      <c r="W306" s="49"/>
      <c r="X306" s="50"/>
      <c r="Y306" s="51"/>
      <c r="Z306" s="52"/>
      <c r="AA306" s="192"/>
      <c r="AB306" s="191"/>
      <c r="AC306" s="277"/>
      <c r="AD306" s="192"/>
      <c r="AE306" s="194"/>
      <c r="AF306" s="195"/>
      <c r="AG306" s="192"/>
      <c r="AH306" s="191">
        <v>480</v>
      </c>
      <c r="AI306" s="277">
        <v>1.5994135483655993E-2</v>
      </c>
      <c r="AJ306" s="192"/>
      <c r="AK306" s="191">
        <v>30011</v>
      </c>
      <c r="AL306" s="277">
        <v>0.57224849363130192</v>
      </c>
    </row>
    <row r="307" spans="1:38" s="45" customFormat="1" ht="13.2">
      <c r="A307" s="28" t="s">
        <v>309</v>
      </c>
      <c r="B307" s="35" t="s">
        <v>984</v>
      </c>
      <c r="C307" s="35" t="s">
        <v>984</v>
      </c>
      <c r="D307" s="28" t="s">
        <v>0</v>
      </c>
      <c r="E307" s="191">
        <v>74017</v>
      </c>
      <c r="F307" s="331"/>
      <c r="G307" s="194">
        <v>6988</v>
      </c>
      <c r="H307" s="195">
        <v>0.1875218033006843</v>
      </c>
      <c r="I307" s="191"/>
      <c r="J307" s="191">
        <v>4163</v>
      </c>
      <c r="K307" s="277">
        <v>0.11171340399838992</v>
      </c>
      <c r="L307" s="191"/>
      <c r="M307" s="194">
        <v>22739</v>
      </c>
      <c r="N307" s="195">
        <v>0.61019723601234399</v>
      </c>
      <c r="O307" s="192"/>
      <c r="P307" s="60"/>
      <c r="Q307" s="47"/>
      <c r="R307" s="46"/>
      <c r="S307" s="62"/>
      <c r="T307" s="53"/>
      <c r="U307" s="192"/>
      <c r="V307" s="48"/>
      <c r="W307" s="49"/>
      <c r="X307" s="50"/>
      <c r="Y307" s="51"/>
      <c r="Z307" s="52"/>
      <c r="AA307" s="192"/>
      <c r="AB307" s="191"/>
      <c r="AC307" s="277"/>
      <c r="AD307" s="192"/>
      <c r="AE307" s="194"/>
      <c r="AF307" s="195"/>
      <c r="AG307" s="192"/>
      <c r="AH307" s="191">
        <v>3375</v>
      </c>
      <c r="AI307" s="277">
        <v>9.0567556688581782E-2</v>
      </c>
      <c r="AJ307" s="192"/>
      <c r="AK307" s="191">
        <v>37265</v>
      </c>
      <c r="AL307" s="277">
        <v>0.50346542010619177</v>
      </c>
    </row>
    <row r="308" spans="1:38" s="45" customFormat="1" ht="13.2">
      <c r="A308" s="28" t="s">
        <v>310</v>
      </c>
      <c r="B308" s="35" t="s">
        <v>984</v>
      </c>
      <c r="C308" s="35" t="s">
        <v>984</v>
      </c>
      <c r="D308" s="28" t="s">
        <v>0</v>
      </c>
      <c r="E308" s="191">
        <v>76673</v>
      </c>
      <c r="F308" s="331"/>
      <c r="G308" s="194">
        <v>11018</v>
      </c>
      <c r="H308" s="195">
        <v>0.25893633522126391</v>
      </c>
      <c r="I308" s="191"/>
      <c r="J308" s="191">
        <v>5832</v>
      </c>
      <c r="K308" s="277">
        <v>0.1370590585415149</v>
      </c>
      <c r="L308" s="191"/>
      <c r="M308" s="194">
        <v>21892</v>
      </c>
      <c r="N308" s="195">
        <v>0.5144884961575521</v>
      </c>
      <c r="O308" s="192"/>
      <c r="P308" s="60"/>
      <c r="Q308" s="47"/>
      <c r="R308" s="46"/>
      <c r="S308" s="62"/>
      <c r="T308" s="53"/>
      <c r="U308" s="192"/>
      <c r="V308" s="48"/>
      <c r="W308" s="49"/>
      <c r="X308" s="50"/>
      <c r="Y308" s="51"/>
      <c r="Z308" s="52"/>
      <c r="AA308" s="192"/>
      <c r="AB308" s="191"/>
      <c r="AC308" s="277"/>
      <c r="AD308" s="192"/>
      <c r="AE308" s="194"/>
      <c r="AF308" s="195"/>
      <c r="AG308" s="192"/>
      <c r="AH308" s="191">
        <v>3809</v>
      </c>
      <c r="AI308" s="277">
        <v>8.9516110079669101E-2</v>
      </c>
      <c r="AJ308" s="192"/>
      <c r="AK308" s="191">
        <v>42551</v>
      </c>
      <c r="AL308" s="277">
        <v>0.55496719836187447</v>
      </c>
    </row>
    <row r="309" spans="1:38" s="45" customFormat="1" ht="13.2">
      <c r="A309" s="28" t="s">
        <v>926</v>
      </c>
      <c r="B309" s="35" t="s">
        <v>984</v>
      </c>
      <c r="C309" s="35" t="s">
        <v>984</v>
      </c>
      <c r="D309" s="28" t="s">
        <v>0</v>
      </c>
      <c r="E309" s="191">
        <v>72570</v>
      </c>
      <c r="F309" s="331"/>
      <c r="G309" s="194">
        <v>11846</v>
      </c>
      <c r="H309" s="195">
        <v>0.29544094173982444</v>
      </c>
      <c r="I309" s="191"/>
      <c r="J309" s="191">
        <v>5672</v>
      </c>
      <c r="K309" s="277">
        <v>0.14146049481245013</v>
      </c>
      <c r="L309" s="191"/>
      <c r="M309" s="194">
        <v>20125</v>
      </c>
      <c r="N309" s="195">
        <v>0.50192039106145248</v>
      </c>
      <c r="O309" s="192"/>
      <c r="P309" s="60"/>
      <c r="Q309" s="47"/>
      <c r="R309" s="46"/>
      <c r="S309" s="62"/>
      <c r="T309" s="53"/>
      <c r="U309" s="192"/>
      <c r="V309" s="48"/>
      <c r="W309" s="49"/>
      <c r="X309" s="50"/>
      <c r="Y309" s="51"/>
      <c r="Z309" s="52"/>
      <c r="AA309" s="192"/>
      <c r="AB309" s="191"/>
      <c r="AC309" s="277"/>
      <c r="AD309" s="192"/>
      <c r="AE309" s="194"/>
      <c r="AF309" s="195"/>
      <c r="AG309" s="192"/>
      <c r="AH309" s="191">
        <v>2453</v>
      </c>
      <c r="AI309" s="277">
        <v>6.1178172386272947E-2</v>
      </c>
      <c r="AJ309" s="192"/>
      <c r="AK309" s="191">
        <v>40096</v>
      </c>
      <c r="AL309" s="277">
        <v>0.55251481328372609</v>
      </c>
    </row>
    <row r="310" spans="1:38" s="45" customFormat="1" ht="13.2">
      <c r="A310" s="28" t="s">
        <v>363</v>
      </c>
      <c r="B310" s="35" t="s">
        <v>984</v>
      </c>
      <c r="C310" s="35" t="s">
        <v>984</v>
      </c>
      <c r="D310" s="28" t="s">
        <v>0</v>
      </c>
      <c r="E310" s="191">
        <v>68964</v>
      </c>
      <c r="F310" s="331"/>
      <c r="G310" s="194">
        <v>13295</v>
      </c>
      <c r="H310" s="195">
        <v>0.34475158178612175</v>
      </c>
      <c r="I310" s="191"/>
      <c r="J310" s="191">
        <v>3352</v>
      </c>
      <c r="K310" s="277">
        <v>8.6920443937350891E-2</v>
      </c>
      <c r="L310" s="191"/>
      <c r="M310" s="194">
        <v>20095</v>
      </c>
      <c r="N310" s="195">
        <v>0.52108183798361163</v>
      </c>
      <c r="O310" s="192"/>
      <c r="P310" s="60"/>
      <c r="Q310" s="47"/>
      <c r="R310" s="46"/>
      <c r="S310" s="62"/>
      <c r="T310" s="53"/>
      <c r="U310" s="192"/>
      <c r="V310" s="48"/>
      <c r="W310" s="49"/>
      <c r="X310" s="50"/>
      <c r="Y310" s="51"/>
      <c r="Z310" s="52"/>
      <c r="AA310" s="192"/>
      <c r="AB310" s="191"/>
      <c r="AC310" s="277"/>
      <c r="AD310" s="192"/>
      <c r="AE310" s="194"/>
      <c r="AF310" s="195"/>
      <c r="AG310" s="192"/>
      <c r="AH310" s="191">
        <v>1822</v>
      </c>
      <c r="AI310" s="277">
        <v>4.7246136292915672E-2</v>
      </c>
      <c r="AJ310" s="192"/>
      <c r="AK310" s="191">
        <v>38564</v>
      </c>
      <c r="AL310" s="277">
        <v>0.55919030218664811</v>
      </c>
    </row>
    <row r="311" spans="1:38" s="45" customFormat="1" ht="13.2">
      <c r="A311" s="28" t="s">
        <v>364</v>
      </c>
      <c r="B311" s="35" t="s">
        <v>984</v>
      </c>
      <c r="C311" s="35" t="s">
        <v>984</v>
      </c>
      <c r="D311" s="28" t="s">
        <v>0</v>
      </c>
      <c r="E311" s="191">
        <v>65579</v>
      </c>
      <c r="F311" s="331"/>
      <c r="G311" s="194">
        <v>11292</v>
      </c>
      <c r="H311" s="195">
        <v>0.31069777679947169</v>
      </c>
      <c r="I311" s="191"/>
      <c r="J311" s="191">
        <v>5421</v>
      </c>
      <c r="K311" s="277">
        <v>0.14915804534448601</v>
      </c>
      <c r="L311" s="191"/>
      <c r="M311" s="194">
        <v>18109</v>
      </c>
      <c r="N311" s="195">
        <v>0.49826656394453006</v>
      </c>
      <c r="O311" s="192"/>
      <c r="P311" s="60"/>
      <c r="Q311" s="47"/>
      <c r="R311" s="46"/>
      <c r="S311" s="62"/>
      <c r="T311" s="53"/>
      <c r="U311" s="192"/>
      <c r="V311" s="48"/>
      <c r="W311" s="49"/>
      <c r="X311" s="50"/>
      <c r="Y311" s="51"/>
      <c r="Z311" s="52"/>
      <c r="AA311" s="192"/>
      <c r="AB311" s="191"/>
      <c r="AC311" s="277"/>
      <c r="AD311" s="192"/>
      <c r="AE311" s="194"/>
      <c r="AF311" s="195"/>
      <c r="AG311" s="192"/>
      <c r="AH311" s="191">
        <v>1522</v>
      </c>
      <c r="AI311" s="277">
        <v>4.1877613911512214E-2</v>
      </c>
      <c r="AJ311" s="192"/>
      <c r="AK311" s="191">
        <v>36344</v>
      </c>
      <c r="AL311" s="277">
        <v>0.55420180240625805</v>
      </c>
    </row>
    <row r="312" spans="1:38" s="45" customFormat="1" ht="13.2">
      <c r="A312" s="28" t="s">
        <v>934</v>
      </c>
      <c r="B312" s="35" t="s">
        <v>984</v>
      </c>
      <c r="C312" s="35" t="s">
        <v>984</v>
      </c>
      <c r="D312" s="28" t="s">
        <v>0</v>
      </c>
      <c r="E312" s="191">
        <v>65683</v>
      </c>
      <c r="F312" s="331"/>
      <c r="G312" s="194">
        <v>13445</v>
      </c>
      <c r="H312" s="195">
        <v>0.34233844273565206</v>
      </c>
      <c r="I312" s="191"/>
      <c r="J312" s="191">
        <v>4089</v>
      </c>
      <c r="K312" s="277">
        <v>0.10411468146865611</v>
      </c>
      <c r="L312" s="191"/>
      <c r="M312" s="194">
        <v>20804</v>
      </c>
      <c r="N312" s="195">
        <v>0.52971431481387177</v>
      </c>
      <c r="O312" s="192"/>
      <c r="P312" s="60"/>
      <c r="Q312" s="47"/>
      <c r="R312" s="46"/>
      <c r="S312" s="62"/>
      <c r="T312" s="53"/>
      <c r="U312" s="192"/>
      <c r="V312" s="48"/>
      <c r="W312" s="49"/>
      <c r="X312" s="50"/>
      <c r="Y312" s="51"/>
      <c r="Z312" s="52"/>
      <c r="AA312" s="192"/>
      <c r="AB312" s="191"/>
      <c r="AC312" s="277"/>
      <c r="AD312" s="192"/>
      <c r="AE312" s="194"/>
      <c r="AF312" s="195"/>
      <c r="AG312" s="192"/>
      <c r="AH312" s="191">
        <v>936</v>
      </c>
      <c r="AI312" s="277">
        <v>2.3832560981820034E-2</v>
      </c>
      <c r="AJ312" s="192"/>
      <c r="AK312" s="191">
        <v>39274</v>
      </c>
      <c r="AL312" s="277">
        <v>0.5979324939482058</v>
      </c>
    </row>
    <row r="313" spans="1:38" s="45" customFormat="1" ht="13.2">
      <c r="A313" s="28" t="s">
        <v>611</v>
      </c>
      <c r="B313" s="35" t="s">
        <v>984</v>
      </c>
      <c r="C313" s="35" t="s">
        <v>984</v>
      </c>
      <c r="D313" s="28" t="s">
        <v>0</v>
      </c>
      <c r="E313" s="191">
        <v>73787</v>
      </c>
      <c r="F313" s="331"/>
      <c r="G313" s="194">
        <v>21246</v>
      </c>
      <c r="H313" s="195">
        <v>0.47680603245135661</v>
      </c>
      <c r="I313" s="191"/>
      <c r="J313" s="191">
        <v>4941</v>
      </c>
      <c r="K313" s="277">
        <v>0.11088668955766512</v>
      </c>
      <c r="L313" s="191"/>
      <c r="M313" s="194">
        <v>17462</v>
      </c>
      <c r="N313" s="195">
        <v>0.39188491662739289</v>
      </c>
      <c r="O313" s="192"/>
      <c r="P313" s="60"/>
      <c r="Q313" s="47"/>
      <c r="R313" s="46"/>
      <c r="S313" s="62"/>
      <c r="T313" s="53"/>
      <c r="U313" s="192"/>
      <c r="V313" s="48"/>
      <c r="W313" s="49"/>
      <c r="X313" s="50"/>
      <c r="Y313" s="51"/>
      <c r="Z313" s="52"/>
      <c r="AA313" s="192"/>
      <c r="AB313" s="191"/>
      <c r="AC313" s="277"/>
      <c r="AD313" s="192"/>
      <c r="AE313" s="194"/>
      <c r="AF313" s="195"/>
      <c r="AG313" s="192"/>
      <c r="AH313" s="191">
        <v>910</v>
      </c>
      <c r="AI313" s="277">
        <v>2.042236136358536E-2</v>
      </c>
      <c r="AJ313" s="192"/>
      <c r="AK313" s="191">
        <v>44559</v>
      </c>
      <c r="AL313" s="277">
        <v>0.60388686353964793</v>
      </c>
    </row>
    <row r="314" spans="1:38" s="45" customFormat="1" ht="13.2">
      <c r="A314" s="28" t="s">
        <v>750</v>
      </c>
      <c r="B314" s="35" t="s">
        <v>984</v>
      </c>
      <c r="C314" s="35" t="s">
        <v>984</v>
      </c>
      <c r="D314" s="28" t="s">
        <v>0</v>
      </c>
      <c r="E314" s="191">
        <v>76298</v>
      </c>
      <c r="F314" s="331"/>
      <c r="G314" s="194">
        <v>21935</v>
      </c>
      <c r="H314" s="195">
        <v>0.4544136230863251</v>
      </c>
      <c r="I314" s="191"/>
      <c r="J314" s="191">
        <v>12528</v>
      </c>
      <c r="K314" s="277">
        <v>0.25953471028153552</v>
      </c>
      <c r="L314" s="191"/>
      <c r="M314" s="194">
        <v>12373</v>
      </c>
      <c r="N314" s="195">
        <v>0.25632367259845457</v>
      </c>
      <c r="O314" s="192"/>
      <c r="P314" s="60"/>
      <c r="Q314" s="47"/>
      <c r="R314" s="46"/>
      <c r="S314" s="62"/>
      <c r="T314" s="53"/>
      <c r="U314" s="192"/>
      <c r="V314" s="48"/>
      <c r="W314" s="49"/>
      <c r="X314" s="50"/>
      <c r="Y314" s="51"/>
      <c r="Z314" s="52"/>
      <c r="AA314" s="192"/>
      <c r="AB314" s="191"/>
      <c r="AC314" s="277"/>
      <c r="AD314" s="192"/>
      <c r="AE314" s="194"/>
      <c r="AF314" s="195"/>
      <c r="AG314" s="192"/>
      <c r="AH314" s="191">
        <v>1435</v>
      </c>
      <c r="AI314" s="277">
        <v>2.9727994033684819E-2</v>
      </c>
      <c r="AJ314" s="192"/>
      <c r="AK314" s="191">
        <v>48271</v>
      </c>
      <c r="AL314" s="277">
        <v>0.63266402789063936</v>
      </c>
    </row>
    <row r="315" spans="1:38" s="45" customFormat="1" ht="13.2">
      <c r="A315" s="28" t="s">
        <v>474</v>
      </c>
      <c r="B315" s="35" t="s">
        <v>984</v>
      </c>
      <c r="C315" s="35" t="s">
        <v>984</v>
      </c>
      <c r="D315" s="28" t="s">
        <v>0</v>
      </c>
      <c r="E315" s="191">
        <v>64610</v>
      </c>
      <c r="F315" s="331"/>
      <c r="G315" s="194">
        <v>15011</v>
      </c>
      <c r="H315" s="195">
        <v>0.37598937982166114</v>
      </c>
      <c r="I315" s="191"/>
      <c r="J315" s="191">
        <v>4833</v>
      </c>
      <c r="K315" s="277">
        <v>0.12105500450856628</v>
      </c>
      <c r="L315" s="191"/>
      <c r="M315" s="194">
        <v>18823</v>
      </c>
      <c r="N315" s="195">
        <v>0.47147079450956819</v>
      </c>
      <c r="O315" s="192"/>
      <c r="P315" s="60"/>
      <c r="Q315" s="47"/>
      <c r="R315" s="46"/>
      <c r="S315" s="62"/>
      <c r="T315" s="53"/>
      <c r="U315" s="192"/>
      <c r="V315" s="48"/>
      <c r="W315" s="49"/>
      <c r="X315" s="50"/>
      <c r="Y315" s="51"/>
      <c r="Z315" s="52"/>
      <c r="AA315" s="192"/>
      <c r="AB315" s="191"/>
      <c r="AC315" s="277"/>
      <c r="AD315" s="192"/>
      <c r="AE315" s="194"/>
      <c r="AF315" s="195"/>
      <c r="AG315" s="192"/>
      <c r="AH315" s="191">
        <v>1257</v>
      </c>
      <c r="AI315" s="277">
        <v>3.1484821160204388E-2</v>
      </c>
      <c r="AJ315" s="192"/>
      <c r="AK315" s="191">
        <v>39924</v>
      </c>
      <c r="AL315" s="277">
        <v>0.61792292214827427</v>
      </c>
    </row>
    <row r="316" spans="1:38" s="45" customFormat="1" ht="13.2">
      <c r="A316" s="28" t="s">
        <v>808</v>
      </c>
      <c r="B316" s="35" t="s">
        <v>984</v>
      </c>
      <c r="C316" s="35" t="s">
        <v>984</v>
      </c>
      <c r="D316" s="28" t="s">
        <v>0</v>
      </c>
      <c r="E316" s="191">
        <v>71856</v>
      </c>
      <c r="F316" s="331"/>
      <c r="G316" s="194">
        <v>21909</v>
      </c>
      <c r="H316" s="195">
        <v>0.5042115437724386</v>
      </c>
      <c r="I316" s="191"/>
      <c r="J316" s="191">
        <v>8268</v>
      </c>
      <c r="K316" s="277">
        <v>0.19027892847279756</v>
      </c>
      <c r="L316" s="191"/>
      <c r="M316" s="194">
        <v>11805</v>
      </c>
      <c r="N316" s="195">
        <v>0.27167909417288044</v>
      </c>
      <c r="O316" s="192"/>
      <c r="P316" s="60"/>
      <c r="Q316" s="47"/>
      <c r="R316" s="46"/>
      <c r="S316" s="62"/>
      <c r="T316" s="53"/>
      <c r="U316" s="192"/>
      <c r="V316" s="48"/>
      <c r="W316" s="49"/>
      <c r="X316" s="50"/>
      <c r="Y316" s="51"/>
      <c r="Z316" s="52"/>
      <c r="AA316" s="192"/>
      <c r="AB316" s="191"/>
      <c r="AC316" s="277"/>
      <c r="AD316" s="192"/>
      <c r="AE316" s="194"/>
      <c r="AF316" s="195"/>
      <c r="AG316" s="192"/>
      <c r="AH316" s="191">
        <v>1470</v>
      </c>
      <c r="AI316" s="277">
        <v>3.3830433581883458E-2</v>
      </c>
      <c r="AJ316" s="192"/>
      <c r="AK316" s="191">
        <v>43452</v>
      </c>
      <c r="AL316" s="277">
        <v>0.60470941883767537</v>
      </c>
    </row>
    <row r="317" spans="1:38" s="45" customFormat="1" ht="13.2">
      <c r="A317" s="28" t="s">
        <v>848</v>
      </c>
      <c r="B317" s="35" t="s">
        <v>984</v>
      </c>
      <c r="C317" s="35" t="s">
        <v>984</v>
      </c>
      <c r="D317" s="28" t="s">
        <v>0</v>
      </c>
      <c r="E317" s="191">
        <v>65981</v>
      </c>
      <c r="F317" s="331"/>
      <c r="G317" s="194">
        <v>9388</v>
      </c>
      <c r="H317" s="195">
        <v>0.29054221341916314</v>
      </c>
      <c r="I317" s="191"/>
      <c r="J317" s="191">
        <v>2923</v>
      </c>
      <c r="K317" s="277">
        <v>9.0461747957415198E-2</v>
      </c>
      <c r="L317" s="191"/>
      <c r="M317" s="194">
        <v>18779</v>
      </c>
      <c r="N317" s="195">
        <v>0.58117727160188171</v>
      </c>
      <c r="O317" s="192"/>
      <c r="P317" s="60"/>
      <c r="Q317" s="47"/>
      <c r="R317" s="46"/>
      <c r="S317" s="62"/>
      <c r="T317" s="53"/>
      <c r="U317" s="192"/>
      <c r="V317" s="48"/>
      <c r="W317" s="49"/>
      <c r="X317" s="50"/>
      <c r="Y317" s="51"/>
      <c r="Z317" s="52"/>
      <c r="AA317" s="192"/>
      <c r="AB317" s="191"/>
      <c r="AC317" s="277"/>
      <c r="AD317" s="192"/>
      <c r="AE317" s="194"/>
      <c r="AF317" s="195"/>
      <c r="AG317" s="192"/>
      <c r="AH317" s="191">
        <v>1222</v>
      </c>
      <c r="AI317" s="277">
        <v>3.7818767021539988E-2</v>
      </c>
      <c r="AJ317" s="192"/>
      <c r="AK317" s="191">
        <v>32312</v>
      </c>
      <c r="AL317" s="277">
        <v>0.48971673663630438</v>
      </c>
    </row>
    <row r="318" spans="1:38" s="45" customFormat="1" ht="13.2">
      <c r="A318" s="28" t="s">
        <v>849</v>
      </c>
      <c r="B318" s="35" t="s">
        <v>984</v>
      </c>
      <c r="C318" s="35" t="s">
        <v>984</v>
      </c>
      <c r="D318" s="28" t="s">
        <v>0</v>
      </c>
      <c r="E318" s="191">
        <v>62626</v>
      </c>
      <c r="F318" s="331"/>
      <c r="G318" s="194">
        <v>10643</v>
      </c>
      <c r="H318" s="195">
        <v>0.30496575833118428</v>
      </c>
      <c r="I318" s="191"/>
      <c r="J318" s="191">
        <v>2365</v>
      </c>
      <c r="K318" s="277">
        <v>6.776698472735608E-2</v>
      </c>
      <c r="L318" s="191"/>
      <c r="M318" s="194">
        <v>20574</v>
      </c>
      <c r="N318" s="195">
        <v>0.58952978595375227</v>
      </c>
      <c r="O318" s="192"/>
      <c r="P318" s="60"/>
      <c r="Q318" s="47"/>
      <c r="R318" s="46"/>
      <c r="S318" s="62"/>
      <c r="T318" s="53"/>
      <c r="U318" s="192"/>
      <c r="V318" s="48"/>
      <c r="W318" s="49"/>
      <c r="X318" s="50"/>
      <c r="Y318" s="51"/>
      <c r="Z318" s="52"/>
      <c r="AA318" s="192"/>
      <c r="AB318" s="191"/>
      <c r="AC318" s="277"/>
      <c r="AD318" s="192"/>
      <c r="AE318" s="194"/>
      <c r="AF318" s="195"/>
      <c r="AG318" s="192"/>
      <c r="AH318" s="191">
        <v>1317</v>
      </c>
      <c r="AI318" s="277">
        <v>3.7737470987707383E-2</v>
      </c>
      <c r="AJ318" s="192"/>
      <c r="AK318" s="191">
        <v>34899</v>
      </c>
      <c r="AL318" s="277">
        <v>0.55726056270558555</v>
      </c>
    </row>
    <row r="319" spans="1:38" s="45" customFormat="1" ht="13.2">
      <c r="A319" s="28" t="s">
        <v>855</v>
      </c>
      <c r="B319" s="35" t="s">
        <v>984</v>
      </c>
      <c r="C319" s="35" t="s">
        <v>984</v>
      </c>
      <c r="D319" s="28" t="s">
        <v>0</v>
      </c>
      <c r="E319" s="191">
        <v>58065</v>
      </c>
      <c r="F319" s="331"/>
      <c r="G319" s="194">
        <v>7157</v>
      </c>
      <c r="H319" s="195">
        <v>0.22782110456788157</v>
      </c>
      <c r="I319" s="191"/>
      <c r="J319" s="191">
        <v>3315</v>
      </c>
      <c r="K319" s="277">
        <v>0.10552283940792614</v>
      </c>
      <c r="L319" s="191"/>
      <c r="M319" s="194">
        <v>19007</v>
      </c>
      <c r="N319" s="195">
        <v>0.60502944453286644</v>
      </c>
      <c r="O319" s="192"/>
      <c r="P319" s="60"/>
      <c r="Q319" s="47"/>
      <c r="R319" s="46"/>
      <c r="S319" s="62"/>
      <c r="T319" s="53"/>
      <c r="U319" s="192"/>
      <c r="V319" s="48"/>
      <c r="W319" s="49"/>
      <c r="X319" s="50"/>
      <c r="Y319" s="51"/>
      <c r="Z319" s="52"/>
      <c r="AA319" s="192"/>
      <c r="AB319" s="191"/>
      <c r="AC319" s="277"/>
      <c r="AD319" s="192"/>
      <c r="AE319" s="194"/>
      <c r="AF319" s="195"/>
      <c r="AG319" s="192"/>
      <c r="AH319" s="191">
        <v>1936</v>
      </c>
      <c r="AI319" s="277">
        <v>6.1626611491325797E-2</v>
      </c>
      <c r="AJ319" s="192"/>
      <c r="AK319" s="191">
        <v>31415</v>
      </c>
      <c r="AL319" s="277">
        <v>0.5410316025144235</v>
      </c>
    </row>
    <row r="320" spans="1:38" s="45" customFormat="1" ht="13.2">
      <c r="A320" s="28" t="s">
        <v>868</v>
      </c>
      <c r="B320" s="35" t="s">
        <v>984</v>
      </c>
      <c r="C320" s="35" t="s">
        <v>984</v>
      </c>
      <c r="D320" s="28" t="s">
        <v>0</v>
      </c>
      <c r="E320" s="191">
        <v>61180</v>
      </c>
      <c r="F320" s="331"/>
      <c r="G320" s="194">
        <v>8487</v>
      </c>
      <c r="H320" s="195">
        <v>0.2598273328434974</v>
      </c>
      <c r="I320" s="191"/>
      <c r="J320" s="191">
        <v>4507</v>
      </c>
      <c r="K320" s="277">
        <v>0.13798065148175362</v>
      </c>
      <c r="L320" s="191"/>
      <c r="M320" s="194">
        <v>18250</v>
      </c>
      <c r="N320" s="195">
        <v>0.55871907910849861</v>
      </c>
      <c r="O320" s="192"/>
      <c r="P320" s="60"/>
      <c r="Q320" s="47"/>
      <c r="R320" s="46"/>
      <c r="S320" s="62"/>
      <c r="T320" s="53"/>
      <c r="U320" s="192"/>
      <c r="V320" s="48"/>
      <c r="W320" s="49"/>
      <c r="X320" s="50"/>
      <c r="Y320" s="51"/>
      <c r="Z320" s="52"/>
      <c r="AA320" s="192"/>
      <c r="AB320" s="191"/>
      <c r="AC320" s="277"/>
      <c r="AD320" s="192"/>
      <c r="AE320" s="194"/>
      <c r="AF320" s="195"/>
      <c r="AG320" s="192"/>
      <c r="AH320" s="191">
        <v>1420</v>
      </c>
      <c r="AI320" s="277">
        <v>4.3472936566250307E-2</v>
      </c>
      <c r="AJ320" s="192"/>
      <c r="AK320" s="191">
        <v>32664</v>
      </c>
      <c r="AL320" s="277">
        <v>0.53389996730957834</v>
      </c>
    </row>
    <row r="321" spans="1:38" s="45" customFormat="1" ht="13.2">
      <c r="A321" s="28" t="s">
        <v>869</v>
      </c>
      <c r="B321" s="35" t="s">
        <v>984</v>
      </c>
      <c r="C321" s="35" t="s">
        <v>984</v>
      </c>
      <c r="D321" s="28" t="s">
        <v>0</v>
      </c>
      <c r="E321" s="191">
        <v>66765</v>
      </c>
      <c r="F321" s="331"/>
      <c r="G321" s="194">
        <v>7997</v>
      </c>
      <c r="H321" s="195">
        <v>0.25116206030150756</v>
      </c>
      <c r="I321" s="191"/>
      <c r="J321" s="191">
        <v>2168</v>
      </c>
      <c r="K321" s="277">
        <v>6.8090452261306528E-2</v>
      </c>
      <c r="L321" s="191"/>
      <c r="M321" s="194">
        <v>19352</v>
      </c>
      <c r="N321" s="195">
        <v>0.60778894472361811</v>
      </c>
      <c r="O321" s="192"/>
      <c r="P321" s="60"/>
      <c r="Q321" s="47"/>
      <c r="R321" s="46"/>
      <c r="S321" s="62"/>
      <c r="T321" s="53"/>
      <c r="U321" s="192"/>
      <c r="V321" s="48"/>
      <c r="W321" s="49"/>
      <c r="X321" s="50"/>
      <c r="Y321" s="51"/>
      <c r="Z321" s="52"/>
      <c r="AA321" s="192"/>
      <c r="AB321" s="191"/>
      <c r="AC321" s="277"/>
      <c r="AD321" s="192"/>
      <c r="AE321" s="194"/>
      <c r="AF321" s="195"/>
      <c r="AG321" s="192"/>
      <c r="AH321" s="191">
        <v>2323</v>
      </c>
      <c r="AI321" s="277">
        <v>7.2958542713567845E-2</v>
      </c>
      <c r="AJ321" s="192"/>
      <c r="AK321" s="191">
        <v>31840</v>
      </c>
      <c r="AL321" s="277">
        <v>0.47689657754811654</v>
      </c>
    </row>
    <row r="322" spans="1:38" s="45" customFormat="1" ht="13.2">
      <c r="A322" s="28" t="s">
        <v>889</v>
      </c>
      <c r="B322" s="35" t="s">
        <v>984</v>
      </c>
      <c r="C322" s="35" t="s">
        <v>984</v>
      </c>
      <c r="D322" s="28" t="s">
        <v>0</v>
      </c>
      <c r="E322" s="191">
        <v>59616</v>
      </c>
      <c r="F322" s="331"/>
      <c r="G322" s="194">
        <v>9019</v>
      </c>
      <c r="H322" s="195">
        <v>0.28637200736648249</v>
      </c>
      <c r="I322" s="191"/>
      <c r="J322" s="191">
        <v>2494</v>
      </c>
      <c r="K322" s="277">
        <v>7.918968692449356E-2</v>
      </c>
      <c r="L322" s="191"/>
      <c r="M322" s="194">
        <v>18984</v>
      </c>
      <c r="N322" s="195">
        <v>0.60278148218708327</v>
      </c>
      <c r="O322" s="192"/>
      <c r="P322" s="60"/>
      <c r="Q322" s="47"/>
      <c r="R322" s="46"/>
      <c r="S322" s="62"/>
      <c r="T322" s="53"/>
      <c r="U322" s="192"/>
      <c r="V322" s="48"/>
      <c r="W322" s="49"/>
      <c r="X322" s="50"/>
      <c r="Y322" s="51"/>
      <c r="Z322" s="52"/>
      <c r="AA322" s="192"/>
      <c r="AB322" s="191"/>
      <c r="AC322" s="277"/>
      <c r="AD322" s="192"/>
      <c r="AE322" s="194"/>
      <c r="AF322" s="195"/>
      <c r="AG322" s="192"/>
      <c r="AH322" s="191">
        <v>997</v>
      </c>
      <c r="AI322" s="277">
        <v>3.1656823521940686E-2</v>
      </c>
      <c r="AJ322" s="192"/>
      <c r="AK322" s="191">
        <v>31494</v>
      </c>
      <c r="AL322" s="277">
        <v>0.528280998389694</v>
      </c>
    </row>
    <row r="323" spans="1:38" s="45" customFormat="1" ht="13.2">
      <c r="A323" s="28" t="s">
        <v>890</v>
      </c>
      <c r="B323" s="35" t="s">
        <v>984</v>
      </c>
      <c r="C323" s="35" t="s">
        <v>984</v>
      </c>
      <c r="D323" s="28" t="s">
        <v>0</v>
      </c>
      <c r="E323" s="191">
        <v>53243</v>
      </c>
      <c r="F323" s="331"/>
      <c r="G323" s="194">
        <v>5945</v>
      </c>
      <c r="H323" s="195">
        <v>0.21778950067773015</v>
      </c>
      <c r="I323" s="191"/>
      <c r="J323" s="191">
        <v>2389</v>
      </c>
      <c r="K323" s="277">
        <v>8.7518774956954981E-2</v>
      </c>
      <c r="L323" s="191"/>
      <c r="M323" s="194">
        <v>18409</v>
      </c>
      <c r="N323" s="195">
        <v>0.67439645382276436</v>
      </c>
      <c r="O323" s="192"/>
      <c r="P323" s="60"/>
      <c r="Q323" s="47"/>
      <c r="R323" s="46"/>
      <c r="S323" s="62"/>
      <c r="T323" s="53"/>
      <c r="U323" s="192"/>
      <c r="V323" s="48"/>
      <c r="W323" s="49"/>
      <c r="X323" s="50"/>
      <c r="Y323" s="51"/>
      <c r="Z323" s="52"/>
      <c r="AA323" s="192"/>
      <c r="AB323" s="191"/>
      <c r="AC323" s="277"/>
      <c r="AD323" s="192"/>
      <c r="AE323" s="194"/>
      <c r="AF323" s="195"/>
      <c r="AG323" s="192"/>
      <c r="AH323" s="191">
        <v>554</v>
      </c>
      <c r="AI323" s="277">
        <v>2.0295270542550464E-2</v>
      </c>
      <c r="AJ323" s="192"/>
      <c r="AK323" s="191">
        <v>27297</v>
      </c>
      <c r="AL323" s="277">
        <v>0.51268711379899701</v>
      </c>
    </row>
    <row r="324" spans="1:38" s="45" customFormat="1" ht="13.2">
      <c r="A324" s="28" t="s">
        <v>891</v>
      </c>
      <c r="B324" s="35" t="s">
        <v>984</v>
      </c>
      <c r="C324" s="35" t="s">
        <v>984</v>
      </c>
      <c r="D324" s="28" t="s">
        <v>0</v>
      </c>
      <c r="E324" s="191">
        <v>65909</v>
      </c>
      <c r="F324" s="331"/>
      <c r="G324" s="194">
        <v>16248</v>
      </c>
      <c r="H324" s="195">
        <v>0.39729075482309217</v>
      </c>
      <c r="I324" s="191"/>
      <c r="J324" s="191">
        <v>3425</v>
      </c>
      <c r="K324" s="277">
        <v>8.3746974105680119E-2</v>
      </c>
      <c r="L324" s="191"/>
      <c r="M324" s="194">
        <v>19735</v>
      </c>
      <c r="N324" s="195">
        <v>0.48255373254761963</v>
      </c>
      <c r="O324" s="192"/>
      <c r="P324" s="60"/>
      <c r="Q324" s="47"/>
      <c r="R324" s="46"/>
      <c r="S324" s="62"/>
      <c r="T324" s="53"/>
      <c r="U324" s="192"/>
      <c r="V324" s="48"/>
      <c r="W324" s="49"/>
      <c r="X324" s="50"/>
      <c r="Y324" s="51"/>
      <c r="Z324" s="52"/>
      <c r="AA324" s="192"/>
      <c r="AB324" s="191"/>
      <c r="AC324" s="277"/>
      <c r="AD324" s="192"/>
      <c r="AE324" s="194"/>
      <c r="AF324" s="195"/>
      <c r="AG324" s="192"/>
      <c r="AH324" s="191">
        <v>1489</v>
      </c>
      <c r="AI324" s="277">
        <v>3.6408538523608092E-2</v>
      </c>
      <c r="AJ324" s="192"/>
      <c r="AK324" s="191">
        <v>40897</v>
      </c>
      <c r="AL324" s="277">
        <v>0.62050706276836243</v>
      </c>
    </row>
    <row r="325" spans="1:38" s="45" customFormat="1" ht="13.2">
      <c r="A325" s="28" t="s">
        <v>121</v>
      </c>
      <c r="B325" s="35" t="s">
        <v>996</v>
      </c>
      <c r="C325" s="35" t="s">
        <v>988</v>
      </c>
      <c r="D325" s="28" t="s">
        <v>0</v>
      </c>
      <c r="E325" s="191">
        <v>73798</v>
      </c>
      <c r="F325" s="331"/>
      <c r="G325" s="194">
        <v>15874</v>
      </c>
      <c r="H325" s="195">
        <v>0.35661492148361151</v>
      </c>
      <c r="I325" s="191"/>
      <c r="J325" s="191">
        <v>5538</v>
      </c>
      <c r="K325" s="277">
        <v>0.12441309280434928</v>
      </c>
      <c r="L325" s="191"/>
      <c r="M325" s="194">
        <v>23101</v>
      </c>
      <c r="N325" s="195">
        <v>0.51897198571203917</v>
      </c>
      <c r="O325" s="192"/>
      <c r="P325" s="60"/>
      <c r="Q325" s="47"/>
      <c r="R325" s="46"/>
      <c r="S325" s="62"/>
      <c r="T325" s="53"/>
      <c r="U325" s="192"/>
      <c r="V325" s="48"/>
      <c r="W325" s="49"/>
      <c r="X325" s="50"/>
      <c r="Y325" s="51"/>
      <c r="Z325" s="52"/>
      <c r="AA325" s="192"/>
      <c r="AB325" s="191"/>
      <c r="AC325" s="277"/>
      <c r="AD325" s="192"/>
      <c r="AE325" s="194"/>
      <c r="AF325" s="195"/>
      <c r="AG325" s="192"/>
      <c r="AH325" s="191"/>
      <c r="AI325" s="277"/>
      <c r="AJ325" s="192"/>
      <c r="AK325" s="191">
        <v>44513</v>
      </c>
      <c r="AL325" s="277">
        <v>0.60317352773787902</v>
      </c>
    </row>
    <row r="326" spans="1:38" s="45" customFormat="1" ht="13.2">
      <c r="A326" s="28" t="s">
        <v>201</v>
      </c>
      <c r="B326" s="35" t="s">
        <v>996</v>
      </c>
      <c r="C326" s="35" t="s">
        <v>988</v>
      </c>
      <c r="D326" s="28" t="s">
        <v>0</v>
      </c>
      <c r="E326" s="191">
        <v>67693</v>
      </c>
      <c r="F326" s="331"/>
      <c r="G326" s="194">
        <v>7472</v>
      </c>
      <c r="H326" s="195">
        <v>0.19523921507146402</v>
      </c>
      <c r="I326" s="191"/>
      <c r="J326" s="191">
        <v>4550</v>
      </c>
      <c r="K326" s="277">
        <v>0.11888897598703979</v>
      </c>
      <c r="L326" s="191"/>
      <c r="M326" s="194">
        <v>26249</v>
      </c>
      <c r="N326" s="195">
        <v>0.68587180894149613</v>
      </c>
      <c r="O326" s="192"/>
      <c r="P326" s="60"/>
      <c r="Q326" s="47"/>
      <c r="R326" s="46"/>
      <c r="S326" s="62"/>
      <c r="T326" s="53"/>
      <c r="U326" s="192"/>
      <c r="V326" s="48"/>
      <c r="W326" s="49"/>
      <c r="X326" s="50"/>
      <c r="Y326" s="51"/>
      <c r="Z326" s="52"/>
      <c r="AA326" s="192"/>
      <c r="AB326" s="191"/>
      <c r="AC326" s="277"/>
      <c r="AD326" s="192"/>
      <c r="AE326" s="194"/>
      <c r="AF326" s="195"/>
      <c r="AG326" s="192"/>
      <c r="AH326" s="191"/>
      <c r="AI326" s="277">
        <v>0</v>
      </c>
      <c r="AJ326" s="192"/>
      <c r="AK326" s="191">
        <v>38271</v>
      </c>
      <c r="AL326" s="277">
        <v>0.56536126335071568</v>
      </c>
    </row>
    <row r="327" spans="1:38" s="45" customFormat="1" ht="13.2">
      <c r="A327" s="28" t="s">
        <v>281</v>
      </c>
      <c r="B327" s="35" t="s">
        <v>996</v>
      </c>
      <c r="C327" s="35" t="s">
        <v>988</v>
      </c>
      <c r="D327" s="28" t="s">
        <v>0</v>
      </c>
      <c r="E327" s="191">
        <v>73216</v>
      </c>
      <c r="F327" s="331"/>
      <c r="G327" s="194">
        <v>3613</v>
      </c>
      <c r="H327" s="195">
        <v>8.1298800657050918E-2</v>
      </c>
      <c r="I327" s="191"/>
      <c r="J327" s="191">
        <v>21249</v>
      </c>
      <c r="K327" s="277">
        <v>0.47813955581557571</v>
      </c>
      <c r="L327" s="191"/>
      <c r="M327" s="194">
        <v>18663</v>
      </c>
      <c r="N327" s="195">
        <v>0.41995004612857495</v>
      </c>
      <c r="O327" s="192"/>
      <c r="P327" s="60"/>
      <c r="Q327" s="47"/>
      <c r="R327" s="46"/>
      <c r="S327" s="62"/>
      <c r="T327" s="53"/>
      <c r="U327" s="192"/>
      <c r="V327" s="48"/>
      <c r="W327" s="49"/>
      <c r="X327" s="50"/>
      <c r="Y327" s="51"/>
      <c r="Z327" s="52"/>
      <c r="AA327" s="192"/>
      <c r="AB327" s="191"/>
      <c r="AC327" s="277"/>
      <c r="AD327" s="192"/>
      <c r="AE327" s="194"/>
      <c r="AF327" s="195"/>
      <c r="AG327" s="192"/>
      <c r="AH327" s="191">
        <v>916</v>
      </c>
      <c r="AI327" s="277">
        <v>2.0611597398798406E-2</v>
      </c>
      <c r="AJ327" s="192"/>
      <c r="AK327" s="191">
        <v>44441</v>
      </c>
      <c r="AL327" s="277">
        <v>0.60698481206293708</v>
      </c>
    </row>
    <row r="328" spans="1:38" s="45" customFormat="1" ht="13.2">
      <c r="A328" s="28" t="s">
        <v>335</v>
      </c>
      <c r="B328" s="35" t="s">
        <v>996</v>
      </c>
      <c r="C328" s="35" t="s">
        <v>988</v>
      </c>
      <c r="D328" s="28" t="s">
        <v>0</v>
      </c>
      <c r="E328" s="191">
        <v>76248</v>
      </c>
      <c r="F328" s="331"/>
      <c r="G328" s="194">
        <v>15433</v>
      </c>
      <c r="H328" s="195">
        <v>0.35032006174240704</v>
      </c>
      <c r="I328" s="191"/>
      <c r="J328" s="191">
        <v>6206</v>
      </c>
      <c r="K328" s="277">
        <v>0.14087256548781041</v>
      </c>
      <c r="L328" s="191"/>
      <c r="M328" s="194">
        <v>22415</v>
      </c>
      <c r="N328" s="195">
        <v>0.5088073727697825</v>
      </c>
      <c r="O328" s="192"/>
      <c r="P328" s="60"/>
      <c r="Q328" s="47"/>
      <c r="R328" s="46"/>
      <c r="S328" s="62"/>
      <c r="T328" s="53"/>
      <c r="U328" s="192"/>
      <c r="V328" s="48"/>
      <c r="W328" s="49"/>
      <c r="X328" s="50"/>
      <c r="Y328" s="51"/>
      <c r="Z328" s="52"/>
      <c r="AA328" s="192"/>
      <c r="AB328" s="191"/>
      <c r="AC328" s="277"/>
      <c r="AD328" s="192"/>
      <c r="AE328" s="194"/>
      <c r="AF328" s="195"/>
      <c r="AG328" s="192"/>
      <c r="AH328" s="191"/>
      <c r="AI328" s="277"/>
      <c r="AJ328" s="192"/>
      <c r="AK328" s="191">
        <v>44054</v>
      </c>
      <c r="AL328" s="277">
        <v>0.57777253173853738</v>
      </c>
    </row>
    <row r="329" spans="1:38" s="45" customFormat="1" ht="13.2">
      <c r="A329" s="28" t="s">
        <v>336</v>
      </c>
      <c r="B329" s="35" t="s">
        <v>996</v>
      </c>
      <c r="C329" s="35" t="s">
        <v>988</v>
      </c>
      <c r="D329" s="28" t="s">
        <v>0</v>
      </c>
      <c r="E329" s="191">
        <v>77082</v>
      </c>
      <c r="F329" s="331"/>
      <c r="G329" s="194">
        <v>10455</v>
      </c>
      <c r="H329" s="195">
        <v>0.24271619268717354</v>
      </c>
      <c r="I329" s="191"/>
      <c r="J329" s="191">
        <v>8310</v>
      </c>
      <c r="K329" s="277">
        <v>0.19291932675565873</v>
      </c>
      <c r="L329" s="191"/>
      <c r="M329" s="194">
        <v>24310</v>
      </c>
      <c r="N329" s="195">
        <v>0.5643644805571677</v>
      </c>
      <c r="O329" s="192"/>
      <c r="P329" s="60"/>
      <c r="Q329" s="47"/>
      <c r="R329" s="46"/>
      <c r="S329" s="62"/>
      <c r="T329" s="53"/>
      <c r="U329" s="192"/>
      <c r="V329" s="48"/>
      <c r="W329" s="49"/>
      <c r="X329" s="50"/>
      <c r="Y329" s="51"/>
      <c r="Z329" s="52"/>
      <c r="AA329" s="192"/>
      <c r="AB329" s="191"/>
      <c r="AC329" s="277"/>
      <c r="AD329" s="192"/>
      <c r="AE329" s="194"/>
      <c r="AF329" s="195"/>
      <c r="AG329" s="192"/>
      <c r="AH329" s="191"/>
      <c r="AI329" s="277"/>
      <c r="AJ329" s="192"/>
      <c r="AK329" s="191">
        <v>43075</v>
      </c>
      <c r="AL329" s="277">
        <v>0.55882047689473546</v>
      </c>
    </row>
    <row r="330" spans="1:38" s="45" customFormat="1" ht="13.2">
      <c r="A330" s="28" t="s">
        <v>411</v>
      </c>
      <c r="B330" s="35" t="s">
        <v>996</v>
      </c>
      <c r="C330" s="35" t="s">
        <v>988</v>
      </c>
      <c r="D330" s="28" t="s">
        <v>0</v>
      </c>
      <c r="E330" s="191">
        <v>78484</v>
      </c>
      <c r="F330" s="331"/>
      <c r="G330" s="194">
        <v>16983</v>
      </c>
      <c r="H330" s="195">
        <v>0.34947320767141327</v>
      </c>
      <c r="I330" s="191"/>
      <c r="J330" s="191">
        <v>5586</v>
      </c>
      <c r="K330" s="277">
        <v>0.11494773232364804</v>
      </c>
      <c r="L330" s="191"/>
      <c r="M330" s="194">
        <v>23915</v>
      </c>
      <c r="N330" s="195">
        <v>0.4921186928965347</v>
      </c>
      <c r="O330" s="192"/>
      <c r="P330" s="60"/>
      <c r="Q330" s="47"/>
      <c r="R330" s="46"/>
      <c r="S330" s="62"/>
      <c r="T330" s="53"/>
      <c r="U330" s="192"/>
      <c r="V330" s="48"/>
      <c r="W330" s="49"/>
      <c r="X330" s="50"/>
      <c r="Y330" s="51"/>
      <c r="Z330" s="52"/>
      <c r="AA330" s="192"/>
      <c r="AB330" s="191"/>
      <c r="AC330" s="277"/>
      <c r="AD330" s="192"/>
      <c r="AE330" s="194"/>
      <c r="AF330" s="195"/>
      <c r="AG330" s="192"/>
      <c r="AH330" s="191">
        <v>2112</v>
      </c>
      <c r="AI330" s="277">
        <v>4.3460367108403987E-2</v>
      </c>
      <c r="AJ330" s="192"/>
      <c r="AK330" s="191">
        <v>48596</v>
      </c>
      <c r="AL330" s="277">
        <v>0.61918352785281072</v>
      </c>
    </row>
    <row r="331" spans="1:38" s="45" customFormat="1" ht="13.2">
      <c r="A331" s="28" t="s">
        <v>510</v>
      </c>
      <c r="B331" s="35" t="s">
        <v>996</v>
      </c>
      <c r="C331" s="35" t="s">
        <v>988</v>
      </c>
      <c r="D331" s="28" t="s">
        <v>0</v>
      </c>
      <c r="E331" s="191">
        <v>73833</v>
      </c>
      <c r="F331" s="331"/>
      <c r="G331" s="194">
        <v>17941</v>
      </c>
      <c r="H331" s="195">
        <v>0.37288523090992226</v>
      </c>
      <c r="I331" s="191"/>
      <c r="J331" s="191">
        <v>7743</v>
      </c>
      <c r="K331" s="277">
        <v>0.1609302905599202</v>
      </c>
      <c r="L331" s="191"/>
      <c r="M331" s="194">
        <v>22430</v>
      </c>
      <c r="N331" s="195">
        <v>0.46618447853015754</v>
      </c>
      <c r="O331" s="192"/>
      <c r="P331" s="60"/>
      <c r="Q331" s="47"/>
      <c r="R331" s="46"/>
      <c r="S331" s="62"/>
      <c r="T331" s="53"/>
      <c r="U331" s="192"/>
      <c r="V331" s="48"/>
      <c r="W331" s="49"/>
      <c r="X331" s="50"/>
      <c r="Y331" s="51"/>
      <c r="Z331" s="52"/>
      <c r="AA331" s="192"/>
      <c r="AB331" s="191"/>
      <c r="AC331" s="277"/>
      <c r="AD331" s="192"/>
      <c r="AE331" s="194"/>
      <c r="AF331" s="195"/>
      <c r="AG331" s="192"/>
      <c r="AH331" s="191"/>
      <c r="AI331" s="277">
        <v>0</v>
      </c>
      <c r="AJ331" s="192"/>
      <c r="AK331" s="191">
        <v>48114</v>
      </c>
      <c r="AL331" s="277">
        <v>0.65165982690666779</v>
      </c>
    </row>
    <row r="332" spans="1:38" s="45" customFormat="1" ht="13.2">
      <c r="A332" s="28" t="s">
        <v>338</v>
      </c>
      <c r="B332" s="35" t="s">
        <v>996</v>
      </c>
      <c r="C332" s="35" t="s">
        <v>988</v>
      </c>
      <c r="D332" s="28" t="s">
        <v>0</v>
      </c>
      <c r="E332" s="191">
        <v>71527</v>
      </c>
      <c r="F332" s="331"/>
      <c r="G332" s="194">
        <v>11179</v>
      </c>
      <c r="H332" s="195">
        <v>0.26538315449624916</v>
      </c>
      <c r="I332" s="191"/>
      <c r="J332" s="191">
        <v>7508</v>
      </c>
      <c r="K332" s="277">
        <v>0.17823568512012156</v>
      </c>
      <c r="L332" s="191"/>
      <c r="M332" s="194">
        <v>23437</v>
      </c>
      <c r="N332" s="195">
        <v>0.55638116038362928</v>
      </c>
      <c r="O332" s="192"/>
      <c r="P332" s="60"/>
      <c r="Q332" s="47"/>
      <c r="R332" s="46"/>
      <c r="S332" s="62"/>
      <c r="T332" s="53"/>
      <c r="U332" s="192"/>
      <c r="V332" s="48"/>
      <c r="W332" s="49"/>
      <c r="X332" s="50"/>
      <c r="Y332" s="51"/>
      <c r="Z332" s="52"/>
      <c r="AA332" s="192"/>
      <c r="AB332" s="191"/>
      <c r="AC332" s="277"/>
      <c r="AD332" s="192"/>
      <c r="AE332" s="194"/>
      <c r="AF332" s="195"/>
      <c r="AG332" s="192"/>
      <c r="AH332" s="191"/>
      <c r="AI332" s="277"/>
      <c r="AJ332" s="192"/>
      <c r="AK332" s="191">
        <v>42124</v>
      </c>
      <c r="AL332" s="277">
        <v>0.58892446209123828</v>
      </c>
    </row>
    <row r="333" spans="1:38" s="45" customFormat="1" ht="13.2">
      <c r="A333" s="28" t="s">
        <v>340</v>
      </c>
      <c r="B333" s="35" t="s">
        <v>996</v>
      </c>
      <c r="C333" s="35" t="s">
        <v>988</v>
      </c>
      <c r="D333" s="28" t="s">
        <v>0</v>
      </c>
      <c r="E333" s="191">
        <v>81217</v>
      </c>
      <c r="F333" s="331"/>
      <c r="G333" s="194">
        <v>18487</v>
      </c>
      <c r="H333" s="195">
        <v>0.35589565886995861</v>
      </c>
      <c r="I333" s="191"/>
      <c r="J333" s="191">
        <v>5233</v>
      </c>
      <c r="K333" s="277">
        <v>0.10074116854365193</v>
      </c>
      <c r="L333" s="191"/>
      <c r="M333" s="194">
        <v>26338</v>
      </c>
      <c r="N333" s="195">
        <v>0.50703628838194248</v>
      </c>
      <c r="O333" s="192"/>
      <c r="P333" s="60"/>
      <c r="Q333" s="47"/>
      <c r="R333" s="46"/>
      <c r="S333" s="62"/>
      <c r="T333" s="53"/>
      <c r="U333" s="192"/>
      <c r="V333" s="48"/>
      <c r="W333" s="49"/>
      <c r="X333" s="50"/>
      <c r="Y333" s="51"/>
      <c r="Z333" s="52"/>
      <c r="AA333" s="192"/>
      <c r="AB333" s="191"/>
      <c r="AC333" s="277"/>
      <c r="AD333" s="192"/>
      <c r="AE333" s="194"/>
      <c r="AF333" s="195"/>
      <c r="AG333" s="192"/>
      <c r="AH333" s="191">
        <v>1887</v>
      </c>
      <c r="AI333" s="277">
        <v>3.6326884204447012E-2</v>
      </c>
      <c r="AJ333" s="192"/>
      <c r="AK333" s="191">
        <v>51945</v>
      </c>
      <c r="AL333" s="277">
        <v>0.63958284595589598</v>
      </c>
    </row>
    <row r="334" spans="1:38" s="45" customFormat="1" ht="13.2">
      <c r="A334" s="28" t="s">
        <v>342</v>
      </c>
      <c r="B334" s="35" t="s">
        <v>996</v>
      </c>
      <c r="C334" s="35" t="s">
        <v>988</v>
      </c>
      <c r="D334" s="28" t="s">
        <v>0</v>
      </c>
      <c r="E334" s="191">
        <v>74651</v>
      </c>
      <c r="F334" s="331"/>
      <c r="G334" s="194">
        <v>24280</v>
      </c>
      <c r="H334" s="195">
        <v>0.47994623337089093</v>
      </c>
      <c r="I334" s="191"/>
      <c r="J334" s="191">
        <v>7922</v>
      </c>
      <c r="K334" s="277">
        <v>0.15659530728023879</v>
      </c>
      <c r="L334" s="191"/>
      <c r="M334" s="194">
        <v>16910</v>
      </c>
      <c r="N334" s="195">
        <v>0.33426238905690958</v>
      </c>
      <c r="O334" s="192"/>
      <c r="P334" s="60"/>
      <c r="Q334" s="47"/>
      <c r="R334" s="46"/>
      <c r="S334" s="62"/>
      <c r="T334" s="53"/>
      <c r="U334" s="192"/>
      <c r="V334" s="48"/>
      <c r="W334" s="49"/>
      <c r="X334" s="50"/>
      <c r="Y334" s="51"/>
      <c r="Z334" s="52"/>
      <c r="AA334" s="192"/>
      <c r="AB334" s="191"/>
      <c r="AC334" s="277"/>
      <c r="AD334" s="192"/>
      <c r="AE334" s="194"/>
      <c r="AF334" s="195"/>
      <c r="AG334" s="192"/>
      <c r="AH334" s="191">
        <v>1477</v>
      </c>
      <c r="AI334" s="277">
        <v>2.9196070291960703E-2</v>
      </c>
      <c r="AJ334" s="192"/>
      <c r="AK334" s="191">
        <v>50589</v>
      </c>
      <c r="AL334" s="277">
        <v>0.67767344040937161</v>
      </c>
    </row>
    <row r="335" spans="1:38" s="45" customFormat="1" ht="13.2">
      <c r="A335" s="28" t="s">
        <v>194</v>
      </c>
      <c r="B335" s="35" t="s">
        <v>1010</v>
      </c>
      <c r="C335" s="35" t="s">
        <v>988</v>
      </c>
      <c r="D335" s="28" t="s">
        <v>0</v>
      </c>
      <c r="E335" s="191">
        <v>73907</v>
      </c>
      <c r="F335" s="331"/>
      <c r="G335" s="194">
        <v>22104</v>
      </c>
      <c r="H335" s="195">
        <v>0.46396037110112925</v>
      </c>
      <c r="I335" s="191"/>
      <c r="J335" s="191">
        <v>8286</v>
      </c>
      <c r="K335" s="277">
        <v>0.17392216951429412</v>
      </c>
      <c r="L335" s="191"/>
      <c r="M335" s="194">
        <v>15895</v>
      </c>
      <c r="N335" s="195">
        <v>0.33363418832122915</v>
      </c>
      <c r="O335" s="192"/>
      <c r="P335" s="60"/>
      <c r="Q335" s="47"/>
      <c r="R335" s="46"/>
      <c r="S335" s="62"/>
      <c r="T335" s="53"/>
      <c r="U335" s="192"/>
      <c r="V335" s="48"/>
      <c r="W335" s="49"/>
      <c r="X335" s="50"/>
      <c r="Y335" s="51"/>
      <c r="Z335" s="52"/>
      <c r="AA335" s="192"/>
      <c r="AB335" s="191"/>
      <c r="AC335" s="277"/>
      <c r="AD335" s="192"/>
      <c r="AE335" s="194"/>
      <c r="AF335" s="195"/>
      <c r="AG335" s="192"/>
      <c r="AH335" s="191">
        <v>1357</v>
      </c>
      <c r="AI335" s="277">
        <v>2.8483271063347467E-2</v>
      </c>
      <c r="AJ335" s="192"/>
      <c r="AK335" s="191">
        <v>47642</v>
      </c>
      <c r="AL335" s="277">
        <v>0.64462094253588975</v>
      </c>
    </row>
    <row r="336" spans="1:38" s="45" customFormat="1" ht="13.2">
      <c r="A336" s="28" t="s">
        <v>206</v>
      </c>
      <c r="B336" s="35" t="s">
        <v>1010</v>
      </c>
      <c r="C336" s="35" t="s">
        <v>988</v>
      </c>
      <c r="D336" s="28" t="s">
        <v>0</v>
      </c>
      <c r="E336" s="191">
        <v>69992</v>
      </c>
      <c r="F336" s="331"/>
      <c r="G336" s="194">
        <v>20030</v>
      </c>
      <c r="H336" s="195">
        <v>0.44406509111869819</v>
      </c>
      <c r="I336" s="191"/>
      <c r="J336" s="191">
        <v>7326</v>
      </c>
      <c r="K336" s="277">
        <v>0.16241741675165167</v>
      </c>
      <c r="L336" s="191"/>
      <c r="M336" s="194">
        <v>17750</v>
      </c>
      <c r="N336" s="195">
        <v>0.39351749212965015</v>
      </c>
      <c r="O336" s="192"/>
      <c r="P336" s="60"/>
      <c r="Q336" s="47"/>
      <c r="R336" s="46"/>
      <c r="S336" s="62"/>
      <c r="T336" s="53"/>
      <c r="U336" s="192"/>
      <c r="V336" s="48"/>
      <c r="W336" s="49"/>
      <c r="X336" s="50"/>
      <c r="Y336" s="51"/>
      <c r="Z336" s="52"/>
      <c r="AA336" s="192"/>
      <c r="AB336" s="191"/>
      <c r="AC336" s="277"/>
      <c r="AD336" s="192"/>
      <c r="AE336" s="194"/>
      <c r="AF336" s="195"/>
      <c r="AG336" s="192"/>
      <c r="AH336" s="191"/>
      <c r="AI336" s="277"/>
      <c r="AJ336" s="192"/>
      <c r="AK336" s="191">
        <v>45106</v>
      </c>
      <c r="AL336" s="277">
        <v>0.64444507943765006</v>
      </c>
    </row>
    <row r="337" spans="1:38" s="45" customFormat="1" ht="13.2">
      <c r="A337" s="28" t="s">
        <v>925</v>
      </c>
      <c r="B337" s="35" t="s">
        <v>1010</v>
      </c>
      <c r="C337" s="35" t="s">
        <v>988</v>
      </c>
      <c r="D337" s="28" t="s">
        <v>0</v>
      </c>
      <c r="E337" s="191">
        <v>74900</v>
      </c>
      <c r="F337" s="331"/>
      <c r="G337" s="194">
        <v>23283</v>
      </c>
      <c r="H337" s="195">
        <v>0.48239925411789081</v>
      </c>
      <c r="I337" s="191"/>
      <c r="J337" s="191">
        <v>7835</v>
      </c>
      <c r="K337" s="277">
        <v>0.16233295348596291</v>
      </c>
      <c r="L337" s="191"/>
      <c r="M337" s="194">
        <v>15544</v>
      </c>
      <c r="N337" s="195">
        <v>0.32205531958976485</v>
      </c>
      <c r="O337" s="192"/>
      <c r="P337" s="60"/>
      <c r="Q337" s="47"/>
      <c r="R337" s="46"/>
      <c r="S337" s="62"/>
      <c r="T337" s="53"/>
      <c r="U337" s="192"/>
      <c r="V337" s="48"/>
      <c r="W337" s="49"/>
      <c r="X337" s="50"/>
      <c r="Y337" s="51"/>
      <c r="Z337" s="52"/>
      <c r="AA337" s="192"/>
      <c r="AB337" s="191"/>
      <c r="AC337" s="277"/>
      <c r="AD337" s="192"/>
      <c r="AE337" s="194"/>
      <c r="AF337" s="195"/>
      <c r="AG337" s="192"/>
      <c r="AH337" s="191">
        <v>1603</v>
      </c>
      <c r="AI337" s="277">
        <v>3.3212472806381434E-2</v>
      </c>
      <c r="AJ337" s="192"/>
      <c r="AK337" s="191">
        <v>48265</v>
      </c>
      <c r="AL337" s="277">
        <v>0.64439252336448594</v>
      </c>
    </row>
    <row r="338" spans="1:38" s="45" customFormat="1" ht="13.2">
      <c r="A338" s="28" t="s">
        <v>195</v>
      </c>
      <c r="B338" s="35" t="s">
        <v>1010</v>
      </c>
      <c r="C338" s="35" t="s">
        <v>988</v>
      </c>
      <c r="D338" s="28" t="s">
        <v>0</v>
      </c>
      <c r="E338" s="191">
        <v>73300</v>
      </c>
      <c r="F338" s="331"/>
      <c r="G338" s="194">
        <v>20748</v>
      </c>
      <c r="H338" s="195">
        <v>0.4468951256811769</v>
      </c>
      <c r="I338" s="191"/>
      <c r="J338" s="191">
        <v>15496</v>
      </c>
      <c r="K338" s="277">
        <v>0.33377129687466345</v>
      </c>
      <c r="L338" s="191"/>
      <c r="M338" s="194">
        <v>9271</v>
      </c>
      <c r="N338" s="195">
        <v>0.19968983565597606</v>
      </c>
      <c r="O338" s="192"/>
      <c r="P338" s="60"/>
      <c r="Q338" s="47"/>
      <c r="R338" s="46"/>
      <c r="S338" s="62"/>
      <c r="T338" s="53"/>
      <c r="U338" s="192"/>
      <c r="V338" s="48"/>
      <c r="W338" s="49"/>
      <c r="X338" s="50"/>
      <c r="Y338" s="51"/>
      <c r="Z338" s="52"/>
      <c r="AA338" s="192"/>
      <c r="AB338" s="191"/>
      <c r="AC338" s="277"/>
      <c r="AD338" s="192"/>
      <c r="AE338" s="194"/>
      <c r="AF338" s="195"/>
      <c r="AG338" s="192"/>
      <c r="AH338" s="191">
        <v>912</v>
      </c>
      <c r="AI338" s="277">
        <v>1.9643741788183601E-2</v>
      </c>
      <c r="AJ338" s="192"/>
      <c r="AK338" s="191">
        <v>46427</v>
      </c>
      <c r="AL338" s="277">
        <v>0.63338335607094132</v>
      </c>
    </row>
    <row r="339" spans="1:38" s="45" customFormat="1" ht="13.2">
      <c r="A339" s="28" t="s">
        <v>565</v>
      </c>
      <c r="B339" s="35" t="s">
        <v>1010</v>
      </c>
      <c r="C339" s="35" t="s">
        <v>988</v>
      </c>
      <c r="D339" s="28" t="s">
        <v>0</v>
      </c>
      <c r="E339" s="191">
        <v>65526</v>
      </c>
      <c r="F339" s="331"/>
      <c r="G339" s="194">
        <v>9960</v>
      </c>
      <c r="H339" s="195">
        <v>0.24495216546567963</v>
      </c>
      <c r="I339" s="191"/>
      <c r="J339" s="191">
        <v>4989</v>
      </c>
      <c r="K339" s="277">
        <v>0.12269742505103171</v>
      </c>
      <c r="L339" s="191"/>
      <c r="M339" s="194">
        <v>23402</v>
      </c>
      <c r="N339" s="195">
        <v>0.57553921448070633</v>
      </c>
      <c r="O339" s="192"/>
      <c r="P339" s="60"/>
      <c r="Q339" s="47"/>
      <c r="R339" s="46"/>
      <c r="S339" s="62"/>
      <c r="T339" s="53"/>
      <c r="U339" s="192"/>
      <c r="V339" s="48"/>
      <c r="W339" s="49"/>
      <c r="X339" s="50"/>
      <c r="Y339" s="51"/>
      <c r="Z339" s="52"/>
      <c r="AA339" s="192"/>
      <c r="AB339" s="191"/>
      <c r="AC339" s="277"/>
      <c r="AD339" s="192"/>
      <c r="AE339" s="194"/>
      <c r="AF339" s="195"/>
      <c r="AG339" s="192"/>
      <c r="AH339" s="191">
        <v>2310</v>
      </c>
      <c r="AI339" s="277">
        <v>5.6811195002582325E-2</v>
      </c>
      <c r="AJ339" s="192"/>
      <c r="AK339" s="191">
        <v>40661</v>
      </c>
      <c r="AL339" s="277">
        <v>0.62053230778622226</v>
      </c>
    </row>
    <row r="340" spans="1:38" s="45" customFormat="1" ht="13.2">
      <c r="A340" s="28" t="s">
        <v>566</v>
      </c>
      <c r="B340" s="35" t="s">
        <v>1010</v>
      </c>
      <c r="C340" s="35" t="s">
        <v>988</v>
      </c>
      <c r="D340" s="28" t="s">
        <v>0</v>
      </c>
      <c r="E340" s="191">
        <v>72674</v>
      </c>
      <c r="F340" s="331"/>
      <c r="G340" s="194">
        <v>9715</v>
      </c>
      <c r="H340" s="195">
        <v>0.23054652459716651</v>
      </c>
      <c r="I340" s="191"/>
      <c r="J340" s="191">
        <v>7243</v>
      </c>
      <c r="K340" s="277">
        <v>0.17188352832293124</v>
      </c>
      <c r="L340" s="191"/>
      <c r="M340" s="194">
        <v>22958</v>
      </c>
      <c r="N340" s="195">
        <v>0.54481596620707662</v>
      </c>
      <c r="O340" s="192"/>
      <c r="P340" s="60"/>
      <c r="Q340" s="47"/>
      <c r="R340" s="46"/>
      <c r="S340" s="62"/>
      <c r="T340" s="53"/>
      <c r="U340" s="192"/>
      <c r="V340" s="48"/>
      <c r="W340" s="49"/>
      <c r="X340" s="50"/>
      <c r="Y340" s="51"/>
      <c r="Z340" s="52"/>
      <c r="AA340" s="192"/>
      <c r="AB340" s="191"/>
      <c r="AC340" s="277"/>
      <c r="AD340" s="192"/>
      <c r="AE340" s="194"/>
      <c r="AF340" s="195"/>
      <c r="AG340" s="192"/>
      <c r="AH340" s="191">
        <v>2223</v>
      </c>
      <c r="AI340" s="277">
        <v>5.2753980872825651E-2</v>
      </c>
      <c r="AJ340" s="192"/>
      <c r="AK340" s="191">
        <v>42139</v>
      </c>
      <c r="AL340" s="277">
        <v>0.57983597985524393</v>
      </c>
    </row>
    <row r="341" spans="1:38" s="45" customFormat="1" ht="13.2">
      <c r="A341" s="28" t="s">
        <v>567</v>
      </c>
      <c r="B341" s="35" t="s">
        <v>1010</v>
      </c>
      <c r="C341" s="35" t="s">
        <v>988</v>
      </c>
      <c r="D341" s="28" t="s">
        <v>0</v>
      </c>
      <c r="E341" s="191">
        <v>65267</v>
      </c>
      <c r="F341" s="331"/>
      <c r="G341" s="194">
        <v>8375</v>
      </c>
      <c r="H341" s="195">
        <v>0.25211475360486468</v>
      </c>
      <c r="I341" s="191"/>
      <c r="J341" s="191">
        <v>5085</v>
      </c>
      <c r="K341" s="277">
        <v>0.15307504741262531</v>
      </c>
      <c r="L341" s="191"/>
      <c r="M341" s="194">
        <v>18014</v>
      </c>
      <c r="N341" s="195">
        <v>0.54228002047021284</v>
      </c>
      <c r="O341" s="192"/>
      <c r="P341" s="60"/>
      <c r="Q341" s="47"/>
      <c r="R341" s="46"/>
      <c r="S341" s="62"/>
      <c r="T341" s="53"/>
      <c r="U341" s="192"/>
      <c r="V341" s="48"/>
      <c r="W341" s="49"/>
      <c r="X341" s="50"/>
      <c r="Y341" s="51"/>
      <c r="Z341" s="52"/>
      <c r="AA341" s="192"/>
      <c r="AB341" s="191"/>
      <c r="AC341" s="277"/>
      <c r="AD341" s="192"/>
      <c r="AE341" s="194"/>
      <c r="AF341" s="195"/>
      <c r="AG341" s="192"/>
      <c r="AH341" s="191">
        <v>1745</v>
      </c>
      <c r="AI341" s="277">
        <v>5.2530178512297181E-2</v>
      </c>
      <c r="AJ341" s="192"/>
      <c r="AK341" s="191">
        <v>33219</v>
      </c>
      <c r="AL341" s="277">
        <v>0.50897084284554217</v>
      </c>
    </row>
    <row r="342" spans="1:38" s="45" customFormat="1" ht="13.2">
      <c r="A342" s="28" t="s">
        <v>570</v>
      </c>
      <c r="B342" s="35" t="s">
        <v>1010</v>
      </c>
      <c r="C342" s="35" t="s">
        <v>988</v>
      </c>
      <c r="D342" s="28" t="s">
        <v>0</v>
      </c>
      <c r="E342" s="191">
        <v>70078</v>
      </c>
      <c r="F342" s="331"/>
      <c r="G342" s="194">
        <v>15638</v>
      </c>
      <c r="H342" s="195">
        <v>0.35336918696614994</v>
      </c>
      <c r="I342" s="191"/>
      <c r="J342" s="191">
        <v>5667</v>
      </c>
      <c r="K342" s="277">
        <v>0.12805622090658472</v>
      </c>
      <c r="L342" s="191"/>
      <c r="M342" s="194">
        <v>22016</v>
      </c>
      <c r="N342" s="195">
        <v>0.49749175215799701</v>
      </c>
      <c r="O342" s="192"/>
      <c r="P342" s="60"/>
      <c r="Q342" s="47"/>
      <c r="R342" s="46"/>
      <c r="S342" s="62"/>
      <c r="T342" s="53"/>
      <c r="U342" s="192"/>
      <c r="V342" s="48"/>
      <c r="W342" s="49"/>
      <c r="X342" s="50"/>
      <c r="Y342" s="51"/>
      <c r="Z342" s="52"/>
      <c r="AA342" s="192"/>
      <c r="AB342" s="191"/>
      <c r="AC342" s="277"/>
      <c r="AD342" s="192"/>
      <c r="AE342" s="194"/>
      <c r="AF342" s="195"/>
      <c r="AG342" s="192"/>
      <c r="AH342" s="191">
        <v>933</v>
      </c>
      <c r="AI342" s="277">
        <v>2.1082839969268314E-2</v>
      </c>
      <c r="AJ342" s="192"/>
      <c r="AK342" s="191">
        <v>44254</v>
      </c>
      <c r="AL342" s="277">
        <v>0.63149633265789551</v>
      </c>
    </row>
    <row r="343" spans="1:38" s="45" customFormat="1" ht="13.2">
      <c r="A343" s="28" t="s">
        <v>569</v>
      </c>
      <c r="B343" s="35" t="s">
        <v>1010</v>
      </c>
      <c r="C343" s="35" t="s">
        <v>988</v>
      </c>
      <c r="D343" s="28" t="s">
        <v>0</v>
      </c>
      <c r="E343" s="191">
        <v>68414</v>
      </c>
      <c r="F343" s="331"/>
      <c r="G343" s="194">
        <v>15274</v>
      </c>
      <c r="H343" s="195">
        <v>0.33935435135195186</v>
      </c>
      <c r="I343" s="191"/>
      <c r="J343" s="191">
        <v>4651</v>
      </c>
      <c r="K343" s="277">
        <v>0.10333488857783998</v>
      </c>
      <c r="L343" s="191"/>
      <c r="M343" s="194">
        <v>23431</v>
      </c>
      <c r="N343" s="195">
        <v>0.52058477193450203</v>
      </c>
      <c r="O343" s="192"/>
      <c r="P343" s="60"/>
      <c r="Q343" s="47"/>
      <c r="R343" s="46"/>
      <c r="S343" s="62"/>
      <c r="T343" s="53"/>
      <c r="U343" s="192"/>
      <c r="V343" s="48"/>
      <c r="W343" s="49"/>
      <c r="X343" s="50"/>
      <c r="Y343" s="51"/>
      <c r="Z343" s="52"/>
      <c r="AA343" s="192"/>
      <c r="AB343" s="191"/>
      <c r="AC343" s="277"/>
      <c r="AD343" s="192"/>
      <c r="AE343" s="194"/>
      <c r="AF343" s="195"/>
      <c r="AG343" s="192"/>
      <c r="AH343" s="191">
        <v>1653</v>
      </c>
      <c r="AI343" s="277">
        <v>3.672598813570619E-2</v>
      </c>
      <c r="AJ343" s="192"/>
      <c r="AK343" s="191">
        <v>45009</v>
      </c>
      <c r="AL343" s="277">
        <v>0.65789165960183593</v>
      </c>
    </row>
    <row r="344" spans="1:38" s="45" customFormat="1" ht="13.2">
      <c r="A344" s="28" t="s">
        <v>723</v>
      </c>
      <c r="B344" s="35" t="s">
        <v>1010</v>
      </c>
      <c r="C344" s="35" t="s">
        <v>988</v>
      </c>
      <c r="D344" s="28" t="s">
        <v>0</v>
      </c>
      <c r="E344" s="191">
        <v>73264</v>
      </c>
      <c r="F344" s="331"/>
      <c r="G344" s="194">
        <v>22621</v>
      </c>
      <c r="H344" s="195">
        <v>0.48072509350561032</v>
      </c>
      <c r="I344" s="191"/>
      <c r="J344" s="191">
        <v>8386</v>
      </c>
      <c r="K344" s="277">
        <v>0.1782131927915675</v>
      </c>
      <c r="L344" s="191"/>
      <c r="M344" s="194">
        <v>14009</v>
      </c>
      <c r="N344" s="195">
        <v>0.29770911254675281</v>
      </c>
      <c r="O344" s="192"/>
      <c r="P344" s="60"/>
      <c r="Q344" s="47"/>
      <c r="R344" s="46"/>
      <c r="S344" s="62"/>
      <c r="T344" s="53"/>
      <c r="U344" s="192"/>
      <c r="V344" s="48"/>
      <c r="W344" s="49"/>
      <c r="X344" s="50"/>
      <c r="Y344" s="51"/>
      <c r="Z344" s="52"/>
      <c r="AA344" s="192"/>
      <c r="AB344" s="191"/>
      <c r="AC344" s="277"/>
      <c r="AD344" s="192"/>
      <c r="AE344" s="194"/>
      <c r="AF344" s="195"/>
      <c r="AG344" s="192"/>
      <c r="AH344" s="191">
        <v>2040</v>
      </c>
      <c r="AI344" s="277">
        <v>4.3352601156069363E-2</v>
      </c>
      <c r="AJ344" s="192"/>
      <c r="AK344" s="191">
        <v>47056</v>
      </c>
      <c r="AL344" s="277">
        <v>0.64227997379340462</v>
      </c>
    </row>
    <row r="345" spans="1:38" s="45" customFormat="1" ht="13.2">
      <c r="A345" s="28" t="s">
        <v>512</v>
      </c>
      <c r="B345" s="35" t="s">
        <v>1011</v>
      </c>
      <c r="C345" s="35" t="s">
        <v>988</v>
      </c>
      <c r="D345" s="28" t="s">
        <v>0</v>
      </c>
      <c r="E345" s="191">
        <v>69165</v>
      </c>
      <c r="F345" s="331"/>
      <c r="G345" s="194">
        <v>17298</v>
      </c>
      <c r="H345" s="195">
        <v>0.42909235234291665</v>
      </c>
      <c r="I345" s="191"/>
      <c r="J345" s="191">
        <v>4994</v>
      </c>
      <c r="K345" s="277">
        <v>0.12388063403864759</v>
      </c>
      <c r="L345" s="191"/>
      <c r="M345" s="194">
        <v>16783</v>
      </c>
      <c r="N345" s="195">
        <v>0.41631731699451791</v>
      </c>
      <c r="O345" s="192"/>
      <c r="P345" s="60"/>
      <c r="Q345" s="47"/>
      <c r="R345" s="46"/>
      <c r="S345" s="62"/>
      <c r="T345" s="53"/>
      <c r="U345" s="192"/>
      <c r="V345" s="48"/>
      <c r="W345" s="49"/>
      <c r="X345" s="50"/>
      <c r="Y345" s="51"/>
      <c r="Z345" s="52"/>
      <c r="AA345" s="192"/>
      <c r="AB345" s="191"/>
      <c r="AC345" s="277"/>
      <c r="AD345" s="192"/>
      <c r="AE345" s="194"/>
      <c r="AF345" s="195"/>
      <c r="AG345" s="192"/>
      <c r="AH345" s="191">
        <v>1238</v>
      </c>
      <c r="AI345" s="277">
        <v>3.0709696623917843E-2</v>
      </c>
      <c r="AJ345" s="192"/>
      <c r="AK345" s="191">
        <v>40313</v>
      </c>
      <c r="AL345" s="277">
        <v>0.58285259885780383</v>
      </c>
    </row>
    <row r="346" spans="1:38" s="45" customFormat="1" ht="13.2">
      <c r="A346" s="28" t="s">
        <v>434</v>
      </c>
      <c r="B346" s="35" t="s">
        <v>1011</v>
      </c>
      <c r="C346" s="35" t="s">
        <v>988</v>
      </c>
      <c r="D346" s="28" t="s">
        <v>0</v>
      </c>
      <c r="E346" s="191">
        <v>65870</v>
      </c>
      <c r="F346" s="331"/>
      <c r="G346" s="194">
        <v>19555</v>
      </c>
      <c r="H346" s="195">
        <v>0.46208558803374372</v>
      </c>
      <c r="I346" s="191"/>
      <c r="J346" s="191">
        <v>11280</v>
      </c>
      <c r="K346" s="277">
        <v>0.26654694109029042</v>
      </c>
      <c r="L346" s="191"/>
      <c r="M346" s="194">
        <v>11484</v>
      </c>
      <c r="N346" s="195">
        <v>0.27136747087596585</v>
      </c>
      <c r="O346" s="192"/>
      <c r="P346" s="60"/>
      <c r="Q346" s="47"/>
      <c r="R346" s="46"/>
      <c r="S346" s="62"/>
      <c r="T346" s="53"/>
      <c r="U346" s="192"/>
      <c r="V346" s="48"/>
      <c r="W346" s="49"/>
      <c r="X346" s="50"/>
      <c r="Y346" s="51"/>
      <c r="Z346" s="52"/>
      <c r="AA346" s="192"/>
      <c r="AB346" s="191"/>
      <c r="AC346" s="277"/>
      <c r="AD346" s="192"/>
      <c r="AE346" s="194"/>
      <c r="AF346" s="195"/>
      <c r="AG346" s="192"/>
      <c r="AH346" s="191"/>
      <c r="AI346" s="277"/>
      <c r="AJ346" s="192"/>
      <c r="AK346" s="191">
        <v>42319</v>
      </c>
      <c r="AL346" s="277">
        <v>0.64246242599058756</v>
      </c>
    </row>
    <row r="347" spans="1:38" s="45" customFormat="1" ht="13.2">
      <c r="A347" s="28" t="s">
        <v>933</v>
      </c>
      <c r="B347" s="35" t="s">
        <v>1011</v>
      </c>
      <c r="C347" s="35" t="s">
        <v>988</v>
      </c>
      <c r="D347" s="28" t="s">
        <v>0</v>
      </c>
      <c r="E347" s="191">
        <v>75500</v>
      </c>
      <c r="F347" s="331"/>
      <c r="G347" s="194">
        <v>21329</v>
      </c>
      <c r="H347" s="195">
        <v>0.4607790187733587</v>
      </c>
      <c r="I347" s="191"/>
      <c r="J347" s="191">
        <v>6665</v>
      </c>
      <c r="K347" s="277">
        <v>0.14398669230270691</v>
      </c>
      <c r="L347" s="191"/>
      <c r="M347" s="194">
        <v>16811</v>
      </c>
      <c r="N347" s="195">
        <v>0.36317483635420944</v>
      </c>
      <c r="O347" s="192"/>
      <c r="P347" s="60"/>
      <c r="Q347" s="47"/>
      <c r="R347" s="46"/>
      <c r="S347" s="62"/>
      <c r="T347" s="53"/>
      <c r="U347" s="192"/>
      <c r="V347" s="48"/>
      <c r="W347" s="49"/>
      <c r="X347" s="50"/>
      <c r="Y347" s="51"/>
      <c r="Z347" s="52"/>
      <c r="AA347" s="192"/>
      <c r="AB347" s="191"/>
      <c r="AC347" s="277"/>
      <c r="AD347" s="192"/>
      <c r="AE347" s="194"/>
      <c r="AF347" s="195"/>
      <c r="AG347" s="192"/>
      <c r="AH347" s="191">
        <v>1484</v>
      </c>
      <c r="AI347" s="277">
        <v>3.2059452569724992E-2</v>
      </c>
      <c r="AJ347" s="192"/>
      <c r="AK347" s="191">
        <v>46289</v>
      </c>
      <c r="AL347" s="277">
        <v>0.61309933774834435</v>
      </c>
    </row>
    <row r="348" spans="1:38" s="45" customFormat="1" ht="13.2">
      <c r="A348" s="28" t="s">
        <v>581</v>
      </c>
      <c r="B348" s="35" t="s">
        <v>1011</v>
      </c>
      <c r="C348" s="35" t="s">
        <v>988</v>
      </c>
      <c r="D348" s="28" t="s">
        <v>0</v>
      </c>
      <c r="E348" s="191">
        <v>66299</v>
      </c>
      <c r="F348" s="331"/>
      <c r="G348" s="194">
        <v>11583</v>
      </c>
      <c r="H348" s="195">
        <v>0.312</v>
      </c>
      <c r="I348" s="191"/>
      <c r="J348" s="191">
        <v>4703</v>
      </c>
      <c r="K348" s="277">
        <v>0.12668013468013467</v>
      </c>
      <c r="L348" s="191"/>
      <c r="M348" s="194">
        <v>20003</v>
      </c>
      <c r="N348" s="195">
        <v>0.53880134680134684</v>
      </c>
      <c r="O348" s="192"/>
      <c r="P348" s="60"/>
      <c r="Q348" s="47"/>
      <c r="R348" s="46"/>
      <c r="S348" s="62"/>
      <c r="T348" s="53"/>
      <c r="U348" s="192"/>
      <c r="V348" s="48"/>
      <c r="W348" s="49"/>
      <c r="X348" s="50"/>
      <c r="Y348" s="51"/>
      <c r="Z348" s="52"/>
      <c r="AA348" s="192"/>
      <c r="AB348" s="191"/>
      <c r="AC348" s="277"/>
      <c r="AD348" s="192"/>
      <c r="AE348" s="194"/>
      <c r="AF348" s="195"/>
      <c r="AG348" s="192"/>
      <c r="AH348" s="191">
        <v>836</v>
      </c>
      <c r="AI348" s="277">
        <v>2.2518518518518518E-2</v>
      </c>
      <c r="AJ348" s="192"/>
      <c r="AK348" s="191">
        <v>37125</v>
      </c>
      <c r="AL348" s="277">
        <v>0.55996319703162944</v>
      </c>
    </row>
    <row r="349" spans="1:38" s="45" customFormat="1" ht="13.2">
      <c r="A349" s="28" t="s">
        <v>582</v>
      </c>
      <c r="B349" s="35" t="s">
        <v>1011</v>
      </c>
      <c r="C349" s="35" t="s">
        <v>988</v>
      </c>
      <c r="D349" s="28" t="s">
        <v>0</v>
      </c>
      <c r="E349" s="191">
        <v>71556</v>
      </c>
      <c r="F349" s="331"/>
      <c r="G349" s="194">
        <v>21543</v>
      </c>
      <c r="H349" s="195">
        <v>0.48454790823211874</v>
      </c>
      <c r="I349" s="191"/>
      <c r="J349" s="191">
        <v>8928</v>
      </c>
      <c r="K349" s="277">
        <v>0.20080971659919028</v>
      </c>
      <c r="L349" s="191"/>
      <c r="M349" s="194">
        <v>13989</v>
      </c>
      <c r="N349" s="195">
        <v>0.31464237516869098</v>
      </c>
      <c r="O349" s="192"/>
      <c r="P349" s="60"/>
      <c r="Q349" s="47"/>
      <c r="R349" s="46"/>
      <c r="S349" s="62"/>
      <c r="T349" s="53"/>
      <c r="U349" s="192"/>
      <c r="V349" s="48"/>
      <c r="W349" s="49"/>
      <c r="X349" s="50"/>
      <c r="Y349" s="51"/>
      <c r="Z349" s="52"/>
      <c r="AA349" s="192"/>
      <c r="AB349" s="191"/>
      <c r="AC349" s="277"/>
      <c r="AD349" s="192"/>
      <c r="AE349" s="194"/>
      <c r="AF349" s="195"/>
      <c r="AG349" s="192"/>
      <c r="AH349" s="191"/>
      <c r="AI349" s="277"/>
      <c r="AJ349" s="192"/>
      <c r="AK349" s="191">
        <v>44460</v>
      </c>
      <c r="AL349" s="277">
        <v>0.62133154452456818</v>
      </c>
    </row>
    <row r="350" spans="1:38" s="45" customFormat="1" ht="13.2">
      <c r="A350" s="28" t="s">
        <v>464</v>
      </c>
      <c r="B350" s="35" t="s">
        <v>1011</v>
      </c>
      <c r="C350" s="35" t="s">
        <v>988</v>
      </c>
      <c r="D350" s="28" t="s">
        <v>0</v>
      </c>
      <c r="E350" s="191">
        <v>75061</v>
      </c>
      <c r="F350" s="331"/>
      <c r="G350" s="194">
        <v>24190</v>
      </c>
      <c r="H350" s="195">
        <v>0.49652086454976496</v>
      </c>
      <c r="I350" s="191"/>
      <c r="J350" s="191">
        <v>7894</v>
      </c>
      <c r="K350" s="277">
        <v>0.16203124037849709</v>
      </c>
      <c r="L350" s="191"/>
      <c r="M350" s="194">
        <v>15568</v>
      </c>
      <c r="N350" s="195">
        <v>0.31954678872719061</v>
      </c>
      <c r="O350" s="192"/>
      <c r="P350" s="60"/>
      <c r="Q350" s="47"/>
      <c r="R350" s="46"/>
      <c r="S350" s="62"/>
      <c r="T350" s="53"/>
      <c r="U350" s="192"/>
      <c r="V350" s="48"/>
      <c r="W350" s="49"/>
      <c r="X350" s="50"/>
      <c r="Y350" s="51"/>
      <c r="Z350" s="52"/>
      <c r="AA350" s="192"/>
      <c r="AB350" s="191"/>
      <c r="AC350" s="277"/>
      <c r="AD350" s="192"/>
      <c r="AE350" s="194"/>
      <c r="AF350" s="195"/>
      <c r="AG350" s="192"/>
      <c r="AH350" s="191">
        <v>1067</v>
      </c>
      <c r="AI350" s="277">
        <v>2.19011063445473E-2</v>
      </c>
      <c r="AJ350" s="192"/>
      <c r="AK350" s="191">
        <v>48719</v>
      </c>
      <c r="AL350" s="277">
        <v>0.64905876553736297</v>
      </c>
    </row>
    <row r="351" spans="1:38" s="45" customFormat="1" ht="13.2">
      <c r="A351" s="28" t="s">
        <v>775</v>
      </c>
      <c r="B351" s="35" t="s">
        <v>1011</v>
      </c>
      <c r="C351" s="35" t="s">
        <v>988</v>
      </c>
      <c r="D351" s="28" t="s">
        <v>0</v>
      </c>
      <c r="E351" s="191">
        <v>74390</v>
      </c>
      <c r="F351" s="331"/>
      <c r="G351" s="194">
        <v>25611</v>
      </c>
      <c r="H351" s="195">
        <v>0.55432665252586466</v>
      </c>
      <c r="I351" s="191"/>
      <c r="J351" s="191">
        <v>4761</v>
      </c>
      <c r="K351" s="277">
        <v>0.10304748712176962</v>
      </c>
      <c r="L351" s="191"/>
      <c r="M351" s="194">
        <v>14512</v>
      </c>
      <c r="N351" s="195">
        <v>0.31409895675511884</v>
      </c>
      <c r="O351" s="192"/>
      <c r="P351" s="60"/>
      <c r="Q351" s="47"/>
      <c r="R351" s="46"/>
      <c r="S351" s="62"/>
      <c r="T351" s="53"/>
      <c r="U351" s="192"/>
      <c r="V351" s="48"/>
      <c r="W351" s="49"/>
      <c r="X351" s="50"/>
      <c r="Y351" s="51"/>
      <c r="Z351" s="52"/>
      <c r="AA351" s="192"/>
      <c r="AB351" s="191"/>
      <c r="AC351" s="277"/>
      <c r="AD351" s="192"/>
      <c r="AE351" s="194"/>
      <c r="AF351" s="195"/>
      <c r="AG351" s="192"/>
      <c r="AH351" s="191">
        <v>1318</v>
      </c>
      <c r="AI351" s="277">
        <v>2.8526903597246873E-2</v>
      </c>
      <c r="AJ351" s="192"/>
      <c r="AK351" s="191">
        <v>46202</v>
      </c>
      <c r="AL351" s="277">
        <v>0.62107810189541601</v>
      </c>
    </row>
    <row r="352" spans="1:38" s="45" customFormat="1" ht="13.2">
      <c r="A352" s="28" t="s">
        <v>304</v>
      </c>
      <c r="B352" s="35" t="s">
        <v>987</v>
      </c>
      <c r="C352" s="35" t="s">
        <v>988</v>
      </c>
      <c r="D352" s="28" t="s">
        <v>0</v>
      </c>
      <c r="E352" s="191">
        <v>72594</v>
      </c>
      <c r="F352" s="331"/>
      <c r="G352" s="194">
        <v>17583</v>
      </c>
      <c r="H352" s="195">
        <v>0.3723476345771039</v>
      </c>
      <c r="I352" s="191"/>
      <c r="J352" s="191">
        <v>4751</v>
      </c>
      <c r="K352" s="277">
        <v>0.10060988522298929</v>
      </c>
      <c r="L352" s="191"/>
      <c r="M352" s="194">
        <v>23283</v>
      </c>
      <c r="N352" s="195">
        <v>0.49305408496039982</v>
      </c>
      <c r="O352" s="192"/>
      <c r="P352" s="60"/>
      <c r="Q352" s="47"/>
      <c r="R352" s="46"/>
      <c r="S352" s="62"/>
      <c r="T352" s="53"/>
      <c r="U352" s="192"/>
      <c r="V352" s="48"/>
      <c r="W352" s="49"/>
      <c r="X352" s="50"/>
      <c r="Y352" s="51"/>
      <c r="Z352" s="52"/>
      <c r="AA352" s="192"/>
      <c r="AB352" s="191"/>
      <c r="AC352" s="277"/>
      <c r="AD352" s="192"/>
      <c r="AE352" s="194"/>
      <c r="AF352" s="195"/>
      <c r="AG352" s="192"/>
      <c r="AH352" s="191">
        <v>1605</v>
      </c>
      <c r="AI352" s="277">
        <v>3.3988395239507009E-2</v>
      </c>
      <c r="AJ352" s="192"/>
      <c r="AK352" s="191">
        <v>47222</v>
      </c>
      <c r="AL352" s="277">
        <v>0.65049453122847622</v>
      </c>
    </row>
    <row r="353" spans="1:38" s="45" customFormat="1" ht="13.2">
      <c r="A353" s="28" t="s">
        <v>331</v>
      </c>
      <c r="B353" s="35" t="s">
        <v>987</v>
      </c>
      <c r="C353" s="35" t="s">
        <v>988</v>
      </c>
      <c r="D353" s="28" t="s">
        <v>0</v>
      </c>
      <c r="E353" s="191">
        <v>86510</v>
      </c>
      <c r="F353" s="331"/>
      <c r="G353" s="194">
        <v>27911</v>
      </c>
      <c r="H353" s="195">
        <v>0.49239644344082989</v>
      </c>
      <c r="I353" s="191"/>
      <c r="J353" s="191">
        <v>9130</v>
      </c>
      <c r="K353" s="277">
        <v>0.16106837908404489</v>
      </c>
      <c r="L353" s="191"/>
      <c r="M353" s="194">
        <v>18262</v>
      </c>
      <c r="N353" s="195">
        <v>0.32217204149319034</v>
      </c>
      <c r="O353" s="192"/>
      <c r="P353" s="60"/>
      <c r="Q353" s="47"/>
      <c r="R353" s="46"/>
      <c r="S353" s="62"/>
      <c r="T353" s="53"/>
      <c r="U353" s="192"/>
      <c r="V353" s="48"/>
      <c r="W353" s="49"/>
      <c r="X353" s="50"/>
      <c r="Y353" s="51"/>
      <c r="Z353" s="52"/>
      <c r="AA353" s="192"/>
      <c r="AB353" s="191"/>
      <c r="AC353" s="277"/>
      <c r="AD353" s="192"/>
      <c r="AE353" s="194"/>
      <c r="AF353" s="195"/>
      <c r="AG353" s="192"/>
      <c r="AH353" s="191">
        <v>1381</v>
      </c>
      <c r="AI353" s="277">
        <v>2.4363135981934937E-2</v>
      </c>
      <c r="AJ353" s="192"/>
      <c r="AK353" s="191">
        <v>56684</v>
      </c>
      <c r="AL353" s="277">
        <v>0.6552306091781297</v>
      </c>
    </row>
    <row r="354" spans="1:38" s="45" customFormat="1" ht="13.2">
      <c r="A354" s="28" t="s">
        <v>541</v>
      </c>
      <c r="B354" s="35" t="s">
        <v>987</v>
      </c>
      <c r="C354" s="35" t="s">
        <v>988</v>
      </c>
      <c r="D354" s="28" t="s">
        <v>0</v>
      </c>
      <c r="E354" s="191">
        <v>78946</v>
      </c>
      <c r="F354" s="331"/>
      <c r="G354" s="194">
        <v>23369</v>
      </c>
      <c r="H354" s="195">
        <v>0.43475591605893732</v>
      </c>
      <c r="I354" s="191"/>
      <c r="J354" s="191">
        <v>5469</v>
      </c>
      <c r="K354" s="277">
        <v>0.10174505134692663</v>
      </c>
      <c r="L354" s="191"/>
      <c r="M354" s="194">
        <v>24034</v>
      </c>
      <c r="N354" s="195">
        <v>0.44712754874237237</v>
      </c>
      <c r="O354" s="192"/>
      <c r="P354" s="60"/>
      <c r="Q354" s="47"/>
      <c r="R354" s="46"/>
      <c r="S354" s="62"/>
      <c r="T354" s="53"/>
      <c r="U354" s="192"/>
      <c r="V354" s="48"/>
      <c r="W354" s="49"/>
      <c r="X354" s="50"/>
      <c r="Y354" s="51"/>
      <c r="Z354" s="52"/>
      <c r="AA354" s="192"/>
      <c r="AB354" s="191"/>
      <c r="AC354" s="277"/>
      <c r="AD354" s="192"/>
      <c r="AE354" s="194"/>
      <c r="AF354" s="195"/>
      <c r="AG354" s="192"/>
      <c r="AH354" s="191">
        <v>880</v>
      </c>
      <c r="AI354" s="277">
        <v>1.6371483851763655E-2</v>
      </c>
      <c r="AJ354" s="192"/>
      <c r="AK354" s="191">
        <v>53752</v>
      </c>
      <c r="AL354" s="277">
        <v>0.6808704684214526</v>
      </c>
    </row>
    <row r="355" spans="1:38" s="45" customFormat="1" ht="13.2">
      <c r="A355" s="28" t="s">
        <v>657</v>
      </c>
      <c r="B355" s="35" t="s">
        <v>987</v>
      </c>
      <c r="C355" s="35" t="s">
        <v>988</v>
      </c>
      <c r="D355" s="28" t="s">
        <v>0</v>
      </c>
      <c r="E355" s="191">
        <v>74124</v>
      </c>
      <c r="F355" s="331"/>
      <c r="G355" s="194">
        <v>12614</v>
      </c>
      <c r="H355" s="195">
        <v>0.30399575842290449</v>
      </c>
      <c r="I355" s="191"/>
      <c r="J355" s="191">
        <v>7363</v>
      </c>
      <c r="K355" s="277">
        <v>0.17744734178435437</v>
      </c>
      <c r="L355" s="191"/>
      <c r="M355" s="194">
        <v>20507</v>
      </c>
      <c r="N355" s="195">
        <v>0.49421603123343133</v>
      </c>
      <c r="O355" s="192"/>
      <c r="P355" s="60"/>
      <c r="Q355" s="47"/>
      <c r="R355" s="46"/>
      <c r="S355" s="62"/>
      <c r="T355" s="53"/>
      <c r="U355" s="192"/>
      <c r="V355" s="48"/>
      <c r="W355" s="49"/>
      <c r="X355" s="50"/>
      <c r="Y355" s="51"/>
      <c r="Z355" s="52"/>
      <c r="AA355" s="192"/>
      <c r="AB355" s="191"/>
      <c r="AC355" s="277"/>
      <c r="AD355" s="192"/>
      <c r="AE355" s="194"/>
      <c r="AF355" s="195"/>
      <c r="AG355" s="192"/>
      <c r="AH355" s="191">
        <v>1010</v>
      </c>
      <c r="AI355" s="277">
        <v>2.4340868559309781E-2</v>
      </c>
      <c r="AJ355" s="192"/>
      <c r="AK355" s="191">
        <v>41494</v>
      </c>
      <c r="AL355" s="277">
        <v>0.55979170039393444</v>
      </c>
    </row>
    <row r="356" spans="1:38" s="45" customFormat="1" ht="13.2">
      <c r="A356" s="28" t="s">
        <v>658</v>
      </c>
      <c r="B356" s="35" t="s">
        <v>987</v>
      </c>
      <c r="C356" s="35" t="s">
        <v>988</v>
      </c>
      <c r="D356" s="28" t="s">
        <v>0</v>
      </c>
      <c r="E356" s="191">
        <v>85668</v>
      </c>
      <c r="F356" s="331"/>
      <c r="G356" s="194">
        <v>20997</v>
      </c>
      <c r="H356" s="195">
        <v>0.4114719081306708</v>
      </c>
      <c r="I356" s="191"/>
      <c r="J356" s="191">
        <v>6355</v>
      </c>
      <c r="K356" s="277">
        <v>0.12453702796449077</v>
      </c>
      <c r="L356" s="191"/>
      <c r="M356" s="194">
        <v>21882</v>
      </c>
      <c r="N356" s="195">
        <v>0.42881498755609554</v>
      </c>
      <c r="O356" s="192"/>
      <c r="P356" s="60"/>
      <c r="Q356" s="47"/>
      <c r="R356" s="46"/>
      <c r="S356" s="62"/>
      <c r="T356" s="53"/>
      <c r="U356" s="192"/>
      <c r="V356" s="48"/>
      <c r="W356" s="49"/>
      <c r="X356" s="50"/>
      <c r="Y356" s="51"/>
      <c r="Z356" s="52"/>
      <c r="AA356" s="192"/>
      <c r="AB356" s="191"/>
      <c r="AC356" s="277"/>
      <c r="AD356" s="192"/>
      <c r="AE356" s="194"/>
      <c r="AF356" s="195"/>
      <c r="AG356" s="192"/>
      <c r="AH356" s="191">
        <v>1795</v>
      </c>
      <c r="AI356" s="277">
        <v>3.5176076348742868E-2</v>
      </c>
      <c r="AJ356" s="192"/>
      <c r="AK356" s="191">
        <v>51029</v>
      </c>
      <c r="AL356" s="277">
        <v>0.59565998972778633</v>
      </c>
    </row>
    <row r="357" spans="1:38" s="45" customFormat="1" ht="13.2">
      <c r="A357" s="28" t="s">
        <v>864</v>
      </c>
      <c r="B357" s="35" t="s">
        <v>987</v>
      </c>
      <c r="C357" s="35" t="s">
        <v>988</v>
      </c>
      <c r="D357" s="28" t="s">
        <v>0</v>
      </c>
      <c r="E357" s="191">
        <v>79549</v>
      </c>
      <c r="F357" s="331"/>
      <c r="G357" s="194">
        <v>21512</v>
      </c>
      <c r="H357" s="195">
        <v>0.42175430341528447</v>
      </c>
      <c r="I357" s="191"/>
      <c r="J357" s="191">
        <v>4763</v>
      </c>
      <c r="K357" s="277">
        <v>9.3381170842645966E-2</v>
      </c>
      <c r="L357" s="191"/>
      <c r="M357" s="194">
        <v>23867</v>
      </c>
      <c r="N357" s="195">
        <v>0.46792534211661374</v>
      </c>
      <c r="O357" s="192"/>
      <c r="P357" s="60"/>
      <c r="Q357" s="47"/>
      <c r="R357" s="46"/>
      <c r="S357" s="62"/>
      <c r="T357" s="53"/>
      <c r="U357" s="192"/>
      <c r="V357" s="48"/>
      <c r="W357" s="49"/>
      <c r="X357" s="50"/>
      <c r="Y357" s="51"/>
      <c r="Z357" s="52"/>
      <c r="AA357" s="192"/>
      <c r="AB357" s="191"/>
      <c r="AC357" s="277"/>
      <c r="AD357" s="192"/>
      <c r="AE357" s="194"/>
      <c r="AF357" s="195"/>
      <c r="AG357" s="192"/>
      <c r="AH357" s="191">
        <v>864</v>
      </c>
      <c r="AI357" s="277">
        <v>1.693918362545583E-2</v>
      </c>
      <c r="AJ357" s="192"/>
      <c r="AK357" s="191">
        <v>51006</v>
      </c>
      <c r="AL357" s="277">
        <v>0.64118970697306066</v>
      </c>
    </row>
    <row r="358" spans="1:38" s="45" customFormat="1" ht="13.2">
      <c r="A358" s="28" t="s">
        <v>130</v>
      </c>
      <c r="B358" s="35" t="s">
        <v>1004</v>
      </c>
      <c r="C358" s="35" t="s">
        <v>988</v>
      </c>
      <c r="D358" s="28" t="s">
        <v>0</v>
      </c>
      <c r="E358" s="191">
        <v>73428</v>
      </c>
      <c r="F358" s="331"/>
      <c r="G358" s="194">
        <v>9607</v>
      </c>
      <c r="H358" s="195">
        <v>0.24414231257941552</v>
      </c>
      <c r="I358" s="191"/>
      <c r="J358" s="191">
        <v>4428</v>
      </c>
      <c r="K358" s="277">
        <v>0.11252858958068615</v>
      </c>
      <c r="L358" s="191"/>
      <c r="M358" s="194">
        <v>22875</v>
      </c>
      <c r="N358" s="195">
        <v>0.58132147395171541</v>
      </c>
      <c r="O358" s="192"/>
      <c r="P358" s="60"/>
      <c r="Q358" s="47"/>
      <c r="R358" s="46"/>
      <c r="S358" s="62"/>
      <c r="T358" s="53"/>
      <c r="U358" s="192"/>
      <c r="V358" s="48"/>
      <c r="W358" s="49"/>
      <c r="X358" s="50"/>
      <c r="Y358" s="51"/>
      <c r="Z358" s="52"/>
      <c r="AA358" s="192"/>
      <c r="AB358" s="191"/>
      <c r="AC358" s="277"/>
      <c r="AD358" s="192"/>
      <c r="AE358" s="194"/>
      <c r="AF358" s="195"/>
      <c r="AG358" s="192"/>
      <c r="AH358" s="191">
        <v>2440</v>
      </c>
      <c r="AI358" s="277">
        <v>6.2007623888182976E-2</v>
      </c>
      <c r="AJ358" s="192"/>
      <c r="AK358" s="191">
        <v>39350</v>
      </c>
      <c r="AL358" s="277">
        <v>0.53589911205534668</v>
      </c>
    </row>
    <row r="359" spans="1:38" s="45" customFormat="1" ht="13.2">
      <c r="A359" s="28" t="s">
        <v>148</v>
      </c>
      <c r="B359" s="35" t="s">
        <v>1004</v>
      </c>
      <c r="C359" s="35" t="s">
        <v>988</v>
      </c>
      <c r="D359" s="28" t="s">
        <v>0</v>
      </c>
      <c r="E359" s="191">
        <v>68417</v>
      </c>
      <c r="F359" s="331"/>
      <c r="G359" s="194">
        <v>11758</v>
      </c>
      <c r="H359" s="195">
        <v>0.3023010669751896</v>
      </c>
      <c r="I359" s="191"/>
      <c r="J359" s="191">
        <v>4942</v>
      </c>
      <c r="K359" s="277">
        <v>0.1270600334233192</v>
      </c>
      <c r="L359" s="191"/>
      <c r="M359" s="194">
        <v>21506</v>
      </c>
      <c r="N359" s="195">
        <v>0.55292454042936112</v>
      </c>
      <c r="O359" s="192"/>
      <c r="P359" s="60"/>
      <c r="Q359" s="47"/>
      <c r="R359" s="46"/>
      <c r="S359" s="62"/>
      <c r="T359" s="53"/>
      <c r="U359" s="192"/>
      <c r="V359" s="48"/>
      <c r="W359" s="49"/>
      <c r="X359" s="50"/>
      <c r="Y359" s="51"/>
      <c r="Z359" s="52"/>
      <c r="AA359" s="192"/>
      <c r="AB359" s="191"/>
      <c r="AC359" s="277"/>
      <c r="AD359" s="192"/>
      <c r="AE359" s="194"/>
      <c r="AF359" s="195"/>
      <c r="AG359" s="192"/>
      <c r="AH359" s="191">
        <v>689</v>
      </c>
      <c r="AI359" s="277">
        <v>1.7714359172130094E-2</v>
      </c>
      <c r="AJ359" s="192"/>
      <c r="AK359" s="191">
        <v>38895</v>
      </c>
      <c r="AL359" s="277">
        <v>0.56849905725185257</v>
      </c>
    </row>
    <row r="360" spans="1:38" s="45" customFormat="1" ht="13.2">
      <c r="A360" s="28" t="s">
        <v>236</v>
      </c>
      <c r="B360" s="35" t="s">
        <v>1004</v>
      </c>
      <c r="C360" s="35" t="s">
        <v>988</v>
      </c>
      <c r="D360" s="28" t="s">
        <v>0</v>
      </c>
      <c r="E360" s="191">
        <v>73665</v>
      </c>
      <c r="F360" s="331"/>
      <c r="G360" s="194">
        <v>17963</v>
      </c>
      <c r="H360" s="195">
        <v>0.36656191331319893</v>
      </c>
      <c r="I360" s="191"/>
      <c r="J360" s="191">
        <v>7205</v>
      </c>
      <c r="K360" s="277">
        <v>0.14702881397436943</v>
      </c>
      <c r="L360" s="191"/>
      <c r="M360" s="194">
        <v>23836</v>
      </c>
      <c r="N360" s="195">
        <v>0.48640927271243162</v>
      </c>
      <c r="O360" s="192"/>
      <c r="P360" s="60"/>
      <c r="Q360" s="47"/>
      <c r="R360" s="46"/>
      <c r="S360" s="62"/>
      <c r="T360" s="53"/>
      <c r="U360" s="192"/>
      <c r="V360" s="48"/>
      <c r="W360" s="49"/>
      <c r="X360" s="50"/>
      <c r="Y360" s="51"/>
      <c r="Z360" s="52"/>
      <c r="AA360" s="192"/>
      <c r="AB360" s="191"/>
      <c r="AC360" s="277"/>
      <c r="AD360" s="192"/>
      <c r="AE360" s="194"/>
      <c r="AF360" s="195"/>
      <c r="AG360" s="192"/>
      <c r="AH360" s="191"/>
      <c r="AI360" s="277"/>
      <c r="AJ360" s="192"/>
      <c r="AK360" s="191">
        <v>49004</v>
      </c>
      <c r="AL360" s="277">
        <v>0.66522772008416475</v>
      </c>
    </row>
    <row r="361" spans="1:38" s="45" customFormat="1" ht="13.2">
      <c r="A361" s="28" t="s">
        <v>438</v>
      </c>
      <c r="B361" s="35" t="s">
        <v>1004</v>
      </c>
      <c r="C361" s="35" t="s">
        <v>988</v>
      </c>
      <c r="D361" s="28" t="s">
        <v>0</v>
      </c>
      <c r="E361" s="191">
        <v>68519</v>
      </c>
      <c r="F361" s="331"/>
      <c r="G361" s="194">
        <v>16785</v>
      </c>
      <c r="H361" s="195">
        <v>0.38307924046010589</v>
      </c>
      <c r="I361" s="191"/>
      <c r="J361" s="191">
        <v>4648</v>
      </c>
      <c r="K361" s="277">
        <v>0.10607997078692714</v>
      </c>
      <c r="L361" s="191"/>
      <c r="M361" s="194">
        <v>22383</v>
      </c>
      <c r="N361" s="195">
        <v>0.5108407887529669</v>
      </c>
      <c r="O361" s="192"/>
      <c r="P361" s="60"/>
      <c r="Q361" s="47"/>
      <c r="R361" s="46"/>
      <c r="S361" s="62"/>
      <c r="T361" s="53"/>
      <c r="U361" s="192"/>
      <c r="V361" s="48"/>
      <c r="W361" s="49"/>
      <c r="X361" s="50"/>
      <c r="Y361" s="51"/>
      <c r="Z361" s="52"/>
      <c r="AA361" s="192"/>
      <c r="AB361" s="191"/>
      <c r="AC361" s="277"/>
      <c r="AD361" s="192"/>
      <c r="AE361" s="194"/>
      <c r="AF361" s="195"/>
      <c r="AG361" s="192"/>
      <c r="AH361" s="191"/>
      <c r="AI361" s="277"/>
      <c r="AJ361" s="192"/>
      <c r="AK361" s="191">
        <v>43816</v>
      </c>
      <c r="AL361" s="277">
        <v>0.63947226316788042</v>
      </c>
    </row>
    <row r="362" spans="1:38" s="45" customFormat="1" ht="13.2">
      <c r="A362" s="28" t="s">
        <v>606</v>
      </c>
      <c r="B362" s="35" t="s">
        <v>1004</v>
      </c>
      <c r="C362" s="35" t="s">
        <v>988</v>
      </c>
      <c r="D362" s="28" t="s">
        <v>0</v>
      </c>
      <c r="E362" s="191">
        <v>66765</v>
      </c>
      <c r="F362" s="331"/>
      <c r="G362" s="194">
        <v>10012</v>
      </c>
      <c r="H362" s="195">
        <v>0.27168131987409094</v>
      </c>
      <c r="I362" s="191"/>
      <c r="J362" s="191">
        <v>5790</v>
      </c>
      <c r="K362" s="277">
        <v>0.15711494627157277</v>
      </c>
      <c r="L362" s="191"/>
      <c r="M362" s="194">
        <v>21050</v>
      </c>
      <c r="N362" s="195">
        <v>0.57120373385433632</v>
      </c>
      <c r="O362" s="192"/>
      <c r="P362" s="60"/>
      <c r="Q362" s="47"/>
      <c r="R362" s="46"/>
      <c r="S362" s="62"/>
      <c r="T362" s="53"/>
      <c r="U362" s="192"/>
      <c r="V362" s="48"/>
      <c r="W362" s="49"/>
      <c r="X362" s="50"/>
      <c r="Y362" s="51"/>
      <c r="Z362" s="52"/>
      <c r="AA362" s="192"/>
      <c r="AB362" s="191"/>
      <c r="AC362" s="277"/>
      <c r="AD362" s="192"/>
      <c r="AE362" s="194"/>
      <c r="AF362" s="195"/>
      <c r="AG362" s="192"/>
      <c r="AH362" s="191"/>
      <c r="AI362" s="277"/>
      <c r="AJ362" s="192"/>
      <c r="AK362" s="191">
        <v>36852</v>
      </c>
      <c r="AL362" s="277">
        <v>0.55196585037070323</v>
      </c>
    </row>
    <row r="363" spans="1:38" s="45" customFormat="1" ht="13.2">
      <c r="A363" s="28" t="s">
        <v>632</v>
      </c>
      <c r="B363" s="35" t="s">
        <v>1004</v>
      </c>
      <c r="C363" s="35" t="s">
        <v>988</v>
      </c>
      <c r="D363" s="28" t="s">
        <v>0</v>
      </c>
      <c r="E363" s="191">
        <v>71061</v>
      </c>
      <c r="F363" s="331"/>
      <c r="G363" s="194">
        <v>20983</v>
      </c>
      <c r="H363" s="195">
        <v>0.46477063813763925</v>
      </c>
      <c r="I363" s="191"/>
      <c r="J363" s="191">
        <v>5970</v>
      </c>
      <c r="K363" s="277">
        <v>0.13223469998006512</v>
      </c>
      <c r="L363" s="191"/>
      <c r="M363" s="194">
        <v>16910</v>
      </c>
      <c r="N363" s="195">
        <v>0.37455423394688464</v>
      </c>
      <c r="O363" s="192"/>
      <c r="P363" s="60"/>
      <c r="Q363" s="47"/>
      <c r="R363" s="46"/>
      <c r="S363" s="62"/>
      <c r="T363" s="53"/>
      <c r="U363" s="192"/>
      <c r="V363" s="48"/>
      <c r="W363" s="49"/>
      <c r="X363" s="50"/>
      <c r="Y363" s="51"/>
      <c r="Z363" s="52"/>
      <c r="AA363" s="192"/>
      <c r="AB363" s="191"/>
      <c r="AC363" s="277"/>
      <c r="AD363" s="192"/>
      <c r="AE363" s="194"/>
      <c r="AF363" s="195"/>
      <c r="AG363" s="192"/>
      <c r="AH363" s="191">
        <v>1284</v>
      </c>
      <c r="AI363" s="277">
        <v>2.8440427935410992E-2</v>
      </c>
      <c r="AJ363" s="192"/>
      <c r="AK363" s="191">
        <v>45147</v>
      </c>
      <c r="AL363" s="277">
        <v>0.63532739477350442</v>
      </c>
    </row>
    <row r="364" spans="1:38" s="45" customFormat="1" ht="13.2">
      <c r="A364" s="28" t="s">
        <v>663</v>
      </c>
      <c r="B364" s="35" t="s">
        <v>1004</v>
      </c>
      <c r="C364" s="35" t="s">
        <v>988</v>
      </c>
      <c r="D364" s="28" t="s">
        <v>0</v>
      </c>
      <c r="E364" s="191">
        <v>65339</v>
      </c>
      <c r="F364" s="331"/>
      <c r="G364" s="194">
        <v>7210</v>
      </c>
      <c r="H364" s="195">
        <v>0.24250782012041303</v>
      </c>
      <c r="I364" s="191"/>
      <c r="J364" s="191">
        <v>3874</v>
      </c>
      <c r="K364" s="277">
        <v>0.13030170529077395</v>
      </c>
      <c r="L364" s="191"/>
      <c r="M364" s="194">
        <v>17530</v>
      </c>
      <c r="N364" s="195">
        <v>0.58962026167972825</v>
      </c>
      <c r="O364" s="192"/>
      <c r="P364" s="60"/>
      <c r="Q364" s="47"/>
      <c r="R364" s="46"/>
      <c r="S364" s="62"/>
      <c r="T364" s="53"/>
      <c r="U364" s="192"/>
      <c r="V364" s="48"/>
      <c r="W364" s="49"/>
      <c r="X364" s="50"/>
      <c r="Y364" s="51"/>
      <c r="Z364" s="52"/>
      <c r="AA364" s="192"/>
      <c r="AB364" s="191"/>
      <c r="AC364" s="277"/>
      <c r="AD364" s="192"/>
      <c r="AE364" s="194"/>
      <c r="AF364" s="195"/>
      <c r="AG364" s="192"/>
      <c r="AH364" s="191">
        <v>1117</v>
      </c>
      <c r="AI364" s="277">
        <v>3.7570212909084792E-2</v>
      </c>
      <c r="AJ364" s="192"/>
      <c r="AK364" s="191">
        <v>29731</v>
      </c>
      <c r="AL364" s="277">
        <v>0.45502685991521141</v>
      </c>
    </row>
    <row r="365" spans="1:38" s="45" customFormat="1" ht="13.2">
      <c r="A365" s="28" t="s">
        <v>664</v>
      </c>
      <c r="B365" s="35" t="s">
        <v>1004</v>
      </c>
      <c r="C365" s="35" t="s">
        <v>988</v>
      </c>
      <c r="D365" s="28" t="s">
        <v>0</v>
      </c>
      <c r="E365" s="191">
        <v>64281</v>
      </c>
      <c r="F365" s="331"/>
      <c r="G365" s="194">
        <v>7152</v>
      </c>
      <c r="H365" s="195">
        <v>0.23806670661074494</v>
      </c>
      <c r="I365" s="191"/>
      <c r="J365" s="191">
        <v>3177</v>
      </c>
      <c r="K365" s="277">
        <v>0.10575194727381666</v>
      </c>
      <c r="L365" s="191"/>
      <c r="M365" s="194">
        <v>19392</v>
      </c>
      <c r="N365" s="195">
        <v>0.64549630517275813</v>
      </c>
      <c r="O365" s="192"/>
      <c r="P365" s="60"/>
      <c r="Q365" s="47"/>
      <c r="R365" s="46"/>
      <c r="S365" s="62"/>
      <c r="T365" s="53"/>
      <c r="U365" s="192"/>
      <c r="V365" s="48"/>
      <c r="W365" s="49"/>
      <c r="X365" s="50"/>
      <c r="Y365" s="51"/>
      <c r="Z365" s="52"/>
      <c r="AA365" s="192"/>
      <c r="AB365" s="191"/>
      <c r="AC365" s="277"/>
      <c r="AD365" s="192"/>
      <c r="AE365" s="194"/>
      <c r="AF365" s="195"/>
      <c r="AG365" s="192"/>
      <c r="AH365" s="191">
        <v>321</v>
      </c>
      <c r="AI365" s="277">
        <v>1.0685040942680248E-2</v>
      </c>
      <c r="AJ365" s="192"/>
      <c r="AK365" s="191">
        <v>30042</v>
      </c>
      <c r="AL365" s="277">
        <v>0.46735427264666074</v>
      </c>
    </row>
    <row r="366" spans="1:38" s="45" customFormat="1" ht="13.2">
      <c r="A366" s="28" t="s">
        <v>665</v>
      </c>
      <c r="B366" s="35" t="s">
        <v>1004</v>
      </c>
      <c r="C366" s="35" t="s">
        <v>988</v>
      </c>
      <c r="D366" s="28" t="s">
        <v>0</v>
      </c>
      <c r="E366" s="191">
        <v>73049</v>
      </c>
      <c r="F366" s="331"/>
      <c r="G366" s="194">
        <v>9960</v>
      </c>
      <c r="H366" s="195">
        <v>0.27209397623275511</v>
      </c>
      <c r="I366" s="191"/>
      <c r="J366" s="191">
        <v>6064</v>
      </c>
      <c r="K366" s="277">
        <v>0.1656604289031553</v>
      </c>
      <c r="L366" s="191"/>
      <c r="M366" s="194">
        <v>19949</v>
      </c>
      <c r="N366" s="195">
        <v>0.54498019396257347</v>
      </c>
      <c r="O366" s="192"/>
      <c r="P366" s="60"/>
      <c r="Q366" s="47"/>
      <c r="R366" s="46"/>
      <c r="S366" s="62"/>
      <c r="T366" s="53"/>
      <c r="U366" s="192"/>
      <c r="V366" s="48"/>
      <c r="W366" s="49"/>
      <c r="X366" s="50"/>
      <c r="Y366" s="51"/>
      <c r="Z366" s="52"/>
      <c r="AA366" s="192"/>
      <c r="AB366" s="191"/>
      <c r="AC366" s="277"/>
      <c r="AD366" s="192"/>
      <c r="AE366" s="194"/>
      <c r="AF366" s="195"/>
      <c r="AG366" s="192"/>
      <c r="AH366" s="191">
        <v>632</v>
      </c>
      <c r="AI366" s="277">
        <v>1.7265400901516185E-2</v>
      </c>
      <c r="AJ366" s="192"/>
      <c r="AK366" s="191">
        <v>36605</v>
      </c>
      <c r="AL366" s="277">
        <v>0.50110200002737892</v>
      </c>
    </row>
    <row r="367" spans="1:38" s="45" customFormat="1" ht="13.2">
      <c r="A367" s="28" t="s">
        <v>237</v>
      </c>
      <c r="B367" s="35" t="s">
        <v>1004</v>
      </c>
      <c r="C367" s="35" t="s">
        <v>988</v>
      </c>
      <c r="D367" s="28" t="s">
        <v>0</v>
      </c>
      <c r="E367" s="191">
        <v>81847</v>
      </c>
      <c r="F367" s="331"/>
      <c r="G367" s="194">
        <v>25869</v>
      </c>
      <c r="H367" s="195">
        <v>0.47513132277853287</v>
      </c>
      <c r="I367" s="191"/>
      <c r="J367" s="191">
        <v>7395</v>
      </c>
      <c r="K367" s="277">
        <v>0.13582264996510304</v>
      </c>
      <c r="L367" s="191"/>
      <c r="M367" s="194">
        <v>18512</v>
      </c>
      <c r="N367" s="195">
        <v>0.34000661205598209</v>
      </c>
      <c r="O367" s="192"/>
      <c r="P367" s="60"/>
      <c r="Q367" s="47"/>
      <c r="R367" s="46"/>
      <c r="S367" s="62"/>
      <c r="T367" s="53"/>
      <c r="U367" s="192"/>
      <c r="V367" s="48"/>
      <c r="W367" s="49"/>
      <c r="X367" s="50"/>
      <c r="Y367" s="51"/>
      <c r="Z367" s="52"/>
      <c r="AA367" s="192"/>
      <c r="AB367" s="191"/>
      <c r="AC367" s="277"/>
      <c r="AD367" s="192"/>
      <c r="AE367" s="194"/>
      <c r="AF367" s="195"/>
      <c r="AG367" s="192"/>
      <c r="AH367" s="191">
        <v>2670</v>
      </c>
      <c r="AI367" s="277">
        <v>4.9039415200382033E-2</v>
      </c>
      <c r="AJ367" s="192"/>
      <c r="AK367" s="191">
        <v>54446</v>
      </c>
      <c r="AL367" s="277">
        <v>0.6652168069691009</v>
      </c>
    </row>
    <row r="368" spans="1:38" s="45" customFormat="1" ht="13.2">
      <c r="A368" s="28" t="s">
        <v>741</v>
      </c>
      <c r="B368" s="35" t="s">
        <v>1004</v>
      </c>
      <c r="C368" s="35" t="s">
        <v>988</v>
      </c>
      <c r="D368" s="28" t="s">
        <v>0</v>
      </c>
      <c r="E368" s="191">
        <v>75558</v>
      </c>
      <c r="F368" s="331"/>
      <c r="G368" s="194">
        <v>15527</v>
      </c>
      <c r="H368" s="195">
        <v>0.33827886710239652</v>
      </c>
      <c r="I368" s="191"/>
      <c r="J368" s="191">
        <v>5473</v>
      </c>
      <c r="K368" s="277">
        <v>0.11923747276688453</v>
      </c>
      <c r="L368" s="191"/>
      <c r="M368" s="194">
        <v>24900</v>
      </c>
      <c r="N368" s="195">
        <v>0.54248366013071891</v>
      </c>
      <c r="O368" s="192"/>
      <c r="P368" s="60"/>
      <c r="Q368" s="47"/>
      <c r="R368" s="46"/>
      <c r="S368" s="62"/>
      <c r="T368" s="53"/>
      <c r="U368" s="192"/>
      <c r="V368" s="48"/>
      <c r="W368" s="49"/>
      <c r="X368" s="50"/>
      <c r="Y368" s="51"/>
      <c r="Z368" s="52"/>
      <c r="AA368" s="192"/>
      <c r="AB368" s="191"/>
      <c r="AC368" s="277"/>
      <c r="AD368" s="192"/>
      <c r="AE368" s="194"/>
      <c r="AF368" s="195"/>
      <c r="AG368" s="192"/>
      <c r="AH368" s="191"/>
      <c r="AI368" s="277"/>
      <c r="AJ368" s="192"/>
      <c r="AK368" s="191">
        <v>45900</v>
      </c>
      <c r="AL368" s="277">
        <v>0.60748034622409275</v>
      </c>
    </row>
    <row r="369" spans="1:38" s="45" customFormat="1" ht="13.2">
      <c r="A369" s="28" t="s">
        <v>916</v>
      </c>
      <c r="B369" s="35" t="s">
        <v>1055</v>
      </c>
      <c r="C369" s="35" t="s">
        <v>1030</v>
      </c>
      <c r="D369" s="28" t="s">
        <v>0</v>
      </c>
      <c r="E369" s="191">
        <v>74741</v>
      </c>
      <c r="F369" s="331"/>
      <c r="G369" s="194">
        <v>19168</v>
      </c>
      <c r="H369" s="195">
        <v>0.41332614555256064</v>
      </c>
      <c r="I369" s="191"/>
      <c r="J369" s="191">
        <v>7356</v>
      </c>
      <c r="K369" s="277">
        <v>0.1586199460916442</v>
      </c>
      <c r="L369" s="191"/>
      <c r="M369" s="194">
        <v>18387</v>
      </c>
      <c r="N369" s="195">
        <v>0.39648517520215631</v>
      </c>
      <c r="O369" s="192"/>
      <c r="P369" s="60"/>
      <c r="Q369" s="47"/>
      <c r="R369" s="46"/>
      <c r="S369" s="62"/>
      <c r="T369" s="53"/>
      <c r="U369" s="192"/>
      <c r="V369" s="48"/>
      <c r="W369" s="49"/>
      <c r="X369" s="50"/>
      <c r="Y369" s="51"/>
      <c r="Z369" s="52"/>
      <c r="AA369" s="192"/>
      <c r="AB369" s="191"/>
      <c r="AC369" s="277"/>
      <c r="AD369" s="192"/>
      <c r="AE369" s="194"/>
      <c r="AF369" s="195"/>
      <c r="AG369" s="192"/>
      <c r="AH369" s="191">
        <v>1464</v>
      </c>
      <c r="AI369" s="277">
        <v>3.1568733153638812E-2</v>
      </c>
      <c r="AJ369" s="192"/>
      <c r="AK369" s="191">
        <v>46375</v>
      </c>
      <c r="AL369" s="277">
        <v>0.62047604393840061</v>
      </c>
    </row>
    <row r="370" spans="1:38" s="45" customFormat="1" ht="13.2">
      <c r="A370" s="28" t="s">
        <v>919</v>
      </c>
      <c r="B370" s="35" t="s">
        <v>1055</v>
      </c>
      <c r="C370" s="35" t="s">
        <v>1030</v>
      </c>
      <c r="D370" s="28" t="s">
        <v>0</v>
      </c>
      <c r="E370" s="191">
        <v>64647</v>
      </c>
      <c r="F370" s="331"/>
      <c r="G370" s="194">
        <v>16105</v>
      </c>
      <c r="H370" s="195">
        <v>0.39228820577775614</v>
      </c>
      <c r="I370" s="191"/>
      <c r="J370" s="191">
        <v>3796</v>
      </c>
      <c r="K370" s="277">
        <v>9.246358454718176E-2</v>
      </c>
      <c r="L370" s="191"/>
      <c r="M370" s="194">
        <v>20066</v>
      </c>
      <c r="N370" s="195">
        <v>0.48877088712427535</v>
      </c>
      <c r="O370" s="192"/>
      <c r="P370" s="60"/>
      <c r="Q370" s="47"/>
      <c r="R370" s="46"/>
      <c r="S370" s="62"/>
      <c r="T370" s="53"/>
      <c r="U370" s="192"/>
      <c r="V370" s="48"/>
      <c r="W370" s="49"/>
      <c r="X370" s="50"/>
      <c r="Y370" s="51"/>
      <c r="Z370" s="52"/>
      <c r="AA370" s="192"/>
      <c r="AB370" s="191"/>
      <c r="AC370" s="277"/>
      <c r="AD370" s="192"/>
      <c r="AE370" s="194"/>
      <c r="AF370" s="195"/>
      <c r="AG370" s="192"/>
      <c r="AH370" s="191">
        <v>1087</v>
      </c>
      <c r="AI370" s="277">
        <v>2.6477322550786768E-2</v>
      </c>
      <c r="AJ370" s="192"/>
      <c r="AK370" s="191">
        <v>41054</v>
      </c>
      <c r="AL370" s="277">
        <v>0.63504880350209603</v>
      </c>
    </row>
    <row r="371" spans="1:38" s="45" customFormat="1" ht="13.2">
      <c r="A371" s="28" t="s">
        <v>227</v>
      </c>
      <c r="B371" s="35" t="s">
        <v>1055</v>
      </c>
      <c r="C371" s="35" t="s">
        <v>1030</v>
      </c>
      <c r="D371" s="28" t="s">
        <v>0</v>
      </c>
      <c r="E371" s="191">
        <v>68392</v>
      </c>
      <c r="F371" s="331"/>
      <c r="G371" s="194">
        <v>15412</v>
      </c>
      <c r="H371" s="195">
        <v>0.36333631948701023</v>
      </c>
      <c r="I371" s="191"/>
      <c r="J371" s="191">
        <v>5080</v>
      </c>
      <c r="K371" s="277">
        <v>0.11976047904191617</v>
      </c>
      <c r="L371" s="191"/>
      <c r="M371" s="194">
        <v>21032</v>
      </c>
      <c r="N371" s="195">
        <v>0.49582724315149229</v>
      </c>
      <c r="O371" s="192"/>
      <c r="P371" s="60"/>
      <c r="Q371" s="47"/>
      <c r="R371" s="46"/>
      <c r="S371" s="62"/>
      <c r="T371" s="53"/>
      <c r="U371" s="192"/>
      <c r="V371" s="48"/>
      <c r="W371" s="49"/>
      <c r="X371" s="50"/>
      <c r="Y371" s="51"/>
      <c r="Z371" s="52"/>
      <c r="AA371" s="192"/>
      <c r="AB371" s="191"/>
      <c r="AC371" s="277"/>
      <c r="AD371" s="192"/>
      <c r="AE371" s="194"/>
      <c r="AF371" s="195"/>
      <c r="AG371" s="192"/>
      <c r="AH371" s="191">
        <v>894</v>
      </c>
      <c r="AI371" s="277">
        <v>2.1075958319581308E-2</v>
      </c>
      <c r="AJ371" s="192"/>
      <c r="AK371" s="191">
        <v>42418</v>
      </c>
      <c r="AL371" s="277">
        <v>0.62021873903380509</v>
      </c>
    </row>
    <row r="372" spans="1:38" s="45" customFormat="1" ht="13.2">
      <c r="A372" s="28" t="s">
        <v>226</v>
      </c>
      <c r="B372" s="35" t="s">
        <v>1055</v>
      </c>
      <c r="C372" s="35" t="s">
        <v>1030</v>
      </c>
      <c r="D372" s="28" t="s">
        <v>0</v>
      </c>
      <c r="E372" s="191">
        <v>72052</v>
      </c>
      <c r="F372" s="331"/>
      <c r="G372" s="194">
        <v>19861</v>
      </c>
      <c r="H372" s="195">
        <v>0.45853534653922517</v>
      </c>
      <c r="I372" s="191"/>
      <c r="J372" s="191">
        <v>6300</v>
      </c>
      <c r="K372" s="277">
        <v>0.14544950824213881</v>
      </c>
      <c r="L372" s="191"/>
      <c r="M372" s="194">
        <v>15179</v>
      </c>
      <c r="N372" s="195">
        <v>0.35044096596943253</v>
      </c>
      <c r="O372" s="192"/>
      <c r="P372" s="60"/>
      <c r="Q372" s="47"/>
      <c r="R372" s="46"/>
      <c r="S372" s="62"/>
      <c r="T372" s="53"/>
      <c r="U372" s="192"/>
      <c r="V372" s="48"/>
      <c r="W372" s="49"/>
      <c r="X372" s="50"/>
      <c r="Y372" s="51"/>
      <c r="Z372" s="52"/>
      <c r="AA372" s="192"/>
      <c r="AB372" s="191"/>
      <c r="AC372" s="277"/>
      <c r="AD372" s="192"/>
      <c r="AE372" s="194"/>
      <c r="AF372" s="195"/>
      <c r="AG372" s="192"/>
      <c r="AH372" s="191">
        <v>1974</v>
      </c>
      <c r="AI372" s="277">
        <v>4.5574179249203491E-2</v>
      </c>
      <c r="AJ372" s="192"/>
      <c r="AK372" s="191">
        <v>43314</v>
      </c>
      <c r="AL372" s="277">
        <v>0.60114917004385726</v>
      </c>
    </row>
    <row r="373" spans="1:38" s="45" customFormat="1" ht="13.2">
      <c r="A373" s="28" t="s">
        <v>466</v>
      </c>
      <c r="B373" s="35" t="s">
        <v>1055</v>
      </c>
      <c r="C373" s="35" t="s">
        <v>1030</v>
      </c>
      <c r="D373" s="28" t="s">
        <v>0</v>
      </c>
      <c r="E373" s="191">
        <v>63157</v>
      </c>
      <c r="F373" s="331"/>
      <c r="G373" s="194">
        <v>7634</v>
      </c>
      <c r="H373" s="195">
        <v>0.23121422297604263</v>
      </c>
      <c r="I373" s="191"/>
      <c r="J373" s="191">
        <v>6265</v>
      </c>
      <c r="K373" s="277">
        <v>0.18975073447012145</v>
      </c>
      <c r="L373" s="191"/>
      <c r="M373" s="194">
        <v>19118</v>
      </c>
      <c r="N373" s="195">
        <v>0.57903504255383587</v>
      </c>
      <c r="O373" s="192"/>
      <c r="P373" s="60"/>
      <c r="Q373" s="47"/>
      <c r="R373" s="46"/>
      <c r="S373" s="62"/>
      <c r="T373" s="53"/>
      <c r="U373" s="192"/>
      <c r="V373" s="48"/>
      <c r="W373" s="49"/>
      <c r="X373" s="50"/>
      <c r="Y373" s="51"/>
      <c r="Z373" s="52"/>
      <c r="AA373" s="192"/>
      <c r="AB373" s="191"/>
      <c r="AC373" s="277"/>
      <c r="AD373" s="192"/>
      <c r="AE373" s="194"/>
      <c r="AF373" s="195"/>
      <c r="AG373" s="192"/>
      <c r="AH373" s="191"/>
      <c r="AI373" s="277"/>
      <c r="AJ373" s="192"/>
      <c r="AK373" s="191">
        <v>33017</v>
      </c>
      <c r="AL373" s="277">
        <v>0.52277657266811284</v>
      </c>
    </row>
    <row r="374" spans="1:38" s="45" customFormat="1" ht="13.2">
      <c r="A374" s="28" t="s">
        <v>169</v>
      </c>
      <c r="B374" s="35" t="s">
        <v>1055</v>
      </c>
      <c r="C374" s="35" t="s">
        <v>1030</v>
      </c>
      <c r="D374" s="28" t="s">
        <v>0</v>
      </c>
      <c r="E374" s="191">
        <v>66733</v>
      </c>
      <c r="F374" s="331"/>
      <c r="G374" s="194">
        <v>18994</v>
      </c>
      <c r="H374" s="195">
        <v>0.43238936441449644</v>
      </c>
      <c r="I374" s="191"/>
      <c r="J374" s="191">
        <v>17091</v>
      </c>
      <c r="K374" s="277">
        <v>0.38906847568748859</v>
      </c>
      <c r="L374" s="191"/>
      <c r="M374" s="194">
        <v>6898</v>
      </c>
      <c r="N374" s="195">
        <v>0.15702968493899108</v>
      </c>
      <c r="O374" s="192"/>
      <c r="P374" s="60"/>
      <c r="Q374" s="47"/>
      <c r="R374" s="46"/>
      <c r="S374" s="62"/>
      <c r="T374" s="53"/>
      <c r="U374" s="192"/>
      <c r="V374" s="48"/>
      <c r="W374" s="49"/>
      <c r="X374" s="50"/>
      <c r="Y374" s="51"/>
      <c r="Z374" s="52"/>
      <c r="AA374" s="192"/>
      <c r="AB374" s="191"/>
      <c r="AC374" s="277"/>
      <c r="AD374" s="192"/>
      <c r="AE374" s="194"/>
      <c r="AF374" s="195"/>
      <c r="AG374" s="192"/>
      <c r="AH374" s="191">
        <v>945</v>
      </c>
      <c r="AI374" s="277">
        <v>2.1512474959023857E-2</v>
      </c>
      <c r="AJ374" s="192"/>
      <c r="AK374" s="191">
        <v>43928</v>
      </c>
      <c r="AL374" s="277">
        <v>0.65826502629883266</v>
      </c>
    </row>
    <row r="375" spans="1:38" s="45" customFormat="1" ht="13.2">
      <c r="A375" s="28" t="s">
        <v>523</v>
      </c>
      <c r="B375" s="35" t="s">
        <v>1055</v>
      </c>
      <c r="C375" s="35" t="s">
        <v>1030</v>
      </c>
      <c r="D375" s="28" t="s">
        <v>0</v>
      </c>
      <c r="E375" s="191">
        <v>66397</v>
      </c>
      <c r="F375" s="331"/>
      <c r="G375" s="194">
        <v>4276</v>
      </c>
      <c r="H375" s="195">
        <v>0.13849392712550607</v>
      </c>
      <c r="I375" s="191"/>
      <c r="J375" s="191">
        <v>4613</v>
      </c>
      <c r="K375" s="277">
        <v>0.14940890688259109</v>
      </c>
      <c r="L375" s="191"/>
      <c r="M375" s="194">
        <v>19938</v>
      </c>
      <c r="N375" s="195">
        <v>0.6457651821862348</v>
      </c>
      <c r="O375" s="192"/>
      <c r="P375" s="60"/>
      <c r="Q375" s="47"/>
      <c r="R375" s="46"/>
      <c r="S375" s="62"/>
      <c r="T375" s="53"/>
      <c r="U375" s="192"/>
      <c r="V375" s="48"/>
      <c r="W375" s="49"/>
      <c r="X375" s="50"/>
      <c r="Y375" s="51"/>
      <c r="Z375" s="52"/>
      <c r="AA375" s="192"/>
      <c r="AB375" s="191"/>
      <c r="AC375" s="277"/>
      <c r="AD375" s="192"/>
      <c r="AE375" s="194"/>
      <c r="AF375" s="195"/>
      <c r="AG375" s="192"/>
      <c r="AH375" s="191">
        <v>2048</v>
      </c>
      <c r="AI375" s="277">
        <v>6.6331983805668016E-2</v>
      </c>
      <c r="AJ375" s="192"/>
      <c r="AK375" s="191">
        <v>30875</v>
      </c>
      <c r="AL375" s="277">
        <v>0.46500594906396375</v>
      </c>
    </row>
    <row r="376" spans="1:38" s="45" customFormat="1" ht="13.2">
      <c r="A376" s="28" t="s">
        <v>525</v>
      </c>
      <c r="B376" s="35" t="s">
        <v>1055</v>
      </c>
      <c r="C376" s="35" t="s">
        <v>1030</v>
      </c>
      <c r="D376" s="28" t="s">
        <v>0</v>
      </c>
      <c r="E376" s="191">
        <v>62938</v>
      </c>
      <c r="F376" s="331"/>
      <c r="G376" s="194">
        <v>4902</v>
      </c>
      <c r="H376" s="195">
        <v>0.1712010617120106</v>
      </c>
      <c r="I376" s="191"/>
      <c r="J376" s="191">
        <v>5643</v>
      </c>
      <c r="K376" s="277">
        <v>0.19708029197080293</v>
      </c>
      <c r="L376" s="191"/>
      <c r="M376" s="194">
        <v>16364</v>
      </c>
      <c r="N376" s="195">
        <v>0.57150839939929454</v>
      </c>
      <c r="O376" s="192"/>
      <c r="P376" s="60"/>
      <c r="Q376" s="47"/>
      <c r="R376" s="46"/>
      <c r="S376" s="62"/>
      <c r="T376" s="53"/>
      <c r="U376" s="192"/>
      <c r="V376" s="48"/>
      <c r="W376" s="49"/>
      <c r="X376" s="50"/>
      <c r="Y376" s="51"/>
      <c r="Z376" s="52"/>
      <c r="AA376" s="192"/>
      <c r="AB376" s="191"/>
      <c r="AC376" s="277"/>
      <c r="AD376" s="192"/>
      <c r="AE376" s="194"/>
      <c r="AF376" s="195"/>
      <c r="AG376" s="192"/>
      <c r="AH376" s="191">
        <v>1724</v>
      </c>
      <c r="AI376" s="277">
        <v>6.0210246917891945E-2</v>
      </c>
      <c r="AJ376" s="192"/>
      <c r="AK376" s="191">
        <v>28633</v>
      </c>
      <c r="AL376" s="277">
        <v>0.45493978200769009</v>
      </c>
    </row>
    <row r="377" spans="1:38" s="45" customFormat="1" ht="13.2">
      <c r="A377" s="28" t="s">
        <v>527</v>
      </c>
      <c r="B377" s="35" t="s">
        <v>1055</v>
      </c>
      <c r="C377" s="35" t="s">
        <v>1030</v>
      </c>
      <c r="D377" s="28" t="s">
        <v>0</v>
      </c>
      <c r="E377" s="191">
        <v>63035</v>
      </c>
      <c r="F377" s="331"/>
      <c r="G377" s="194">
        <v>5929</v>
      </c>
      <c r="H377" s="195">
        <v>0.20504219117443631</v>
      </c>
      <c r="I377" s="191"/>
      <c r="J377" s="191">
        <v>4364</v>
      </c>
      <c r="K377" s="277">
        <v>0.15091990593443078</v>
      </c>
      <c r="L377" s="191"/>
      <c r="M377" s="194">
        <v>16880</v>
      </c>
      <c r="N377" s="195">
        <v>0.5837598561350118</v>
      </c>
      <c r="O377" s="192"/>
      <c r="P377" s="60"/>
      <c r="Q377" s="47"/>
      <c r="R377" s="46"/>
      <c r="S377" s="62"/>
      <c r="T377" s="53"/>
      <c r="U377" s="192"/>
      <c r="V377" s="48"/>
      <c r="W377" s="49"/>
      <c r="X377" s="50"/>
      <c r="Y377" s="51"/>
      <c r="Z377" s="52"/>
      <c r="AA377" s="192"/>
      <c r="AB377" s="191"/>
      <c r="AC377" s="277"/>
      <c r="AD377" s="192"/>
      <c r="AE377" s="194"/>
      <c r="AF377" s="195"/>
      <c r="AG377" s="192"/>
      <c r="AH377" s="191">
        <v>1743</v>
      </c>
      <c r="AI377" s="277">
        <v>6.0278046756121181E-2</v>
      </c>
      <c r="AJ377" s="192"/>
      <c r="AK377" s="191">
        <v>28916</v>
      </c>
      <c r="AL377" s="277">
        <v>0.45872927738557945</v>
      </c>
    </row>
    <row r="378" spans="1:38" s="45" customFormat="1" ht="13.2">
      <c r="A378" s="28" t="s">
        <v>441</v>
      </c>
      <c r="B378" s="35" t="s">
        <v>1055</v>
      </c>
      <c r="C378" s="35" t="s">
        <v>1030</v>
      </c>
      <c r="D378" s="28" t="s">
        <v>0</v>
      </c>
      <c r="E378" s="191">
        <v>59367</v>
      </c>
      <c r="F378" s="331"/>
      <c r="G378" s="194">
        <v>9724</v>
      </c>
      <c r="H378" s="195">
        <v>0.28918959107806691</v>
      </c>
      <c r="I378" s="191"/>
      <c r="J378" s="191">
        <v>3156</v>
      </c>
      <c r="K378" s="277">
        <v>9.3858736059479558E-2</v>
      </c>
      <c r="L378" s="191"/>
      <c r="M378" s="194">
        <v>20096</v>
      </c>
      <c r="N378" s="195">
        <v>0.59765055762081787</v>
      </c>
      <c r="O378" s="192"/>
      <c r="P378" s="60"/>
      <c r="Q378" s="47"/>
      <c r="R378" s="46"/>
      <c r="S378" s="62"/>
      <c r="T378" s="53"/>
      <c r="U378" s="192"/>
      <c r="V378" s="48"/>
      <c r="W378" s="49"/>
      <c r="X378" s="50"/>
      <c r="Y378" s="51"/>
      <c r="Z378" s="52"/>
      <c r="AA378" s="192"/>
      <c r="AB378" s="191"/>
      <c r="AC378" s="277"/>
      <c r="AD378" s="192"/>
      <c r="AE378" s="194"/>
      <c r="AF378" s="195"/>
      <c r="AG378" s="192"/>
      <c r="AH378" s="191">
        <v>649</v>
      </c>
      <c r="AI378" s="277">
        <v>1.9301115241635688E-2</v>
      </c>
      <c r="AJ378" s="192"/>
      <c r="AK378" s="191">
        <v>33625</v>
      </c>
      <c r="AL378" s="277">
        <v>0.5663921033570839</v>
      </c>
    </row>
    <row r="379" spans="1:38" s="45" customFormat="1" ht="13.2">
      <c r="A379" s="28" t="s">
        <v>486</v>
      </c>
      <c r="B379" s="35" t="s">
        <v>1013</v>
      </c>
      <c r="C379" s="35" t="s">
        <v>1030</v>
      </c>
      <c r="D379" s="28" t="s">
        <v>0</v>
      </c>
      <c r="E379" s="191">
        <v>65243</v>
      </c>
      <c r="F379" s="331"/>
      <c r="G379" s="194">
        <v>14600</v>
      </c>
      <c r="H379" s="195">
        <v>0.34614381564285546</v>
      </c>
      <c r="I379" s="191"/>
      <c r="J379" s="191">
        <v>23445</v>
      </c>
      <c r="K379" s="277">
        <v>0.55584532587306479</v>
      </c>
      <c r="L379" s="191"/>
      <c r="M379" s="194">
        <v>3101</v>
      </c>
      <c r="N379" s="195">
        <v>7.3519998103321563E-2</v>
      </c>
      <c r="O379" s="192"/>
      <c r="P379" s="60"/>
      <c r="Q379" s="47"/>
      <c r="R379" s="46"/>
      <c r="S379" s="62"/>
      <c r="T379" s="53"/>
      <c r="U379" s="192"/>
      <c r="V379" s="48"/>
      <c r="W379" s="49"/>
      <c r="X379" s="50"/>
      <c r="Y379" s="51"/>
      <c r="Z379" s="52"/>
      <c r="AA379" s="192"/>
      <c r="AB379" s="191"/>
      <c r="AC379" s="277"/>
      <c r="AD379" s="192"/>
      <c r="AE379" s="194"/>
      <c r="AF379" s="195"/>
      <c r="AG379" s="192"/>
      <c r="AH379" s="191">
        <v>1033</v>
      </c>
      <c r="AI379" s="277">
        <v>2.4490860380758196E-2</v>
      </c>
      <c r="AJ379" s="192"/>
      <c r="AK379" s="191">
        <v>42179</v>
      </c>
      <c r="AL379" s="277">
        <v>0.64649081127477281</v>
      </c>
    </row>
    <row r="380" spans="1:38" s="45" customFormat="1" ht="13.2">
      <c r="A380" s="28" t="s">
        <v>1093</v>
      </c>
      <c r="B380" s="35" t="s">
        <v>1013</v>
      </c>
      <c r="C380" s="35" t="s">
        <v>1030</v>
      </c>
      <c r="D380" s="28" t="s">
        <v>0</v>
      </c>
      <c r="E380" s="191">
        <v>65360</v>
      </c>
      <c r="F380" s="331"/>
      <c r="G380" s="194">
        <v>25951</v>
      </c>
      <c r="H380" s="195">
        <v>0.58934005541172729</v>
      </c>
      <c r="I380" s="191"/>
      <c r="J380" s="191">
        <v>7890</v>
      </c>
      <c r="K380" s="277">
        <v>0.17917972475814142</v>
      </c>
      <c r="L380" s="191"/>
      <c r="M380" s="194">
        <v>9632</v>
      </c>
      <c r="N380" s="195">
        <v>0.21874006449561703</v>
      </c>
      <c r="O380" s="192"/>
      <c r="P380" s="60"/>
      <c r="Q380" s="47"/>
      <c r="R380" s="46"/>
      <c r="S380" s="62"/>
      <c r="T380" s="53"/>
      <c r="U380" s="192"/>
      <c r="V380" s="48"/>
      <c r="W380" s="49"/>
      <c r="X380" s="50"/>
      <c r="Y380" s="51"/>
      <c r="Z380" s="52"/>
      <c r="AA380" s="192"/>
      <c r="AB380" s="191"/>
      <c r="AC380" s="277"/>
      <c r="AD380" s="192"/>
      <c r="AE380" s="194"/>
      <c r="AF380" s="195"/>
      <c r="AG380" s="192"/>
      <c r="AH380" s="191">
        <v>561</v>
      </c>
      <c r="AI380" s="277">
        <v>1.2740155334514239E-2</v>
      </c>
      <c r="AJ380" s="192"/>
      <c r="AK380" s="191">
        <v>44034</v>
      </c>
      <c r="AL380" s="277">
        <v>0.6737148102815177</v>
      </c>
    </row>
    <row r="381" spans="1:38" s="45" customFormat="1" ht="13.2">
      <c r="A381" s="28" t="s">
        <v>725</v>
      </c>
      <c r="B381" s="35" t="s">
        <v>1013</v>
      </c>
      <c r="C381" s="35" t="s">
        <v>1030</v>
      </c>
      <c r="D381" s="28" t="s">
        <v>0</v>
      </c>
      <c r="E381" s="191">
        <v>66849</v>
      </c>
      <c r="F381" s="331"/>
      <c r="G381" s="194">
        <v>20711</v>
      </c>
      <c r="H381" s="195">
        <v>0.47178751224401466</v>
      </c>
      <c r="I381" s="191"/>
      <c r="J381" s="191">
        <v>15836</v>
      </c>
      <c r="K381" s="277">
        <v>0.36073714663204171</v>
      </c>
      <c r="L381" s="191"/>
      <c r="M381" s="194">
        <v>6470</v>
      </c>
      <c r="N381" s="195">
        <v>0.1473837672839928</v>
      </c>
      <c r="O381" s="192"/>
      <c r="P381" s="60"/>
      <c r="Q381" s="47"/>
      <c r="R381" s="46"/>
      <c r="S381" s="62"/>
      <c r="T381" s="53"/>
      <c r="U381" s="192"/>
      <c r="V381" s="48"/>
      <c r="W381" s="49"/>
      <c r="X381" s="50"/>
      <c r="Y381" s="51"/>
      <c r="Z381" s="52"/>
      <c r="AA381" s="192"/>
      <c r="AB381" s="191"/>
      <c r="AC381" s="277"/>
      <c r="AD381" s="192"/>
      <c r="AE381" s="194"/>
      <c r="AF381" s="195"/>
      <c r="AG381" s="192"/>
      <c r="AH381" s="191">
        <v>882</v>
      </c>
      <c r="AI381" s="277">
        <v>2.0091573839950798E-2</v>
      </c>
      <c r="AJ381" s="192"/>
      <c r="AK381" s="191">
        <v>43899</v>
      </c>
      <c r="AL381" s="277">
        <v>0.65668895570614372</v>
      </c>
    </row>
    <row r="382" spans="1:38" s="45" customFormat="1" ht="13.2">
      <c r="A382" s="28" t="s">
        <v>731</v>
      </c>
      <c r="B382" s="35" t="s">
        <v>1013</v>
      </c>
      <c r="C382" s="35" t="s">
        <v>1030</v>
      </c>
      <c r="D382" s="28" t="s">
        <v>0</v>
      </c>
      <c r="E382" s="191">
        <v>75213</v>
      </c>
      <c r="F382" s="331"/>
      <c r="G382" s="194">
        <v>18841</v>
      </c>
      <c r="H382" s="195">
        <v>0.39646066115354672</v>
      </c>
      <c r="I382" s="191"/>
      <c r="J382" s="191">
        <v>3977</v>
      </c>
      <c r="K382" s="277">
        <v>8.3685794246996195E-2</v>
      </c>
      <c r="L382" s="191"/>
      <c r="M382" s="194">
        <v>22426</v>
      </c>
      <c r="N382" s="195">
        <v>0.47189781789870167</v>
      </c>
      <c r="O382" s="192"/>
      <c r="P382" s="60"/>
      <c r="Q382" s="47"/>
      <c r="R382" s="46"/>
      <c r="S382" s="62"/>
      <c r="T382" s="53"/>
      <c r="U382" s="192"/>
      <c r="V382" s="48"/>
      <c r="W382" s="49"/>
      <c r="X382" s="50"/>
      <c r="Y382" s="51"/>
      <c r="Z382" s="52"/>
      <c r="AA382" s="192"/>
      <c r="AB382" s="191"/>
      <c r="AC382" s="277"/>
      <c r="AD382" s="192"/>
      <c r="AE382" s="194"/>
      <c r="AF382" s="195"/>
      <c r="AG382" s="192"/>
      <c r="AH382" s="191">
        <v>2279</v>
      </c>
      <c r="AI382" s="277">
        <v>4.7955726700755423E-2</v>
      </c>
      <c r="AJ382" s="192"/>
      <c r="AK382" s="191">
        <v>47523</v>
      </c>
      <c r="AL382" s="277">
        <v>0.63184555861353753</v>
      </c>
    </row>
    <row r="383" spans="1:38" s="45" customFormat="1" ht="13.2">
      <c r="A383" s="28" t="s">
        <v>733</v>
      </c>
      <c r="B383" s="35" t="s">
        <v>1013</v>
      </c>
      <c r="C383" s="35" t="s">
        <v>1030</v>
      </c>
      <c r="D383" s="28" t="s">
        <v>0</v>
      </c>
      <c r="E383" s="191">
        <v>77391</v>
      </c>
      <c r="F383" s="331"/>
      <c r="G383" s="194">
        <v>20514</v>
      </c>
      <c r="H383" s="195">
        <v>0.40806015276893698</v>
      </c>
      <c r="I383" s="191"/>
      <c r="J383" s="191">
        <v>5569</v>
      </c>
      <c r="K383" s="277">
        <v>0.11077737110120942</v>
      </c>
      <c r="L383" s="191"/>
      <c r="M383" s="194">
        <v>22652</v>
      </c>
      <c r="N383" s="195">
        <v>0.45058879694462128</v>
      </c>
      <c r="O383" s="192"/>
      <c r="P383" s="60"/>
      <c r="Q383" s="47"/>
      <c r="R383" s="46"/>
      <c r="S383" s="62"/>
      <c r="T383" s="53"/>
      <c r="U383" s="192"/>
      <c r="V383" s="48"/>
      <c r="W383" s="49"/>
      <c r="X383" s="50"/>
      <c r="Y383" s="51"/>
      <c r="Z383" s="52"/>
      <c r="AA383" s="192"/>
      <c r="AB383" s="191"/>
      <c r="AC383" s="277"/>
      <c r="AD383" s="192"/>
      <c r="AE383" s="194"/>
      <c r="AF383" s="195"/>
      <c r="AG383" s="192"/>
      <c r="AH383" s="191">
        <v>1537</v>
      </c>
      <c r="AI383" s="277">
        <v>3.0573679185232336E-2</v>
      </c>
      <c r="AJ383" s="192"/>
      <c r="AK383" s="191">
        <v>50272</v>
      </c>
      <c r="AL383" s="277">
        <v>0.64958457701799954</v>
      </c>
    </row>
    <row r="384" spans="1:38" s="45" customFormat="1" ht="13.2">
      <c r="A384" s="28" t="s">
        <v>748</v>
      </c>
      <c r="B384" s="35" t="s">
        <v>1013</v>
      </c>
      <c r="C384" s="35" t="s">
        <v>1030</v>
      </c>
      <c r="D384" s="28" t="s">
        <v>0</v>
      </c>
      <c r="E384" s="191">
        <v>74326</v>
      </c>
      <c r="F384" s="331"/>
      <c r="G384" s="194">
        <v>25736</v>
      </c>
      <c r="H384" s="195">
        <v>0.52387737654195332</v>
      </c>
      <c r="I384" s="191"/>
      <c r="J384" s="191">
        <v>12806</v>
      </c>
      <c r="K384" s="277">
        <v>0.2606766274477873</v>
      </c>
      <c r="L384" s="191"/>
      <c r="M384" s="194">
        <v>8543</v>
      </c>
      <c r="N384" s="195">
        <v>0.17389976794365508</v>
      </c>
      <c r="O384" s="192"/>
      <c r="P384" s="60"/>
      <c r="Q384" s="47"/>
      <c r="R384" s="46"/>
      <c r="S384" s="62"/>
      <c r="T384" s="53"/>
      <c r="U384" s="192"/>
      <c r="V384" s="48"/>
      <c r="W384" s="49"/>
      <c r="X384" s="50"/>
      <c r="Y384" s="51"/>
      <c r="Z384" s="52"/>
      <c r="AA384" s="192"/>
      <c r="AB384" s="191"/>
      <c r="AC384" s="277"/>
      <c r="AD384" s="192"/>
      <c r="AE384" s="194"/>
      <c r="AF384" s="195"/>
      <c r="AG384" s="192"/>
      <c r="AH384" s="191">
        <v>2041</v>
      </c>
      <c r="AI384" s="277">
        <v>4.1546228066604241E-2</v>
      </c>
      <c r="AJ384" s="192"/>
      <c r="AK384" s="191">
        <v>49126</v>
      </c>
      <c r="AL384" s="277">
        <v>0.66095309851196082</v>
      </c>
    </row>
    <row r="385" spans="1:38" s="45" customFormat="1" ht="13.2">
      <c r="A385" s="28" t="s">
        <v>946</v>
      </c>
      <c r="B385" s="35" t="s">
        <v>1013</v>
      </c>
      <c r="C385" s="35" t="s">
        <v>1030</v>
      </c>
      <c r="D385" s="28" t="s">
        <v>0</v>
      </c>
      <c r="E385" s="191">
        <v>73335</v>
      </c>
      <c r="F385" s="331"/>
      <c r="G385" s="194">
        <v>25033</v>
      </c>
      <c r="H385" s="195">
        <v>0.51625077335533098</v>
      </c>
      <c r="I385" s="191"/>
      <c r="J385" s="191">
        <v>9799</v>
      </c>
      <c r="K385" s="277">
        <v>0.20208290369148277</v>
      </c>
      <c r="L385" s="191"/>
      <c r="M385" s="194">
        <v>12516</v>
      </c>
      <c r="N385" s="195">
        <v>0.25811507527325223</v>
      </c>
      <c r="O385" s="192"/>
      <c r="P385" s="60"/>
      <c r="Q385" s="47"/>
      <c r="R385" s="46"/>
      <c r="S385" s="62"/>
      <c r="T385" s="53"/>
      <c r="U385" s="192"/>
      <c r="V385" s="48"/>
      <c r="W385" s="49"/>
      <c r="X385" s="50"/>
      <c r="Y385" s="51"/>
      <c r="Z385" s="52"/>
      <c r="AA385" s="192"/>
      <c r="AB385" s="191"/>
      <c r="AC385" s="277"/>
      <c r="AD385" s="192"/>
      <c r="AE385" s="194"/>
      <c r="AF385" s="195"/>
      <c r="AG385" s="192"/>
      <c r="AH385" s="191">
        <v>1142</v>
      </c>
      <c r="AI385" s="277">
        <v>2.3551247679934006E-2</v>
      </c>
      <c r="AJ385" s="192"/>
      <c r="AK385" s="191">
        <v>48490</v>
      </c>
      <c r="AL385" s="277">
        <v>0.66121224517624599</v>
      </c>
    </row>
    <row r="386" spans="1:38" s="45" customFormat="1" ht="13.2">
      <c r="A386" s="28" t="s">
        <v>912</v>
      </c>
      <c r="B386" s="35" t="s">
        <v>1013</v>
      </c>
      <c r="C386" s="35" t="s">
        <v>1030</v>
      </c>
      <c r="D386" s="28" t="s">
        <v>0</v>
      </c>
      <c r="E386" s="191">
        <v>81354</v>
      </c>
      <c r="F386" s="331"/>
      <c r="G386" s="194">
        <v>11293</v>
      </c>
      <c r="H386" s="195">
        <v>0.23536890370987912</v>
      </c>
      <c r="I386" s="191"/>
      <c r="J386" s="191">
        <v>8519</v>
      </c>
      <c r="K386" s="277">
        <v>0.1775531471446436</v>
      </c>
      <c r="L386" s="191"/>
      <c r="M386" s="194">
        <v>25072</v>
      </c>
      <c r="N386" s="195">
        <v>0.52255106294289289</v>
      </c>
      <c r="O386" s="192"/>
      <c r="P386" s="60"/>
      <c r="Q386" s="47"/>
      <c r="R386" s="46"/>
      <c r="S386" s="62"/>
      <c r="T386" s="53"/>
      <c r="U386" s="192"/>
      <c r="V386" s="48"/>
      <c r="W386" s="49"/>
      <c r="X386" s="50"/>
      <c r="Y386" s="51"/>
      <c r="Z386" s="52"/>
      <c r="AA386" s="192"/>
      <c r="AB386" s="191"/>
      <c r="AC386" s="277"/>
      <c r="AD386" s="192"/>
      <c r="AE386" s="194"/>
      <c r="AF386" s="195"/>
      <c r="AG386" s="192"/>
      <c r="AH386" s="191">
        <v>3096</v>
      </c>
      <c r="AI386" s="277">
        <v>6.4526886202584413E-2</v>
      </c>
      <c r="AJ386" s="192"/>
      <c r="AK386" s="191">
        <v>47980</v>
      </c>
      <c r="AL386" s="277">
        <v>0.58976817366079115</v>
      </c>
    </row>
    <row r="387" spans="1:38" s="45" customFormat="1" ht="13.2">
      <c r="A387" s="28" t="s">
        <v>139</v>
      </c>
      <c r="B387" s="35" t="s">
        <v>1003</v>
      </c>
      <c r="C387" s="35" t="s">
        <v>1030</v>
      </c>
      <c r="D387" s="28" t="s">
        <v>0</v>
      </c>
      <c r="E387" s="191">
        <v>60086</v>
      </c>
      <c r="F387" s="331"/>
      <c r="G387" s="194">
        <v>3608</v>
      </c>
      <c r="H387" s="195">
        <v>0.13099517118687143</v>
      </c>
      <c r="I387" s="191"/>
      <c r="J387" s="191">
        <v>4051</v>
      </c>
      <c r="K387" s="277">
        <v>0.14707911266020404</v>
      </c>
      <c r="L387" s="191"/>
      <c r="M387" s="194">
        <v>19181</v>
      </c>
      <c r="N387" s="195">
        <v>0.69640198961623645</v>
      </c>
      <c r="O387" s="192"/>
      <c r="P387" s="60"/>
      <c r="Q387" s="47"/>
      <c r="R387" s="46"/>
      <c r="S387" s="62"/>
      <c r="T387" s="53"/>
      <c r="U387" s="192"/>
      <c r="V387" s="48"/>
      <c r="W387" s="49"/>
      <c r="X387" s="50"/>
      <c r="Y387" s="51"/>
      <c r="Z387" s="52"/>
      <c r="AA387" s="192"/>
      <c r="AB387" s="191"/>
      <c r="AC387" s="277"/>
      <c r="AD387" s="192"/>
      <c r="AE387" s="194"/>
      <c r="AF387" s="195"/>
      <c r="AG387" s="192"/>
      <c r="AH387" s="191">
        <v>703</v>
      </c>
      <c r="AI387" s="277">
        <v>2.5523726536688086E-2</v>
      </c>
      <c r="AJ387" s="192"/>
      <c r="AK387" s="191">
        <v>27543</v>
      </c>
      <c r="AL387" s="277">
        <v>0.45839297007622409</v>
      </c>
    </row>
    <row r="388" spans="1:38" s="45" customFormat="1" ht="13.2">
      <c r="A388" s="28" t="s">
        <v>140</v>
      </c>
      <c r="B388" s="35" t="s">
        <v>1003</v>
      </c>
      <c r="C388" s="35" t="s">
        <v>1030</v>
      </c>
      <c r="D388" s="28" t="s">
        <v>0</v>
      </c>
      <c r="E388" s="191">
        <v>65655</v>
      </c>
      <c r="F388" s="331"/>
      <c r="G388" s="194">
        <v>4024</v>
      </c>
      <c r="H388" s="195">
        <v>0.1237811067704328</v>
      </c>
      <c r="I388" s="191"/>
      <c r="J388" s="191">
        <v>5156</v>
      </c>
      <c r="K388" s="277">
        <v>0.15860223322772155</v>
      </c>
      <c r="L388" s="191"/>
      <c r="M388" s="194">
        <v>21945</v>
      </c>
      <c r="N388" s="195">
        <v>0.67504383401519574</v>
      </c>
      <c r="O388" s="192"/>
      <c r="P388" s="60"/>
      <c r="Q388" s="47"/>
      <c r="R388" s="46"/>
      <c r="S388" s="62"/>
      <c r="T388" s="53"/>
      <c r="U388" s="192"/>
      <c r="V388" s="48"/>
      <c r="W388" s="49"/>
      <c r="X388" s="50"/>
      <c r="Y388" s="51"/>
      <c r="Z388" s="52"/>
      <c r="AA388" s="192"/>
      <c r="AB388" s="191"/>
      <c r="AC388" s="277"/>
      <c r="AD388" s="192"/>
      <c r="AE388" s="194"/>
      <c r="AF388" s="195"/>
      <c r="AG388" s="192"/>
      <c r="AH388" s="191">
        <v>1384</v>
      </c>
      <c r="AI388" s="277">
        <v>4.2572825986649854E-2</v>
      </c>
      <c r="AJ388" s="192"/>
      <c r="AK388" s="191">
        <v>32509</v>
      </c>
      <c r="AL388" s="277">
        <v>0.49514888431954918</v>
      </c>
    </row>
    <row r="389" spans="1:38" s="45" customFormat="1" ht="13.2">
      <c r="A389" s="28" t="s">
        <v>142</v>
      </c>
      <c r="B389" s="35" t="s">
        <v>1003</v>
      </c>
      <c r="C389" s="35" t="s">
        <v>1030</v>
      </c>
      <c r="D389" s="28" t="s">
        <v>0</v>
      </c>
      <c r="E389" s="191">
        <v>65291</v>
      </c>
      <c r="F389" s="331"/>
      <c r="G389" s="194">
        <v>7892</v>
      </c>
      <c r="H389" s="195">
        <v>0.2283300543918528</v>
      </c>
      <c r="I389" s="191"/>
      <c r="J389" s="191">
        <v>6428</v>
      </c>
      <c r="K389" s="277">
        <v>0.18597384561971994</v>
      </c>
      <c r="L389" s="191"/>
      <c r="M389" s="194">
        <v>20244</v>
      </c>
      <c r="N389" s="195">
        <v>0.58569609998842731</v>
      </c>
      <c r="O389" s="192"/>
      <c r="P389" s="60"/>
      <c r="Q389" s="47"/>
      <c r="R389" s="46"/>
      <c r="S389" s="62"/>
      <c r="T389" s="53"/>
      <c r="U389" s="192"/>
      <c r="V389" s="48"/>
      <c r="W389" s="49"/>
      <c r="X389" s="50"/>
      <c r="Y389" s="51"/>
      <c r="Z389" s="52"/>
      <c r="AA389" s="192"/>
      <c r="AB389" s="191"/>
      <c r="AC389" s="277"/>
      <c r="AD389" s="192"/>
      <c r="AE389" s="194"/>
      <c r="AF389" s="195"/>
      <c r="AG389" s="192"/>
      <c r="AH389" s="191"/>
      <c r="AI389" s="277"/>
      <c r="AJ389" s="192"/>
      <c r="AK389" s="191">
        <v>34564</v>
      </c>
      <c r="AL389" s="277">
        <v>0.52938383544439505</v>
      </c>
    </row>
    <row r="390" spans="1:38" s="45" customFormat="1" ht="13.2">
      <c r="A390" s="28" t="s">
        <v>349</v>
      </c>
      <c r="B390" s="35" t="s">
        <v>1003</v>
      </c>
      <c r="C390" s="35" t="s">
        <v>1030</v>
      </c>
      <c r="D390" s="28" t="s">
        <v>0</v>
      </c>
      <c r="E390" s="191">
        <v>66787</v>
      </c>
      <c r="F390" s="331"/>
      <c r="G390" s="194">
        <v>10489</v>
      </c>
      <c r="H390" s="195">
        <v>0.28634998634998637</v>
      </c>
      <c r="I390" s="191"/>
      <c r="J390" s="191">
        <v>4089</v>
      </c>
      <c r="K390" s="277">
        <v>0.11162981162981163</v>
      </c>
      <c r="L390" s="191"/>
      <c r="M390" s="194">
        <v>20009</v>
      </c>
      <c r="N390" s="195">
        <v>0.54624624624624629</v>
      </c>
      <c r="O390" s="192"/>
      <c r="P390" s="60"/>
      <c r="Q390" s="47"/>
      <c r="R390" s="46"/>
      <c r="S390" s="62"/>
      <c r="T390" s="53"/>
      <c r="U390" s="192"/>
      <c r="V390" s="48"/>
      <c r="W390" s="49"/>
      <c r="X390" s="50"/>
      <c r="Y390" s="51"/>
      <c r="Z390" s="52"/>
      <c r="AA390" s="192"/>
      <c r="AB390" s="191"/>
      <c r="AC390" s="277"/>
      <c r="AD390" s="192"/>
      <c r="AE390" s="194"/>
      <c r="AF390" s="195"/>
      <c r="AG390" s="192"/>
      <c r="AH390" s="191">
        <v>2043</v>
      </c>
      <c r="AI390" s="277">
        <v>5.5773955773955775E-2</v>
      </c>
      <c r="AJ390" s="192"/>
      <c r="AK390" s="191">
        <v>36630</v>
      </c>
      <c r="AL390" s="277">
        <v>0.5484600296464881</v>
      </c>
    </row>
    <row r="391" spans="1:38" s="45" customFormat="1" ht="13.2">
      <c r="A391" s="28" t="s">
        <v>350</v>
      </c>
      <c r="B391" s="35" t="s">
        <v>1003</v>
      </c>
      <c r="C391" s="35" t="s">
        <v>1030</v>
      </c>
      <c r="D391" s="28" t="s">
        <v>0</v>
      </c>
      <c r="E391" s="191">
        <v>65690</v>
      </c>
      <c r="F391" s="331"/>
      <c r="G391" s="194">
        <v>8035</v>
      </c>
      <c r="H391" s="195">
        <v>0.23700666627337622</v>
      </c>
      <c r="I391" s="191"/>
      <c r="J391" s="191">
        <v>4390</v>
      </c>
      <c r="K391" s="277">
        <v>0.1294908854934812</v>
      </c>
      <c r="L391" s="191"/>
      <c r="M391" s="194">
        <v>20034</v>
      </c>
      <c r="N391" s="195">
        <v>0.59093858769394136</v>
      </c>
      <c r="O391" s="192"/>
      <c r="P391" s="60"/>
      <c r="Q391" s="47"/>
      <c r="R391" s="46"/>
      <c r="S391" s="62"/>
      <c r="T391" s="53"/>
      <c r="U391" s="192"/>
      <c r="V391" s="48"/>
      <c r="W391" s="49"/>
      <c r="X391" s="50"/>
      <c r="Y391" s="51"/>
      <c r="Z391" s="52"/>
      <c r="AA391" s="192"/>
      <c r="AB391" s="191"/>
      <c r="AC391" s="277"/>
      <c r="AD391" s="192"/>
      <c r="AE391" s="194"/>
      <c r="AF391" s="195"/>
      <c r="AG391" s="192"/>
      <c r="AH391" s="191">
        <v>1443</v>
      </c>
      <c r="AI391" s="277">
        <v>4.2563860539201227E-2</v>
      </c>
      <c r="AJ391" s="192"/>
      <c r="AK391" s="191">
        <v>33902</v>
      </c>
      <c r="AL391" s="277">
        <v>0.51609072918252397</v>
      </c>
    </row>
    <row r="392" spans="1:38" s="45" customFormat="1" ht="13.2">
      <c r="A392" s="28" t="s">
        <v>351</v>
      </c>
      <c r="B392" s="35" t="s">
        <v>1003</v>
      </c>
      <c r="C392" s="35" t="s">
        <v>1030</v>
      </c>
      <c r="D392" s="28" t="s">
        <v>0</v>
      </c>
      <c r="E392" s="191">
        <v>62124</v>
      </c>
      <c r="F392" s="331"/>
      <c r="G392" s="194">
        <v>4601</v>
      </c>
      <c r="H392" s="195">
        <v>0.14670152727736505</v>
      </c>
      <c r="I392" s="191"/>
      <c r="J392" s="191">
        <v>3323</v>
      </c>
      <c r="K392" s="277">
        <v>0.10595287440614737</v>
      </c>
      <c r="L392" s="191"/>
      <c r="M392" s="194">
        <v>19788</v>
      </c>
      <c r="N392" s="195">
        <v>0.63093454070082577</v>
      </c>
      <c r="O392" s="192"/>
      <c r="P392" s="60"/>
      <c r="Q392" s="47"/>
      <c r="R392" s="46"/>
      <c r="S392" s="62"/>
      <c r="T392" s="53"/>
      <c r="U392" s="192"/>
      <c r="V392" s="48"/>
      <c r="W392" s="49"/>
      <c r="X392" s="50"/>
      <c r="Y392" s="51"/>
      <c r="Z392" s="52"/>
      <c r="AA392" s="192"/>
      <c r="AB392" s="191"/>
      <c r="AC392" s="277"/>
      <c r="AD392" s="192"/>
      <c r="AE392" s="194"/>
      <c r="AF392" s="195"/>
      <c r="AG392" s="192"/>
      <c r="AH392" s="191">
        <v>3651</v>
      </c>
      <c r="AI392" s="277">
        <v>0.11641105761566177</v>
      </c>
      <c r="AJ392" s="192"/>
      <c r="AK392" s="191">
        <v>31363</v>
      </c>
      <c r="AL392" s="277">
        <v>0.50484514841285166</v>
      </c>
    </row>
    <row r="393" spans="1:38" s="45" customFormat="1" ht="13.2">
      <c r="A393" s="28" t="s">
        <v>715</v>
      </c>
      <c r="B393" s="35" t="s">
        <v>1003</v>
      </c>
      <c r="C393" s="35" t="s">
        <v>1030</v>
      </c>
      <c r="D393" s="28" t="s">
        <v>0</v>
      </c>
      <c r="E393" s="191">
        <v>69174</v>
      </c>
      <c r="F393" s="331"/>
      <c r="G393" s="194">
        <v>7969</v>
      </c>
      <c r="H393" s="195">
        <v>0.21653126103850229</v>
      </c>
      <c r="I393" s="191"/>
      <c r="J393" s="191">
        <v>4603</v>
      </c>
      <c r="K393" s="277">
        <v>0.12507132570714344</v>
      </c>
      <c r="L393" s="191"/>
      <c r="M393" s="194">
        <v>22851</v>
      </c>
      <c r="N393" s="195">
        <v>0.62090047007037474</v>
      </c>
      <c r="O393" s="192"/>
      <c r="P393" s="60"/>
      <c r="Q393" s="47"/>
      <c r="R393" s="46"/>
      <c r="S393" s="62"/>
      <c r="T393" s="53"/>
      <c r="U393" s="192"/>
      <c r="V393" s="48"/>
      <c r="W393" s="49"/>
      <c r="X393" s="50"/>
      <c r="Y393" s="51"/>
      <c r="Z393" s="52"/>
      <c r="AA393" s="192"/>
      <c r="AB393" s="191"/>
      <c r="AC393" s="277"/>
      <c r="AD393" s="192"/>
      <c r="AE393" s="194"/>
      <c r="AF393" s="195"/>
      <c r="AG393" s="192"/>
      <c r="AH393" s="191">
        <v>1380</v>
      </c>
      <c r="AI393" s="277">
        <v>3.7496943183979566E-2</v>
      </c>
      <c r="AJ393" s="192"/>
      <c r="AK393" s="191">
        <v>36803</v>
      </c>
      <c r="AL393" s="277">
        <v>0.53203515771821785</v>
      </c>
    </row>
    <row r="394" spans="1:38" s="45" customFormat="1" ht="13.2">
      <c r="A394" s="28" t="s">
        <v>716</v>
      </c>
      <c r="B394" s="35" t="s">
        <v>1003</v>
      </c>
      <c r="C394" s="35" t="s">
        <v>1030</v>
      </c>
      <c r="D394" s="28" t="s">
        <v>0</v>
      </c>
      <c r="E394" s="191">
        <v>57931</v>
      </c>
      <c r="F394" s="331"/>
      <c r="G394" s="194">
        <v>5682</v>
      </c>
      <c r="H394" s="195">
        <v>0.19356816788171971</v>
      </c>
      <c r="I394" s="191"/>
      <c r="J394" s="191">
        <v>3117</v>
      </c>
      <c r="K394" s="277">
        <v>0.10618655038495606</v>
      </c>
      <c r="L394" s="191"/>
      <c r="M394" s="194">
        <v>18759</v>
      </c>
      <c r="N394" s="195">
        <v>0.63906111603188664</v>
      </c>
      <c r="O394" s="192"/>
      <c r="P394" s="60"/>
      <c r="Q394" s="47"/>
      <c r="R394" s="46"/>
      <c r="S394" s="62"/>
      <c r="T394" s="53"/>
      <c r="U394" s="192"/>
      <c r="V394" s="48"/>
      <c r="W394" s="49"/>
      <c r="X394" s="50"/>
      <c r="Y394" s="51"/>
      <c r="Z394" s="52"/>
      <c r="AA394" s="192"/>
      <c r="AB394" s="191"/>
      <c r="AC394" s="277"/>
      <c r="AD394" s="192"/>
      <c r="AE394" s="194"/>
      <c r="AF394" s="195"/>
      <c r="AG394" s="192"/>
      <c r="AH394" s="191">
        <v>1796</v>
      </c>
      <c r="AI394" s="277">
        <v>6.1184165701437622E-2</v>
      </c>
      <c r="AJ394" s="192"/>
      <c r="AK394" s="191">
        <v>29354</v>
      </c>
      <c r="AL394" s="277">
        <v>0.5067062539918179</v>
      </c>
    </row>
    <row r="395" spans="1:38" s="45" customFormat="1" ht="13.2">
      <c r="A395" s="28" t="s">
        <v>1094</v>
      </c>
      <c r="B395" s="35" t="s">
        <v>1003</v>
      </c>
      <c r="C395" s="35" t="s">
        <v>1030</v>
      </c>
      <c r="D395" s="28" t="s">
        <v>0</v>
      </c>
      <c r="E395" s="191">
        <v>67697</v>
      </c>
      <c r="F395" s="331"/>
      <c r="G395" s="194">
        <v>5443</v>
      </c>
      <c r="H395" s="195">
        <v>0.15193724877177311</v>
      </c>
      <c r="I395" s="191"/>
      <c r="J395" s="191">
        <v>5092</v>
      </c>
      <c r="K395" s="277">
        <v>0.14213934792318</v>
      </c>
      <c r="L395" s="191"/>
      <c r="M395" s="194">
        <v>24287</v>
      </c>
      <c r="N395" s="195">
        <v>0.67795332737829384</v>
      </c>
      <c r="O395" s="192"/>
      <c r="P395" s="60"/>
      <c r="Q395" s="47"/>
      <c r="R395" s="46"/>
      <c r="S395" s="62"/>
      <c r="T395" s="53"/>
      <c r="U395" s="192"/>
      <c r="V395" s="48"/>
      <c r="W395" s="49"/>
      <c r="X395" s="50"/>
      <c r="Y395" s="51"/>
      <c r="Z395" s="52"/>
      <c r="AA395" s="192"/>
      <c r="AB395" s="191"/>
      <c r="AC395" s="277"/>
      <c r="AD395" s="192"/>
      <c r="AE395" s="194"/>
      <c r="AF395" s="195"/>
      <c r="AG395" s="192"/>
      <c r="AH395" s="191">
        <v>1002</v>
      </c>
      <c r="AI395" s="277">
        <v>2.7970075926753015E-2</v>
      </c>
      <c r="AJ395" s="192"/>
      <c r="AK395" s="191">
        <v>35824</v>
      </c>
      <c r="AL395" s="277">
        <v>0.52918149991875563</v>
      </c>
    </row>
    <row r="396" spans="1:38" s="45" customFormat="1" ht="13.2">
      <c r="A396" s="28" t="s">
        <v>1095</v>
      </c>
      <c r="B396" s="35" t="s">
        <v>1003</v>
      </c>
      <c r="C396" s="35" t="s">
        <v>1030</v>
      </c>
      <c r="D396" s="28" t="s">
        <v>0</v>
      </c>
      <c r="E396" s="191">
        <v>54134</v>
      </c>
      <c r="F396" s="331"/>
      <c r="G396" s="194">
        <v>2601</v>
      </c>
      <c r="H396" s="195">
        <v>0.10179242329367565</v>
      </c>
      <c r="I396" s="191"/>
      <c r="J396" s="191">
        <v>2238</v>
      </c>
      <c r="K396" s="277">
        <v>8.7586098935504064E-2</v>
      </c>
      <c r="L396" s="191"/>
      <c r="M396" s="194">
        <v>19650</v>
      </c>
      <c r="N396" s="195">
        <v>0.76902003757044457</v>
      </c>
      <c r="O396" s="192"/>
      <c r="P396" s="60"/>
      <c r="Q396" s="47"/>
      <c r="R396" s="46"/>
      <c r="S396" s="62"/>
      <c r="T396" s="53"/>
      <c r="U396" s="192"/>
      <c r="V396" s="48"/>
      <c r="W396" s="49"/>
      <c r="X396" s="50"/>
      <c r="Y396" s="51"/>
      <c r="Z396" s="52"/>
      <c r="AA396" s="192"/>
      <c r="AB396" s="191"/>
      <c r="AC396" s="277"/>
      <c r="AD396" s="192"/>
      <c r="AE396" s="194"/>
      <c r="AF396" s="195"/>
      <c r="AG396" s="192"/>
      <c r="AH396" s="191">
        <v>1063</v>
      </c>
      <c r="AI396" s="277">
        <v>4.1601440200375706E-2</v>
      </c>
      <c r="AJ396" s="192"/>
      <c r="AK396" s="191">
        <v>25552</v>
      </c>
      <c r="AL396" s="277">
        <v>0.47201389145453876</v>
      </c>
    </row>
    <row r="397" spans="1:38" s="45" customFormat="1" ht="13.2">
      <c r="A397" s="28" t="s">
        <v>737</v>
      </c>
      <c r="B397" s="35" t="s">
        <v>1003</v>
      </c>
      <c r="C397" s="35" t="s">
        <v>1030</v>
      </c>
      <c r="D397" s="28" t="s">
        <v>0</v>
      </c>
      <c r="E397" s="191">
        <v>60765</v>
      </c>
      <c r="F397" s="331"/>
      <c r="G397" s="194">
        <v>3289</v>
      </c>
      <c r="H397" s="195">
        <v>0.10938175529615218</v>
      </c>
      <c r="I397" s="191"/>
      <c r="J397" s="191">
        <v>5933</v>
      </c>
      <c r="K397" s="277">
        <v>0.19731284711829458</v>
      </c>
      <c r="L397" s="191"/>
      <c r="M397" s="194">
        <v>18477</v>
      </c>
      <c r="N397" s="195">
        <v>0.61448668063454059</v>
      </c>
      <c r="O397" s="192"/>
      <c r="P397" s="60"/>
      <c r="Q397" s="47"/>
      <c r="R397" s="46"/>
      <c r="S397" s="62"/>
      <c r="T397" s="53"/>
      <c r="U397" s="192"/>
      <c r="V397" s="48"/>
      <c r="W397" s="49"/>
      <c r="X397" s="50"/>
      <c r="Y397" s="51"/>
      <c r="Z397" s="52"/>
      <c r="AA397" s="192"/>
      <c r="AB397" s="191"/>
      <c r="AC397" s="277"/>
      <c r="AD397" s="192"/>
      <c r="AE397" s="194"/>
      <c r="AF397" s="195"/>
      <c r="AG397" s="192"/>
      <c r="AH397" s="191">
        <v>2370</v>
      </c>
      <c r="AI397" s="277">
        <v>7.8818716951012668E-2</v>
      </c>
      <c r="AJ397" s="192"/>
      <c r="AK397" s="191">
        <v>30069</v>
      </c>
      <c r="AL397" s="277">
        <v>0.49484078005430759</v>
      </c>
    </row>
    <row r="398" spans="1:38" s="45" customFormat="1" ht="13.2">
      <c r="A398" s="28" t="s">
        <v>1096</v>
      </c>
      <c r="B398" s="35" t="s">
        <v>1003</v>
      </c>
      <c r="C398" s="35" t="s">
        <v>1030</v>
      </c>
      <c r="D398" s="28" t="s">
        <v>0</v>
      </c>
      <c r="E398" s="191">
        <v>58982</v>
      </c>
      <c r="F398" s="331"/>
      <c r="G398" s="194">
        <v>11856</v>
      </c>
      <c r="H398" s="195">
        <v>0.30999320190346702</v>
      </c>
      <c r="I398" s="191"/>
      <c r="J398" s="191">
        <v>21203</v>
      </c>
      <c r="K398" s="277">
        <v>0.55438477226376615</v>
      </c>
      <c r="L398" s="191"/>
      <c r="M398" s="194">
        <v>4758</v>
      </c>
      <c r="N398" s="195">
        <v>0.12440516655336506</v>
      </c>
      <c r="O398" s="192"/>
      <c r="P398" s="60"/>
      <c r="Q398" s="47"/>
      <c r="R398" s="46"/>
      <c r="S398" s="62"/>
      <c r="T398" s="53"/>
      <c r="U398" s="192"/>
      <c r="V398" s="48"/>
      <c r="W398" s="49"/>
      <c r="X398" s="50"/>
      <c r="Y398" s="51"/>
      <c r="Z398" s="52"/>
      <c r="AA398" s="192"/>
      <c r="AB398" s="191"/>
      <c r="AC398" s="277"/>
      <c r="AD398" s="192"/>
      <c r="AE398" s="194"/>
      <c r="AF398" s="195"/>
      <c r="AG398" s="192"/>
      <c r="AH398" s="191">
        <v>429</v>
      </c>
      <c r="AI398" s="277">
        <v>1.1216859279401768E-2</v>
      </c>
      <c r="AJ398" s="192"/>
      <c r="AK398" s="191">
        <v>38246</v>
      </c>
      <c r="AL398" s="277">
        <v>0.64843511579804003</v>
      </c>
    </row>
    <row r="399" spans="1:38" s="45" customFormat="1" ht="13.2">
      <c r="A399" s="28" t="s">
        <v>1097</v>
      </c>
      <c r="B399" s="35" t="s">
        <v>1003</v>
      </c>
      <c r="C399" s="35" t="s">
        <v>1030</v>
      </c>
      <c r="D399" s="28" t="s">
        <v>0</v>
      </c>
      <c r="E399" s="191">
        <v>61949</v>
      </c>
      <c r="F399" s="331"/>
      <c r="G399" s="194">
        <v>4864</v>
      </c>
      <c r="H399" s="195">
        <v>0.14247634670025483</v>
      </c>
      <c r="I399" s="191"/>
      <c r="J399" s="191">
        <v>7748</v>
      </c>
      <c r="K399" s="277">
        <v>0.22695450950525792</v>
      </c>
      <c r="L399" s="191"/>
      <c r="M399" s="194">
        <v>19452</v>
      </c>
      <c r="N399" s="195">
        <v>0.5697882187527461</v>
      </c>
      <c r="O399" s="192"/>
      <c r="P399" s="60"/>
      <c r="Q399" s="47"/>
      <c r="R399" s="46"/>
      <c r="S399" s="62"/>
      <c r="T399" s="53"/>
      <c r="U399" s="192"/>
      <c r="V399" s="48"/>
      <c r="W399" s="49"/>
      <c r="X399" s="50"/>
      <c r="Y399" s="51"/>
      <c r="Z399" s="52"/>
      <c r="AA399" s="192"/>
      <c r="AB399" s="191"/>
      <c r="AC399" s="277"/>
      <c r="AD399" s="192"/>
      <c r="AE399" s="194"/>
      <c r="AF399" s="195"/>
      <c r="AG399" s="192"/>
      <c r="AH399" s="191">
        <v>2075</v>
      </c>
      <c r="AI399" s="277">
        <v>6.0780925041741117E-2</v>
      </c>
      <c r="AJ399" s="192"/>
      <c r="AK399" s="191">
        <v>34139</v>
      </c>
      <c r="AL399" s="277">
        <v>0.55108234192642336</v>
      </c>
    </row>
    <row r="400" spans="1:38" s="45" customFormat="1" ht="13.2">
      <c r="A400" s="28" t="s">
        <v>1098</v>
      </c>
      <c r="B400" s="35" t="s">
        <v>1003</v>
      </c>
      <c r="C400" s="35" t="s">
        <v>1030</v>
      </c>
      <c r="D400" s="28" t="s">
        <v>0</v>
      </c>
      <c r="E400" s="191">
        <v>74180</v>
      </c>
      <c r="F400" s="331"/>
      <c r="G400" s="194">
        <v>7801</v>
      </c>
      <c r="H400" s="195">
        <v>0.18339759262742147</v>
      </c>
      <c r="I400" s="191"/>
      <c r="J400" s="191">
        <v>9601</v>
      </c>
      <c r="K400" s="277">
        <v>0.22571468873424863</v>
      </c>
      <c r="L400" s="191"/>
      <c r="M400" s="194">
        <v>24170</v>
      </c>
      <c r="N400" s="195">
        <v>0.56822456272334021</v>
      </c>
      <c r="O400" s="192"/>
      <c r="P400" s="60"/>
      <c r="Q400" s="47"/>
      <c r="R400" s="46"/>
      <c r="S400" s="62"/>
      <c r="T400" s="53"/>
      <c r="U400" s="192"/>
      <c r="V400" s="48"/>
      <c r="W400" s="49"/>
      <c r="X400" s="50"/>
      <c r="Y400" s="51"/>
      <c r="Z400" s="52"/>
      <c r="AA400" s="192"/>
      <c r="AB400" s="191"/>
      <c r="AC400" s="277"/>
      <c r="AD400" s="192"/>
      <c r="AE400" s="194"/>
      <c r="AF400" s="195"/>
      <c r="AG400" s="192"/>
      <c r="AH400" s="191">
        <v>964</v>
      </c>
      <c r="AI400" s="277">
        <v>2.2663155914989654E-2</v>
      </c>
      <c r="AJ400" s="192"/>
      <c r="AK400" s="191">
        <v>42536</v>
      </c>
      <c r="AL400" s="277">
        <v>0.57341601509840923</v>
      </c>
    </row>
    <row r="401" spans="1:38" s="45" customFormat="1" ht="13.2">
      <c r="A401" s="28" t="s">
        <v>867</v>
      </c>
      <c r="B401" s="35" t="s">
        <v>1003</v>
      </c>
      <c r="C401" s="35" t="s">
        <v>1030</v>
      </c>
      <c r="D401" s="28" t="s">
        <v>0</v>
      </c>
      <c r="E401" s="191">
        <v>64033</v>
      </c>
      <c r="F401" s="331"/>
      <c r="G401" s="194">
        <v>6349</v>
      </c>
      <c r="H401" s="195">
        <v>0.18796257919355794</v>
      </c>
      <c r="I401" s="191"/>
      <c r="J401" s="191">
        <v>3652</v>
      </c>
      <c r="K401" s="277">
        <v>0.10811770975190953</v>
      </c>
      <c r="L401" s="191"/>
      <c r="M401" s="194">
        <v>22798</v>
      </c>
      <c r="N401" s="195">
        <v>0.6749363491029664</v>
      </c>
      <c r="O401" s="192"/>
      <c r="P401" s="60"/>
      <c r="Q401" s="47"/>
      <c r="R401" s="46"/>
      <c r="S401" s="62"/>
      <c r="T401" s="53"/>
      <c r="U401" s="192"/>
      <c r="V401" s="48"/>
      <c r="W401" s="49"/>
      <c r="X401" s="50"/>
      <c r="Y401" s="51"/>
      <c r="Z401" s="52"/>
      <c r="AA401" s="192"/>
      <c r="AB401" s="191"/>
      <c r="AC401" s="277"/>
      <c r="AD401" s="192"/>
      <c r="AE401" s="194"/>
      <c r="AF401" s="195"/>
      <c r="AG401" s="192"/>
      <c r="AH401" s="191">
        <v>979</v>
      </c>
      <c r="AI401" s="277">
        <v>2.898336195156611E-2</v>
      </c>
      <c r="AJ401" s="192"/>
      <c r="AK401" s="191">
        <v>33778</v>
      </c>
      <c r="AL401" s="277">
        <v>0.52750925304140051</v>
      </c>
    </row>
    <row r="402" spans="1:38" s="45" customFormat="1" ht="13.2">
      <c r="A402" s="28" t="s">
        <v>150</v>
      </c>
      <c r="B402" s="35" t="s">
        <v>992</v>
      </c>
      <c r="C402" s="35" t="s">
        <v>1030</v>
      </c>
      <c r="D402" s="28" t="s">
        <v>0</v>
      </c>
      <c r="E402" s="191">
        <v>63665</v>
      </c>
      <c r="F402" s="331"/>
      <c r="G402" s="194">
        <v>14160</v>
      </c>
      <c r="H402" s="195">
        <v>0.3673914171553111</v>
      </c>
      <c r="I402" s="191"/>
      <c r="J402" s="191">
        <v>3989</v>
      </c>
      <c r="K402" s="277">
        <v>0.1034974832650096</v>
      </c>
      <c r="L402" s="191"/>
      <c r="M402" s="194">
        <v>19224</v>
      </c>
      <c r="N402" s="195">
        <v>0.49878055108712571</v>
      </c>
      <c r="O402" s="192"/>
      <c r="P402" s="60"/>
      <c r="Q402" s="47"/>
      <c r="R402" s="46"/>
      <c r="S402" s="62"/>
      <c r="T402" s="53"/>
      <c r="U402" s="192"/>
      <c r="V402" s="48"/>
      <c r="W402" s="49"/>
      <c r="X402" s="50"/>
      <c r="Y402" s="51"/>
      <c r="Z402" s="52"/>
      <c r="AA402" s="192"/>
      <c r="AB402" s="191"/>
      <c r="AC402" s="277"/>
      <c r="AD402" s="192"/>
      <c r="AE402" s="194"/>
      <c r="AF402" s="195"/>
      <c r="AG402" s="192"/>
      <c r="AH402" s="191">
        <v>1169</v>
      </c>
      <c r="AI402" s="277">
        <v>3.0330548492553577E-2</v>
      </c>
      <c r="AJ402" s="192"/>
      <c r="AK402" s="191">
        <v>38542</v>
      </c>
      <c r="AL402" s="277">
        <v>0.60538757559098411</v>
      </c>
    </row>
    <row r="403" spans="1:38" s="45" customFormat="1" ht="13.2">
      <c r="A403" s="28" t="s">
        <v>212</v>
      </c>
      <c r="B403" s="35" t="s">
        <v>992</v>
      </c>
      <c r="C403" s="35" t="s">
        <v>1030</v>
      </c>
      <c r="D403" s="28" t="s">
        <v>0</v>
      </c>
      <c r="E403" s="191">
        <v>66443</v>
      </c>
      <c r="F403" s="331"/>
      <c r="G403" s="194">
        <v>8450</v>
      </c>
      <c r="H403" s="195">
        <v>0.24131136305223178</v>
      </c>
      <c r="I403" s="191"/>
      <c r="J403" s="191">
        <v>6924</v>
      </c>
      <c r="K403" s="277">
        <v>0.19773252991404175</v>
      </c>
      <c r="L403" s="191"/>
      <c r="M403" s="194">
        <v>17419</v>
      </c>
      <c r="N403" s="195">
        <v>0.49744409858068939</v>
      </c>
      <c r="O403" s="192"/>
      <c r="P403" s="60"/>
      <c r="Q403" s="47"/>
      <c r="R403" s="46"/>
      <c r="S403" s="62"/>
      <c r="T403" s="53"/>
      <c r="U403" s="192"/>
      <c r="V403" s="48"/>
      <c r="W403" s="49"/>
      <c r="X403" s="50"/>
      <c r="Y403" s="51"/>
      <c r="Z403" s="52"/>
      <c r="AA403" s="192"/>
      <c r="AB403" s="191"/>
      <c r="AC403" s="277"/>
      <c r="AD403" s="192"/>
      <c r="AE403" s="194"/>
      <c r="AF403" s="195"/>
      <c r="AG403" s="192"/>
      <c r="AH403" s="191">
        <v>2224</v>
      </c>
      <c r="AI403" s="277">
        <v>6.3512008453037103E-2</v>
      </c>
      <c r="AJ403" s="192"/>
      <c r="AK403" s="191">
        <v>35017</v>
      </c>
      <c r="AL403" s="277">
        <v>0.527023162710895</v>
      </c>
    </row>
    <row r="404" spans="1:38" s="45" customFormat="1" ht="13.2">
      <c r="A404" s="28" t="s">
        <v>213</v>
      </c>
      <c r="B404" s="35" t="s">
        <v>992</v>
      </c>
      <c r="C404" s="35" t="s">
        <v>1030</v>
      </c>
      <c r="D404" s="28" t="s">
        <v>0</v>
      </c>
      <c r="E404" s="191">
        <v>68441</v>
      </c>
      <c r="F404" s="331"/>
      <c r="G404" s="194">
        <v>9941</v>
      </c>
      <c r="H404" s="195">
        <v>0.28292113726271451</v>
      </c>
      <c r="I404" s="191"/>
      <c r="J404" s="191">
        <v>3717</v>
      </c>
      <c r="K404" s="277">
        <v>0.1057859236702052</v>
      </c>
      <c r="L404" s="191"/>
      <c r="M404" s="194">
        <v>19603</v>
      </c>
      <c r="N404" s="195">
        <v>0.55790192674388817</v>
      </c>
      <c r="O404" s="192"/>
      <c r="P404" s="60"/>
      <c r="Q404" s="47"/>
      <c r="R404" s="46"/>
      <c r="S404" s="62"/>
      <c r="T404" s="53"/>
      <c r="U404" s="192"/>
      <c r="V404" s="48"/>
      <c r="W404" s="49"/>
      <c r="X404" s="50"/>
      <c r="Y404" s="51"/>
      <c r="Z404" s="52"/>
      <c r="AA404" s="192"/>
      <c r="AB404" s="191"/>
      <c r="AC404" s="277"/>
      <c r="AD404" s="192"/>
      <c r="AE404" s="194"/>
      <c r="AF404" s="195"/>
      <c r="AG404" s="192"/>
      <c r="AH404" s="191">
        <v>1876</v>
      </c>
      <c r="AI404" s="277">
        <v>5.3391012323192079E-2</v>
      </c>
      <c r="AJ404" s="192"/>
      <c r="AK404" s="191">
        <v>35137</v>
      </c>
      <c r="AL404" s="277">
        <v>0.51339109598047949</v>
      </c>
    </row>
    <row r="405" spans="1:38" s="45" customFormat="1" ht="13.2">
      <c r="A405" s="28" t="s">
        <v>214</v>
      </c>
      <c r="B405" s="35" t="s">
        <v>992</v>
      </c>
      <c r="C405" s="35" t="s">
        <v>1030</v>
      </c>
      <c r="D405" s="28" t="s">
        <v>0</v>
      </c>
      <c r="E405" s="191">
        <v>71611</v>
      </c>
      <c r="F405" s="331"/>
      <c r="G405" s="194">
        <v>14236</v>
      </c>
      <c r="H405" s="195">
        <v>0.37101902528016678</v>
      </c>
      <c r="I405" s="191"/>
      <c r="J405" s="191">
        <v>2437</v>
      </c>
      <c r="K405" s="277">
        <v>6.3513161323951003E-2</v>
      </c>
      <c r="L405" s="191"/>
      <c r="M405" s="194">
        <v>18401</v>
      </c>
      <c r="N405" s="195">
        <v>0.47956737034141256</v>
      </c>
      <c r="O405" s="192"/>
      <c r="P405" s="60"/>
      <c r="Q405" s="47"/>
      <c r="R405" s="46"/>
      <c r="S405" s="62"/>
      <c r="T405" s="53"/>
      <c r="U405" s="192"/>
      <c r="V405" s="48"/>
      <c r="W405" s="49"/>
      <c r="X405" s="50"/>
      <c r="Y405" s="51"/>
      <c r="Z405" s="52"/>
      <c r="AA405" s="192"/>
      <c r="AB405" s="191"/>
      <c r="AC405" s="277"/>
      <c r="AD405" s="192"/>
      <c r="AE405" s="194"/>
      <c r="AF405" s="195"/>
      <c r="AG405" s="192"/>
      <c r="AH405" s="191">
        <v>3296</v>
      </c>
      <c r="AI405" s="277">
        <v>8.5900443054469644E-2</v>
      </c>
      <c r="AJ405" s="192"/>
      <c r="AK405" s="191">
        <v>38370</v>
      </c>
      <c r="AL405" s="277">
        <v>0.53581153733364983</v>
      </c>
    </row>
    <row r="406" spans="1:38" s="45" customFormat="1" ht="13.2">
      <c r="A406" s="28" t="s">
        <v>249</v>
      </c>
      <c r="B406" s="35" t="s">
        <v>992</v>
      </c>
      <c r="C406" s="35" t="s">
        <v>1030</v>
      </c>
      <c r="D406" s="28" t="s">
        <v>0</v>
      </c>
      <c r="E406" s="191">
        <v>75298</v>
      </c>
      <c r="F406" s="331"/>
      <c r="G406" s="194">
        <v>17150</v>
      </c>
      <c r="H406" s="195">
        <v>0.36162361623616235</v>
      </c>
      <c r="I406" s="191"/>
      <c r="J406" s="191">
        <v>7596</v>
      </c>
      <c r="K406" s="277">
        <v>0.16016868740115972</v>
      </c>
      <c r="L406" s="191"/>
      <c r="M406" s="194">
        <v>20244</v>
      </c>
      <c r="N406" s="195">
        <v>0.42686346863468633</v>
      </c>
      <c r="O406" s="192"/>
      <c r="P406" s="60"/>
      <c r="Q406" s="47"/>
      <c r="R406" s="46"/>
      <c r="S406" s="62"/>
      <c r="T406" s="53"/>
      <c r="U406" s="192"/>
      <c r="V406" s="48"/>
      <c r="W406" s="49"/>
      <c r="X406" s="50"/>
      <c r="Y406" s="51"/>
      <c r="Z406" s="52"/>
      <c r="AA406" s="192"/>
      <c r="AB406" s="191"/>
      <c r="AC406" s="277"/>
      <c r="AD406" s="192"/>
      <c r="AE406" s="194"/>
      <c r="AF406" s="195"/>
      <c r="AG406" s="192"/>
      <c r="AH406" s="191">
        <v>2435</v>
      </c>
      <c r="AI406" s="277">
        <v>5.1344227727991569E-2</v>
      </c>
      <c r="AJ406" s="192"/>
      <c r="AK406" s="191">
        <v>47425</v>
      </c>
      <c r="AL406" s="277">
        <v>0.62983080559908633</v>
      </c>
    </row>
    <row r="407" spans="1:38" s="45" customFormat="1" ht="13.2">
      <c r="A407" s="28" t="s">
        <v>299</v>
      </c>
      <c r="B407" s="35" t="s">
        <v>992</v>
      </c>
      <c r="C407" s="35" t="s">
        <v>1030</v>
      </c>
      <c r="D407" s="28" t="s">
        <v>0</v>
      </c>
      <c r="E407" s="191">
        <v>74192</v>
      </c>
      <c r="F407" s="331"/>
      <c r="G407" s="194">
        <v>14328</v>
      </c>
      <c r="H407" s="195">
        <v>0.30493540766595018</v>
      </c>
      <c r="I407" s="191"/>
      <c r="J407" s="191">
        <v>11694</v>
      </c>
      <c r="K407" s="277">
        <v>0.24887734905399367</v>
      </c>
      <c r="L407" s="191"/>
      <c r="M407" s="194">
        <v>18967</v>
      </c>
      <c r="N407" s="195">
        <v>0.40366484346734205</v>
      </c>
      <c r="O407" s="192"/>
      <c r="P407" s="60"/>
      <c r="Q407" s="47"/>
      <c r="R407" s="46"/>
      <c r="S407" s="62"/>
      <c r="T407" s="53"/>
      <c r="U407" s="192"/>
      <c r="V407" s="48"/>
      <c r="W407" s="49"/>
      <c r="X407" s="50"/>
      <c r="Y407" s="51"/>
      <c r="Z407" s="52"/>
      <c r="AA407" s="192"/>
      <c r="AB407" s="191"/>
      <c r="AC407" s="277"/>
      <c r="AD407" s="192"/>
      <c r="AE407" s="194"/>
      <c r="AF407" s="195"/>
      <c r="AG407" s="192"/>
      <c r="AH407" s="191">
        <v>1998</v>
      </c>
      <c r="AI407" s="277">
        <v>4.2522399812714155E-2</v>
      </c>
      <c r="AJ407" s="192"/>
      <c r="AK407" s="191">
        <v>46987</v>
      </c>
      <c r="AL407" s="277">
        <v>0.63331626051326284</v>
      </c>
    </row>
    <row r="408" spans="1:38" s="45" customFormat="1" ht="13.2">
      <c r="A408" s="28" t="s">
        <v>348</v>
      </c>
      <c r="B408" s="35" t="s">
        <v>992</v>
      </c>
      <c r="C408" s="35" t="s">
        <v>1030</v>
      </c>
      <c r="D408" s="28" t="s">
        <v>0</v>
      </c>
      <c r="E408" s="191">
        <v>62345</v>
      </c>
      <c r="F408" s="331"/>
      <c r="G408" s="194">
        <v>11075</v>
      </c>
      <c r="H408" s="195">
        <v>0.30217456549616656</v>
      </c>
      <c r="I408" s="191"/>
      <c r="J408" s="191">
        <v>4382</v>
      </c>
      <c r="K408" s="277">
        <v>0.11956017571144034</v>
      </c>
      <c r="L408" s="191"/>
      <c r="M408" s="194">
        <v>18524</v>
      </c>
      <c r="N408" s="195">
        <v>0.50541595045155663</v>
      </c>
      <c r="O408" s="192"/>
      <c r="P408" s="60"/>
      <c r="Q408" s="47"/>
      <c r="R408" s="46"/>
      <c r="S408" s="62"/>
      <c r="T408" s="53"/>
      <c r="U408" s="192"/>
      <c r="V408" s="48"/>
      <c r="W408" s="49"/>
      <c r="X408" s="50"/>
      <c r="Y408" s="51"/>
      <c r="Z408" s="52"/>
      <c r="AA408" s="192"/>
      <c r="AB408" s="191"/>
      <c r="AC408" s="277"/>
      <c r="AD408" s="192"/>
      <c r="AE408" s="194"/>
      <c r="AF408" s="195"/>
      <c r="AG408" s="192"/>
      <c r="AH408" s="191">
        <v>2670</v>
      </c>
      <c r="AI408" s="277">
        <v>7.2849308340836541E-2</v>
      </c>
      <c r="AJ408" s="192"/>
      <c r="AK408" s="191">
        <v>36651</v>
      </c>
      <c r="AL408" s="277">
        <v>0.5878739273398027</v>
      </c>
    </row>
    <row r="409" spans="1:38" s="45" customFormat="1" ht="13.2">
      <c r="A409" s="28" t="s">
        <v>405</v>
      </c>
      <c r="B409" s="35" t="s">
        <v>992</v>
      </c>
      <c r="C409" s="35" t="s">
        <v>1030</v>
      </c>
      <c r="D409" s="28" t="s">
        <v>0</v>
      </c>
      <c r="E409" s="191">
        <v>70041</v>
      </c>
      <c r="F409" s="331"/>
      <c r="G409" s="194">
        <v>17867</v>
      </c>
      <c r="H409" s="195">
        <v>0.38894573002155125</v>
      </c>
      <c r="I409" s="191"/>
      <c r="J409" s="191">
        <v>5001</v>
      </c>
      <c r="K409" s="277">
        <v>0.10886649106384831</v>
      </c>
      <c r="L409" s="191"/>
      <c r="M409" s="194">
        <v>22038</v>
      </c>
      <c r="N409" s="195">
        <v>0.47974399721357514</v>
      </c>
      <c r="O409" s="192"/>
      <c r="P409" s="60"/>
      <c r="Q409" s="47"/>
      <c r="R409" s="46"/>
      <c r="S409" s="62"/>
      <c r="T409" s="53"/>
      <c r="U409" s="192"/>
      <c r="V409" s="48"/>
      <c r="W409" s="49"/>
      <c r="X409" s="50"/>
      <c r="Y409" s="51"/>
      <c r="Z409" s="52"/>
      <c r="AA409" s="192"/>
      <c r="AB409" s="191"/>
      <c r="AC409" s="277"/>
      <c r="AD409" s="192"/>
      <c r="AE409" s="194"/>
      <c r="AF409" s="195"/>
      <c r="AG409" s="192"/>
      <c r="AH409" s="191">
        <v>1031</v>
      </c>
      <c r="AI409" s="277">
        <v>2.2443781701025317E-2</v>
      </c>
      <c r="AJ409" s="192"/>
      <c r="AK409" s="191">
        <v>45937</v>
      </c>
      <c r="AL409" s="277">
        <v>0.6558587113262232</v>
      </c>
    </row>
    <row r="410" spans="1:38" s="45" customFormat="1" ht="13.2">
      <c r="A410" s="28" t="s">
        <v>475</v>
      </c>
      <c r="B410" s="35" t="s">
        <v>992</v>
      </c>
      <c r="C410" s="35" t="s">
        <v>1030</v>
      </c>
      <c r="D410" s="28" t="s">
        <v>0</v>
      </c>
      <c r="E410" s="191">
        <v>69870</v>
      </c>
      <c r="F410" s="331"/>
      <c r="G410" s="194">
        <v>13671</v>
      </c>
      <c r="H410" s="195">
        <v>0.33847487001733101</v>
      </c>
      <c r="I410" s="191"/>
      <c r="J410" s="191">
        <v>5878</v>
      </c>
      <c r="K410" s="277">
        <v>0.14553107204753651</v>
      </c>
      <c r="L410" s="191"/>
      <c r="M410" s="194">
        <v>19800</v>
      </c>
      <c r="N410" s="195">
        <v>0.49022035157217131</v>
      </c>
      <c r="O410" s="192"/>
      <c r="P410" s="60"/>
      <c r="Q410" s="47"/>
      <c r="R410" s="46"/>
      <c r="S410" s="62"/>
      <c r="T410" s="53"/>
      <c r="U410" s="192"/>
      <c r="V410" s="48"/>
      <c r="W410" s="49"/>
      <c r="X410" s="50"/>
      <c r="Y410" s="51"/>
      <c r="Z410" s="52"/>
      <c r="AA410" s="192"/>
      <c r="AB410" s="191"/>
      <c r="AC410" s="277"/>
      <c r="AD410" s="192"/>
      <c r="AE410" s="194"/>
      <c r="AF410" s="195"/>
      <c r="AG410" s="192"/>
      <c r="AH410" s="191">
        <v>1041</v>
      </c>
      <c r="AI410" s="277">
        <v>2.577370636296113E-2</v>
      </c>
      <c r="AJ410" s="192"/>
      <c r="AK410" s="191">
        <v>40390</v>
      </c>
      <c r="AL410" s="277">
        <v>0.5780735651925003</v>
      </c>
    </row>
    <row r="411" spans="1:38" s="45" customFormat="1" ht="13.2">
      <c r="A411" s="28" t="s">
        <v>496</v>
      </c>
      <c r="B411" s="35" t="s">
        <v>992</v>
      </c>
      <c r="C411" s="35" t="s">
        <v>1030</v>
      </c>
      <c r="D411" s="28" t="s">
        <v>0</v>
      </c>
      <c r="E411" s="191">
        <v>67946</v>
      </c>
      <c r="F411" s="331"/>
      <c r="G411" s="194">
        <v>7400</v>
      </c>
      <c r="H411" s="195">
        <v>0.21006614244755442</v>
      </c>
      <c r="I411" s="191"/>
      <c r="J411" s="191">
        <v>3990</v>
      </c>
      <c r="K411" s="277">
        <v>0.11326539302239759</v>
      </c>
      <c r="L411" s="191"/>
      <c r="M411" s="194">
        <v>23036</v>
      </c>
      <c r="N411" s="195">
        <v>0.65393022397592759</v>
      </c>
      <c r="O411" s="192"/>
      <c r="P411" s="60"/>
      <c r="Q411" s="47"/>
      <c r="R411" s="46"/>
      <c r="S411" s="62"/>
      <c r="T411" s="53"/>
      <c r="U411" s="192"/>
      <c r="V411" s="48"/>
      <c r="W411" s="49"/>
      <c r="X411" s="50"/>
      <c r="Y411" s="51"/>
      <c r="Z411" s="52"/>
      <c r="AA411" s="192"/>
      <c r="AB411" s="191"/>
      <c r="AC411" s="277"/>
      <c r="AD411" s="192"/>
      <c r="AE411" s="194"/>
      <c r="AF411" s="195"/>
      <c r="AG411" s="192"/>
      <c r="AH411" s="191">
        <v>801</v>
      </c>
      <c r="AI411" s="277">
        <v>2.273824055412042E-2</v>
      </c>
      <c r="AJ411" s="192"/>
      <c r="AK411" s="191">
        <v>35227</v>
      </c>
      <c r="AL411" s="277">
        <v>0.5184558325729256</v>
      </c>
    </row>
    <row r="412" spans="1:38" s="45" customFormat="1" ht="13.2">
      <c r="A412" s="28" t="s">
        <v>521</v>
      </c>
      <c r="B412" s="35" t="s">
        <v>992</v>
      </c>
      <c r="C412" s="35" t="s">
        <v>1030</v>
      </c>
      <c r="D412" s="28" t="s">
        <v>0</v>
      </c>
      <c r="E412" s="191">
        <v>64350</v>
      </c>
      <c r="F412" s="331"/>
      <c r="G412" s="194">
        <v>8794</v>
      </c>
      <c r="H412" s="195">
        <v>0.24853743323064748</v>
      </c>
      <c r="I412" s="191"/>
      <c r="J412" s="191">
        <v>5300</v>
      </c>
      <c r="K412" s="277">
        <v>0.14978944690953283</v>
      </c>
      <c r="L412" s="191"/>
      <c r="M412" s="194">
        <v>18840</v>
      </c>
      <c r="N412" s="195">
        <v>0.53245909052369778</v>
      </c>
      <c r="O412" s="192"/>
      <c r="P412" s="60"/>
      <c r="Q412" s="47"/>
      <c r="R412" s="46"/>
      <c r="S412" s="62"/>
      <c r="T412" s="53"/>
      <c r="U412" s="192"/>
      <c r="V412" s="48"/>
      <c r="W412" s="49"/>
      <c r="X412" s="50"/>
      <c r="Y412" s="51"/>
      <c r="Z412" s="52"/>
      <c r="AA412" s="192"/>
      <c r="AB412" s="191"/>
      <c r="AC412" s="277"/>
      <c r="AD412" s="192"/>
      <c r="AE412" s="194"/>
      <c r="AF412" s="195"/>
      <c r="AG412" s="192"/>
      <c r="AH412" s="191">
        <v>2449</v>
      </c>
      <c r="AI412" s="277">
        <v>6.9214029336121863E-2</v>
      </c>
      <c r="AJ412" s="192"/>
      <c r="AK412" s="191">
        <v>35383</v>
      </c>
      <c r="AL412" s="277">
        <v>0.54985236985236985</v>
      </c>
    </row>
    <row r="413" spans="1:38" s="45" customFormat="1" ht="13.2">
      <c r="A413" s="28" t="s">
        <v>539</v>
      </c>
      <c r="B413" s="35" t="s">
        <v>992</v>
      </c>
      <c r="C413" s="35" t="s">
        <v>1030</v>
      </c>
      <c r="D413" s="28" t="s">
        <v>0</v>
      </c>
      <c r="E413" s="191">
        <v>68330</v>
      </c>
      <c r="F413" s="331"/>
      <c r="G413" s="194">
        <v>16883</v>
      </c>
      <c r="H413" s="195">
        <v>0.3896106893129947</v>
      </c>
      <c r="I413" s="191"/>
      <c r="J413" s="191">
        <v>4722</v>
      </c>
      <c r="K413" s="277">
        <v>0.10897006900053077</v>
      </c>
      <c r="L413" s="191"/>
      <c r="M413" s="194">
        <v>20888</v>
      </c>
      <c r="N413" s="195">
        <v>0.48203447718828607</v>
      </c>
      <c r="O413" s="192"/>
      <c r="P413" s="60"/>
      <c r="Q413" s="47"/>
      <c r="R413" s="46"/>
      <c r="S413" s="62"/>
      <c r="T413" s="53"/>
      <c r="U413" s="192"/>
      <c r="V413" s="48"/>
      <c r="W413" s="49"/>
      <c r="X413" s="50"/>
      <c r="Y413" s="51"/>
      <c r="Z413" s="52"/>
      <c r="AA413" s="192"/>
      <c r="AB413" s="191"/>
      <c r="AC413" s="277"/>
      <c r="AD413" s="192"/>
      <c r="AE413" s="194"/>
      <c r="AF413" s="195"/>
      <c r="AG413" s="192"/>
      <c r="AH413" s="191">
        <v>840</v>
      </c>
      <c r="AI413" s="277">
        <v>1.9384764498188448E-2</v>
      </c>
      <c r="AJ413" s="192"/>
      <c r="AK413" s="191">
        <v>43333</v>
      </c>
      <c r="AL413" s="277">
        <v>0.63417239865359287</v>
      </c>
    </row>
    <row r="414" spans="1:38" s="45" customFormat="1" ht="13.2">
      <c r="A414" s="28" t="s">
        <v>558</v>
      </c>
      <c r="B414" s="35" t="s">
        <v>992</v>
      </c>
      <c r="C414" s="35" t="s">
        <v>1030</v>
      </c>
      <c r="D414" s="28" t="s">
        <v>0</v>
      </c>
      <c r="E414" s="191">
        <v>65497</v>
      </c>
      <c r="F414" s="331"/>
      <c r="G414" s="194">
        <v>3896</v>
      </c>
      <c r="H414" s="195">
        <v>0.14267926463048414</v>
      </c>
      <c r="I414" s="191"/>
      <c r="J414" s="191">
        <v>3607</v>
      </c>
      <c r="K414" s="277">
        <v>0.13209551014429063</v>
      </c>
      <c r="L414" s="191"/>
      <c r="M414" s="194">
        <v>18277</v>
      </c>
      <c r="N414" s="195">
        <v>0.66934007177909616</v>
      </c>
      <c r="O414" s="192"/>
      <c r="P414" s="60"/>
      <c r="Q414" s="47"/>
      <c r="R414" s="46"/>
      <c r="S414" s="62"/>
      <c r="T414" s="53"/>
      <c r="U414" s="192"/>
      <c r="V414" s="48"/>
      <c r="W414" s="49"/>
      <c r="X414" s="50"/>
      <c r="Y414" s="51"/>
      <c r="Z414" s="52"/>
      <c r="AA414" s="192"/>
      <c r="AB414" s="191"/>
      <c r="AC414" s="277"/>
      <c r="AD414" s="192"/>
      <c r="AE414" s="194"/>
      <c r="AF414" s="195"/>
      <c r="AG414" s="192"/>
      <c r="AH414" s="191">
        <v>1526</v>
      </c>
      <c r="AI414" s="277">
        <v>5.5885153446129057E-2</v>
      </c>
      <c r="AJ414" s="192"/>
      <c r="AK414" s="191">
        <v>27306</v>
      </c>
      <c r="AL414" s="277">
        <v>0.41690459104997174</v>
      </c>
    </row>
    <row r="415" spans="1:38" s="45" customFormat="1" ht="13.2">
      <c r="A415" s="28" t="s">
        <v>559</v>
      </c>
      <c r="B415" s="35" t="s">
        <v>992</v>
      </c>
      <c r="C415" s="35" t="s">
        <v>1030</v>
      </c>
      <c r="D415" s="28" t="s">
        <v>0</v>
      </c>
      <c r="E415" s="191">
        <v>56400</v>
      </c>
      <c r="F415" s="331"/>
      <c r="G415" s="194">
        <v>5647</v>
      </c>
      <c r="H415" s="195">
        <v>0.19435553261056618</v>
      </c>
      <c r="I415" s="191"/>
      <c r="J415" s="191">
        <v>3923</v>
      </c>
      <c r="K415" s="277">
        <v>0.13501979005334711</v>
      </c>
      <c r="L415" s="191"/>
      <c r="M415" s="194">
        <v>18290</v>
      </c>
      <c r="N415" s="195">
        <v>0.62949578385819993</v>
      </c>
      <c r="O415" s="192"/>
      <c r="P415" s="60"/>
      <c r="Q415" s="47"/>
      <c r="R415" s="46"/>
      <c r="S415" s="62"/>
      <c r="T415" s="53"/>
      <c r="U415" s="192"/>
      <c r="V415" s="48"/>
      <c r="W415" s="49"/>
      <c r="X415" s="50"/>
      <c r="Y415" s="51"/>
      <c r="Z415" s="52"/>
      <c r="AA415" s="192"/>
      <c r="AB415" s="191"/>
      <c r="AC415" s="277"/>
      <c r="AD415" s="192"/>
      <c r="AE415" s="194"/>
      <c r="AF415" s="195"/>
      <c r="AG415" s="192"/>
      <c r="AH415" s="191">
        <v>1195</v>
      </c>
      <c r="AI415" s="277">
        <v>4.1128893477886765E-2</v>
      </c>
      <c r="AJ415" s="192"/>
      <c r="AK415" s="191">
        <v>29055</v>
      </c>
      <c r="AL415" s="277">
        <v>0.51515957446808514</v>
      </c>
    </row>
    <row r="416" spans="1:38" s="45" customFormat="1" ht="13.2">
      <c r="A416" s="28" t="s">
        <v>560</v>
      </c>
      <c r="B416" s="35" t="s">
        <v>992</v>
      </c>
      <c r="C416" s="35" t="s">
        <v>1030</v>
      </c>
      <c r="D416" s="28" t="s">
        <v>0</v>
      </c>
      <c r="E416" s="191">
        <v>64123</v>
      </c>
      <c r="F416" s="331"/>
      <c r="G416" s="194">
        <v>12451</v>
      </c>
      <c r="H416" s="195">
        <v>0.3130515676463933</v>
      </c>
      <c r="I416" s="191"/>
      <c r="J416" s="191">
        <v>6325</v>
      </c>
      <c r="K416" s="277">
        <v>0.15902748095441632</v>
      </c>
      <c r="L416" s="191"/>
      <c r="M416" s="194">
        <v>19540</v>
      </c>
      <c r="N416" s="195">
        <v>0.49128805973901896</v>
      </c>
      <c r="O416" s="192"/>
      <c r="P416" s="60"/>
      <c r="Q416" s="47"/>
      <c r="R416" s="46"/>
      <c r="S416" s="62"/>
      <c r="T416" s="53"/>
      <c r="U416" s="192"/>
      <c r="V416" s="48"/>
      <c r="W416" s="49"/>
      <c r="X416" s="50"/>
      <c r="Y416" s="51"/>
      <c r="Z416" s="52"/>
      <c r="AA416" s="192"/>
      <c r="AB416" s="191"/>
      <c r="AC416" s="277"/>
      <c r="AD416" s="192"/>
      <c r="AE416" s="194"/>
      <c r="AF416" s="195"/>
      <c r="AG416" s="192"/>
      <c r="AH416" s="191">
        <v>1457</v>
      </c>
      <c r="AI416" s="277">
        <v>3.6632891660171474E-2</v>
      </c>
      <c r="AJ416" s="192"/>
      <c r="AK416" s="191">
        <v>39773</v>
      </c>
      <c r="AL416" s="277">
        <v>0.62026106077382526</v>
      </c>
    </row>
    <row r="417" spans="1:38" s="45" customFormat="1" ht="13.2">
      <c r="A417" s="28" t="s">
        <v>561</v>
      </c>
      <c r="B417" s="35" t="s">
        <v>992</v>
      </c>
      <c r="C417" s="35" t="s">
        <v>1030</v>
      </c>
      <c r="D417" s="28" t="s">
        <v>0</v>
      </c>
      <c r="E417" s="191">
        <v>72945</v>
      </c>
      <c r="F417" s="331"/>
      <c r="G417" s="194">
        <v>12558</v>
      </c>
      <c r="H417" s="195">
        <v>0.2958234199429931</v>
      </c>
      <c r="I417" s="191"/>
      <c r="J417" s="191">
        <v>11431</v>
      </c>
      <c r="K417" s="277">
        <v>0.26927516430708348</v>
      </c>
      <c r="L417" s="191"/>
      <c r="M417" s="194">
        <v>17794</v>
      </c>
      <c r="N417" s="195">
        <v>0.41916562625144282</v>
      </c>
      <c r="O417" s="192"/>
      <c r="P417" s="60"/>
      <c r="Q417" s="47"/>
      <c r="R417" s="46"/>
      <c r="S417" s="62"/>
      <c r="T417" s="53"/>
      <c r="U417" s="192"/>
      <c r="V417" s="48"/>
      <c r="W417" s="49"/>
      <c r="X417" s="50"/>
      <c r="Y417" s="51"/>
      <c r="Z417" s="52"/>
      <c r="AA417" s="192"/>
      <c r="AB417" s="191"/>
      <c r="AC417" s="277"/>
      <c r="AD417" s="192"/>
      <c r="AE417" s="194"/>
      <c r="AF417" s="195"/>
      <c r="AG417" s="192"/>
      <c r="AH417" s="191">
        <v>668</v>
      </c>
      <c r="AI417" s="277">
        <v>1.5735789498480601E-2</v>
      </c>
      <c r="AJ417" s="192"/>
      <c r="AK417" s="191">
        <v>42451</v>
      </c>
      <c r="AL417" s="277">
        <v>0.58195901021317431</v>
      </c>
    </row>
    <row r="418" spans="1:38" s="45" customFormat="1" ht="13.2">
      <c r="A418" s="28" t="s">
        <v>564</v>
      </c>
      <c r="B418" s="35" t="s">
        <v>992</v>
      </c>
      <c r="C418" s="35" t="s">
        <v>1030</v>
      </c>
      <c r="D418" s="28" t="s">
        <v>0</v>
      </c>
      <c r="E418" s="191">
        <v>64218</v>
      </c>
      <c r="F418" s="331"/>
      <c r="G418" s="194">
        <v>5008</v>
      </c>
      <c r="H418" s="195">
        <v>0.15604162771857669</v>
      </c>
      <c r="I418" s="191"/>
      <c r="J418" s="191">
        <v>3350</v>
      </c>
      <c r="K418" s="277">
        <v>0.10438088116158784</v>
      </c>
      <c r="L418" s="191"/>
      <c r="M418" s="194">
        <v>19943</v>
      </c>
      <c r="N418" s="195">
        <v>0.62139340686732725</v>
      </c>
      <c r="O418" s="192"/>
      <c r="P418" s="60"/>
      <c r="Q418" s="47"/>
      <c r="R418" s="46"/>
      <c r="S418" s="62"/>
      <c r="T418" s="53"/>
      <c r="U418" s="192"/>
      <c r="V418" s="48"/>
      <c r="W418" s="49"/>
      <c r="X418" s="50"/>
      <c r="Y418" s="51"/>
      <c r="Z418" s="52"/>
      <c r="AA418" s="192"/>
      <c r="AB418" s="191"/>
      <c r="AC418" s="277"/>
      <c r="AD418" s="192"/>
      <c r="AE418" s="194"/>
      <c r="AF418" s="195"/>
      <c r="AG418" s="192"/>
      <c r="AH418" s="191">
        <v>3793</v>
      </c>
      <c r="AI418" s="277">
        <v>0.11818408425250826</v>
      </c>
      <c r="AJ418" s="192"/>
      <c r="AK418" s="191">
        <v>32094</v>
      </c>
      <c r="AL418" s="277">
        <v>0.49976642062972998</v>
      </c>
    </row>
    <row r="419" spans="1:38" s="45" customFormat="1" ht="13.2">
      <c r="A419" s="28" t="s">
        <v>563</v>
      </c>
      <c r="B419" s="35" t="s">
        <v>992</v>
      </c>
      <c r="C419" s="35" t="s">
        <v>1030</v>
      </c>
      <c r="D419" s="28" t="s">
        <v>0</v>
      </c>
      <c r="E419" s="191">
        <v>71815</v>
      </c>
      <c r="F419" s="331"/>
      <c r="G419" s="194">
        <v>9829</v>
      </c>
      <c r="H419" s="195">
        <v>0.25568388741480674</v>
      </c>
      <c r="I419" s="191"/>
      <c r="J419" s="191">
        <v>5446</v>
      </c>
      <c r="K419" s="277">
        <v>0.14166796732740233</v>
      </c>
      <c r="L419" s="191"/>
      <c r="M419" s="194">
        <v>21919</v>
      </c>
      <c r="N419" s="195">
        <v>0.57018365329587428</v>
      </c>
      <c r="O419" s="192"/>
      <c r="P419" s="60"/>
      <c r="Q419" s="47"/>
      <c r="R419" s="46"/>
      <c r="S419" s="62"/>
      <c r="T419" s="53"/>
      <c r="U419" s="192"/>
      <c r="V419" s="48"/>
      <c r="W419" s="49"/>
      <c r="X419" s="50"/>
      <c r="Y419" s="51"/>
      <c r="Z419" s="52"/>
      <c r="AA419" s="192"/>
      <c r="AB419" s="191"/>
      <c r="AC419" s="277"/>
      <c r="AD419" s="192"/>
      <c r="AE419" s="194"/>
      <c r="AF419" s="195"/>
      <c r="AG419" s="192"/>
      <c r="AH419" s="191">
        <v>1248</v>
      </c>
      <c r="AI419" s="277">
        <v>3.2464491961916656E-2</v>
      </c>
      <c r="AJ419" s="192"/>
      <c r="AK419" s="191">
        <v>38442</v>
      </c>
      <c r="AL419" s="277">
        <v>0.53529206990183109</v>
      </c>
    </row>
    <row r="420" spans="1:38" s="45" customFormat="1" ht="13.2">
      <c r="A420" s="28" t="s">
        <v>656</v>
      </c>
      <c r="B420" s="35" t="s">
        <v>992</v>
      </c>
      <c r="C420" s="35" t="s">
        <v>1030</v>
      </c>
      <c r="D420" s="28" t="s">
        <v>0</v>
      </c>
      <c r="E420" s="191">
        <v>65395</v>
      </c>
      <c r="F420" s="331"/>
      <c r="G420" s="194">
        <v>9215</v>
      </c>
      <c r="H420" s="195">
        <v>0.26979944371248721</v>
      </c>
      <c r="I420" s="191"/>
      <c r="J420" s="191">
        <v>4990</v>
      </c>
      <c r="K420" s="277">
        <v>0.14609866783779826</v>
      </c>
      <c r="L420" s="191"/>
      <c r="M420" s="194">
        <v>19152</v>
      </c>
      <c r="N420" s="195">
        <v>0.56073781291172597</v>
      </c>
      <c r="O420" s="192"/>
      <c r="P420" s="60"/>
      <c r="Q420" s="47"/>
      <c r="R420" s="46"/>
      <c r="S420" s="62"/>
      <c r="T420" s="53"/>
      <c r="U420" s="192"/>
      <c r="V420" s="48"/>
      <c r="W420" s="49"/>
      <c r="X420" s="50"/>
      <c r="Y420" s="51"/>
      <c r="Z420" s="52"/>
      <c r="AA420" s="192"/>
      <c r="AB420" s="191"/>
      <c r="AC420" s="277"/>
      <c r="AD420" s="192"/>
      <c r="AE420" s="194"/>
      <c r="AF420" s="195"/>
      <c r="AG420" s="192"/>
      <c r="AH420" s="191">
        <v>798</v>
      </c>
      <c r="AI420" s="277">
        <v>2.3364075537988582E-2</v>
      </c>
      <c r="AJ420" s="192"/>
      <c r="AK420" s="191">
        <v>34155</v>
      </c>
      <c r="AL420" s="277">
        <v>0.52228763666947009</v>
      </c>
    </row>
    <row r="421" spans="1:38" s="45" customFormat="1" ht="13.2">
      <c r="A421" s="28" t="s">
        <v>690</v>
      </c>
      <c r="B421" s="35" t="s">
        <v>992</v>
      </c>
      <c r="C421" s="35" t="s">
        <v>1030</v>
      </c>
      <c r="D421" s="28" t="s">
        <v>0</v>
      </c>
      <c r="E421" s="191">
        <v>63183</v>
      </c>
      <c r="F421" s="331"/>
      <c r="G421" s="194">
        <v>5512</v>
      </c>
      <c r="H421" s="195">
        <v>0.17559173011372686</v>
      </c>
      <c r="I421" s="191"/>
      <c r="J421" s="191">
        <v>2315</v>
      </c>
      <c r="K421" s="277">
        <v>7.374725239718391E-2</v>
      </c>
      <c r="L421" s="191"/>
      <c r="M421" s="194">
        <v>21890</v>
      </c>
      <c r="N421" s="195">
        <v>0.69733363065846898</v>
      </c>
      <c r="O421" s="192"/>
      <c r="P421" s="60"/>
      <c r="Q421" s="47"/>
      <c r="R421" s="46"/>
      <c r="S421" s="62"/>
      <c r="T421" s="53"/>
      <c r="U421" s="192"/>
      <c r="V421" s="48"/>
      <c r="W421" s="49"/>
      <c r="X421" s="50"/>
      <c r="Y421" s="51"/>
      <c r="Z421" s="52"/>
      <c r="AA421" s="192"/>
      <c r="AB421" s="191"/>
      <c r="AC421" s="277"/>
      <c r="AD421" s="192"/>
      <c r="AE421" s="194"/>
      <c r="AF421" s="195"/>
      <c r="AG421" s="192"/>
      <c r="AH421" s="191">
        <v>1674</v>
      </c>
      <c r="AI421" s="277">
        <v>5.3327386830620244E-2</v>
      </c>
      <c r="AJ421" s="192"/>
      <c r="AK421" s="191">
        <v>31391</v>
      </c>
      <c r="AL421" s="277">
        <v>0.49682667806213698</v>
      </c>
    </row>
    <row r="422" spans="1:38" s="45" customFormat="1" ht="13.2">
      <c r="A422" s="28" t="s">
        <v>696</v>
      </c>
      <c r="B422" s="35" t="s">
        <v>992</v>
      </c>
      <c r="C422" s="35" t="s">
        <v>1030</v>
      </c>
      <c r="D422" s="28" t="s">
        <v>0</v>
      </c>
      <c r="E422" s="191">
        <v>71405</v>
      </c>
      <c r="F422" s="331"/>
      <c r="G422" s="194">
        <v>16091</v>
      </c>
      <c r="H422" s="195">
        <v>0.35619258439402324</v>
      </c>
      <c r="I422" s="191"/>
      <c r="J422" s="191">
        <v>6423</v>
      </c>
      <c r="K422" s="277">
        <v>0.14218040951853902</v>
      </c>
      <c r="L422" s="191"/>
      <c r="M422" s="194">
        <v>21717</v>
      </c>
      <c r="N422" s="195">
        <v>0.4807304925290537</v>
      </c>
      <c r="O422" s="192"/>
      <c r="P422" s="60"/>
      <c r="Q422" s="47"/>
      <c r="R422" s="46"/>
      <c r="S422" s="62"/>
      <c r="T422" s="53"/>
      <c r="U422" s="192"/>
      <c r="V422" s="48"/>
      <c r="W422" s="49"/>
      <c r="X422" s="50"/>
      <c r="Y422" s="51"/>
      <c r="Z422" s="52"/>
      <c r="AA422" s="192"/>
      <c r="AB422" s="191"/>
      <c r="AC422" s="277"/>
      <c r="AD422" s="192"/>
      <c r="AE422" s="194"/>
      <c r="AF422" s="195"/>
      <c r="AG422" s="192"/>
      <c r="AH422" s="191">
        <v>944</v>
      </c>
      <c r="AI422" s="277">
        <v>2.0896513558384063E-2</v>
      </c>
      <c r="AJ422" s="192"/>
      <c r="AK422" s="191">
        <v>45175</v>
      </c>
      <c r="AL422" s="277">
        <v>0.63265877739654086</v>
      </c>
    </row>
    <row r="423" spans="1:38" s="45" customFormat="1" ht="13.2">
      <c r="A423" s="28" t="s">
        <v>742</v>
      </c>
      <c r="B423" s="35" t="s">
        <v>992</v>
      </c>
      <c r="C423" s="35" t="s">
        <v>1030</v>
      </c>
      <c r="D423" s="28" t="s">
        <v>0</v>
      </c>
      <c r="E423" s="191">
        <v>69564</v>
      </c>
      <c r="F423" s="331"/>
      <c r="G423" s="194">
        <v>18815</v>
      </c>
      <c r="H423" s="195">
        <v>0.40884398087787921</v>
      </c>
      <c r="I423" s="191"/>
      <c r="J423" s="191">
        <v>4996</v>
      </c>
      <c r="K423" s="277">
        <v>0.10856149500217296</v>
      </c>
      <c r="L423" s="191"/>
      <c r="M423" s="194">
        <v>20243</v>
      </c>
      <c r="N423" s="195">
        <v>0.43987396784006955</v>
      </c>
      <c r="O423" s="192"/>
      <c r="P423" s="60"/>
      <c r="Q423" s="47"/>
      <c r="R423" s="46"/>
      <c r="S423" s="62"/>
      <c r="T423" s="53"/>
      <c r="U423" s="192"/>
      <c r="V423" s="48"/>
      <c r="W423" s="49"/>
      <c r="X423" s="50"/>
      <c r="Y423" s="51"/>
      <c r="Z423" s="52"/>
      <c r="AA423" s="192"/>
      <c r="AB423" s="191"/>
      <c r="AC423" s="277"/>
      <c r="AD423" s="192"/>
      <c r="AE423" s="194"/>
      <c r="AF423" s="195"/>
      <c r="AG423" s="192"/>
      <c r="AH423" s="191">
        <v>1966</v>
      </c>
      <c r="AI423" s="277">
        <v>4.2720556279878315E-2</v>
      </c>
      <c r="AJ423" s="192"/>
      <c r="AK423" s="191">
        <v>46020</v>
      </c>
      <c r="AL423" s="277">
        <v>0.66154907710884936</v>
      </c>
    </row>
    <row r="424" spans="1:38" s="45" customFormat="1" ht="13.2">
      <c r="A424" s="28" t="s">
        <v>844</v>
      </c>
      <c r="B424" s="35" t="s">
        <v>992</v>
      </c>
      <c r="C424" s="35" t="s">
        <v>1030</v>
      </c>
      <c r="D424" s="28" t="s">
        <v>0</v>
      </c>
      <c r="E424" s="191">
        <v>75750</v>
      </c>
      <c r="F424" s="331"/>
      <c r="G424" s="194">
        <v>12638</v>
      </c>
      <c r="H424" s="195">
        <v>0.30634605129199594</v>
      </c>
      <c r="I424" s="191"/>
      <c r="J424" s="191">
        <v>5097</v>
      </c>
      <c r="K424" s="277">
        <v>0.12355165559703302</v>
      </c>
      <c r="L424" s="191"/>
      <c r="M424" s="194">
        <v>20592</v>
      </c>
      <c r="N424" s="195">
        <v>0.49915159742085619</v>
      </c>
      <c r="O424" s="192"/>
      <c r="P424" s="60"/>
      <c r="Q424" s="47"/>
      <c r="R424" s="46"/>
      <c r="S424" s="62"/>
      <c r="T424" s="53"/>
      <c r="U424" s="192"/>
      <c r="V424" s="48"/>
      <c r="W424" s="49"/>
      <c r="X424" s="50"/>
      <c r="Y424" s="51"/>
      <c r="Z424" s="52"/>
      <c r="AA424" s="192"/>
      <c r="AB424" s="191"/>
      <c r="AC424" s="277"/>
      <c r="AD424" s="192"/>
      <c r="AE424" s="194"/>
      <c r="AF424" s="195"/>
      <c r="AG424" s="192"/>
      <c r="AH424" s="191">
        <v>2927</v>
      </c>
      <c r="AI424" s="277">
        <v>7.0950695690114904E-2</v>
      </c>
      <c r="AJ424" s="192"/>
      <c r="AK424" s="191">
        <v>41254</v>
      </c>
      <c r="AL424" s="277">
        <v>0.54460726072607257</v>
      </c>
    </row>
    <row r="425" spans="1:38" s="45" customFormat="1" ht="13.2">
      <c r="A425" s="28" t="s">
        <v>279</v>
      </c>
      <c r="B425" s="35" t="s">
        <v>1029</v>
      </c>
      <c r="C425" s="35" t="s">
        <v>985</v>
      </c>
      <c r="D425" s="28" t="s">
        <v>0</v>
      </c>
      <c r="E425" s="191">
        <v>70382</v>
      </c>
      <c r="F425" s="331"/>
      <c r="G425" s="194">
        <v>14866</v>
      </c>
      <c r="H425" s="195">
        <v>0.33126100229516231</v>
      </c>
      <c r="I425" s="191"/>
      <c r="J425" s="191">
        <v>6589</v>
      </c>
      <c r="K425" s="277">
        <v>0.14682353989794328</v>
      </c>
      <c r="L425" s="191"/>
      <c r="M425" s="194">
        <v>21760</v>
      </c>
      <c r="N425" s="195">
        <v>0.48488089667312878</v>
      </c>
      <c r="O425" s="192"/>
      <c r="P425" s="60"/>
      <c r="Q425" s="47"/>
      <c r="R425" s="46"/>
      <c r="S425" s="62"/>
      <c r="T425" s="53"/>
      <c r="U425" s="192"/>
      <c r="V425" s="48"/>
      <c r="W425" s="49"/>
      <c r="X425" s="50"/>
      <c r="Y425" s="51"/>
      <c r="Z425" s="52"/>
      <c r="AA425" s="192"/>
      <c r="AB425" s="191"/>
      <c r="AC425" s="277"/>
      <c r="AD425" s="192"/>
      <c r="AE425" s="194"/>
      <c r="AF425" s="195"/>
      <c r="AG425" s="192"/>
      <c r="AH425" s="191">
        <v>1662</v>
      </c>
      <c r="AI425" s="277">
        <v>3.7034561133765624E-2</v>
      </c>
      <c r="AJ425" s="192"/>
      <c r="AK425" s="191">
        <v>44877</v>
      </c>
      <c r="AL425" s="277">
        <v>0.63762041431047711</v>
      </c>
    </row>
    <row r="426" spans="1:38" s="45" customFormat="1" ht="13.2">
      <c r="A426" s="28" t="s">
        <v>300</v>
      </c>
      <c r="B426" s="35" t="s">
        <v>1029</v>
      </c>
      <c r="C426" s="35" t="s">
        <v>985</v>
      </c>
      <c r="D426" s="28" t="s">
        <v>0</v>
      </c>
      <c r="E426" s="191">
        <v>71941</v>
      </c>
      <c r="F426" s="331"/>
      <c r="G426" s="194">
        <v>20872</v>
      </c>
      <c r="H426" s="195">
        <v>0.46296830290796975</v>
      </c>
      <c r="I426" s="191"/>
      <c r="J426" s="191">
        <v>9719</v>
      </c>
      <c r="K426" s="277">
        <v>0.21558015216378679</v>
      </c>
      <c r="L426" s="191"/>
      <c r="M426" s="194">
        <v>13738</v>
      </c>
      <c r="N426" s="195">
        <v>0.30472683716700311</v>
      </c>
      <c r="O426" s="192"/>
      <c r="P426" s="60"/>
      <c r="Q426" s="47"/>
      <c r="R426" s="46"/>
      <c r="S426" s="62"/>
      <c r="T426" s="53"/>
      <c r="U426" s="192"/>
      <c r="V426" s="48"/>
      <c r="W426" s="49"/>
      <c r="X426" s="50"/>
      <c r="Y426" s="51"/>
      <c r="Z426" s="52"/>
      <c r="AA426" s="192"/>
      <c r="AB426" s="191"/>
      <c r="AC426" s="277"/>
      <c r="AD426" s="192"/>
      <c r="AE426" s="194"/>
      <c r="AF426" s="195"/>
      <c r="AG426" s="192"/>
      <c r="AH426" s="191">
        <v>754</v>
      </c>
      <c r="AI426" s="277">
        <v>1.6724707761240378E-2</v>
      </c>
      <c r="AJ426" s="192"/>
      <c r="AK426" s="191">
        <v>45083</v>
      </c>
      <c r="AL426" s="277">
        <v>0.62666629599254942</v>
      </c>
    </row>
    <row r="427" spans="1:38" s="45" customFormat="1" ht="13.2">
      <c r="A427" s="28" t="s">
        <v>313</v>
      </c>
      <c r="B427" s="35" t="s">
        <v>1029</v>
      </c>
      <c r="C427" s="35" t="s">
        <v>985</v>
      </c>
      <c r="D427" s="28" t="s">
        <v>0</v>
      </c>
      <c r="E427" s="191">
        <v>69040</v>
      </c>
      <c r="F427" s="331"/>
      <c r="G427" s="194">
        <v>12650</v>
      </c>
      <c r="H427" s="195">
        <v>0.30447445062218692</v>
      </c>
      <c r="I427" s="191"/>
      <c r="J427" s="191">
        <v>5595</v>
      </c>
      <c r="K427" s="277">
        <v>0.13466676294317279</v>
      </c>
      <c r="L427" s="191"/>
      <c r="M427" s="194">
        <v>22556</v>
      </c>
      <c r="N427" s="195">
        <v>0.54290321804221719</v>
      </c>
      <c r="O427" s="192"/>
      <c r="P427" s="60"/>
      <c r="Q427" s="47"/>
      <c r="R427" s="46"/>
      <c r="S427" s="62"/>
      <c r="T427" s="53"/>
      <c r="U427" s="192"/>
      <c r="V427" s="48"/>
      <c r="W427" s="49"/>
      <c r="X427" s="50"/>
      <c r="Y427" s="51"/>
      <c r="Z427" s="52"/>
      <c r="AA427" s="192"/>
      <c r="AB427" s="191"/>
      <c r="AC427" s="277"/>
      <c r="AD427" s="192"/>
      <c r="AE427" s="194"/>
      <c r="AF427" s="195"/>
      <c r="AG427" s="192"/>
      <c r="AH427" s="191">
        <v>746</v>
      </c>
      <c r="AI427" s="277">
        <v>1.795556839242304E-2</v>
      </c>
      <c r="AJ427" s="192"/>
      <c r="AK427" s="191">
        <v>41547</v>
      </c>
      <c r="AL427" s="277">
        <v>0.60178157589803016</v>
      </c>
    </row>
    <row r="428" spans="1:38" s="45" customFormat="1" ht="13.2">
      <c r="A428" s="28" t="s">
        <v>393</v>
      </c>
      <c r="B428" s="35" t="s">
        <v>1029</v>
      </c>
      <c r="C428" s="35" t="s">
        <v>985</v>
      </c>
      <c r="D428" s="28" t="s">
        <v>0</v>
      </c>
      <c r="E428" s="191">
        <v>69181</v>
      </c>
      <c r="F428" s="331"/>
      <c r="G428" s="194">
        <v>20556</v>
      </c>
      <c r="H428" s="195">
        <v>0.46310856782391241</v>
      </c>
      <c r="I428" s="191"/>
      <c r="J428" s="191">
        <v>6975</v>
      </c>
      <c r="K428" s="277">
        <v>0.15714060423096854</v>
      </c>
      <c r="L428" s="191"/>
      <c r="M428" s="194">
        <v>15988</v>
      </c>
      <c r="N428" s="195">
        <v>0.36019555275193188</v>
      </c>
      <c r="O428" s="192"/>
      <c r="P428" s="60"/>
      <c r="Q428" s="47"/>
      <c r="R428" s="46"/>
      <c r="S428" s="62"/>
      <c r="T428" s="53"/>
      <c r="U428" s="192"/>
      <c r="V428" s="48"/>
      <c r="W428" s="49"/>
      <c r="X428" s="50"/>
      <c r="Y428" s="51"/>
      <c r="Z428" s="52"/>
      <c r="AA428" s="192"/>
      <c r="AB428" s="191"/>
      <c r="AC428" s="277"/>
      <c r="AD428" s="192"/>
      <c r="AE428" s="194"/>
      <c r="AF428" s="195"/>
      <c r="AG428" s="192"/>
      <c r="AH428" s="191">
        <v>868</v>
      </c>
      <c r="AI428" s="277">
        <v>1.9555275193187196E-2</v>
      </c>
      <c r="AJ428" s="192"/>
      <c r="AK428" s="191">
        <v>44387</v>
      </c>
      <c r="AL428" s="277">
        <v>0.64160679955479105</v>
      </c>
    </row>
    <row r="429" spans="1:38" s="45" customFormat="1" ht="13.2">
      <c r="A429" s="28" t="s">
        <v>403</v>
      </c>
      <c r="B429" s="35" t="s">
        <v>1029</v>
      </c>
      <c r="C429" s="35" t="s">
        <v>985</v>
      </c>
      <c r="D429" s="28" t="s">
        <v>0</v>
      </c>
      <c r="E429" s="191">
        <v>68147</v>
      </c>
      <c r="F429" s="331"/>
      <c r="G429" s="194">
        <v>12103</v>
      </c>
      <c r="H429" s="195">
        <v>0.29144191870545172</v>
      </c>
      <c r="I429" s="191"/>
      <c r="J429" s="191">
        <v>4828</v>
      </c>
      <c r="K429" s="277">
        <v>0.11625890965131959</v>
      </c>
      <c r="L429" s="191"/>
      <c r="M429" s="194">
        <v>22964</v>
      </c>
      <c r="N429" s="195">
        <v>0.55297630514351759</v>
      </c>
      <c r="O429" s="192"/>
      <c r="P429" s="60"/>
      <c r="Q429" s="47"/>
      <c r="R429" s="46"/>
      <c r="S429" s="62"/>
      <c r="T429" s="53"/>
      <c r="U429" s="192"/>
      <c r="V429" s="48"/>
      <c r="W429" s="49"/>
      <c r="X429" s="50"/>
      <c r="Y429" s="51"/>
      <c r="Z429" s="52"/>
      <c r="AA429" s="192"/>
      <c r="AB429" s="191"/>
      <c r="AC429" s="277"/>
      <c r="AD429" s="192"/>
      <c r="AE429" s="194"/>
      <c r="AF429" s="195"/>
      <c r="AG429" s="192"/>
      <c r="AH429" s="191">
        <v>1633</v>
      </c>
      <c r="AI429" s="277">
        <v>3.9322866499711041E-2</v>
      </c>
      <c r="AJ429" s="192"/>
      <c r="AK429" s="191">
        <v>41528</v>
      </c>
      <c r="AL429" s="277">
        <v>0.60938852774149999</v>
      </c>
    </row>
    <row r="430" spans="1:38" s="45" customFormat="1" ht="13.2">
      <c r="A430" s="28" t="s">
        <v>476</v>
      </c>
      <c r="B430" s="35" t="s">
        <v>1029</v>
      </c>
      <c r="C430" s="35" t="s">
        <v>985</v>
      </c>
      <c r="D430" s="28" t="s">
        <v>0</v>
      </c>
      <c r="E430" s="191">
        <v>63742</v>
      </c>
      <c r="F430" s="331"/>
      <c r="G430" s="194">
        <v>6413</v>
      </c>
      <c r="H430" s="195">
        <v>0.18604583695967508</v>
      </c>
      <c r="I430" s="191"/>
      <c r="J430" s="191">
        <v>4216</v>
      </c>
      <c r="K430" s="277">
        <v>0.12230925442413693</v>
      </c>
      <c r="L430" s="191"/>
      <c r="M430" s="194">
        <v>23841</v>
      </c>
      <c r="N430" s="195">
        <v>0.69164490861618799</v>
      </c>
      <c r="O430" s="192"/>
      <c r="P430" s="60"/>
      <c r="Q430" s="47"/>
      <c r="R430" s="46"/>
      <c r="S430" s="62"/>
      <c r="T430" s="53"/>
      <c r="U430" s="192"/>
      <c r="V430" s="48"/>
      <c r="W430" s="49"/>
      <c r="X430" s="50"/>
      <c r="Y430" s="51"/>
      <c r="Z430" s="52"/>
      <c r="AA430" s="192"/>
      <c r="AB430" s="191"/>
      <c r="AC430" s="277"/>
      <c r="AD430" s="192"/>
      <c r="AE430" s="194"/>
      <c r="AF430" s="195"/>
      <c r="AG430" s="192"/>
      <c r="AH430" s="191"/>
      <c r="AI430" s="277"/>
      <c r="AJ430" s="192"/>
      <c r="AK430" s="191">
        <v>34470</v>
      </c>
      <c r="AL430" s="277">
        <v>0.54077374415612944</v>
      </c>
    </row>
    <row r="431" spans="1:38" s="45" customFormat="1" ht="13.2">
      <c r="A431" s="28" t="s">
        <v>598</v>
      </c>
      <c r="B431" s="35" t="s">
        <v>1029</v>
      </c>
      <c r="C431" s="35" t="s">
        <v>985</v>
      </c>
      <c r="D431" s="28" t="s">
        <v>0</v>
      </c>
      <c r="E431" s="191">
        <v>73123</v>
      </c>
      <c r="F431" s="331"/>
      <c r="G431" s="194">
        <v>22284</v>
      </c>
      <c r="H431" s="195">
        <v>0.48884501480750248</v>
      </c>
      <c r="I431" s="191"/>
      <c r="J431" s="191">
        <v>8217</v>
      </c>
      <c r="K431" s="277">
        <v>0.18025666337611057</v>
      </c>
      <c r="L431" s="191"/>
      <c r="M431" s="194">
        <v>15084</v>
      </c>
      <c r="N431" s="195">
        <v>0.33089832181638695</v>
      </c>
      <c r="O431" s="192"/>
      <c r="P431" s="60"/>
      <c r="Q431" s="47"/>
      <c r="R431" s="46"/>
      <c r="S431" s="62"/>
      <c r="T431" s="53"/>
      <c r="U431" s="192"/>
      <c r="V431" s="48"/>
      <c r="W431" s="49"/>
      <c r="X431" s="50"/>
      <c r="Y431" s="51"/>
      <c r="Z431" s="52"/>
      <c r="AA431" s="192"/>
      <c r="AB431" s="191"/>
      <c r="AC431" s="277"/>
      <c r="AD431" s="192"/>
      <c r="AE431" s="194"/>
      <c r="AF431" s="195"/>
      <c r="AG431" s="192"/>
      <c r="AH431" s="191"/>
      <c r="AI431" s="277"/>
      <c r="AJ431" s="192"/>
      <c r="AK431" s="191">
        <v>45585</v>
      </c>
      <c r="AL431" s="277">
        <v>0.62340166568658284</v>
      </c>
    </row>
    <row r="432" spans="1:38" s="45" customFormat="1" ht="13.2">
      <c r="A432" s="28" t="s">
        <v>813</v>
      </c>
      <c r="B432" s="35" t="s">
        <v>1029</v>
      </c>
      <c r="C432" s="35" t="s">
        <v>985</v>
      </c>
      <c r="D432" s="28" t="s">
        <v>0</v>
      </c>
      <c r="E432" s="191">
        <v>64954</v>
      </c>
      <c r="F432" s="331"/>
      <c r="G432" s="194">
        <v>19860</v>
      </c>
      <c r="H432" s="195">
        <v>0.48112796162604776</v>
      </c>
      <c r="I432" s="191"/>
      <c r="J432" s="191">
        <v>7685</v>
      </c>
      <c r="K432" s="277">
        <v>0.18617665584572896</v>
      </c>
      <c r="L432" s="191"/>
      <c r="M432" s="194">
        <v>11249</v>
      </c>
      <c r="N432" s="195">
        <v>0.27251804835505594</v>
      </c>
      <c r="O432" s="192"/>
      <c r="P432" s="60"/>
      <c r="Q432" s="47"/>
      <c r="R432" s="46"/>
      <c r="S432" s="62"/>
      <c r="T432" s="53"/>
      <c r="U432" s="192"/>
      <c r="V432" s="48"/>
      <c r="W432" s="49"/>
      <c r="X432" s="50"/>
      <c r="Y432" s="51"/>
      <c r="Z432" s="52"/>
      <c r="AA432" s="192"/>
      <c r="AB432" s="191"/>
      <c r="AC432" s="277"/>
      <c r="AD432" s="192"/>
      <c r="AE432" s="194"/>
      <c r="AF432" s="195"/>
      <c r="AG432" s="192"/>
      <c r="AH432" s="191">
        <v>2484</v>
      </c>
      <c r="AI432" s="277">
        <v>6.0177334173167306E-2</v>
      </c>
      <c r="AJ432" s="192"/>
      <c r="AK432" s="191">
        <v>41278</v>
      </c>
      <c r="AL432" s="277">
        <v>0.63549588939865131</v>
      </c>
    </row>
    <row r="433" spans="1:38" s="45" customFormat="1" ht="13.2">
      <c r="A433" s="28" t="s">
        <v>856</v>
      </c>
      <c r="B433" s="35" t="s">
        <v>1029</v>
      </c>
      <c r="C433" s="35" t="s">
        <v>985</v>
      </c>
      <c r="D433" s="28" t="s">
        <v>0</v>
      </c>
      <c r="E433" s="191">
        <v>72445</v>
      </c>
      <c r="F433" s="331"/>
      <c r="G433" s="194">
        <v>8870</v>
      </c>
      <c r="H433" s="195">
        <v>0.22796196350552558</v>
      </c>
      <c r="I433" s="191"/>
      <c r="J433" s="191">
        <v>5232</v>
      </c>
      <c r="K433" s="277">
        <v>0.13446414803392445</v>
      </c>
      <c r="L433" s="191"/>
      <c r="M433" s="194">
        <v>24026</v>
      </c>
      <c r="N433" s="195">
        <v>0.61747622719095352</v>
      </c>
      <c r="O433" s="192"/>
      <c r="P433" s="60"/>
      <c r="Q433" s="47"/>
      <c r="R433" s="46"/>
      <c r="S433" s="62"/>
      <c r="T433" s="53"/>
      <c r="U433" s="192"/>
      <c r="V433" s="48"/>
      <c r="W433" s="49"/>
      <c r="X433" s="50"/>
      <c r="Y433" s="51"/>
      <c r="Z433" s="52"/>
      <c r="AA433" s="192"/>
      <c r="AB433" s="191"/>
      <c r="AC433" s="277"/>
      <c r="AD433" s="192"/>
      <c r="AE433" s="194"/>
      <c r="AF433" s="195"/>
      <c r="AG433" s="192"/>
      <c r="AH433" s="191">
        <v>782</v>
      </c>
      <c r="AI433" s="277">
        <v>2.0097661269596504E-2</v>
      </c>
      <c r="AJ433" s="192"/>
      <c r="AK433" s="191">
        <v>38910</v>
      </c>
      <c r="AL433" s="277">
        <v>0.53709710815101108</v>
      </c>
    </row>
    <row r="434" spans="1:38" s="45" customFormat="1" ht="13.2">
      <c r="A434" s="28" t="s">
        <v>857</v>
      </c>
      <c r="B434" s="35" t="s">
        <v>1029</v>
      </c>
      <c r="C434" s="35" t="s">
        <v>985</v>
      </c>
      <c r="D434" s="28" t="s">
        <v>0</v>
      </c>
      <c r="E434" s="191">
        <v>74283</v>
      </c>
      <c r="F434" s="331"/>
      <c r="G434" s="194">
        <v>15022</v>
      </c>
      <c r="H434" s="195">
        <v>0.33017561597467965</v>
      </c>
      <c r="I434" s="191"/>
      <c r="J434" s="191">
        <v>7419</v>
      </c>
      <c r="K434" s="277">
        <v>0.16306569663933887</v>
      </c>
      <c r="L434" s="191"/>
      <c r="M434" s="194">
        <v>22419</v>
      </c>
      <c r="N434" s="195">
        <v>0.49275776424819218</v>
      </c>
      <c r="O434" s="192"/>
      <c r="P434" s="60"/>
      <c r="Q434" s="47"/>
      <c r="R434" s="46"/>
      <c r="S434" s="62"/>
      <c r="T434" s="53"/>
      <c r="U434" s="192"/>
      <c r="V434" s="48"/>
      <c r="W434" s="49"/>
      <c r="X434" s="50"/>
      <c r="Y434" s="51"/>
      <c r="Z434" s="52"/>
      <c r="AA434" s="192"/>
      <c r="AB434" s="191"/>
      <c r="AC434" s="277"/>
      <c r="AD434" s="192"/>
      <c r="AE434" s="194"/>
      <c r="AF434" s="195"/>
      <c r="AG434" s="192"/>
      <c r="AH434" s="191">
        <v>637</v>
      </c>
      <c r="AI434" s="277">
        <v>1.4000923137789304E-2</v>
      </c>
      <c r="AJ434" s="192"/>
      <c r="AK434" s="191">
        <v>45497</v>
      </c>
      <c r="AL434" s="277">
        <v>0.61248199453441565</v>
      </c>
    </row>
    <row r="435" spans="1:38" s="45" customFormat="1" ht="13.2">
      <c r="A435" s="28" t="s">
        <v>947</v>
      </c>
      <c r="B435" s="35" t="s">
        <v>1029</v>
      </c>
      <c r="C435" s="35" t="s">
        <v>985</v>
      </c>
      <c r="D435" s="28" t="s">
        <v>0</v>
      </c>
      <c r="E435" s="191">
        <v>68236</v>
      </c>
      <c r="F435" s="331"/>
      <c r="G435" s="194">
        <v>10974</v>
      </c>
      <c r="H435" s="195">
        <v>0.27944284586590612</v>
      </c>
      <c r="I435" s="191"/>
      <c r="J435" s="191">
        <v>5643</v>
      </c>
      <c r="K435" s="277">
        <v>0.14369381986707749</v>
      </c>
      <c r="L435" s="191"/>
      <c r="M435" s="194">
        <v>20611</v>
      </c>
      <c r="N435" s="195">
        <v>0.52484021287973315</v>
      </c>
      <c r="O435" s="192"/>
      <c r="P435" s="60"/>
      <c r="Q435" s="47"/>
      <c r="R435" s="46"/>
      <c r="S435" s="62"/>
      <c r="T435" s="53"/>
      <c r="U435" s="192"/>
      <c r="V435" s="48"/>
      <c r="W435" s="49"/>
      <c r="X435" s="50"/>
      <c r="Y435" s="51"/>
      <c r="Z435" s="52"/>
      <c r="AA435" s="192"/>
      <c r="AB435" s="191"/>
      <c r="AC435" s="277"/>
      <c r="AD435" s="192"/>
      <c r="AE435" s="194"/>
      <c r="AF435" s="195"/>
      <c r="AG435" s="192"/>
      <c r="AH435" s="191">
        <v>2043</v>
      </c>
      <c r="AI435" s="277">
        <v>5.2023121387283239E-2</v>
      </c>
      <c r="AJ435" s="192"/>
      <c r="AK435" s="191">
        <v>39271</v>
      </c>
      <c r="AL435" s="277">
        <v>0.57551732223459762</v>
      </c>
    </row>
    <row r="436" spans="1:38" s="45" customFormat="1" ht="13.2">
      <c r="A436" s="28" t="s">
        <v>119</v>
      </c>
      <c r="B436" s="35" t="s">
        <v>1024</v>
      </c>
      <c r="C436" s="35" t="s">
        <v>985</v>
      </c>
      <c r="D436" s="28" t="s">
        <v>0</v>
      </c>
      <c r="E436" s="191">
        <v>72288</v>
      </c>
      <c r="F436" s="331"/>
      <c r="G436" s="194">
        <v>20113</v>
      </c>
      <c r="H436" s="195">
        <v>0.4616461623209695</v>
      </c>
      <c r="I436" s="191"/>
      <c r="J436" s="191">
        <v>6283</v>
      </c>
      <c r="K436" s="277">
        <v>0.14421134777818581</v>
      </c>
      <c r="L436" s="191"/>
      <c r="M436" s="194">
        <v>17172</v>
      </c>
      <c r="N436" s="195">
        <v>0.39414248990084466</v>
      </c>
      <c r="O436" s="192"/>
      <c r="P436" s="60"/>
      <c r="Q436" s="47"/>
      <c r="R436" s="46"/>
      <c r="S436" s="62"/>
      <c r="T436" s="53"/>
      <c r="U436" s="192"/>
      <c r="V436" s="48"/>
      <c r="W436" s="49"/>
      <c r="X436" s="50"/>
      <c r="Y436" s="51"/>
      <c r="Z436" s="52"/>
      <c r="AA436" s="192"/>
      <c r="AB436" s="191"/>
      <c r="AC436" s="277"/>
      <c r="AD436" s="192"/>
      <c r="AE436" s="194"/>
      <c r="AF436" s="195"/>
      <c r="AG436" s="192"/>
      <c r="AH436" s="191"/>
      <c r="AI436" s="277"/>
      <c r="AJ436" s="192"/>
      <c r="AK436" s="191">
        <v>43568</v>
      </c>
      <c r="AL436" s="277">
        <v>0.6027003098716246</v>
      </c>
    </row>
    <row r="437" spans="1:38" s="45" customFormat="1" ht="13.2">
      <c r="A437" s="28" t="s">
        <v>133</v>
      </c>
      <c r="B437" s="35" t="s">
        <v>1024</v>
      </c>
      <c r="C437" s="35" t="s">
        <v>985</v>
      </c>
      <c r="D437" s="28" t="s">
        <v>0</v>
      </c>
      <c r="E437" s="191">
        <v>72820</v>
      </c>
      <c r="F437" s="331"/>
      <c r="G437" s="194">
        <v>6822</v>
      </c>
      <c r="H437" s="195">
        <v>0.19075047533832903</v>
      </c>
      <c r="I437" s="191"/>
      <c r="J437" s="191">
        <v>4237</v>
      </c>
      <c r="K437" s="277">
        <v>0.11847108824516274</v>
      </c>
      <c r="L437" s="191"/>
      <c r="M437" s="194">
        <v>22340</v>
      </c>
      <c r="N437" s="195">
        <v>0.62465048652276034</v>
      </c>
      <c r="O437" s="192"/>
      <c r="P437" s="60"/>
      <c r="Q437" s="47"/>
      <c r="R437" s="46"/>
      <c r="S437" s="62"/>
      <c r="T437" s="53"/>
      <c r="U437" s="192"/>
      <c r="V437" s="48"/>
      <c r="W437" s="49"/>
      <c r="X437" s="50"/>
      <c r="Y437" s="51"/>
      <c r="Z437" s="52"/>
      <c r="AA437" s="192"/>
      <c r="AB437" s="191"/>
      <c r="AC437" s="277"/>
      <c r="AD437" s="192"/>
      <c r="AE437" s="194"/>
      <c r="AF437" s="195"/>
      <c r="AG437" s="192"/>
      <c r="AH437" s="191">
        <v>2365</v>
      </c>
      <c r="AI437" s="277">
        <v>6.61279498937479E-2</v>
      </c>
      <c r="AJ437" s="192"/>
      <c r="AK437" s="191">
        <v>35764</v>
      </c>
      <c r="AL437" s="277">
        <v>0.49112881076627302</v>
      </c>
    </row>
    <row r="438" spans="1:38" s="45" customFormat="1" ht="13.2">
      <c r="A438" s="28" t="s">
        <v>202</v>
      </c>
      <c r="B438" s="35" t="s">
        <v>1024</v>
      </c>
      <c r="C438" s="35" t="s">
        <v>985</v>
      </c>
      <c r="D438" s="28" t="s">
        <v>0</v>
      </c>
      <c r="E438" s="191">
        <v>69514</v>
      </c>
      <c r="F438" s="331"/>
      <c r="G438" s="194">
        <v>12744</v>
      </c>
      <c r="H438" s="195">
        <v>0.32718870346598206</v>
      </c>
      <c r="I438" s="191"/>
      <c r="J438" s="191">
        <v>4004</v>
      </c>
      <c r="K438" s="277">
        <v>0.102798459563543</v>
      </c>
      <c r="L438" s="191"/>
      <c r="M438" s="194">
        <v>21166</v>
      </c>
      <c r="N438" s="195">
        <v>0.5434146341463415</v>
      </c>
      <c r="O438" s="192"/>
      <c r="P438" s="60"/>
      <c r="Q438" s="47"/>
      <c r="R438" s="46"/>
      <c r="S438" s="62"/>
      <c r="T438" s="53"/>
      <c r="U438" s="192"/>
      <c r="V438" s="48"/>
      <c r="W438" s="49"/>
      <c r="X438" s="50"/>
      <c r="Y438" s="51"/>
      <c r="Z438" s="52"/>
      <c r="AA438" s="192"/>
      <c r="AB438" s="191"/>
      <c r="AC438" s="277"/>
      <c r="AD438" s="192"/>
      <c r="AE438" s="194"/>
      <c r="AF438" s="195"/>
      <c r="AG438" s="192"/>
      <c r="AH438" s="191">
        <v>1036</v>
      </c>
      <c r="AI438" s="277">
        <v>2.6598202824133506E-2</v>
      </c>
      <c r="AJ438" s="192"/>
      <c r="AK438" s="191">
        <v>38950</v>
      </c>
      <c r="AL438" s="277">
        <v>0.56031878470523921</v>
      </c>
    </row>
    <row r="439" spans="1:38" s="45" customFormat="1" ht="13.2">
      <c r="A439" s="28" t="s">
        <v>203</v>
      </c>
      <c r="B439" s="35" t="s">
        <v>1024</v>
      </c>
      <c r="C439" s="35" t="s">
        <v>985</v>
      </c>
      <c r="D439" s="28" t="s">
        <v>0</v>
      </c>
      <c r="E439" s="191">
        <v>68140</v>
      </c>
      <c r="F439" s="331"/>
      <c r="G439" s="194">
        <v>8258</v>
      </c>
      <c r="H439" s="195">
        <v>0.24178719915676056</v>
      </c>
      <c r="I439" s="191"/>
      <c r="J439" s="191">
        <v>3941</v>
      </c>
      <c r="K439" s="277">
        <v>0.11538911986882942</v>
      </c>
      <c r="L439" s="191"/>
      <c r="M439" s="194">
        <v>21129</v>
      </c>
      <c r="N439" s="195">
        <v>0.61863910522925569</v>
      </c>
      <c r="O439" s="192"/>
      <c r="P439" s="60"/>
      <c r="Q439" s="47"/>
      <c r="R439" s="46"/>
      <c r="S439" s="62"/>
      <c r="T439" s="53"/>
      <c r="U439" s="192"/>
      <c r="V439" s="48"/>
      <c r="W439" s="49"/>
      <c r="X439" s="50"/>
      <c r="Y439" s="51"/>
      <c r="Z439" s="52"/>
      <c r="AA439" s="192"/>
      <c r="AB439" s="191"/>
      <c r="AC439" s="277"/>
      <c r="AD439" s="192"/>
      <c r="AE439" s="194"/>
      <c r="AF439" s="195"/>
      <c r="AG439" s="192"/>
      <c r="AH439" s="191">
        <v>826</v>
      </c>
      <c r="AI439" s="277">
        <v>2.4184575745154303E-2</v>
      </c>
      <c r="AJ439" s="192"/>
      <c r="AK439" s="191">
        <v>34154</v>
      </c>
      <c r="AL439" s="277">
        <v>0.50123275609040208</v>
      </c>
    </row>
    <row r="440" spans="1:38" s="45" customFormat="1" ht="13.2">
      <c r="A440" s="28" t="s">
        <v>204</v>
      </c>
      <c r="B440" s="35" t="s">
        <v>1024</v>
      </c>
      <c r="C440" s="35" t="s">
        <v>985</v>
      </c>
      <c r="D440" s="28" t="s">
        <v>0</v>
      </c>
      <c r="E440" s="191">
        <v>66033</v>
      </c>
      <c r="F440" s="331"/>
      <c r="G440" s="194">
        <v>13863</v>
      </c>
      <c r="H440" s="195">
        <v>0.33636628330179064</v>
      </c>
      <c r="I440" s="191"/>
      <c r="J440" s="191">
        <v>7573</v>
      </c>
      <c r="K440" s="277">
        <v>0.18374824088901828</v>
      </c>
      <c r="L440" s="191"/>
      <c r="M440" s="194">
        <v>19381</v>
      </c>
      <c r="N440" s="195">
        <v>0.47025282670937057</v>
      </c>
      <c r="O440" s="192"/>
      <c r="P440" s="60"/>
      <c r="Q440" s="47"/>
      <c r="R440" s="46"/>
      <c r="S440" s="62"/>
      <c r="T440" s="53"/>
      <c r="U440" s="192"/>
      <c r="V440" s="48"/>
      <c r="W440" s="49"/>
      <c r="X440" s="50"/>
      <c r="Y440" s="51"/>
      <c r="Z440" s="52"/>
      <c r="AA440" s="192"/>
      <c r="AB440" s="191"/>
      <c r="AC440" s="277"/>
      <c r="AD440" s="192"/>
      <c r="AE440" s="194"/>
      <c r="AF440" s="195"/>
      <c r="AG440" s="192"/>
      <c r="AH440" s="191">
        <v>397</v>
      </c>
      <c r="AI440" s="277">
        <v>9.6326490998204489E-3</v>
      </c>
      <c r="AJ440" s="192"/>
      <c r="AK440" s="191">
        <v>41214</v>
      </c>
      <c r="AL440" s="277">
        <v>0.62414247421743674</v>
      </c>
    </row>
    <row r="441" spans="1:38" s="45" customFormat="1" ht="13.2">
      <c r="A441" s="28" t="s">
        <v>241</v>
      </c>
      <c r="B441" s="35" t="s">
        <v>1024</v>
      </c>
      <c r="C441" s="35" t="s">
        <v>985</v>
      </c>
      <c r="D441" s="28" t="s">
        <v>0</v>
      </c>
      <c r="E441" s="191">
        <v>71108</v>
      </c>
      <c r="F441" s="331"/>
      <c r="G441" s="194">
        <v>16413</v>
      </c>
      <c r="H441" s="195">
        <v>0.36645976600875235</v>
      </c>
      <c r="I441" s="191"/>
      <c r="J441" s="191">
        <v>5430</v>
      </c>
      <c r="K441" s="277">
        <v>0.12123783156202554</v>
      </c>
      <c r="L441" s="191"/>
      <c r="M441" s="194">
        <v>22945</v>
      </c>
      <c r="N441" s="195">
        <v>0.51230240242922209</v>
      </c>
      <c r="O441" s="192"/>
      <c r="P441" s="60"/>
      <c r="Q441" s="47"/>
      <c r="R441" s="46"/>
      <c r="S441" s="62"/>
      <c r="T441" s="53"/>
      <c r="U441" s="192"/>
      <c r="V441" s="48"/>
      <c r="W441" s="49"/>
      <c r="X441" s="50"/>
      <c r="Y441" s="51"/>
      <c r="Z441" s="52"/>
      <c r="AA441" s="192"/>
      <c r="AB441" s="191"/>
      <c r="AC441" s="277"/>
      <c r="AD441" s="192"/>
      <c r="AE441" s="194"/>
      <c r="AF441" s="195"/>
      <c r="AG441" s="192"/>
      <c r="AH441" s="191"/>
      <c r="AI441" s="277"/>
      <c r="AJ441" s="192"/>
      <c r="AK441" s="191">
        <v>44788</v>
      </c>
      <c r="AL441" s="277">
        <v>0.62985880632277658</v>
      </c>
    </row>
    <row r="442" spans="1:38" s="45" customFormat="1" ht="13.2">
      <c r="A442" s="28" t="s">
        <v>242</v>
      </c>
      <c r="B442" s="35" t="s">
        <v>1024</v>
      </c>
      <c r="C442" s="35" t="s">
        <v>985</v>
      </c>
      <c r="D442" s="28" t="s">
        <v>0</v>
      </c>
      <c r="E442" s="191">
        <v>67276</v>
      </c>
      <c r="F442" s="331"/>
      <c r="G442" s="194">
        <v>10634</v>
      </c>
      <c r="H442" s="195">
        <v>0.26894964465464477</v>
      </c>
      <c r="I442" s="191"/>
      <c r="J442" s="191">
        <v>5499</v>
      </c>
      <c r="K442" s="277">
        <v>0.13907787248033587</v>
      </c>
      <c r="L442" s="191"/>
      <c r="M442" s="194">
        <v>23406</v>
      </c>
      <c r="N442" s="195">
        <v>0.59197248286501936</v>
      </c>
      <c r="O442" s="192"/>
      <c r="P442" s="60"/>
      <c r="Q442" s="47"/>
      <c r="R442" s="46"/>
      <c r="S442" s="62"/>
      <c r="T442" s="53"/>
      <c r="U442" s="192"/>
      <c r="V442" s="48"/>
      <c r="W442" s="49"/>
      <c r="X442" s="50"/>
      <c r="Y442" s="51"/>
      <c r="Z442" s="52"/>
      <c r="AA442" s="192"/>
      <c r="AB442" s="191"/>
      <c r="AC442" s="277"/>
      <c r="AD442" s="192"/>
      <c r="AE442" s="194"/>
      <c r="AF442" s="195"/>
      <c r="AG442" s="192"/>
      <c r="AH442" s="191"/>
      <c r="AI442" s="277"/>
      <c r="AJ442" s="192"/>
      <c r="AK442" s="191">
        <v>39539</v>
      </c>
      <c r="AL442" s="277">
        <v>0.58771330043403291</v>
      </c>
    </row>
    <row r="443" spans="1:38" s="45" customFormat="1" ht="13.2">
      <c r="A443" s="28" t="s">
        <v>271</v>
      </c>
      <c r="B443" s="35" t="s">
        <v>1024</v>
      </c>
      <c r="C443" s="35" t="s">
        <v>985</v>
      </c>
      <c r="D443" s="28" t="s">
        <v>0</v>
      </c>
      <c r="E443" s="191">
        <v>69001</v>
      </c>
      <c r="F443" s="331"/>
      <c r="G443" s="194">
        <v>18444</v>
      </c>
      <c r="H443" s="195">
        <v>0.42296931614915378</v>
      </c>
      <c r="I443" s="191"/>
      <c r="J443" s="191">
        <v>18477</v>
      </c>
      <c r="K443" s="277">
        <v>0.42372609273953127</v>
      </c>
      <c r="L443" s="191"/>
      <c r="M443" s="194">
        <v>6086</v>
      </c>
      <c r="N443" s="195">
        <v>0.13956794936476632</v>
      </c>
      <c r="O443" s="192"/>
      <c r="P443" s="60"/>
      <c r="Q443" s="47"/>
      <c r="R443" s="46"/>
      <c r="S443" s="62"/>
      <c r="T443" s="53"/>
      <c r="U443" s="192"/>
      <c r="V443" s="48"/>
      <c r="W443" s="49"/>
      <c r="X443" s="50"/>
      <c r="Y443" s="51"/>
      <c r="Z443" s="52"/>
      <c r="AA443" s="192"/>
      <c r="AB443" s="191"/>
      <c r="AC443" s="277"/>
      <c r="AD443" s="192"/>
      <c r="AE443" s="194"/>
      <c r="AF443" s="195"/>
      <c r="AG443" s="192"/>
      <c r="AH443" s="191">
        <v>599</v>
      </c>
      <c r="AI443" s="277">
        <v>1.373664174654864E-2</v>
      </c>
      <c r="AJ443" s="192"/>
      <c r="AK443" s="191">
        <v>43606</v>
      </c>
      <c r="AL443" s="277">
        <v>0.63196185562528084</v>
      </c>
    </row>
    <row r="444" spans="1:38" s="45" customFormat="1" ht="13.2">
      <c r="A444" s="28" t="s">
        <v>334</v>
      </c>
      <c r="B444" s="35" t="s">
        <v>1024</v>
      </c>
      <c r="C444" s="35" t="s">
        <v>985</v>
      </c>
      <c r="D444" s="28" t="s">
        <v>0</v>
      </c>
      <c r="E444" s="191">
        <v>69236</v>
      </c>
      <c r="F444" s="331"/>
      <c r="G444" s="194">
        <v>6583</v>
      </c>
      <c r="H444" s="195">
        <v>0.19596344476527849</v>
      </c>
      <c r="I444" s="191"/>
      <c r="J444" s="191">
        <v>4152</v>
      </c>
      <c r="K444" s="277">
        <v>0.12359717798350847</v>
      </c>
      <c r="L444" s="191"/>
      <c r="M444" s="194">
        <v>21913</v>
      </c>
      <c r="N444" s="195">
        <v>0.65230851665525558</v>
      </c>
      <c r="O444" s="192"/>
      <c r="P444" s="60"/>
      <c r="Q444" s="47"/>
      <c r="R444" s="46"/>
      <c r="S444" s="62"/>
      <c r="T444" s="53"/>
      <c r="U444" s="192"/>
      <c r="V444" s="48"/>
      <c r="W444" s="49"/>
      <c r="X444" s="50"/>
      <c r="Y444" s="51"/>
      <c r="Z444" s="52"/>
      <c r="AA444" s="192"/>
      <c r="AB444" s="191"/>
      <c r="AC444" s="277"/>
      <c r="AD444" s="192"/>
      <c r="AE444" s="194"/>
      <c r="AF444" s="195"/>
      <c r="AG444" s="192"/>
      <c r="AH444" s="191">
        <v>945</v>
      </c>
      <c r="AI444" s="277">
        <v>2.8130860595957492E-2</v>
      </c>
      <c r="AJ444" s="192"/>
      <c r="AK444" s="191">
        <v>33593</v>
      </c>
      <c r="AL444" s="277">
        <v>0.48519556300190653</v>
      </c>
    </row>
    <row r="445" spans="1:38" s="45" customFormat="1" ht="13.2">
      <c r="A445" s="28" t="s">
        <v>392</v>
      </c>
      <c r="B445" s="35" t="s">
        <v>1024</v>
      </c>
      <c r="C445" s="35" t="s">
        <v>985</v>
      </c>
      <c r="D445" s="28" t="s">
        <v>0</v>
      </c>
      <c r="E445" s="191">
        <v>68764</v>
      </c>
      <c r="F445" s="331"/>
      <c r="G445" s="194">
        <v>6867</v>
      </c>
      <c r="H445" s="195">
        <v>0.20694955096136461</v>
      </c>
      <c r="I445" s="191"/>
      <c r="J445" s="191">
        <v>4920</v>
      </c>
      <c r="K445" s="277">
        <v>0.14827316014706768</v>
      </c>
      <c r="L445" s="191"/>
      <c r="M445" s="194">
        <v>21395</v>
      </c>
      <c r="N445" s="195">
        <v>0.64477728889156771</v>
      </c>
      <c r="O445" s="192"/>
      <c r="P445" s="60"/>
      <c r="Q445" s="47"/>
      <c r="R445" s="46"/>
      <c r="S445" s="62"/>
      <c r="T445" s="53"/>
      <c r="U445" s="192"/>
      <c r="V445" s="48"/>
      <c r="W445" s="49"/>
      <c r="X445" s="50"/>
      <c r="Y445" s="51"/>
      <c r="Z445" s="52"/>
      <c r="AA445" s="192"/>
      <c r="AB445" s="191"/>
      <c r="AC445" s="277"/>
      <c r="AD445" s="192"/>
      <c r="AE445" s="194"/>
      <c r="AF445" s="195"/>
      <c r="AG445" s="192"/>
      <c r="AH445" s="191"/>
      <c r="AI445" s="277"/>
      <c r="AJ445" s="192"/>
      <c r="AK445" s="191">
        <v>33182</v>
      </c>
      <c r="AL445" s="277">
        <v>0.48254900820196617</v>
      </c>
    </row>
    <row r="446" spans="1:38" s="45" customFormat="1" ht="13.2">
      <c r="A446" s="28" t="s">
        <v>495</v>
      </c>
      <c r="B446" s="35" t="s">
        <v>1024</v>
      </c>
      <c r="C446" s="35" t="s">
        <v>985</v>
      </c>
      <c r="D446" s="28" t="s">
        <v>0</v>
      </c>
      <c r="E446" s="191">
        <v>65105</v>
      </c>
      <c r="F446" s="331"/>
      <c r="G446" s="194">
        <v>11585</v>
      </c>
      <c r="H446" s="195">
        <v>0.30108113727324703</v>
      </c>
      <c r="I446" s="191"/>
      <c r="J446" s="191">
        <v>20020</v>
      </c>
      <c r="K446" s="277">
        <v>0.5202973127501429</v>
      </c>
      <c r="L446" s="191"/>
      <c r="M446" s="194">
        <v>6230</v>
      </c>
      <c r="N446" s="195">
        <v>0.16191070221945009</v>
      </c>
      <c r="O446" s="192"/>
      <c r="P446" s="60"/>
      <c r="Q446" s="47"/>
      <c r="R446" s="46"/>
      <c r="S446" s="62"/>
      <c r="T446" s="53"/>
      <c r="U446" s="192"/>
      <c r="V446" s="48"/>
      <c r="W446" s="49"/>
      <c r="X446" s="50"/>
      <c r="Y446" s="51"/>
      <c r="Z446" s="52"/>
      <c r="AA446" s="192"/>
      <c r="AB446" s="191"/>
      <c r="AC446" s="277"/>
      <c r="AD446" s="192"/>
      <c r="AE446" s="194"/>
      <c r="AF446" s="195"/>
      <c r="AG446" s="192"/>
      <c r="AH446" s="191">
        <v>643</v>
      </c>
      <c r="AI446" s="277">
        <v>1.6710847757159936E-2</v>
      </c>
      <c r="AJ446" s="192"/>
      <c r="AK446" s="191">
        <v>38478</v>
      </c>
      <c r="AL446" s="277">
        <v>0.59101451501420776</v>
      </c>
    </row>
    <row r="447" spans="1:38" s="45" customFormat="1" ht="13.2">
      <c r="A447" s="28" t="s">
        <v>509</v>
      </c>
      <c r="B447" s="35" t="s">
        <v>1024</v>
      </c>
      <c r="C447" s="35" t="s">
        <v>985</v>
      </c>
      <c r="D447" s="28" t="s">
        <v>0</v>
      </c>
      <c r="E447" s="191">
        <v>73005</v>
      </c>
      <c r="F447" s="331"/>
      <c r="G447" s="194">
        <v>10707</v>
      </c>
      <c r="H447" s="195">
        <v>0.27610304546275044</v>
      </c>
      <c r="I447" s="191"/>
      <c r="J447" s="191">
        <v>4329</v>
      </c>
      <c r="K447" s="277">
        <v>0.11163258464632921</v>
      </c>
      <c r="L447" s="191"/>
      <c r="M447" s="194">
        <v>22377</v>
      </c>
      <c r="N447" s="195">
        <v>0.57703911911085892</v>
      </c>
      <c r="O447" s="192"/>
      <c r="P447" s="60"/>
      <c r="Q447" s="47"/>
      <c r="R447" s="46"/>
      <c r="S447" s="62"/>
      <c r="T447" s="53"/>
      <c r="U447" s="192"/>
      <c r="V447" s="48"/>
      <c r="W447" s="49"/>
      <c r="X447" s="50"/>
      <c r="Y447" s="51"/>
      <c r="Z447" s="52"/>
      <c r="AA447" s="192"/>
      <c r="AB447" s="191"/>
      <c r="AC447" s="277"/>
      <c r="AD447" s="192"/>
      <c r="AE447" s="194"/>
      <c r="AF447" s="195"/>
      <c r="AG447" s="192"/>
      <c r="AH447" s="191">
        <v>1366</v>
      </c>
      <c r="AI447" s="277">
        <v>3.5225250780061376E-2</v>
      </c>
      <c r="AJ447" s="192"/>
      <c r="AK447" s="191">
        <v>38779</v>
      </c>
      <c r="AL447" s="277">
        <v>0.53118279569892468</v>
      </c>
    </row>
    <row r="448" spans="1:38" s="45" customFormat="1" ht="13.2">
      <c r="A448" s="28" t="s">
        <v>571</v>
      </c>
      <c r="B448" s="35" t="s">
        <v>1024</v>
      </c>
      <c r="C448" s="35" t="s">
        <v>985</v>
      </c>
      <c r="D448" s="28" t="s">
        <v>0</v>
      </c>
      <c r="E448" s="191">
        <v>71054</v>
      </c>
      <c r="F448" s="331"/>
      <c r="G448" s="194">
        <v>6421</v>
      </c>
      <c r="H448" s="195">
        <v>0.18190832341775737</v>
      </c>
      <c r="I448" s="191"/>
      <c r="J448" s="191">
        <v>4524</v>
      </c>
      <c r="K448" s="277">
        <v>0.12816590175080741</v>
      </c>
      <c r="L448" s="191"/>
      <c r="M448" s="194">
        <v>22783</v>
      </c>
      <c r="N448" s="195">
        <v>0.6454473341265794</v>
      </c>
      <c r="O448" s="192"/>
      <c r="P448" s="60"/>
      <c r="Q448" s="47"/>
      <c r="R448" s="46"/>
      <c r="S448" s="62"/>
      <c r="T448" s="53"/>
      <c r="U448" s="192"/>
      <c r="V448" s="48"/>
      <c r="W448" s="49"/>
      <c r="X448" s="50"/>
      <c r="Y448" s="51"/>
      <c r="Z448" s="52"/>
      <c r="AA448" s="192"/>
      <c r="AB448" s="191"/>
      <c r="AC448" s="277"/>
      <c r="AD448" s="192"/>
      <c r="AE448" s="194"/>
      <c r="AF448" s="195"/>
      <c r="AG448" s="192"/>
      <c r="AH448" s="191">
        <v>1570</v>
      </c>
      <c r="AI448" s="277">
        <v>4.44784407048558E-2</v>
      </c>
      <c r="AJ448" s="192"/>
      <c r="AK448" s="191">
        <v>35298</v>
      </c>
      <c r="AL448" s="277">
        <v>0.49677709910772089</v>
      </c>
    </row>
    <row r="449" spans="1:38" s="45" customFormat="1" ht="13.2">
      <c r="A449" s="28" t="s">
        <v>600</v>
      </c>
      <c r="B449" s="35" t="s">
        <v>1024</v>
      </c>
      <c r="C449" s="35" t="s">
        <v>985</v>
      </c>
      <c r="D449" s="28" t="s">
        <v>0</v>
      </c>
      <c r="E449" s="191">
        <v>68457</v>
      </c>
      <c r="F449" s="331"/>
      <c r="G449" s="194">
        <v>6129</v>
      </c>
      <c r="H449" s="195">
        <v>0.17583773238466835</v>
      </c>
      <c r="I449" s="191"/>
      <c r="J449" s="191">
        <v>3990</v>
      </c>
      <c r="K449" s="277">
        <v>0.1144709662611889</v>
      </c>
      <c r="L449" s="191"/>
      <c r="M449" s="194">
        <v>23879</v>
      </c>
      <c r="N449" s="195">
        <v>0.68507574018820294</v>
      </c>
      <c r="O449" s="192"/>
      <c r="P449" s="60"/>
      <c r="Q449" s="47"/>
      <c r="R449" s="46"/>
      <c r="S449" s="62"/>
      <c r="T449" s="53"/>
      <c r="U449" s="192"/>
      <c r="V449" s="48"/>
      <c r="W449" s="49"/>
      <c r="X449" s="50"/>
      <c r="Y449" s="51"/>
      <c r="Z449" s="52"/>
      <c r="AA449" s="192"/>
      <c r="AB449" s="191"/>
      <c r="AC449" s="277"/>
      <c r="AD449" s="192"/>
      <c r="AE449" s="194"/>
      <c r="AF449" s="195"/>
      <c r="AG449" s="192"/>
      <c r="AH449" s="191">
        <v>858</v>
      </c>
      <c r="AI449" s="277">
        <v>2.4615561165939867E-2</v>
      </c>
      <c r="AJ449" s="192"/>
      <c r="AK449" s="191">
        <v>34856</v>
      </c>
      <c r="AL449" s="277">
        <v>0.50916633799319277</v>
      </c>
    </row>
    <row r="450" spans="1:38" s="45" customFormat="1" ht="13.2">
      <c r="A450" s="28" t="s">
        <v>1087</v>
      </c>
      <c r="B450" s="35" t="s">
        <v>1024</v>
      </c>
      <c r="C450" s="35" t="s">
        <v>985</v>
      </c>
      <c r="D450" s="28" t="s">
        <v>0</v>
      </c>
      <c r="E450" s="191">
        <v>59111</v>
      </c>
      <c r="F450" s="331"/>
      <c r="G450" s="194">
        <v>3821</v>
      </c>
      <c r="H450" s="195">
        <v>0.14406364287599441</v>
      </c>
      <c r="I450" s="191"/>
      <c r="J450" s="191">
        <v>3015</v>
      </c>
      <c r="K450" s="277">
        <v>0.11367492365117068</v>
      </c>
      <c r="L450" s="191"/>
      <c r="M450" s="194">
        <v>18285</v>
      </c>
      <c r="N450" s="195">
        <v>0.68940165139690079</v>
      </c>
      <c r="O450" s="192"/>
      <c r="P450" s="60"/>
      <c r="Q450" s="47"/>
      <c r="R450" s="46"/>
      <c r="S450" s="62"/>
      <c r="T450" s="53"/>
      <c r="U450" s="192"/>
      <c r="V450" s="48"/>
      <c r="W450" s="49"/>
      <c r="X450" s="50"/>
      <c r="Y450" s="51"/>
      <c r="Z450" s="52"/>
      <c r="AA450" s="192"/>
      <c r="AB450" s="191"/>
      <c r="AC450" s="277"/>
      <c r="AD450" s="192"/>
      <c r="AE450" s="194"/>
      <c r="AF450" s="195"/>
      <c r="AG450" s="192"/>
      <c r="AH450" s="191">
        <v>1402</v>
      </c>
      <c r="AI450" s="277">
        <v>5.2859782075934093E-2</v>
      </c>
      <c r="AJ450" s="192"/>
      <c r="AK450" s="191">
        <v>26523</v>
      </c>
      <c r="AL450" s="277">
        <v>0.44869821183874403</v>
      </c>
    </row>
    <row r="451" spans="1:38" s="45" customFormat="1" ht="13.2">
      <c r="A451" s="28" t="s">
        <v>602</v>
      </c>
      <c r="B451" s="35" t="s">
        <v>1024</v>
      </c>
      <c r="C451" s="35" t="s">
        <v>985</v>
      </c>
      <c r="D451" s="28" t="s">
        <v>0</v>
      </c>
      <c r="E451" s="191">
        <v>66268</v>
      </c>
      <c r="F451" s="331"/>
      <c r="G451" s="194">
        <v>2328</v>
      </c>
      <c r="H451" s="195">
        <v>8.9787102746066036E-2</v>
      </c>
      <c r="I451" s="191"/>
      <c r="J451" s="191">
        <v>4070</v>
      </c>
      <c r="K451" s="277">
        <v>0.15697315643319962</v>
      </c>
      <c r="L451" s="191"/>
      <c r="M451" s="194">
        <v>17812</v>
      </c>
      <c r="N451" s="195">
        <v>0.6869793273680963</v>
      </c>
      <c r="O451" s="192"/>
      <c r="P451" s="60"/>
      <c r="Q451" s="47"/>
      <c r="R451" s="46"/>
      <c r="S451" s="62"/>
      <c r="T451" s="53"/>
      <c r="U451" s="192"/>
      <c r="V451" s="48"/>
      <c r="W451" s="49"/>
      <c r="X451" s="50"/>
      <c r="Y451" s="51"/>
      <c r="Z451" s="52"/>
      <c r="AA451" s="192"/>
      <c r="AB451" s="191"/>
      <c r="AC451" s="277"/>
      <c r="AD451" s="192"/>
      <c r="AE451" s="194"/>
      <c r="AF451" s="195"/>
      <c r="AG451" s="192"/>
      <c r="AH451" s="191">
        <v>1718</v>
      </c>
      <c r="AI451" s="277">
        <v>6.626041345263807E-2</v>
      </c>
      <c r="AJ451" s="192"/>
      <c r="AK451" s="191">
        <v>25928</v>
      </c>
      <c r="AL451" s="277">
        <v>0.39125973320456331</v>
      </c>
    </row>
    <row r="452" spans="1:38" s="45" customFormat="1" ht="13.2">
      <c r="A452" s="28" t="s">
        <v>1088</v>
      </c>
      <c r="B452" s="35" t="s">
        <v>1024</v>
      </c>
      <c r="C452" s="35" t="s">
        <v>985</v>
      </c>
      <c r="D452" s="28" t="s">
        <v>0</v>
      </c>
      <c r="E452" s="191">
        <v>63834</v>
      </c>
      <c r="F452" s="331"/>
      <c r="G452" s="194">
        <v>2705</v>
      </c>
      <c r="H452" s="195">
        <v>9.9342612655624524E-2</v>
      </c>
      <c r="I452" s="191"/>
      <c r="J452" s="191">
        <v>5795</v>
      </c>
      <c r="K452" s="277">
        <v>0.21282456204781666</v>
      </c>
      <c r="L452" s="191"/>
      <c r="M452" s="194">
        <v>17099</v>
      </c>
      <c r="N452" s="195">
        <v>0.62797017885342832</v>
      </c>
      <c r="O452" s="192"/>
      <c r="P452" s="60"/>
      <c r="Q452" s="47"/>
      <c r="R452" s="46"/>
      <c r="S452" s="62"/>
      <c r="T452" s="53"/>
      <c r="U452" s="192"/>
      <c r="V452" s="48"/>
      <c r="W452" s="49"/>
      <c r="X452" s="50"/>
      <c r="Y452" s="51"/>
      <c r="Z452" s="52"/>
      <c r="AA452" s="192"/>
      <c r="AB452" s="191"/>
      <c r="AC452" s="277"/>
      <c r="AD452" s="192"/>
      <c r="AE452" s="194"/>
      <c r="AF452" s="195"/>
      <c r="AG452" s="192"/>
      <c r="AH452" s="191">
        <v>1630</v>
      </c>
      <c r="AI452" s="277">
        <v>5.9862646443130489E-2</v>
      </c>
      <c r="AJ452" s="192"/>
      <c r="AK452" s="191">
        <v>27229</v>
      </c>
      <c r="AL452" s="277">
        <v>0.42655951373875989</v>
      </c>
    </row>
    <row r="453" spans="1:38" s="45" customFormat="1" ht="13.2">
      <c r="A453" s="28" t="s">
        <v>1089</v>
      </c>
      <c r="B453" s="35" t="s">
        <v>1024</v>
      </c>
      <c r="C453" s="35" t="s">
        <v>985</v>
      </c>
      <c r="D453" s="28" t="s">
        <v>0</v>
      </c>
      <c r="E453" s="191">
        <v>67480</v>
      </c>
      <c r="F453" s="331"/>
      <c r="G453" s="194">
        <v>5349</v>
      </c>
      <c r="H453" s="195">
        <v>0.15261055634807419</v>
      </c>
      <c r="I453" s="191"/>
      <c r="J453" s="191">
        <v>7715</v>
      </c>
      <c r="K453" s="277">
        <v>0.22011412268188302</v>
      </c>
      <c r="L453" s="191"/>
      <c r="M453" s="194">
        <v>19239</v>
      </c>
      <c r="N453" s="195">
        <v>0.54890156918687594</v>
      </c>
      <c r="O453" s="192"/>
      <c r="P453" s="60"/>
      <c r="Q453" s="47"/>
      <c r="R453" s="46"/>
      <c r="S453" s="62"/>
      <c r="T453" s="53"/>
      <c r="U453" s="192"/>
      <c r="V453" s="48"/>
      <c r="W453" s="49"/>
      <c r="X453" s="50"/>
      <c r="Y453" s="51"/>
      <c r="Z453" s="52"/>
      <c r="AA453" s="192"/>
      <c r="AB453" s="191"/>
      <c r="AC453" s="277"/>
      <c r="AD453" s="192"/>
      <c r="AE453" s="194"/>
      <c r="AF453" s="195"/>
      <c r="AG453" s="192"/>
      <c r="AH453" s="191">
        <v>2747</v>
      </c>
      <c r="AI453" s="277">
        <v>7.8373751783166898E-2</v>
      </c>
      <c r="AJ453" s="192"/>
      <c r="AK453" s="191">
        <v>35050</v>
      </c>
      <c r="AL453" s="277">
        <v>0.51941315945465327</v>
      </c>
    </row>
    <row r="454" spans="1:38" s="45" customFormat="1" ht="13.2">
      <c r="A454" s="28" t="s">
        <v>585</v>
      </c>
      <c r="B454" s="35" t="s">
        <v>1024</v>
      </c>
      <c r="C454" s="35" t="s">
        <v>985</v>
      </c>
      <c r="D454" s="28" t="s">
        <v>0</v>
      </c>
      <c r="E454" s="191">
        <v>74511</v>
      </c>
      <c r="F454" s="331"/>
      <c r="G454" s="194">
        <v>7304</v>
      </c>
      <c r="H454" s="195">
        <v>0.16081021576398064</v>
      </c>
      <c r="I454" s="191"/>
      <c r="J454" s="191">
        <v>14811</v>
      </c>
      <c r="K454" s="277">
        <v>0.32608982826948479</v>
      </c>
      <c r="L454" s="191"/>
      <c r="M454" s="194">
        <v>17537</v>
      </c>
      <c r="N454" s="195">
        <v>0.3861074416556583</v>
      </c>
      <c r="O454" s="192"/>
      <c r="P454" s="60"/>
      <c r="Q454" s="47"/>
      <c r="R454" s="46"/>
      <c r="S454" s="62"/>
      <c r="T454" s="53"/>
      <c r="U454" s="192"/>
      <c r="V454" s="48"/>
      <c r="W454" s="49"/>
      <c r="X454" s="50"/>
      <c r="Y454" s="51"/>
      <c r="Z454" s="52"/>
      <c r="AA454" s="192"/>
      <c r="AB454" s="191"/>
      <c r="AC454" s="277"/>
      <c r="AD454" s="192"/>
      <c r="AE454" s="194"/>
      <c r="AF454" s="195"/>
      <c r="AG454" s="192"/>
      <c r="AH454" s="191">
        <v>5768</v>
      </c>
      <c r="AI454" s="277">
        <v>0.12699251431087627</v>
      </c>
      <c r="AJ454" s="192"/>
      <c r="AK454" s="191">
        <v>45420</v>
      </c>
      <c r="AL454" s="277">
        <v>0.60957442525264727</v>
      </c>
    </row>
    <row r="455" spans="1:38" s="45" customFormat="1" ht="13.2">
      <c r="A455" s="28" t="s">
        <v>669</v>
      </c>
      <c r="B455" s="35" t="s">
        <v>1024</v>
      </c>
      <c r="C455" s="35" t="s">
        <v>985</v>
      </c>
      <c r="D455" s="28" t="s">
        <v>0</v>
      </c>
      <c r="E455" s="191">
        <v>69409</v>
      </c>
      <c r="F455" s="331"/>
      <c r="G455" s="194">
        <v>7076</v>
      </c>
      <c r="H455" s="195">
        <v>0.17706821480406387</v>
      </c>
      <c r="I455" s="191"/>
      <c r="J455" s="191">
        <v>4975</v>
      </c>
      <c r="K455" s="277">
        <v>0.12449326860517491</v>
      </c>
      <c r="L455" s="191"/>
      <c r="M455" s="194">
        <v>20441</v>
      </c>
      <c r="N455" s="195">
        <v>0.51151093538861914</v>
      </c>
      <c r="O455" s="192"/>
      <c r="P455" s="60"/>
      <c r="Q455" s="47"/>
      <c r="R455" s="46"/>
      <c r="S455" s="62"/>
      <c r="T455" s="53"/>
      <c r="U455" s="192"/>
      <c r="V455" s="48"/>
      <c r="W455" s="49"/>
      <c r="X455" s="50"/>
      <c r="Y455" s="51"/>
      <c r="Z455" s="52"/>
      <c r="AA455" s="192"/>
      <c r="AB455" s="191"/>
      <c r="AC455" s="277"/>
      <c r="AD455" s="192"/>
      <c r="AE455" s="194"/>
      <c r="AF455" s="195"/>
      <c r="AG455" s="192"/>
      <c r="AH455" s="191">
        <v>7470</v>
      </c>
      <c r="AI455" s="277">
        <v>0.18692758120214203</v>
      </c>
      <c r="AJ455" s="192"/>
      <c r="AK455" s="191">
        <v>39962</v>
      </c>
      <c r="AL455" s="277">
        <v>0.57574666109582329</v>
      </c>
    </row>
    <row r="456" spans="1:38" s="45" customFormat="1" ht="13.2">
      <c r="A456" s="28" t="s">
        <v>707</v>
      </c>
      <c r="B456" s="35" t="s">
        <v>1024</v>
      </c>
      <c r="C456" s="35" t="s">
        <v>985</v>
      </c>
      <c r="D456" s="28" t="s">
        <v>0</v>
      </c>
      <c r="E456" s="191">
        <v>69506</v>
      </c>
      <c r="F456" s="331"/>
      <c r="G456" s="194">
        <v>5274</v>
      </c>
      <c r="H456" s="195">
        <v>0.1338171115396326</v>
      </c>
      <c r="I456" s="191"/>
      <c r="J456" s="191">
        <v>13751</v>
      </c>
      <c r="K456" s="277">
        <v>0.34890388714097231</v>
      </c>
      <c r="L456" s="191"/>
      <c r="M456" s="194">
        <v>19406</v>
      </c>
      <c r="N456" s="195">
        <v>0.49238810514564091</v>
      </c>
      <c r="O456" s="192"/>
      <c r="P456" s="60"/>
      <c r="Q456" s="47"/>
      <c r="R456" s="46"/>
      <c r="S456" s="62"/>
      <c r="T456" s="53"/>
      <c r="U456" s="192"/>
      <c r="V456" s="48"/>
      <c r="W456" s="49"/>
      <c r="X456" s="50"/>
      <c r="Y456" s="51"/>
      <c r="Z456" s="52"/>
      <c r="AA456" s="192"/>
      <c r="AB456" s="191"/>
      <c r="AC456" s="277"/>
      <c r="AD456" s="192"/>
      <c r="AE456" s="194"/>
      <c r="AF456" s="195"/>
      <c r="AG456" s="192"/>
      <c r="AH456" s="191">
        <v>981</v>
      </c>
      <c r="AI456" s="277">
        <v>2.4890896173754187E-2</v>
      </c>
      <c r="AJ456" s="192"/>
      <c r="AK456" s="191">
        <v>39412</v>
      </c>
      <c r="AL456" s="277">
        <v>0.56703018444450837</v>
      </c>
    </row>
    <row r="457" spans="1:38" s="45" customFormat="1" ht="13.2">
      <c r="A457" s="28" t="s">
        <v>729</v>
      </c>
      <c r="B457" s="35" t="s">
        <v>1024</v>
      </c>
      <c r="C457" s="35" t="s">
        <v>985</v>
      </c>
      <c r="D457" s="28" t="s">
        <v>0</v>
      </c>
      <c r="E457" s="191">
        <v>54152</v>
      </c>
      <c r="F457" s="331"/>
      <c r="G457" s="194">
        <v>3446</v>
      </c>
      <c r="H457" s="195">
        <v>0.15306031802434042</v>
      </c>
      <c r="I457" s="191"/>
      <c r="J457" s="191">
        <v>3637</v>
      </c>
      <c r="K457" s="277">
        <v>0.16154392822243938</v>
      </c>
      <c r="L457" s="191"/>
      <c r="M457" s="194">
        <v>14649</v>
      </c>
      <c r="N457" s="195">
        <v>0.65066181042906635</v>
      </c>
      <c r="O457" s="192"/>
      <c r="P457" s="60"/>
      <c r="Q457" s="47"/>
      <c r="R457" s="46"/>
      <c r="S457" s="62"/>
      <c r="T457" s="53"/>
      <c r="U457" s="192"/>
      <c r="V457" s="48"/>
      <c r="W457" s="49"/>
      <c r="X457" s="50"/>
      <c r="Y457" s="51"/>
      <c r="Z457" s="52"/>
      <c r="AA457" s="192"/>
      <c r="AB457" s="191"/>
      <c r="AC457" s="277"/>
      <c r="AD457" s="192"/>
      <c r="AE457" s="194"/>
      <c r="AF457" s="195"/>
      <c r="AG457" s="192"/>
      <c r="AH457" s="191">
        <v>782</v>
      </c>
      <c r="AI457" s="277">
        <v>3.473394332415386E-2</v>
      </c>
      <c r="AJ457" s="192"/>
      <c r="AK457" s="191">
        <v>22514</v>
      </c>
      <c r="AL457" s="277">
        <v>0.41575565076082138</v>
      </c>
    </row>
    <row r="458" spans="1:38" s="45" customFormat="1" ht="13.2">
      <c r="A458" s="28" t="s">
        <v>774</v>
      </c>
      <c r="B458" s="35" t="s">
        <v>1024</v>
      </c>
      <c r="C458" s="35" t="s">
        <v>985</v>
      </c>
      <c r="D458" s="28" t="s">
        <v>0</v>
      </c>
      <c r="E458" s="191">
        <v>66265</v>
      </c>
      <c r="F458" s="331"/>
      <c r="G458" s="194">
        <v>8922</v>
      </c>
      <c r="H458" s="195">
        <v>0.27841228234413029</v>
      </c>
      <c r="I458" s="191"/>
      <c r="J458" s="191">
        <v>4327</v>
      </c>
      <c r="K458" s="277">
        <v>0.13502465206265993</v>
      </c>
      <c r="L458" s="191"/>
      <c r="M458" s="194">
        <v>17781</v>
      </c>
      <c r="N458" s="195">
        <v>0.55485864070398805</v>
      </c>
      <c r="O458" s="192"/>
      <c r="P458" s="60"/>
      <c r="Q458" s="47"/>
      <c r="R458" s="46"/>
      <c r="S458" s="62"/>
      <c r="T458" s="53"/>
      <c r="U458" s="192"/>
      <c r="V458" s="48"/>
      <c r="W458" s="49"/>
      <c r="X458" s="50"/>
      <c r="Y458" s="51"/>
      <c r="Z458" s="52"/>
      <c r="AA458" s="192"/>
      <c r="AB458" s="191"/>
      <c r="AC458" s="277"/>
      <c r="AD458" s="192"/>
      <c r="AE458" s="194"/>
      <c r="AF458" s="195"/>
      <c r="AG458" s="192"/>
      <c r="AH458" s="191">
        <v>1016</v>
      </c>
      <c r="AI458" s="277">
        <v>3.1704424889221747E-2</v>
      </c>
      <c r="AJ458" s="192"/>
      <c r="AK458" s="191">
        <v>32046</v>
      </c>
      <c r="AL458" s="277">
        <v>0.48360371236701122</v>
      </c>
    </row>
    <row r="459" spans="1:38" s="45" customFormat="1" ht="13.2">
      <c r="A459" s="28" t="s">
        <v>778</v>
      </c>
      <c r="B459" s="35" t="s">
        <v>1024</v>
      </c>
      <c r="C459" s="35" t="s">
        <v>985</v>
      </c>
      <c r="D459" s="28" t="s">
        <v>0</v>
      </c>
      <c r="E459" s="191">
        <v>66395</v>
      </c>
      <c r="F459" s="331"/>
      <c r="G459" s="194">
        <v>9162</v>
      </c>
      <c r="H459" s="195">
        <v>0.25893790803493205</v>
      </c>
      <c r="I459" s="191"/>
      <c r="J459" s="191">
        <v>5490</v>
      </c>
      <c r="K459" s="277">
        <v>0.15515925727044061</v>
      </c>
      <c r="L459" s="191"/>
      <c r="M459" s="194">
        <v>20731</v>
      </c>
      <c r="N459" s="195">
        <v>0.58590283469462734</v>
      </c>
      <c r="O459" s="192"/>
      <c r="P459" s="60"/>
      <c r="Q459" s="47"/>
      <c r="R459" s="46"/>
      <c r="S459" s="62"/>
      <c r="T459" s="53"/>
      <c r="U459" s="192"/>
      <c r="V459" s="48"/>
      <c r="W459" s="49"/>
      <c r="X459" s="50"/>
      <c r="Y459" s="51"/>
      <c r="Z459" s="52"/>
      <c r="AA459" s="192"/>
      <c r="AB459" s="191"/>
      <c r="AC459" s="277"/>
      <c r="AD459" s="192"/>
      <c r="AE459" s="194"/>
      <c r="AF459" s="195"/>
      <c r="AG459" s="192"/>
      <c r="AH459" s="191"/>
      <c r="AI459" s="277"/>
      <c r="AJ459" s="192"/>
      <c r="AK459" s="191">
        <v>35383</v>
      </c>
      <c r="AL459" s="277">
        <v>0.53291663528880184</v>
      </c>
    </row>
    <row r="460" spans="1:38" s="45" customFormat="1" ht="13.2">
      <c r="A460" s="28" t="s">
        <v>332</v>
      </c>
      <c r="B460" s="35" t="s">
        <v>1024</v>
      </c>
      <c r="C460" s="35" t="s">
        <v>985</v>
      </c>
      <c r="D460" s="28" t="s">
        <v>0</v>
      </c>
      <c r="E460" s="191">
        <v>71222</v>
      </c>
      <c r="F460" s="331"/>
      <c r="G460" s="194">
        <v>10565</v>
      </c>
      <c r="H460" s="195">
        <v>0.27086270990898603</v>
      </c>
      <c r="I460" s="191"/>
      <c r="J460" s="191">
        <v>3891</v>
      </c>
      <c r="K460" s="277">
        <v>9.9756441481861302E-2</v>
      </c>
      <c r="L460" s="191"/>
      <c r="M460" s="194">
        <v>23836</v>
      </c>
      <c r="N460" s="195">
        <v>0.61110114087937439</v>
      </c>
      <c r="O460" s="192"/>
      <c r="P460" s="60"/>
      <c r="Q460" s="47"/>
      <c r="R460" s="46"/>
      <c r="S460" s="62"/>
      <c r="T460" s="53"/>
      <c r="U460" s="192"/>
      <c r="V460" s="48"/>
      <c r="W460" s="49"/>
      <c r="X460" s="50"/>
      <c r="Y460" s="51"/>
      <c r="Z460" s="52"/>
      <c r="AA460" s="192"/>
      <c r="AB460" s="191"/>
      <c r="AC460" s="277"/>
      <c r="AD460" s="192"/>
      <c r="AE460" s="194"/>
      <c r="AF460" s="195"/>
      <c r="AG460" s="192"/>
      <c r="AH460" s="191">
        <v>713</v>
      </c>
      <c r="AI460" s="277">
        <v>1.8279707729778234E-2</v>
      </c>
      <c r="AJ460" s="192"/>
      <c r="AK460" s="191">
        <v>39005</v>
      </c>
      <c r="AL460" s="277">
        <v>0.54765381483249553</v>
      </c>
    </row>
    <row r="461" spans="1:38" s="45" customFormat="1" ht="13.2">
      <c r="A461" s="28" t="s">
        <v>877</v>
      </c>
      <c r="B461" s="35" t="s">
        <v>1024</v>
      </c>
      <c r="C461" s="35" t="s">
        <v>985</v>
      </c>
      <c r="D461" s="28" t="s">
        <v>0</v>
      </c>
      <c r="E461" s="191">
        <v>64040</v>
      </c>
      <c r="F461" s="331"/>
      <c r="G461" s="194">
        <v>6996</v>
      </c>
      <c r="H461" s="195">
        <v>0.20827007234080558</v>
      </c>
      <c r="I461" s="191"/>
      <c r="J461" s="191">
        <v>4970</v>
      </c>
      <c r="K461" s="277">
        <v>0.14795629781786787</v>
      </c>
      <c r="L461" s="191"/>
      <c r="M461" s="194">
        <v>20739</v>
      </c>
      <c r="N461" s="195">
        <v>0.61739751719210501</v>
      </c>
      <c r="O461" s="192"/>
      <c r="P461" s="60"/>
      <c r="Q461" s="47"/>
      <c r="R461" s="46"/>
      <c r="S461" s="62"/>
      <c r="T461" s="53"/>
      <c r="U461" s="192"/>
      <c r="V461" s="48"/>
      <c r="W461" s="49"/>
      <c r="X461" s="50"/>
      <c r="Y461" s="51"/>
      <c r="Z461" s="52"/>
      <c r="AA461" s="192"/>
      <c r="AB461" s="191"/>
      <c r="AC461" s="277"/>
      <c r="AD461" s="192"/>
      <c r="AE461" s="194"/>
      <c r="AF461" s="195"/>
      <c r="AG461" s="192"/>
      <c r="AH461" s="191">
        <v>886</v>
      </c>
      <c r="AI461" s="277">
        <v>2.6376112649221517E-2</v>
      </c>
      <c r="AJ461" s="192"/>
      <c r="AK461" s="191">
        <v>33591</v>
      </c>
      <c r="AL461" s="277">
        <v>0.52453154278575886</v>
      </c>
    </row>
    <row r="462" spans="1:38" s="45" customFormat="1" ht="13.2">
      <c r="A462" s="28" t="s">
        <v>902</v>
      </c>
      <c r="B462" s="35" t="s">
        <v>1024</v>
      </c>
      <c r="C462" s="35" t="s">
        <v>985</v>
      </c>
      <c r="D462" s="28" t="s">
        <v>0</v>
      </c>
      <c r="E462" s="191">
        <v>69300</v>
      </c>
      <c r="F462" s="331"/>
      <c r="G462" s="194">
        <v>8406</v>
      </c>
      <c r="H462" s="195">
        <v>0.23770607697310747</v>
      </c>
      <c r="I462" s="191"/>
      <c r="J462" s="191">
        <v>6188</v>
      </c>
      <c r="K462" s="277">
        <v>0.1749851539744931</v>
      </c>
      <c r="L462" s="191"/>
      <c r="M462" s="194">
        <v>20193</v>
      </c>
      <c r="N462" s="195">
        <v>0.57102055821055908</v>
      </c>
      <c r="O462" s="192"/>
      <c r="P462" s="60"/>
      <c r="Q462" s="47"/>
      <c r="R462" s="46"/>
      <c r="S462" s="62"/>
      <c r="T462" s="53"/>
      <c r="U462" s="192"/>
      <c r="V462" s="48"/>
      <c r="W462" s="49"/>
      <c r="X462" s="50"/>
      <c r="Y462" s="51"/>
      <c r="Z462" s="52"/>
      <c r="AA462" s="192"/>
      <c r="AB462" s="191"/>
      <c r="AC462" s="277"/>
      <c r="AD462" s="192"/>
      <c r="AE462" s="194"/>
      <c r="AF462" s="195"/>
      <c r="AG462" s="192"/>
      <c r="AH462" s="191">
        <v>576</v>
      </c>
      <c r="AI462" s="277">
        <v>1.6288210841840341E-2</v>
      </c>
      <c r="AJ462" s="192"/>
      <c r="AK462" s="191">
        <v>35363</v>
      </c>
      <c r="AL462" s="277">
        <v>0.51028860028860024</v>
      </c>
    </row>
    <row r="463" spans="1:38" s="45" customFormat="1" ht="13.2">
      <c r="A463" s="28" t="s">
        <v>605</v>
      </c>
      <c r="B463" s="35" t="s">
        <v>1024</v>
      </c>
      <c r="C463" s="35" t="s">
        <v>985</v>
      </c>
      <c r="D463" s="28" t="s">
        <v>0</v>
      </c>
      <c r="E463" s="191">
        <v>72127</v>
      </c>
      <c r="F463" s="331"/>
      <c r="G463" s="194">
        <v>8424</v>
      </c>
      <c r="H463" s="195">
        <v>0.24030808729139924</v>
      </c>
      <c r="I463" s="191"/>
      <c r="J463" s="191">
        <v>4320</v>
      </c>
      <c r="K463" s="277">
        <v>0.12323491655969192</v>
      </c>
      <c r="L463" s="191"/>
      <c r="M463" s="194">
        <v>21032</v>
      </c>
      <c r="N463" s="195">
        <v>0.59997147339894452</v>
      </c>
      <c r="O463" s="192"/>
      <c r="P463" s="60"/>
      <c r="Q463" s="47"/>
      <c r="R463" s="46"/>
      <c r="S463" s="62"/>
      <c r="T463" s="53"/>
      <c r="U463" s="192"/>
      <c r="V463" s="48"/>
      <c r="W463" s="49"/>
      <c r="X463" s="50"/>
      <c r="Y463" s="51"/>
      <c r="Z463" s="52"/>
      <c r="AA463" s="192"/>
      <c r="AB463" s="191"/>
      <c r="AC463" s="277"/>
      <c r="AD463" s="192"/>
      <c r="AE463" s="194"/>
      <c r="AF463" s="195"/>
      <c r="AG463" s="192"/>
      <c r="AH463" s="191">
        <v>1279</v>
      </c>
      <c r="AI463" s="277">
        <v>3.648552274996434E-2</v>
      </c>
      <c r="AJ463" s="192"/>
      <c r="AK463" s="191">
        <v>35055</v>
      </c>
      <c r="AL463" s="277">
        <v>0.48601771874610061</v>
      </c>
    </row>
    <row r="464" spans="1:38" s="45" customFormat="1" ht="13.2">
      <c r="A464" s="28" t="s">
        <v>196</v>
      </c>
      <c r="B464" s="35" t="s">
        <v>989</v>
      </c>
      <c r="C464" s="35" t="s">
        <v>985</v>
      </c>
      <c r="D464" s="28" t="s">
        <v>0</v>
      </c>
      <c r="E464" s="191">
        <v>72611</v>
      </c>
      <c r="F464" s="331"/>
      <c r="G464" s="194">
        <v>12559</v>
      </c>
      <c r="H464" s="195">
        <v>0.31176149339688214</v>
      </c>
      <c r="I464" s="191"/>
      <c r="J464" s="191">
        <v>3264</v>
      </c>
      <c r="K464" s="277">
        <v>8.1024724456359845E-2</v>
      </c>
      <c r="L464" s="191"/>
      <c r="M464" s="194">
        <v>21808</v>
      </c>
      <c r="N464" s="195">
        <v>0.54135636977460033</v>
      </c>
      <c r="O464" s="192"/>
      <c r="P464" s="60"/>
      <c r="Q464" s="47"/>
      <c r="R464" s="46"/>
      <c r="S464" s="62"/>
      <c r="T464" s="53"/>
      <c r="U464" s="192"/>
      <c r="V464" s="48"/>
      <c r="W464" s="49"/>
      <c r="X464" s="50"/>
      <c r="Y464" s="51"/>
      <c r="Z464" s="52"/>
      <c r="AA464" s="192"/>
      <c r="AB464" s="191"/>
      <c r="AC464" s="277"/>
      <c r="AD464" s="192"/>
      <c r="AE464" s="194"/>
      <c r="AF464" s="195"/>
      <c r="AG464" s="192"/>
      <c r="AH464" s="191">
        <v>2653</v>
      </c>
      <c r="AI464" s="277">
        <v>6.5857412372157684E-2</v>
      </c>
      <c r="AJ464" s="192"/>
      <c r="AK464" s="191">
        <v>40284</v>
      </c>
      <c r="AL464" s="277">
        <v>0.55479197366790156</v>
      </c>
    </row>
    <row r="465" spans="1:38" s="45" customFormat="1" ht="13.2">
      <c r="A465" s="28" t="s">
        <v>918</v>
      </c>
      <c r="B465" s="35" t="s">
        <v>989</v>
      </c>
      <c r="C465" s="35" t="s">
        <v>985</v>
      </c>
      <c r="D465" s="28" t="s">
        <v>0</v>
      </c>
      <c r="E465" s="191">
        <v>74456</v>
      </c>
      <c r="F465" s="331"/>
      <c r="G465" s="194">
        <v>15889</v>
      </c>
      <c r="H465" s="195">
        <v>0.37314764801202416</v>
      </c>
      <c r="I465" s="191"/>
      <c r="J465" s="191">
        <v>4132</v>
      </c>
      <c r="K465" s="277">
        <v>9.7038585284516574E-2</v>
      </c>
      <c r="L465" s="191"/>
      <c r="M465" s="194">
        <v>21610</v>
      </c>
      <c r="N465" s="195">
        <v>0.5075033465630211</v>
      </c>
      <c r="O465" s="192"/>
      <c r="P465" s="60"/>
      <c r="Q465" s="47"/>
      <c r="R465" s="46"/>
      <c r="S465" s="62"/>
      <c r="T465" s="53"/>
      <c r="U465" s="192"/>
      <c r="V465" s="48"/>
      <c r="W465" s="49"/>
      <c r="X465" s="50"/>
      <c r="Y465" s="51"/>
      <c r="Z465" s="52"/>
      <c r="AA465" s="192"/>
      <c r="AB465" s="191"/>
      <c r="AC465" s="277"/>
      <c r="AD465" s="192"/>
      <c r="AE465" s="194"/>
      <c r="AF465" s="195"/>
      <c r="AG465" s="192"/>
      <c r="AH465" s="191">
        <v>950</v>
      </c>
      <c r="AI465" s="277">
        <v>2.2310420140438224E-2</v>
      </c>
      <c r="AJ465" s="192"/>
      <c r="AK465" s="191">
        <v>42581</v>
      </c>
      <c r="AL465" s="277">
        <v>0.57189481035779521</v>
      </c>
    </row>
    <row r="466" spans="1:38" s="45" customFormat="1" ht="13.2">
      <c r="A466" s="28" t="s">
        <v>197</v>
      </c>
      <c r="B466" s="35" t="s">
        <v>989</v>
      </c>
      <c r="C466" s="35" t="s">
        <v>985</v>
      </c>
      <c r="D466" s="28" t="s">
        <v>0</v>
      </c>
      <c r="E466" s="191">
        <v>74311</v>
      </c>
      <c r="F466" s="331"/>
      <c r="G466" s="194">
        <v>12798</v>
      </c>
      <c r="H466" s="195">
        <v>0.32991338420292843</v>
      </c>
      <c r="I466" s="191"/>
      <c r="J466" s="191">
        <v>4115</v>
      </c>
      <c r="K466" s="277">
        <v>0.1060785729016292</v>
      </c>
      <c r="L466" s="191"/>
      <c r="M466" s="194">
        <v>21060</v>
      </c>
      <c r="N466" s="195">
        <v>0.54289544235924936</v>
      </c>
      <c r="O466" s="192"/>
      <c r="P466" s="60"/>
      <c r="Q466" s="47"/>
      <c r="R466" s="46"/>
      <c r="S466" s="62"/>
      <c r="T466" s="53"/>
      <c r="U466" s="192"/>
      <c r="V466" s="48"/>
      <c r="W466" s="49"/>
      <c r="X466" s="50"/>
      <c r="Y466" s="51"/>
      <c r="Z466" s="52"/>
      <c r="AA466" s="192"/>
      <c r="AB466" s="191"/>
      <c r="AC466" s="277"/>
      <c r="AD466" s="192"/>
      <c r="AE466" s="194"/>
      <c r="AF466" s="195"/>
      <c r="AG466" s="192"/>
      <c r="AH466" s="191">
        <v>819</v>
      </c>
      <c r="AI466" s="277">
        <v>2.111260053619303E-2</v>
      </c>
      <c r="AJ466" s="192"/>
      <c r="AK466" s="191">
        <v>38792</v>
      </c>
      <c r="AL466" s="277">
        <v>0.52202231163623147</v>
      </c>
    </row>
    <row r="467" spans="1:38" s="45" customFormat="1" ht="13.2">
      <c r="A467" s="28" t="s">
        <v>239</v>
      </c>
      <c r="B467" s="35" t="s">
        <v>989</v>
      </c>
      <c r="C467" s="35" t="s">
        <v>985</v>
      </c>
      <c r="D467" s="28" t="s">
        <v>0</v>
      </c>
      <c r="E467" s="191">
        <v>66271</v>
      </c>
      <c r="F467" s="331"/>
      <c r="G467" s="194">
        <v>7697</v>
      </c>
      <c r="H467" s="195">
        <v>0.20868127101182085</v>
      </c>
      <c r="I467" s="191"/>
      <c r="J467" s="191">
        <v>5975</v>
      </c>
      <c r="K467" s="277">
        <v>0.16199436069840581</v>
      </c>
      <c r="L467" s="191"/>
      <c r="M467" s="194">
        <v>18195</v>
      </c>
      <c r="N467" s="195">
        <v>0.49330332935690274</v>
      </c>
      <c r="O467" s="192"/>
      <c r="P467" s="60"/>
      <c r="Q467" s="47"/>
      <c r="R467" s="46"/>
      <c r="S467" s="62"/>
      <c r="T467" s="53"/>
      <c r="U467" s="192"/>
      <c r="V467" s="48"/>
      <c r="W467" s="49"/>
      <c r="X467" s="50"/>
      <c r="Y467" s="51"/>
      <c r="Z467" s="52"/>
      <c r="AA467" s="192"/>
      <c r="AB467" s="191"/>
      <c r="AC467" s="277"/>
      <c r="AD467" s="192"/>
      <c r="AE467" s="194"/>
      <c r="AF467" s="195"/>
      <c r="AG467" s="192"/>
      <c r="AH467" s="191">
        <v>5017</v>
      </c>
      <c r="AI467" s="277">
        <v>0.13602103893287062</v>
      </c>
      <c r="AJ467" s="192"/>
      <c r="AK467" s="191">
        <v>36884</v>
      </c>
      <c r="AL467" s="277">
        <v>0.55656320260747538</v>
      </c>
    </row>
    <row r="468" spans="1:38" s="45" customFormat="1" ht="13.2">
      <c r="A468" s="28" t="s">
        <v>286</v>
      </c>
      <c r="B468" s="35" t="s">
        <v>989</v>
      </c>
      <c r="C468" s="35" t="s">
        <v>985</v>
      </c>
      <c r="D468" s="28" t="s">
        <v>0</v>
      </c>
      <c r="E468" s="191">
        <v>77036</v>
      </c>
      <c r="F468" s="331"/>
      <c r="G468" s="194">
        <v>16644</v>
      </c>
      <c r="H468" s="195">
        <v>0.34709709709709707</v>
      </c>
      <c r="I468" s="191"/>
      <c r="J468" s="191">
        <v>5372</v>
      </c>
      <c r="K468" s="277">
        <v>0.1120286953620287</v>
      </c>
      <c r="L468" s="191"/>
      <c r="M468" s="194">
        <v>25088</v>
      </c>
      <c r="N468" s="195">
        <v>0.52318985652318983</v>
      </c>
      <c r="O468" s="192"/>
      <c r="P468" s="60"/>
      <c r="Q468" s="47"/>
      <c r="R468" s="46"/>
      <c r="S468" s="62"/>
      <c r="T468" s="53"/>
      <c r="U468" s="192"/>
      <c r="V468" s="48"/>
      <c r="W468" s="49"/>
      <c r="X468" s="50"/>
      <c r="Y468" s="51"/>
      <c r="Z468" s="52"/>
      <c r="AA468" s="192"/>
      <c r="AB468" s="191"/>
      <c r="AC468" s="277"/>
      <c r="AD468" s="192"/>
      <c r="AE468" s="194"/>
      <c r="AF468" s="195"/>
      <c r="AG468" s="192"/>
      <c r="AH468" s="191">
        <v>848</v>
      </c>
      <c r="AI468" s="277">
        <v>1.7684351017684351E-2</v>
      </c>
      <c r="AJ468" s="192"/>
      <c r="AK468" s="191">
        <v>47952</v>
      </c>
      <c r="AL468" s="277">
        <v>0.62246222545303498</v>
      </c>
    </row>
    <row r="469" spans="1:38" s="45" customFormat="1" ht="13.2">
      <c r="A469" s="28" t="s">
        <v>433</v>
      </c>
      <c r="B469" s="35" t="s">
        <v>989</v>
      </c>
      <c r="C469" s="35" t="s">
        <v>985</v>
      </c>
      <c r="D469" s="28" t="s">
        <v>0</v>
      </c>
      <c r="E469" s="191">
        <v>73460</v>
      </c>
      <c r="F469" s="331"/>
      <c r="G469" s="194">
        <v>23383</v>
      </c>
      <c r="H469" s="195">
        <v>0.52267697878713371</v>
      </c>
      <c r="I469" s="191"/>
      <c r="J469" s="191">
        <v>6599</v>
      </c>
      <c r="K469" s="277">
        <v>0.14750653821221807</v>
      </c>
      <c r="L469" s="191"/>
      <c r="M469" s="194">
        <v>13773</v>
      </c>
      <c r="N469" s="195">
        <v>0.30786597223774503</v>
      </c>
      <c r="O469" s="192"/>
      <c r="P469" s="60"/>
      <c r="Q469" s="47"/>
      <c r="R469" s="46"/>
      <c r="S469" s="62"/>
      <c r="T469" s="53"/>
      <c r="U469" s="192"/>
      <c r="V469" s="48"/>
      <c r="W469" s="49"/>
      <c r="X469" s="50"/>
      <c r="Y469" s="51"/>
      <c r="Z469" s="52"/>
      <c r="AA469" s="192"/>
      <c r="AB469" s="191"/>
      <c r="AC469" s="277"/>
      <c r="AD469" s="192"/>
      <c r="AE469" s="194"/>
      <c r="AF469" s="195"/>
      <c r="AG469" s="192"/>
      <c r="AH469" s="191">
        <v>982</v>
      </c>
      <c r="AI469" s="277">
        <v>2.1950510762903191E-2</v>
      </c>
      <c r="AJ469" s="192"/>
      <c r="AK469" s="191">
        <v>44737</v>
      </c>
      <c r="AL469" s="277">
        <v>0.60899809420092565</v>
      </c>
    </row>
    <row r="470" spans="1:38" s="45" customFormat="1" ht="13.2">
      <c r="A470" s="28" t="s">
        <v>529</v>
      </c>
      <c r="B470" s="35" t="s">
        <v>989</v>
      </c>
      <c r="C470" s="35" t="s">
        <v>985</v>
      </c>
      <c r="D470" s="28" t="s">
        <v>0</v>
      </c>
      <c r="E470" s="191">
        <v>66533</v>
      </c>
      <c r="F470" s="331"/>
      <c r="G470" s="194">
        <v>12681</v>
      </c>
      <c r="H470" s="195">
        <v>0.33159009491933167</v>
      </c>
      <c r="I470" s="191"/>
      <c r="J470" s="191">
        <v>3680</v>
      </c>
      <c r="K470" s="277">
        <v>9.6226760452893342E-2</v>
      </c>
      <c r="L470" s="191"/>
      <c r="M470" s="194">
        <v>20900</v>
      </c>
      <c r="N470" s="195">
        <v>0.54650524278953005</v>
      </c>
      <c r="O470" s="192"/>
      <c r="P470" s="60"/>
      <c r="Q470" s="47"/>
      <c r="R470" s="46"/>
      <c r="S470" s="62"/>
      <c r="T470" s="53"/>
      <c r="U470" s="192"/>
      <c r="V470" s="48"/>
      <c r="W470" s="49"/>
      <c r="X470" s="50"/>
      <c r="Y470" s="51"/>
      <c r="Z470" s="52"/>
      <c r="AA470" s="192"/>
      <c r="AB470" s="191"/>
      <c r="AC470" s="277"/>
      <c r="AD470" s="192"/>
      <c r="AE470" s="194"/>
      <c r="AF470" s="195"/>
      <c r="AG470" s="192"/>
      <c r="AH470" s="191">
        <v>982</v>
      </c>
      <c r="AI470" s="277">
        <v>2.5677901838244907E-2</v>
      </c>
      <c r="AJ470" s="192"/>
      <c r="AK470" s="191">
        <v>38243</v>
      </c>
      <c r="AL470" s="277">
        <v>0.57479746892519501</v>
      </c>
    </row>
    <row r="471" spans="1:38" s="45" customFormat="1" ht="13.2">
      <c r="A471" s="28" t="s">
        <v>555</v>
      </c>
      <c r="B471" s="35" t="s">
        <v>989</v>
      </c>
      <c r="C471" s="35" t="s">
        <v>985</v>
      </c>
      <c r="D471" s="28" t="s">
        <v>0</v>
      </c>
      <c r="E471" s="191">
        <v>79458</v>
      </c>
      <c r="F471" s="331"/>
      <c r="G471" s="194">
        <v>22075</v>
      </c>
      <c r="H471" s="195">
        <v>0.42168099331423115</v>
      </c>
      <c r="I471" s="191"/>
      <c r="J471" s="191">
        <v>5383</v>
      </c>
      <c r="K471" s="277">
        <v>0.10282712511938873</v>
      </c>
      <c r="L471" s="191"/>
      <c r="M471" s="194">
        <v>22556</v>
      </c>
      <c r="N471" s="195">
        <v>0.43086914995224451</v>
      </c>
      <c r="O471" s="192"/>
      <c r="P471" s="60"/>
      <c r="Q471" s="47"/>
      <c r="R471" s="46"/>
      <c r="S471" s="62"/>
      <c r="T471" s="53"/>
      <c r="U471" s="192"/>
      <c r="V471" s="48"/>
      <c r="W471" s="49"/>
      <c r="X471" s="50"/>
      <c r="Y471" s="51"/>
      <c r="Z471" s="52"/>
      <c r="AA471" s="192"/>
      <c r="AB471" s="191"/>
      <c r="AC471" s="277"/>
      <c r="AD471" s="192"/>
      <c r="AE471" s="194"/>
      <c r="AF471" s="195"/>
      <c r="AG471" s="192"/>
      <c r="AH471" s="191">
        <v>2336</v>
      </c>
      <c r="AI471" s="277">
        <v>4.4622731614135623E-2</v>
      </c>
      <c r="AJ471" s="192"/>
      <c r="AK471" s="191">
        <v>52350</v>
      </c>
      <c r="AL471" s="277">
        <v>0.65883863172997059</v>
      </c>
    </row>
    <row r="472" spans="1:38" s="45" customFormat="1" ht="13.2">
      <c r="A472" s="28" t="s">
        <v>627</v>
      </c>
      <c r="B472" s="35" t="s">
        <v>989</v>
      </c>
      <c r="C472" s="35" t="s">
        <v>985</v>
      </c>
      <c r="D472" s="28" t="s">
        <v>0</v>
      </c>
      <c r="E472" s="191">
        <v>68159</v>
      </c>
      <c r="F472" s="331"/>
      <c r="G472" s="194">
        <v>15554</v>
      </c>
      <c r="H472" s="195">
        <v>0.37340055215460327</v>
      </c>
      <c r="I472" s="191"/>
      <c r="J472" s="191">
        <v>3817</v>
      </c>
      <c r="K472" s="277">
        <v>9.1633657424078738E-2</v>
      </c>
      <c r="L472" s="191"/>
      <c r="M472" s="194">
        <v>20646</v>
      </c>
      <c r="N472" s="195">
        <v>0.49564277997839395</v>
      </c>
      <c r="O472" s="192"/>
      <c r="P472" s="60"/>
      <c r="Q472" s="47"/>
      <c r="R472" s="46"/>
      <c r="S472" s="62"/>
      <c r="T472" s="53"/>
      <c r="U472" s="192"/>
      <c r="V472" s="48"/>
      <c r="W472" s="49"/>
      <c r="X472" s="50"/>
      <c r="Y472" s="51"/>
      <c r="Z472" s="52"/>
      <c r="AA472" s="192"/>
      <c r="AB472" s="191"/>
      <c r="AC472" s="277"/>
      <c r="AD472" s="192"/>
      <c r="AE472" s="194"/>
      <c r="AF472" s="195"/>
      <c r="AG472" s="192"/>
      <c r="AH472" s="191">
        <v>1638</v>
      </c>
      <c r="AI472" s="277">
        <v>3.9323010442924015E-2</v>
      </c>
      <c r="AJ472" s="192"/>
      <c r="AK472" s="191">
        <v>41655</v>
      </c>
      <c r="AL472" s="277">
        <v>0.61114452970260713</v>
      </c>
    </row>
    <row r="473" spans="1:38" s="45" customFormat="1" ht="13.2">
      <c r="A473" s="28" t="s">
        <v>680</v>
      </c>
      <c r="B473" s="35" t="s">
        <v>989</v>
      </c>
      <c r="C473" s="35" t="s">
        <v>985</v>
      </c>
      <c r="D473" s="28" t="s">
        <v>0</v>
      </c>
      <c r="E473" s="191">
        <v>62870</v>
      </c>
      <c r="F473" s="331"/>
      <c r="G473" s="194">
        <v>13454</v>
      </c>
      <c r="H473" s="195">
        <v>0.33861874559548977</v>
      </c>
      <c r="I473" s="191"/>
      <c r="J473" s="191">
        <v>5479</v>
      </c>
      <c r="K473" s="277">
        <v>0.13789892278264371</v>
      </c>
      <c r="L473" s="191"/>
      <c r="M473" s="194">
        <v>17729</v>
      </c>
      <c r="N473" s="195">
        <v>0.4462146380751032</v>
      </c>
      <c r="O473" s="192"/>
      <c r="P473" s="60"/>
      <c r="Q473" s="47"/>
      <c r="R473" s="46"/>
      <c r="S473" s="62"/>
      <c r="T473" s="53"/>
      <c r="U473" s="192"/>
      <c r="V473" s="48"/>
      <c r="W473" s="49"/>
      <c r="X473" s="50"/>
      <c r="Y473" s="51"/>
      <c r="Z473" s="52"/>
      <c r="AA473" s="192"/>
      <c r="AB473" s="191"/>
      <c r="AC473" s="277"/>
      <c r="AD473" s="192"/>
      <c r="AE473" s="194"/>
      <c r="AF473" s="195"/>
      <c r="AG473" s="192"/>
      <c r="AH473" s="191">
        <v>3070</v>
      </c>
      <c r="AI473" s="277">
        <v>7.7267693546763314E-2</v>
      </c>
      <c r="AJ473" s="192"/>
      <c r="AK473" s="191">
        <v>39732</v>
      </c>
      <c r="AL473" s="277">
        <v>0.63197073325910613</v>
      </c>
    </row>
    <row r="474" spans="1:38" s="45" customFormat="1" ht="13.2">
      <c r="A474" s="28" t="s">
        <v>695</v>
      </c>
      <c r="B474" s="35" t="s">
        <v>989</v>
      </c>
      <c r="C474" s="35" t="s">
        <v>985</v>
      </c>
      <c r="D474" s="28" t="s">
        <v>0</v>
      </c>
      <c r="E474" s="191">
        <v>73309</v>
      </c>
      <c r="F474" s="331"/>
      <c r="G474" s="194">
        <v>8272</v>
      </c>
      <c r="H474" s="195">
        <v>0.22951638411808772</v>
      </c>
      <c r="I474" s="191"/>
      <c r="J474" s="191">
        <v>4746</v>
      </c>
      <c r="K474" s="277">
        <v>0.131683360617075</v>
      </c>
      <c r="L474" s="191"/>
      <c r="M474" s="194">
        <v>20540</v>
      </c>
      <c r="N474" s="195">
        <v>0.56990649538026139</v>
      </c>
      <c r="O474" s="192"/>
      <c r="P474" s="60"/>
      <c r="Q474" s="47"/>
      <c r="R474" s="46"/>
      <c r="S474" s="62"/>
      <c r="T474" s="53"/>
      <c r="U474" s="192"/>
      <c r="V474" s="48"/>
      <c r="W474" s="49"/>
      <c r="X474" s="50"/>
      <c r="Y474" s="51"/>
      <c r="Z474" s="52"/>
      <c r="AA474" s="192"/>
      <c r="AB474" s="191"/>
      <c r="AC474" s="277"/>
      <c r="AD474" s="192"/>
      <c r="AE474" s="194"/>
      <c r="AF474" s="195"/>
      <c r="AG474" s="192"/>
      <c r="AH474" s="191">
        <v>2483</v>
      </c>
      <c r="AI474" s="277">
        <v>6.8893759884575898E-2</v>
      </c>
      <c r="AJ474" s="192"/>
      <c r="AK474" s="191">
        <v>36041</v>
      </c>
      <c r="AL474" s="277">
        <v>0.49163131402692711</v>
      </c>
    </row>
    <row r="475" spans="1:38" s="45" customFormat="1" ht="13.2">
      <c r="A475" s="28" t="s">
        <v>704</v>
      </c>
      <c r="B475" s="35" t="s">
        <v>989</v>
      </c>
      <c r="C475" s="35" t="s">
        <v>985</v>
      </c>
      <c r="D475" s="28" t="s">
        <v>0</v>
      </c>
      <c r="E475" s="191">
        <v>74319</v>
      </c>
      <c r="F475" s="331"/>
      <c r="G475" s="194">
        <v>25308</v>
      </c>
      <c r="H475" s="195">
        <v>0.51469362022330234</v>
      </c>
      <c r="I475" s="191"/>
      <c r="J475" s="191">
        <v>14070</v>
      </c>
      <c r="K475" s="277">
        <v>0.28614427203026171</v>
      </c>
      <c r="L475" s="191"/>
      <c r="M475" s="194">
        <v>9793</v>
      </c>
      <c r="N475" s="195">
        <v>0.19916210774643592</v>
      </c>
      <c r="O475" s="192"/>
      <c r="P475" s="60"/>
      <c r="Q475" s="47"/>
      <c r="R475" s="46"/>
      <c r="S475" s="62"/>
      <c r="T475" s="53"/>
      <c r="U475" s="192"/>
      <c r="V475" s="48"/>
      <c r="W475" s="49"/>
      <c r="X475" s="50"/>
      <c r="Y475" s="51"/>
      <c r="Z475" s="52"/>
      <c r="AA475" s="192"/>
      <c r="AB475" s="191"/>
      <c r="AC475" s="277"/>
      <c r="AD475" s="192"/>
      <c r="AE475" s="194"/>
      <c r="AF475" s="195"/>
      <c r="AG475" s="192"/>
      <c r="AH475" s="191"/>
      <c r="AI475" s="277"/>
      <c r="AJ475" s="192"/>
      <c r="AK475" s="191">
        <v>49171</v>
      </c>
      <c r="AL475" s="277">
        <v>0.66162085065730158</v>
      </c>
    </row>
    <row r="476" spans="1:38" s="45" customFormat="1" ht="13.2">
      <c r="A476" s="28" t="s">
        <v>714</v>
      </c>
      <c r="B476" s="35" t="s">
        <v>989</v>
      </c>
      <c r="C476" s="35" t="s">
        <v>985</v>
      </c>
      <c r="D476" s="28" t="s">
        <v>0</v>
      </c>
      <c r="E476" s="191">
        <v>70884</v>
      </c>
      <c r="F476" s="331"/>
      <c r="G476" s="194">
        <v>15281</v>
      </c>
      <c r="H476" s="195">
        <v>0.36723462545961405</v>
      </c>
      <c r="I476" s="191"/>
      <c r="J476" s="191">
        <v>6079</v>
      </c>
      <c r="K476" s="277">
        <v>0.1460911778135589</v>
      </c>
      <c r="L476" s="191"/>
      <c r="M476" s="194">
        <v>20251</v>
      </c>
      <c r="N476" s="195">
        <v>0.48667419672682705</v>
      </c>
      <c r="O476" s="192"/>
      <c r="P476" s="60"/>
      <c r="Q476" s="47"/>
      <c r="R476" s="46"/>
      <c r="S476" s="62"/>
      <c r="T476" s="53"/>
      <c r="U476" s="192"/>
      <c r="V476" s="48"/>
      <c r="W476" s="49"/>
      <c r="X476" s="50"/>
      <c r="Y476" s="51"/>
      <c r="Z476" s="52"/>
      <c r="AA476" s="192"/>
      <c r="AB476" s="191"/>
      <c r="AC476" s="277"/>
      <c r="AD476" s="192"/>
      <c r="AE476" s="194"/>
      <c r="AF476" s="195"/>
      <c r="AG476" s="192"/>
      <c r="AH476" s="191"/>
      <c r="AI476" s="277"/>
      <c r="AJ476" s="192"/>
      <c r="AK476" s="191">
        <v>41611</v>
      </c>
      <c r="AL476" s="277">
        <v>0.58702951300716666</v>
      </c>
    </row>
    <row r="477" spans="1:38" s="45" customFormat="1" ht="13.2">
      <c r="A477" s="28" t="s">
        <v>754</v>
      </c>
      <c r="B477" s="35" t="s">
        <v>989</v>
      </c>
      <c r="C477" s="35" t="s">
        <v>985</v>
      </c>
      <c r="D477" s="28" t="s">
        <v>0</v>
      </c>
      <c r="E477" s="191">
        <v>73794</v>
      </c>
      <c r="F477" s="331"/>
      <c r="G477" s="194">
        <v>17584</v>
      </c>
      <c r="H477" s="195">
        <v>0.38126626192541196</v>
      </c>
      <c r="I477" s="191"/>
      <c r="J477" s="191">
        <v>7150</v>
      </c>
      <c r="K477" s="277">
        <v>0.15503035559410233</v>
      </c>
      <c r="L477" s="191"/>
      <c r="M477" s="194">
        <v>21386</v>
      </c>
      <c r="N477" s="195">
        <v>0.4637033824804857</v>
      </c>
      <c r="O477" s="192"/>
      <c r="P477" s="60"/>
      <c r="Q477" s="47"/>
      <c r="R477" s="46"/>
      <c r="S477" s="62"/>
      <c r="T477" s="53"/>
      <c r="U477" s="192"/>
      <c r="V477" s="48"/>
      <c r="W477" s="49"/>
      <c r="X477" s="50"/>
      <c r="Y477" s="51"/>
      <c r="Z477" s="52"/>
      <c r="AA477" s="192"/>
      <c r="AB477" s="191"/>
      <c r="AC477" s="277"/>
      <c r="AD477" s="192"/>
      <c r="AE477" s="194"/>
      <c r="AF477" s="195"/>
      <c r="AG477" s="192"/>
      <c r="AH477" s="191"/>
      <c r="AI477" s="277"/>
      <c r="AJ477" s="192"/>
      <c r="AK477" s="191">
        <v>46120</v>
      </c>
      <c r="AL477" s="277">
        <v>0.62498306095346501</v>
      </c>
    </row>
    <row r="478" spans="1:38" s="45" customFormat="1" ht="13.2">
      <c r="A478" s="28" t="s">
        <v>553</v>
      </c>
      <c r="B478" s="35" t="s">
        <v>989</v>
      </c>
      <c r="C478" s="35" t="s">
        <v>985</v>
      </c>
      <c r="D478" s="28" t="s">
        <v>0</v>
      </c>
      <c r="E478" s="191">
        <v>73046</v>
      </c>
      <c r="F478" s="331"/>
      <c r="G478" s="194">
        <v>13761</v>
      </c>
      <c r="H478" s="195">
        <v>0.32023923110935282</v>
      </c>
      <c r="I478" s="191"/>
      <c r="J478" s="191">
        <v>4966</v>
      </c>
      <c r="K478" s="277">
        <v>0.1155663121640176</v>
      </c>
      <c r="L478" s="191"/>
      <c r="M478" s="194">
        <v>23404</v>
      </c>
      <c r="N478" s="195">
        <v>0.54464638942542642</v>
      </c>
      <c r="O478" s="192"/>
      <c r="P478" s="60"/>
      <c r="Q478" s="47"/>
      <c r="R478" s="46"/>
      <c r="S478" s="62"/>
      <c r="T478" s="53"/>
      <c r="U478" s="192"/>
      <c r="V478" s="48"/>
      <c r="W478" s="49"/>
      <c r="X478" s="50"/>
      <c r="Y478" s="51"/>
      <c r="Z478" s="52"/>
      <c r="AA478" s="192"/>
      <c r="AB478" s="191"/>
      <c r="AC478" s="277"/>
      <c r="AD478" s="192"/>
      <c r="AE478" s="194"/>
      <c r="AF478" s="195"/>
      <c r="AG478" s="192"/>
      <c r="AH478" s="191">
        <v>840</v>
      </c>
      <c r="AI478" s="277">
        <v>1.9548067301203138E-2</v>
      </c>
      <c r="AJ478" s="192"/>
      <c r="AK478" s="191">
        <v>42971</v>
      </c>
      <c r="AL478" s="277">
        <v>0.58827314295101718</v>
      </c>
    </row>
    <row r="479" spans="1:38" s="45" customFormat="1" ht="13.2">
      <c r="A479" s="28" t="s">
        <v>172</v>
      </c>
      <c r="B479" s="35" t="s">
        <v>1022</v>
      </c>
      <c r="C479" s="35" t="s">
        <v>985</v>
      </c>
      <c r="D479" s="28" t="s">
        <v>0</v>
      </c>
      <c r="E479" s="191">
        <v>60026</v>
      </c>
      <c r="F479" s="331"/>
      <c r="G479" s="194">
        <v>4827</v>
      </c>
      <c r="H479" s="195">
        <v>0.1666378982980633</v>
      </c>
      <c r="I479" s="191"/>
      <c r="J479" s="191">
        <v>3722</v>
      </c>
      <c r="K479" s="277">
        <v>0.12849104153001692</v>
      </c>
      <c r="L479" s="191"/>
      <c r="M479" s="194">
        <v>20418</v>
      </c>
      <c r="N479" s="195">
        <v>0.70487106017191981</v>
      </c>
      <c r="O479" s="192"/>
      <c r="P479" s="60"/>
      <c r="Q479" s="47"/>
      <c r="R479" s="46"/>
      <c r="S479" s="62"/>
      <c r="T479" s="53"/>
      <c r="U479" s="192"/>
      <c r="V479" s="48"/>
      <c r="W479" s="49"/>
      <c r="X479" s="50"/>
      <c r="Y479" s="51"/>
      <c r="Z479" s="52"/>
      <c r="AA479" s="192"/>
      <c r="AB479" s="191"/>
      <c r="AC479" s="277"/>
      <c r="AD479" s="192"/>
      <c r="AE479" s="194"/>
      <c r="AF479" s="195"/>
      <c r="AG479" s="192"/>
      <c r="AH479" s="191"/>
      <c r="AI479" s="277"/>
      <c r="AJ479" s="192"/>
      <c r="AK479" s="191">
        <v>28967</v>
      </c>
      <c r="AL479" s="277">
        <v>0.48257421783893645</v>
      </c>
    </row>
    <row r="480" spans="1:38" s="45" customFormat="1" ht="13.2">
      <c r="A480" s="28" t="s">
        <v>205</v>
      </c>
      <c r="B480" s="35" t="s">
        <v>1022</v>
      </c>
      <c r="C480" s="35" t="s">
        <v>985</v>
      </c>
      <c r="D480" s="28" t="s">
        <v>0</v>
      </c>
      <c r="E480" s="191">
        <v>55455</v>
      </c>
      <c r="F480" s="331"/>
      <c r="G480" s="194">
        <v>2194</v>
      </c>
      <c r="H480" s="195">
        <v>7.9510038414147999E-2</v>
      </c>
      <c r="I480" s="191"/>
      <c r="J480" s="191">
        <v>2357</v>
      </c>
      <c r="K480" s="277">
        <v>8.5417119663695001E-2</v>
      </c>
      <c r="L480" s="191"/>
      <c r="M480" s="194">
        <v>21400</v>
      </c>
      <c r="N480" s="195">
        <v>0.77553091251721384</v>
      </c>
      <c r="O480" s="192"/>
      <c r="P480" s="60"/>
      <c r="Q480" s="47"/>
      <c r="R480" s="46"/>
      <c r="S480" s="62"/>
      <c r="T480" s="53"/>
      <c r="U480" s="192"/>
      <c r="V480" s="48"/>
      <c r="W480" s="49"/>
      <c r="X480" s="50"/>
      <c r="Y480" s="51"/>
      <c r="Z480" s="52"/>
      <c r="AA480" s="192"/>
      <c r="AB480" s="191"/>
      <c r="AC480" s="277"/>
      <c r="AD480" s="192"/>
      <c r="AE480" s="194"/>
      <c r="AF480" s="195"/>
      <c r="AG480" s="192"/>
      <c r="AH480" s="191">
        <v>1643</v>
      </c>
      <c r="AI480" s="277">
        <v>5.95419294049431E-2</v>
      </c>
      <c r="AJ480" s="192"/>
      <c r="AK480" s="191">
        <v>27594</v>
      </c>
      <c r="AL480" s="277">
        <v>0.4975926426832567</v>
      </c>
    </row>
    <row r="481" spans="1:38" s="45" customFormat="1" ht="13.2">
      <c r="A481" s="28" t="s">
        <v>315</v>
      </c>
      <c r="B481" s="35" t="s">
        <v>1022</v>
      </c>
      <c r="C481" s="35" t="s">
        <v>985</v>
      </c>
      <c r="D481" s="28" t="s">
        <v>0</v>
      </c>
      <c r="E481" s="191">
        <v>56610</v>
      </c>
      <c r="F481" s="331"/>
      <c r="G481" s="194">
        <v>11974</v>
      </c>
      <c r="H481" s="195">
        <v>0.32479791677968861</v>
      </c>
      <c r="I481" s="191"/>
      <c r="J481" s="191">
        <v>4084</v>
      </c>
      <c r="K481" s="277">
        <v>0.11077958010090598</v>
      </c>
      <c r="L481" s="191"/>
      <c r="M481" s="194">
        <v>20327</v>
      </c>
      <c r="N481" s="195">
        <v>0.55137525090869632</v>
      </c>
      <c r="O481" s="192"/>
      <c r="P481" s="60"/>
      <c r="Q481" s="47"/>
      <c r="R481" s="46"/>
      <c r="S481" s="62"/>
      <c r="T481" s="53"/>
      <c r="U481" s="192"/>
      <c r="V481" s="48"/>
      <c r="W481" s="49"/>
      <c r="X481" s="50"/>
      <c r="Y481" s="51"/>
      <c r="Z481" s="52"/>
      <c r="AA481" s="192"/>
      <c r="AB481" s="191"/>
      <c r="AC481" s="277"/>
      <c r="AD481" s="192"/>
      <c r="AE481" s="194"/>
      <c r="AF481" s="195"/>
      <c r="AG481" s="192"/>
      <c r="AH481" s="191">
        <v>481</v>
      </c>
      <c r="AI481" s="277">
        <v>1.3047252210709055E-2</v>
      </c>
      <c r="AJ481" s="192"/>
      <c r="AK481" s="191">
        <v>36866</v>
      </c>
      <c r="AL481" s="277">
        <v>0.65122769828652183</v>
      </c>
    </row>
    <row r="482" spans="1:38" s="45" customFormat="1" ht="13.2">
      <c r="A482" s="28" t="s">
        <v>548</v>
      </c>
      <c r="B482" s="35" t="s">
        <v>1022</v>
      </c>
      <c r="C482" s="35" t="s">
        <v>985</v>
      </c>
      <c r="D482" s="28" t="s">
        <v>0</v>
      </c>
      <c r="E482" s="191">
        <v>70781</v>
      </c>
      <c r="F482" s="331"/>
      <c r="G482" s="194">
        <v>6108</v>
      </c>
      <c r="H482" s="195">
        <v>0.16280619452514861</v>
      </c>
      <c r="I482" s="191"/>
      <c r="J482" s="191">
        <v>5173</v>
      </c>
      <c r="K482" s="277">
        <v>0.1378841591811712</v>
      </c>
      <c r="L482" s="191"/>
      <c r="M482" s="194">
        <v>25035</v>
      </c>
      <c r="N482" s="195">
        <v>0.66729749180371567</v>
      </c>
      <c r="O482" s="192"/>
      <c r="P482" s="60"/>
      <c r="Q482" s="47"/>
      <c r="R482" s="46"/>
      <c r="S482" s="62"/>
      <c r="T482" s="53"/>
      <c r="U482" s="192"/>
      <c r="V482" s="48"/>
      <c r="W482" s="49"/>
      <c r="X482" s="50"/>
      <c r="Y482" s="51"/>
      <c r="Z482" s="52"/>
      <c r="AA482" s="192"/>
      <c r="AB482" s="191"/>
      <c r="AC482" s="277"/>
      <c r="AD482" s="192"/>
      <c r="AE482" s="194"/>
      <c r="AF482" s="195"/>
      <c r="AG482" s="192"/>
      <c r="AH482" s="191">
        <v>1201</v>
      </c>
      <c r="AI482" s="277">
        <v>3.2012154489964549E-2</v>
      </c>
      <c r="AJ482" s="192"/>
      <c r="AK482" s="191">
        <v>37517</v>
      </c>
      <c r="AL482" s="277">
        <v>0.53004337322162731</v>
      </c>
    </row>
    <row r="483" spans="1:38" s="45" customFormat="1" ht="13.2">
      <c r="A483" s="28" t="s">
        <v>550</v>
      </c>
      <c r="B483" s="35" t="s">
        <v>1022</v>
      </c>
      <c r="C483" s="35" t="s">
        <v>985</v>
      </c>
      <c r="D483" s="28" t="s">
        <v>0</v>
      </c>
      <c r="E483" s="191">
        <v>70681</v>
      </c>
      <c r="F483" s="331"/>
      <c r="G483" s="194">
        <v>4250</v>
      </c>
      <c r="H483" s="195">
        <v>0.1161519540858158</v>
      </c>
      <c r="I483" s="191"/>
      <c r="J483" s="191">
        <v>4755</v>
      </c>
      <c r="K483" s="277">
        <v>0.12995353921836567</v>
      </c>
      <c r="L483" s="191"/>
      <c r="M483" s="194">
        <v>26071</v>
      </c>
      <c r="N483" s="195">
        <v>0.71251708116971846</v>
      </c>
      <c r="O483" s="192"/>
      <c r="P483" s="60"/>
      <c r="Q483" s="47"/>
      <c r="R483" s="46"/>
      <c r="S483" s="62"/>
      <c r="T483" s="53"/>
      <c r="U483" s="192"/>
      <c r="V483" s="48"/>
      <c r="W483" s="49"/>
      <c r="X483" s="50"/>
      <c r="Y483" s="51"/>
      <c r="Z483" s="52"/>
      <c r="AA483" s="192"/>
      <c r="AB483" s="191"/>
      <c r="AC483" s="277"/>
      <c r="AD483" s="192"/>
      <c r="AE483" s="194"/>
      <c r="AF483" s="195"/>
      <c r="AG483" s="192"/>
      <c r="AH483" s="191">
        <v>1514</v>
      </c>
      <c r="AI483" s="277">
        <v>4.1377425526100027E-2</v>
      </c>
      <c r="AJ483" s="192"/>
      <c r="AK483" s="191">
        <v>36590</v>
      </c>
      <c r="AL483" s="277">
        <v>0.51767801813783054</v>
      </c>
    </row>
    <row r="484" spans="1:38" s="45" customFormat="1" ht="13.2">
      <c r="A484" s="28" t="s">
        <v>1082</v>
      </c>
      <c r="B484" s="35" t="s">
        <v>1022</v>
      </c>
      <c r="C484" s="35" t="s">
        <v>985</v>
      </c>
      <c r="D484" s="28" t="s">
        <v>0</v>
      </c>
      <c r="E484" s="191">
        <v>65094</v>
      </c>
      <c r="F484" s="331"/>
      <c r="G484" s="194">
        <v>5059</v>
      </c>
      <c r="H484" s="195">
        <v>0.15494165569201557</v>
      </c>
      <c r="I484" s="191"/>
      <c r="J484" s="191">
        <v>7549</v>
      </c>
      <c r="K484" s="277">
        <v>0.23120271967167927</v>
      </c>
      <c r="L484" s="191"/>
      <c r="M484" s="194">
        <v>20043</v>
      </c>
      <c r="N484" s="195">
        <v>0.61385562463630516</v>
      </c>
      <c r="O484" s="192"/>
      <c r="P484" s="60"/>
      <c r="Q484" s="47"/>
      <c r="R484" s="46"/>
      <c r="S484" s="62"/>
      <c r="T484" s="53"/>
      <c r="U484" s="192"/>
      <c r="V484" s="48"/>
      <c r="W484" s="49"/>
      <c r="X484" s="50"/>
      <c r="Y484" s="51"/>
      <c r="Z484" s="52"/>
      <c r="AA484" s="192"/>
      <c r="AB484" s="191"/>
      <c r="AC484" s="277"/>
      <c r="AD484" s="192"/>
      <c r="AE484" s="194"/>
      <c r="AF484" s="195"/>
      <c r="AG484" s="192"/>
      <c r="AH484" s="191"/>
      <c r="AI484" s="277"/>
      <c r="AJ484" s="192"/>
      <c r="AK484" s="191">
        <v>32651</v>
      </c>
      <c r="AL484" s="277">
        <v>0.50159768949519157</v>
      </c>
    </row>
    <row r="485" spans="1:38" s="45" customFormat="1" ht="13.2">
      <c r="A485" s="28" t="s">
        <v>1083</v>
      </c>
      <c r="B485" s="35" t="s">
        <v>1022</v>
      </c>
      <c r="C485" s="35" t="s">
        <v>985</v>
      </c>
      <c r="D485" s="28" t="s">
        <v>0</v>
      </c>
      <c r="E485" s="191">
        <v>74827</v>
      </c>
      <c r="F485" s="331"/>
      <c r="G485" s="194">
        <v>2142</v>
      </c>
      <c r="H485" s="195">
        <v>8.3990118809551817E-2</v>
      </c>
      <c r="I485" s="191"/>
      <c r="J485" s="191">
        <v>4251</v>
      </c>
      <c r="K485" s="277">
        <v>0.1666862722032702</v>
      </c>
      <c r="L485" s="191"/>
      <c r="M485" s="194">
        <v>18201</v>
      </c>
      <c r="N485" s="195">
        <v>0.71368074344194798</v>
      </c>
      <c r="O485" s="192"/>
      <c r="P485" s="60"/>
      <c r="Q485" s="47"/>
      <c r="R485" s="46"/>
      <c r="S485" s="62"/>
      <c r="T485" s="53"/>
      <c r="U485" s="192"/>
      <c r="V485" s="48"/>
      <c r="W485" s="49"/>
      <c r="X485" s="50"/>
      <c r="Y485" s="51"/>
      <c r="Z485" s="52"/>
      <c r="AA485" s="192"/>
      <c r="AB485" s="191"/>
      <c r="AC485" s="277"/>
      <c r="AD485" s="192"/>
      <c r="AE485" s="194"/>
      <c r="AF485" s="195"/>
      <c r="AG485" s="192"/>
      <c r="AH485" s="191">
        <v>909</v>
      </c>
      <c r="AI485" s="277">
        <v>3.5642865545229975E-2</v>
      </c>
      <c r="AJ485" s="192"/>
      <c r="AK485" s="191">
        <v>25503</v>
      </c>
      <c r="AL485" s="277">
        <v>0.3408261723709356</v>
      </c>
    </row>
    <row r="486" spans="1:38" s="45" customFormat="1" ht="13.2">
      <c r="A486" s="28" t="s">
        <v>1084</v>
      </c>
      <c r="B486" s="35" t="s">
        <v>1022</v>
      </c>
      <c r="C486" s="35" t="s">
        <v>985</v>
      </c>
      <c r="D486" s="28" t="s">
        <v>0</v>
      </c>
      <c r="E486" s="191">
        <v>66237</v>
      </c>
      <c r="F486" s="331"/>
      <c r="G486" s="194">
        <v>1726</v>
      </c>
      <c r="H486" s="195">
        <v>6.0650783610935413E-2</v>
      </c>
      <c r="I486" s="191"/>
      <c r="J486" s="191">
        <v>4147</v>
      </c>
      <c r="K486" s="277">
        <v>0.14572352238386393</v>
      </c>
      <c r="L486" s="191"/>
      <c r="M486" s="194">
        <v>22143</v>
      </c>
      <c r="N486" s="195">
        <v>0.77809403331224958</v>
      </c>
      <c r="O486" s="192"/>
      <c r="P486" s="60"/>
      <c r="Q486" s="47"/>
      <c r="R486" s="46"/>
      <c r="S486" s="62"/>
      <c r="T486" s="53"/>
      <c r="U486" s="192"/>
      <c r="V486" s="48"/>
      <c r="W486" s="49"/>
      <c r="X486" s="50"/>
      <c r="Y486" s="51"/>
      <c r="Z486" s="52"/>
      <c r="AA486" s="192"/>
      <c r="AB486" s="191"/>
      <c r="AC486" s="277"/>
      <c r="AD486" s="192"/>
      <c r="AE486" s="194"/>
      <c r="AF486" s="195"/>
      <c r="AG486" s="192"/>
      <c r="AH486" s="191">
        <v>442</v>
      </c>
      <c r="AI486" s="277">
        <v>1.5531660692951015E-2</v>
      </c>
      <c r="AJ486" s="192"/>
      <c r="AK486" s="191">
        <v>28458</v>
      </c>
      <c r="AL486" s="277">
        <v>0.42963902350649941</v>
      </c>
    </row>
    <row r="487" spans="1:38" s="45" customFormat="1" ht="13.2">
      <c r="A487" s="28" t="s">
        <v>1085</v>
      </c>
      <c r="B487" s="35" t="s">
        <v>1022</v>
      </c>
      <c r="C487" s="35" t="s">
        <v>985</v>
      </c>
      <c r="D487" s="28" t="s">
        <v>0</v>
      </c>
      <c r="E487" s="191">
        <v>72555</v>
      </c>
      <c r="F487" s="331"/>
      <c r="G487" s="194">
        <v>3091</v>
      </c>
      <c r="H487" s="195">
        <v>9.6178978156699235E-2</v>
      </c>
      <c r="I487" s="191"/>
      <c r="J487" s="191">
        <v>7836</v>
      </c>
      <c r="K487" s="277">
        <v>0.24382351110834527</v>
      </c>
      <c r="L487" s="191"/>
      <c r="M487" s="194">
        <v>20155</v>
      </c>
      <c r="N487" s="195">
        <v>0.62713921214761337</v>
      </c>
      <c r="O487" s="192"/>
      <c r="P487" s="60"/>
      <c r="Q487" s="47"/>
      <c r="R487" s="46"/>
      <c r="S487" s="62"/>
      <c r="T487" s="53"/>
      <c r="U487" s="192"/>
      <c r="V487" s="48"/>
      <c r="W487" s="49"/>
      <c r="X487" s="50"/>
      <c r="Y487" s="51"/>
      <c r="Z487" s="52"/>
      <c r="AA487" s="192"/>
      <c r="AB487" s="191"/>
      <c r="AC487" s="277"/>
      <c r="AD487" s="192"/>
      <c r="AE487" s="194"/>
      <c r="AF487" s="195"/>
      <c r="AG487" s="192"/>
      <c r="AH487" s="191">
        <v>1056</v>
      </c>
      <c r="AI487" s="277">
        <v>3.2858298587342086E-2</v>
      </c>
      <c r="AJ487" s="192"/>
      <c r="AK487" s="191">
        <v>32138</v>
      </c>
      <c r="AL487" s="277">
        <v>0.44294673006684582</v>
      </c>
    </row>
    <row r="488" spans="1:38" s="45" customFormat="1" ht="13.2">
      <c r="A488" s="28" t="s">
        <v>1086</v>
      </c>
      <c r="B488" s="35" t="s">
        <v>1022</v>
      </c>
      <c r="C488" s="35" t="s">
        <v>985</v>
      </c>
      <c r="D488" s="28" t="s">
        <v>0</v>
      </c>
      <c r="E488" s="191">
        <v>67921</v>
      </c>
      <c r="F488" s="331"/>
      <c r="G488" s="194">
        <v>2486</v>
      </c>
      <c r="H488" s="195">
        <v>8.0434852945934582E-2</v>
      </c>
      <c r="I488" s="191"/>
      <c r="J488" s="191">
        <v>3366</v>
      </c>
      <c r="K488" s="277">
        <v>0.10890736726307956</v>
      </c>
      <c r="L488" s="191"/>
      <c r="M488" s="194">
        <v>20454</v>
      </c>
      <c r="N488" s="195">
        <v>0.66179182709418582</v>
      </c>
      <c r="O488" s="192"/>
      <c r="P488" s="60"/>
      <c r="Q488" s="47"/>
      <c r="R488" s="46"/>
      <c r="S488" s="62"/>
      <c r="T488" s="53"/>
      <c r="U488" s="192"/>
      <c r="V488" s="48"/>
      <c r="W488" s="49"/>
      <c r="X488" s="50"/>
      <c r="Y488" s="51"/>
      <c r="Z488" s="52"/>
      <c r="AA488" s="192"/>
      <c r="AB488" s="191"/>
      <c r="AC488" s="277"/>
      <c r="AD488" s="192"/>
      <c r="AE488" s="194"/>
      <c r="AF488" s="195"/>
      <c r="AG488" s="192"/>
      <c r="AH488" s="191">
        <v>4601</v>
      </c>
      <c r="AI488" s="277">
        <v>0.14886595269680009</v>
      </c>
      <c r="AJ488" s="192"/>
      <c r="AK488" s="191">
        <v>30907</v>
      </c>
      <c r="AL488" s="277">
        <v>0.45504335919671385</v>
      </c>
    </row>
    <row r="489" spans="1:38" s="45" customFormat="1" ht="13.2">
      <c r="A489" s="28" t="s">
        <v>760</v>
      </c>
      <c r="B489" s="35" t="s">
        <v>1022</v>
      </c>
      <c r="C489" s="35" t="s">
        <v>985</v>
      </c>
      <c r="D489" s="28" t="s">
        <v>0</v>
      </c>
      <c r="E489" s="191">
        <v>70202</v>
      </c>
      <c r="F489" s="331"/>
      <c r="G489" s="194">
        <v>15004</v>
      </c>
      <c r="H489" s="195">
        <v>0.36459067382693849</v>
      </c>
      <c r="I489" s="191"/>
      <c r="J489" s="191">
        <v>18011</v>
      </c>
      <c r="K489" s="277">
        <v>0.43765946589556048</v>
      </c>
      <c r="L489" s="191"/>
      <c r="M489" s="194">
        <v>6816</v>
      </c>
      <c r="N489" s="195">
        <v>0.16562583529754818</v>
      </c>
      <c r="O489" s="192"/>
      <c r="P489" s="60"/>
      <c r="Q489" s="47"/>
      <c r="R489" s="46"/>
      <c r="S489" s="62"/>
      <c r="T489" s="53"/>
      <c r="U489" s="192"/>
      <c r="V489" s="48"/>
      <c r="W489" s="49"/>
      <c r="X489" s="50"/>
      <c r="Y489" s="51"/>
      <c r="Z489" s="52"/>
      <c r="AA489" s="192"/>
      <c r="AB489" s="191"/>
      <c r="AC489" s="277"/>
      <c r="AD489" s="192"/>
      <c r="AE489" s="194"/>
      <c r="AF489" s="195"/>
      <c r="AG489" s="192"/>
      <c r="AH489" s="191">
        <v>1322</v>
      </c>
      <c r="AI489" s="277">
        <v>3.2124024979952856E-2</v>
      </c>
      <c r="AJ489" s="192"/>
      <c r="AK489" s="191">
        <v>41153</v>
      </c>
      <c r="AL489" s="277">
        <v>0.58620837013190508</v>
      </c>
    </row>
    <row r="490" spans="1:38" s="45" customFormat="1" ht="13.2">
      <c r="A490" s="28" t="s">
        <v>765</v>
      </c>
      <c r="B490" s="35" t="s">
        <v>1022</v>
      </c>
      <c r="C490" s="35" t="s">
        <v>985</v>
      </c>
      <c r="D490" s="28" t="s">
        <v>0</v>
      </c>
      <c r="E490" s="191">
        <v>71313</v>
      </c>
      <c r="F490" s="331"/>
      <c r="G490" s="194">
        <v>7076</v>
      </c>
      <c r="H490" s="195">
        <v>0.18818648440201058</v>
      </c>
      <c r="I490" s="191"/>
      <c r="J490" s="191">
        <v>6609</v>
      </c>
      <c r="K490" s="277">
        <v>0.17576660195207575</v>
      </c>
      <c r="L490" s="191"/>
      <c r="M490" s="194">
        <v>22977</v>
      </c>
      <c r="N490" s="195">
        <v>0.6110741735592139</v>
      </c>
      <c r="O490" s="192"/>
      <c r="P490" s="60"/>
      <c r="Q490" s="47"/>
      <c r="R490" s="46"/>
      <c r="S490" s="62"/>
      <c r="T490" s="53"/>
      <c r="U490" s="192"/>
      <c r="V490" s="48"/>
      <c r="W490" s="49"/>
      <c r="X490" s="50"/>
      <c r="Y490" s="51"/>
      <c r="Z490" s="52"/>
      <c r="AA490" s="192"/>
      <c r="AB490" s="191"/>
      <c r="AC490" s="277"/>
      <c r="AD490" s="192"/>
      <c r="AE490" s="194"/>
      <c r="AF490" s="195"/>
      <c r="AG490" s="192"/>
      <c r="AH490" s="191">
        <v>939</v>
      </c>
      <c r="AI490" s="277">
        <v>2.4972740086699821E-2</v>
      </c>
      <c r="AJ490" s="192"/>
      <c r="AK490" s="191">
        <v>37601</v>
      </c>
      <c r="AL490" s="277">
        <v>0.52726711819724315</v>
      </c>
    </row>
    <row r="491" spans="1:38" s="45" customFormat="1" ht="13.2">
      <c r="A491" s="28" t="s">
        <v>767</v>
      </c>
      <c r="B491" s="35" t="s">
        <v>1022</v>
      </c>
      <c r="C491" s="35" t="s">
        <v>985</v>
      </c>
      <c r="D491" s="28" t="s">
        <v>0</v>
      </c>
      <c r="E491" s="191">
        <v>65741</v>
      </c>
      <c r="F491" s="331"/>
      <c r="G491" s="194">
        <v>4675</v>
      </c>
      <c r="H491" s="195">
        <v>0.13829724292983078</v>
      </c>
      <c r="I491" s="191"/>
      <c r="J491" s="191">
        <v>7814</v>
      </c>
      <c r="K491" s="277">
        <v>0.23115607620399953</v>
      </c>
      <c r="L491" s="191"/>
      <c r="M491" s="194">
        <v>16799</v>
      </c>
      <c r="N491" s="195">
        <v>0.49695302331085078</v>
      </c>
      <c r="O491" s="192"/>
      <c r="P491" s="60"/>
      <c r="Q491" s="47"/>
      <c r="R491" s="46"/>
      <c r="S491" s="62"/>
      <c r="T491" s="53"/>
      <c r="U491" s="192"/>
      <c r="V491" s="48"/>
      <c r="W491" s="49"/>
      <c r="X491" s="50"/>
      <c r="Y491" s="51"/>
      <c r="Z491" s="52"/>
      <c r="AA491" s="192"/>
      <c r="AB491" s="191"/>
      <c r="AC491" s="277"/>
      <c r="AD491" s="192"/>
      <c r="AE491" s="194"/>
      <c r="AF491" s="195"/>
      <c r="AG491" s="192"/>
      <c r="AH491" s="191">
        <v>4516</v>
      </c>
      <c r="AI491" s="277">
        <v>0.13359365755531891</v>
      </c>
      <c r="AJ491" s="192"/>
      <c r="AK491" s="191">
        <v>33804</v>
      </c>
      <c r="AL491" s="277">
        <v>0.51419966231119085</v>
      </c>
    </row>
    <row r="492" spans="1:38" s="45" customFormat="1" ht="13.2">
      <c r="A492" s="28" t="s">
        <v>845</v>
      </c>
      <c r="B492" s="35" t="s">
        <v>1022</v>
      </c>
      <c r="C492" s="35" t="s">
        <v>985</v>
      </c>
      <c r="D492" s="28" t="s">
        <v>0</v>
      </c>
      <c r="E492" s="191">
        <v>64889</v>
      </c>
      <c r="F492" s="331"/>
      <c r="G492" s="194">
        <v>10442</v>
      </c>
      <c r="H492" s="195">
        <v>0.27960156375515449</v>
      </c>
      <c r="I492" s="191"/>
      <c r="J492" s="191">
        <v>4186</v>
      </c>
      <c r="K492" s="277">
        <v>0.11208697049215445</v>
      </c>
      <c r="L492" s="191"/>
      <c r="M492" s="194">
        <v>22718</v>
      </c>
      <c r="N492" s="195">
        <v>0.60831146575269102</v>
      </c>
      <c r="O492" s="192"/>
      <c r="P492" s="60"/>
      <c r="Q492" s="47"/>
      <c r="R492" s="46"/>
      <c r="S492" s="62"/>
      <c r="T492" s="53"/>
      <c r="U492" s="192"/>
      <c r="V492" s="48"/>
      <c r="W492" s="49"/>
      <c r="X492" s="50"/>
      <c r="Y492" s="51"/>
      <c r="Z492" s="52"/>
      <c r="AA492" s="192"/>
      <c r="AB492" s="191"/>
      <c r="AC492" s="277"/>
      <c r="AD492" s="192"/>
      <c r="AE492" s="194"/>
      <c r="AF492" s="195"/>
      <c r="AG492" s="192"/>
      <c r="AH492" s="191"/>
      <c r="AI492" s="277"/>
      <c r="AJ492" s="192"/>
      <c r="AK492" s="191">
        <v>37346</v>
      </c>
      <c r="AL492" s="277">
        <v>0.57553668572485317</v>
      </c>
    </row>
    <row r="493" spans="1:38" s="45" customFormat="1" ht="13.2">
      <c r="A493" s="28" t="s">
        <v>885</v>
      </c>
      <c r="B493" s="35" t="s">
        <v>1022</v>
      </c>
      <c r="C493" s="35" t="s">
        <v>985</v>
      </c>
      <c r="D493" s="28" t="s">
        <v>0</v>
      </c>
      <c r="E493" s="191">
        <v>60653</v>
      </c>
      <c r="F493" s="331"/>
      <c r="G493" s="194">
        <v>13841</v>
      </c>
      <c r="H493" s="195">
        <v>0.34760661007584509</v>
      </c>
      <c r="I493" s="191"/>
      <c r="J493" s="191">
        <v>7087</v>
      </c>
      <c r="K493" s="277">
        <v>0.17798483098096338</v>
      </c>
      <c r="L493" s="191"/>
      <c r="M493" s="194">
        <v>18890</v>
      </c>
      <c r="N493" s="195">
        <v>0.47440855894319151</v>
      </c>
      <c r="O493" s="192"/>
      <c r="P493" s="60"/>
      <c r="Q493" s="47"/>
      <c r="R493" s="46"/>
      <c r="S493" s="62"/>
      <c r="T493" s="53"/>
      <c r="U493" s="192"/>
      <c r="V493" s="48"/>
      <c r="W493" s="49"/>
      <c r="X493" s="50"/>
      <c r="Y493" s="51"/>
      <c r="Z493" s="52"/>
      <c r="AA493" s="192"/>
      <c r="AB493" s="191"/>
      <c r="AC493" s="277"/>
      <c r="AD493" s="192"/>
      <c r="AE493" s="194"/>
      <c r="AF493" s="195"/>
      <c r="AG493" s="192"/>
      <c r="AH493" s="191"/>
      <c r="AI493" s="277"/>
      <c r="AJ493" s="192"/>
      <c r="AK493" s="191">
        <v>39818</v>
      </c>
      <c r="AL493" s="277">
        <v>0.65648854961832059</v>
      </c>
    </row>
    <row r="494" spans="1:38" s="45" customFormat="1" ht="13.2">
      <c r="A494" s="28" t="s">
        <v>886</v>
      </c>
      <c r="B494" s="35" t="s">
        <v>1022</v>
      </c>
      <c r="C494" s="35" t="s">
        <v>985</v>
      </c>
      <c r="D494" s="28" t="s">
        <v>0</v>
      </c>
      <c r="E494" s="191">
        <v>62294</v>
      </c>
      <c r="F494" s="331"/>
      <c r="G494" s="194">
        <v>15070</v>
      </c>
      <c r="H494" s="195">
        <v>0.37232859789993822</v>
      </c>
      <c r="I494" s="191"/>
      <c r="J494" s="191">
        <v>6300</v>
      </c>
      <c r="K494" s="277">
        <v>0.15565163681284744</v>
      </c>
      <c r="L494" s="191"/>
      <c r="M494" s="194">
        <v>19105</v>
      </c>
      <c r="N494" s="195">
        <v>0.47201976528721434</v>
      </c>
      <c r="O494" s="192"/>
      <c r="P494" s="60"/>
      <c r="Q494" s="47"/>
      <c r="R494" s="46"/>
      <c r="S494" s="62"/>
      <c r="T494" s="53"/>
      <c r="U494" s="192"/>
      <c r="V494" s="48"/>
      <c r="W494" s="49"/>
      <c r="X494" s="50"/>
      <c r="Y494" s="51"/>
      <c r="Z494" s="52"/>
      <c r="AA494" s="192"/>
      <c r="AB494" s="191"/>
      <c r="AC494" s="277"/>
      <c r="AD494" s="192"/>
      <c r="AE494" s="194"/>
      <c r="AF494" s="195"/>
      <c r="AG494" s="192"/>
      <c r="AH494" s="191"/>
      <c r="AI494" s="277"/>
      <c r="AJ494" s="192"/>
      <c r="AK494" s="191">
        <v>40475</v>
      </c>
      <c r="AL494" s="277">
        <v>0.64974154814267826</v>
      </c>
    </row>
    <row r="495" spans="1:38" s="45" customFormat="1" ht="13.2">
      <c r="A495" s="28" t="s">
        <v>143</v>
      </c>
      <c r="B495" s="35" t="s">
        <v>1019</v>
      </c>
      <c r="C495" s="35" t="s">
        <v>985</v>
      </c>
      <c r="D495" s="28" t="s">
        <v>0</v>
      </c>
      <c r="E495" s="191">
        <v>64746</v>
      </c>
      <c r="F495" s="331"/>
      <c r="G495" s="194">
        <v>11835</v>
      </c>
      <c r="H495" s="195">
        <v>0.30330599692465404</v>
      </c>
      <c r="I495" s="191"/>
      <c r="J495" s="191">
        <v>4750</v>
      </c>
      <c r="K495" s="277">
        <v>0.12173244490005125</v>
      </c>
      <c r="L495" s="191"/>
      <c r="M495" s="194">
        <v>21724</v>
      </c>
      <c r="N495" s="195">
        <v>0.55674013326499228</v>
      </c>
      <c r="O495" s="192"/>
      <c r="P495" s="60"/>
      <c r="Q495" s="47"/>
      <c r="R495" s="46"/>
      <c r="S495" s="62"/>
      <c r="T495" s="53"/>
      <c r="U495" s="192"/>
      <c r="V495" s="48"/>
      <c r="W495" s="49"/>
      <c r="X495" s="50"/>
      <c r="Y495" s="51"/>
      <c r="Z495" s="52"/>
      <c r="AA495" s="192"/>
      <c r="AB495" s="191"/>
      <c r="AC495" s="277"/>
      <c r="AD495" s="192"/>
      <c r="AE495" s="194"/>
      <c r="AF495" s="195"/>
      <c r="AG495" s="192"/>
      <c r="AH495" s="191">
        <v>711</v>
      </c>
      <c r="AI495" s="277">
        <v>1.822142491030241E-2</v>
      </c>
      <c r="AJ495" s="192"/>
      <c r="AK495" s="191">
        <v>39020</v>
      </c>
      <c r="AL495" s="277">
        <v>0.60266271275445582</v>
      </c>
    </row>
    <row r="496" spans="1:38" s="45" customFormat="1" ht="13.2">
      <c r="A496" s="28" t="s">
        <v>264</v>
      </c>
      <c r="B496" s="35" t="s">
        <v>1019</v>
      </c>
      <c r="C496" s="35" t="s">
        <v>985</v>
      </c>
      <c r="D496" s="28" t="s">
        <v>0</v>
      </c>
      <c r="E496" s="191">
        <v>58811</v>
      </c>
      <c r="F496" s="331"/>
      <c r="G496" s="194">
        <v>12154</v>
      </c>
      <c r="H496" s="195">
        <v>0.34816236500615888</v>
      </c>
      <c r="I496" s="191"/>
      <c r="J496" s="191">
        <v>4076</v>
      </c>
      <c r="K496" s="277">
        <v>0.11676072073104357</v>
      </c>
      <c r="L496" s="191"/>
      <c r="M496" s="194">
        <v>17856</v>
      </c>
      <c r="N496" s="195">
        <v>0.51150133203471881</v>
      </c>
      <c r="O496" s="192"/>
      <c r="P496" s="60"/>
      <c r="Q496" s="47"/>
      <c r="R496" s="46"/>
      <c r="S496" s="62"/>
      <c r="T496" s="53"/>
      <c r="U496" s="192"/>
      <c r="V496" s="48"/>
      <c r="W496" s="49"/>
      <c r="X496" s="50"/>
      <c r="Y496" s="51"/>
      <c r="Z496" s="52"/>
      <c r="AA496" s="192"/>
      <c r="AB496" s="191"/>
      <c r="AC496" s="277"/>
      <c r="AD496" s="192"/>
      <c r="AE496" s="194"/>
      <c r="AF496" s="195"/>
      <c r="AG496" s="192"/>
      <c r="AH496" s="191">
        <v>823</v>
      </c>
      <c r="AI496" s="277">
        <v>2.357558222807872E-2</v>
      </c>
      <c r="AJ496" s="192"/>
      <c r="AK496" s="191">
        <v>34909</v>
      </c>
      <c r="AL496" s="277">
        <v>0.59357943241910527</v>
      </c>
    </row>
    <row r="497" spans="1:38" s="45" customFormat="1" ht="13.2">
      <c r="A497" s="28" t="s">
        <v>303</v>
      </c>
      <c r="B497" s="35" t="s">
        <v>1019</v>
      </c>
      <c r="C497" s="35" t="s">
        <v>985</v>
      </c>
      <c r="D497" s="28" t="s">
        <v>0</v>
      </c>
      <c r="E497" s="191">
        <v>53526</v>
      </c>
      <c r="F497" s="331"/>
      <c r="G497" s="194">
        <v>13027</v>
      </c>
      <c r="H497" s="195">
        <v>0.37487769784172664</v>
      </c>
      <c r="I497" s="191"/>
      <c r="J497" s="191">
        <v>3732</v>
      </c>
      <c r="K497" s="277">
        <v>0.10739568345323741</v>
      </c>
      <c r="L497" s="191"/>
      <c r="M497" s="194">
        <v>17991</v>
      </c>
      <c r="N497" s="195">
        <v>0.517726618705036</v>
      </c>
      <c r="O497" s="192"/>
      <c r="P497" s="60"/>
      <c r="Q497" s="47"/>
      <c r="R497" s="46"/>
      <c r="S497" s="62"/>
      <c r="T497" s="53"/>
      <c r="U497" s="192"/>
      <c r="V497" s="48"/>
      <c r="W497" s="49"/>
      <c r="X497" s="50"/>
      <c r="Y497" s="51"/>
      <c r="Z497" s="52"/>
      <c r="AA497" s="192"/>
      <c r="AB497" s="191"/>
      <c r="AC497" s="277"/>
      <c r="AD497" s="192"/>
      <c r="AE497" s="194"/>
      <c r="AF497" s="195"/>
      <c r="AG497" s="192"/>
      <c r="AH497" s="191"/>
      <c r="AI497" s="277"/>
      <c r="AJ497" s="192"/>
      <c r="AK497" s="191">
        <v>34750</v>
      </c>
      <c r="AL497" s="277">
        <v>0.64921720285468743</v>
      </c>
    </row>
    <row r="498" spans="1:38" s="45" customFormat="1" ht="13.2">
      <c r="A498" s="28" t="s">
        <v>681</v>
      </c>
      <c r="B498" s="35" t="s">
        <v>1019</v>
      </c>
      <c r="C498" s="35" t="s">
        <v>985</v>
      </c>
      <c r="D498" s="28" t="s">
        <v>0</v>
      </c>
      <c r="E498" s="191">
        <v>68605</v>
      </c>
      <c r="F498" s="331"/>
      <c r="G498" s="194">
        <v>24302</v>
      </c>
      <c r="H498" s="195">
        <v>0.54921015164184506</v>
      </c>
      <c r="I498" s="191"/>
      <c r="J498" s="191">
        <v>9625</v>
      </c>
      <c r="K498" s="277">
        <v>0.2175190399783046</v>
      </c>
      <c r="L498" s="191"/>
      <c r="M498" s="194">
        <v>8177</v>
      </c>
      <c r="N498" s="195">
        <v>0.18479513661325681</v>
      </c>
      <c r="O498" s="192"/>
      <c r="P498" s="60"/>
      <c r="Q498" s="47"/>
      <c r="R498" s="46"/>
      <c r="S498" s="62"/>
      <c r="T498" s="53"/>
      <c r="U498" s="192"/>
      <c r="V498" s="48"/>
      <c r="W498" s="49"/>
      <c r="X498" s="50"/>
      <c r="Y498" s="51"/>
      <c r="Z498" s="52"/>
      <c r="AA498" s="192"/>
      <c r="AB498" s="191"/>
      <c r="AC498" s="277"/>
      <c r="AD498" s="192"/>
      <c r="AE498" s="194"/>
      <c r="AF498" s="195"/>
      <c r="AG498" s="192"/>
      <c r="AH498" s="191">
        <v>2145</v>
      </c>
      <c r="AI498" s="277">
        <v>4.8475671766593592E-2</v>
      </c>
      <c r="AJ498" s="192"/>
      <c r="AK498" s="191">
        <v>44249</v>
      </c>
      <c r="AL498" s="277">
        <v>0.64498214415858901</v>
      </c>
    </row>
    <row r="499" spans="1:38" s="45" customFormat="1" ht="13.2">
      <c r="A499" s="28" t="s">
        <v>875</v>
      </c>
      <c r="B499" s="35" t="s">
        <v>1019</v>
      </c>
      <c r="C499" s="35" t="s">
        <v>985</v>
      </c>
      <c r="D499" s="28" t="s">
        <v>0</v>
      </c>
      <c r="E499" s="191">
        <v>70637</v>
      </c>
      <c r="F499" s="331"/>
      <c r="G499" s="194">
        <v>22486</v>
      </c>
      <c r="H499" s="195">
        <v>0.46940692649729659</v>
      </c>
      <c r="I499" s="191"/>
      <c r="J499" s="191">
        <v>19339</v>
      </c>
      <c r="K499" s="277">
        <v>0.40371166732772479</v>
      </c>
      <c r="L499" s="191"/>
      <c r="M499" s="194">
        <v>5234</v>
      </c>
      <c r="N499" s="195">
        <v>0.1092624679038891</v>
      </c>
      <c r="O499" s="192"/>
      <c r="P499" s="60"/>
      <c r="Q499" s="47"/>
      <c r="R499" s="46"/>
      <c r="S499" s="62"/>
      <c r="T499" s="53"/>
      <c r="U499" s="192"/>
      <c r="V499" s="48"/>
      <c r="W499" s="49"/>
      <c r="X499" s="50"/>
      <c r="Y499" s="51"/>
      <c r="Z499" s="52"/>
      <c r="AA499" s="192"/>
      <c r="AB499" s="191"/>
      <c r="AC499" s="277"/>
      <c r="AD499" s="192"/>
      <c r="AE499" s="194"/>
      <c r="AF499" s="195"/>
      <c r="AG499" s="192"/>
      <c r="AH499" s="191">
        <v>844</v>
      </c>
      <c r="AI499" s="277">
        <v>1.7618938271089492E-2</v>
      </c>
      <c r="AJ499" s="192"/>
      <c r="AK499" s="191">
        <v>47903</v>
      </c>
      <c r="AL499" s="277">
        <v>0.67815733963786684</v>
      </c>
    </row>
    <row r="500" spans="1:38" s="45" customFormat="1" ht="13.2">
      <c r="A500" s="28" t="s">
        <v>900</v>
      </c>
      <c r="B500" s="35" t="s">
        <v>1019</v>
      </c>
      <c r="C500" s="35" t="s">
        <v>985</v>
      </c>
      <c r="D500" s="28" t="s">
        <v>0</v>
      </c>
      <c r="E500" s="191">
        <v>65965</v>
      </c>
      <c r="F500" s="331"/>
      <c r="G500" s="194">
        <v>12359</v>
      </c>
      <c r="H500" s="195">
        <v>0.29551432260532734</v>
      </c>
      <c r="I500" s="191"/>
      <c r="J500" s="191">
        <v>5214</v>
      </c>
      <c r="K500" s="277">
        <v>0.12467122567069963</v>
      </c>
      <c r="L500" s="191"/>
      <c r="M500" s="194">
        <v>23209</v>
      </c>
      <c r="N500" s="195">
        <v>0.55494715699870878</v>
      </c>
      <c r="O500" s="192"/>
      <c r="P500" s="60"/>
      <c r="Q500" s="47"/>
      <c r="R500" s="46"/>
      <c r="S500" s="62"/>
      <c r="T500" s="53"/>
      <c r="U500" s="192"/>
      <c r="V500" s="48"/>
      <c r="W500" s="49"/>
      <c r="X500" s="50"/>
      <c r="Y500" s="51"/>
      <c r="Z500" s="52"/>
      <c r="AA500" s="192"/>
      <c r="AB500" s="191"/>
      <c r="AC500" s="277"/>
      <c r="AD500" s="192"/>
      <c r="AE500" s="194"/>
      <c r="AF500" s="195"/>
      <c r="AG500" s="192"/>
      <c r="AH500" s="191">
        <v>1040</v>
      </c>
      <c r="AI500" s="277">
        <v>2.4867294725264215E-2</v>
      </c>
      <c r="AJ500" s="192"/>
      <c r="AK500" s="191">
        <v>41822</v>
      </c>
      <c r="AL500" s="277">
        <v>0.63400288031531871</v>
      </c>
    </row>
    <row r="501" spans="1:38" s="45" customFormat="1" ht="13.2">
      <c r="A501" s="28" t="s">
        <v>489</v>
      </c>
      <c r="B501" s="35" t="s">
        <v>1023</v>
      </c>
      <c r="C501" s="35" t="s">
        <v>978</v>
      </c>
      <c r="D501" s="28" t="s">
        <v>0</v>
      </c>
      <c r="E501" s="191">
        <v>68164</v>
      </c>
      <c r="F501" s="331"/>
      <c r="G501" s="194">
        <v>7935</v>
      </c>
      <c r="H501" s="195">
        <v>0.2085359123281911</v>
      </c>
      <c r="I501" s="191"/>
      <c r="J501" s="191">
        <v>5717</v>
      </c>
      <c r="K501" s="277">
        <v>0.15024572284565452</v>
      </c>
      <c r="L501" s="191"/>
      <c r="M501" s="194">
        <v>22506</v>
      </c>
      <c r="N501" s="195">
        <v>0.59146934377545923</v>
      </c>
      <c r="O501" s="192"/>
      <c r="P501" s="60"/>
      <c r="Q501" s="47"/>
      <c r="R501" s="46"/>
      <c r="S501" s="62"/>
      <c r="T501" s="53"/>
      <c r="U501" s="192"/>
      <c r="V501" s="48"/>
      <c r="W501" s="49"/>
      <c r="X501" s="50"/>
      <c r="Y501" s="51"/>
      <c r="Z501" s="52"/>
      <c r="AA501" s="192"/>
      <c r="AB501" s="191"/>
      <c r="AC501" s="277"/>
      <c r="AD501" s="192"/>
      <c r="AE501" s="194"/>
      <c r="AF501" s="195"/>
      <c r="AG501" s="192"/>
      <c r="AH501" s="191">
        <v>1893</v>
      </c>
      <c r="AI501" s="277">
        <v>4.9749021050695119E-2</v>
      </c>
      <c r="AJ501" s="192"/>
      <c r="AK501" s="191">
        <v>38051</v>
      </c>
      <c r="AL501" s="277">
        <v>0.5582272167126342</v>
      </c>
    </row>
    <row r="502" spans="1:38" s="45" customFormat="1" ht="13.2">
      <c r="A502" s="28" t="s">
        <v>613</v>
      </c>
      <c r="B502" s="35" t="s">
        <v>1023</v>
      </c>
      <c r="C502" s="35" t="s">
        <v>978</v>
      </c>
      <c r="D502" s="28" t="s">
        <v>0</v>
      </c>
      <c r="E502" s="191">
        <v>67662</v>
      </c>
      <c r="F502" s="331"/>
      <c r="G502" s="194">
        <v>6453</v>
      </c>
      <c r="H502" s="195">
        <v>0.19138713408666252</v>
      </c>
      <c r="I502" s="191"/>
      <c r="J502" s="191">
        <v>3512</v>
      </c>
      <c r="K502" s="277">
        <v>0.10416110567369576</v>
      </c>
      <c r="L502" s="191"/>
      <c r="M502" s="194">
        <v>22783</v>
      </c>
      <c r="N502" s="195">
        <v>0.67571254856600527</v>
      </c>
      <c r="O502" s="192"/>
      <c r="P502" s="60"/>
      <c r="Q502" s="47"/>
      <c r="R502" s="46"/>
      <c r="S502" s="62"/>
      <c r="T502" s="53"/>
      <c r="U502" s="192"/>
      <c r="V502" s="48"/>
      <c r="W502" s="49"/>
      <c r="X502" s="50"/>
      <c r="Y502" s="51"/>
      <c r="Z502" s="52"/>
      <c r="AA502" s="192"/>
      <c r="AB502" s="191"/>
      <c r="AC502" s="277"/>
      <c r="AD502" s="192"/>
      <c r="AE502" s="194"/>
      <c r="AF502" s="195"/>
      <c r="AG502" s="192"/>
      <c r="AH502" s="191">
        <v>969</v>
      </c>
      <c r="AI502" s="277">
        <v>2.8739211673636446E-2</v>
      </c>
      <c r="AJ502" s="192"/>
      <c r="AK502" s="191">
        <v>33717</v>
      </c>
      <c r="AL502" s="277">
        <v>0.49831515473973576</v>
      </c>
    </row>
    <row r="503" spans="1:38" s="45" customFormat="1" ht="13.2">
      <c r="A503" s="28" t="s">
        <v>557</v>
      </c>
      <c r="B503" s="35" t="s">
        <v>1023</v>
      </c>
      <c r="C503" s="35" t="s">
        <v>978</v>
      </c>
      <c r="D503" s="28" t="s">
        <v>0</v>
      </c>
      <c r="E503" s="191">
        <v>72104</v>
      </c>
      <c r="F503" s="331"/>
      <c r="G503" s="194">
        <v>14970</v>
      </c>
      <c r="H503" s="195">
        <v>0.34029687890704918</v>
      </c>
      <c r="I503" s="191"/>
      <c r="J503" s="191">
        <v>4700</v>
      </c>
      <c r="K503" s="277">
        <v>0.106840035461799</v>
      </c>
      <c r="L503" s="191"/>
      <c r="M503" s="194">
        <v>24321</v>
      </c>
      <c r="N503" s="195">
        <v>0.55286308563115183</v>
      </c>
      <c r="O503" s="192"/>
      <c r="P503" s="60"/>
      <c r="Q503" s="47"/>
      <c r="R503" s="46"/>
      <c r="S503" s="62"/>
      <c r="T503" s="53"/>
      <c r="U503" s="192"/>
      <c r="V503" s="48"/>
      <c r="W503" s="49"/>
      <c r="X503" s="50"/>
      <c r="Y503" s="51"/>
      <c r="Z503" s="52"/>
      <c r="AA503" s="192"/>
      <c r="AB503" s="191"/>
      <c r="AC503" s="277"/>
      <c r="AD503" s="192"/>
      <c r="AE503" s="194"/>
      <c r="AF503" s="195"/>
      <c r="AG503" s="192"/>
      <c r="AH503" s="191"/>
      <c r="AI503" s="277"/>
      <c r="AJ503" s="192"/>
      <c r="AK503" s="191">
        <v>43991</v>
      </c>
      <c r="AL503" s="277">
        <v>0.61010484855209146</v>
      </c>
    </row>
    <row r="504" spans="1:38" s="45" customFormat="1" ht="13.2">
      <c r="A504" s="28" t="s">
        <v>700</v>
      </c>
      <c r="B504" s="35" t="s">
        <v>1023</v>
      </c>
      <c r="C504" s="35" t="s">
        <v>978</v>
      </c>
      <c r="D504" s="28" t="s">
        <v>0</v>
      </c>
      <c r="E504" s="191">
        <v>67798</v>
      </c>
      <c r="F504" s="331"/>
      <c r="G504" s="194">
        <v>9583</v>
      </c>
      <c r="H504" s="195">
        <v>0.25087700926750089</v>
      </c>
      <c r="I504" s="191"/>
      <c r="J504" s="191">
        <v>4817</v>
      </c>
      <c r="K504" s="277">
        <v>0.12610607885229594</v>
      </c>
      <c r="L504" s="191"/>
      <c r="M504" s="194">
        <v>23026</v>
      </c>
      <c r="N504" s="195">
        <v>0.60280642965600295</v>
      </c>
      <c r="O504" s="192"/>
      <c r="P504" s="60"/>
      <c r="Q504" s="47"/>
      <c r="R504" s="46"/>
      <c r="S504" s="62"/>
      <c r="T504" s="53"/>
      <c r="U504" s="192"/>
      <c r="V504" s="48"/>
      <c r="W504" s="49"/>
      <c r="X504" s="50"/>
      <c r="Y504" s="51"/>
      <c r="Z504" s="52"/>
      <c r="AA504" s="192"/>
      <c r="AB504" s="191"/>
      <c r="AC504" s="277"/>
      <c r="AD504" s="192"/>
      <c r="AE504" s="194"/>
      <c r="AF504" s="195"/>
      <c r="AG504" s="192"/>
      <c r="AH504" s="191">
        <v>772</v>
      </c>
      <c r="AI504" s="277">
        <v>2.0210482224200219E-2</v>
      </c>
      <c r="AJ504" s="192"/>
      <c r="AK504" s="191">
        <v>38198</v>
      </c>
      <c r="AL504" s="277">
        <v>0.56340895011652259</v>
      </c>
    </row>
    <row r="505" spans="1:38" s="45" customFormat="1" ht="13.2">
      <c r="A505" s="28" t="s">
        <v>779</v>
      </c>
      <c r="B505" s="35" t="s">
        <v>1023</v>
      </c>
      <c r="C505" s="35" t="s">
        <v>978</v>
      </c>
      <c r="D505" s="28" t="s">
        <v>0</v>
      </c>
      <c r="E505" s="191">
        <v>64629</v>
      </c>
      <c r="F505" s="331"/>
      <c r="G505" s="194">
        <v>7823</v>
      </c>
      <c r="H505" s="195">
        <v>0.22082027831879639</v>
      </c>
      <c r="I505" s="191"/>
      <c r="J505" s="191">
        <v>4208</v>
      </c>
      <c r="K505" s="277">
        <v>0.11877946199226579</v>
      </c>
      <c r="L505" s="191"/>
      <c r="M505" s="194">
        <v>22470</v>
      </c>
      <c r="N505" s="195">
        <v>0.63426200355660933</v>
      </c>
      <c r="O505" s="192"/>
      <c r="P505" s="60"/>
      <c r="Q505" s="47"/>
      <c r="R505" s="46"/>
      <c r="S505" s="62"/>
      <c r="T505" s="53"/>
      <c r="U505" s="192"/>
      <c r="V505" s="48"/>
      <c r="W505" s="49"/>
      <c r="X505" s="50"/>
      <c r="Y505" s="51"/>
      <c r="Z505" s="52"/>
      <c r="AA505" s="192"/>
      <c r="AB505" s="191"/>
      <c r="AC505" s="277"/>
      <c r="AD505" s="192"/>
      <c r="AE505" s="194"/>
      <c r="AF505" s="195"/>
      <c r="AG505" s="192"/>
      <c r="AH505" s="191">
        <v>926</v>
      </c>
      <c r="AI505" s="277">
        <v>2.6138256132328449E-2</v>
      </c>
      <c r="AJ505" s="192"/>
      <c r="AK505" s="191">
        <v>35427</v>
      </c>
      <c r="AL505" s="277">
        <v>0.5481594949635612</v>
      </c>
    </row>
    <row r="506" spans="1:38" s="45" customFormat="1" ht="13.2">
      <c r="A506" s="28" t="s">
        <v>780</v>
      </c>
      <c r="B506" s="35" t="s">
        <v>1023</v>
      </c>
      <c r="C506" s="35" t="s">
        <v>978</v>
      </c>
      <c r="D506" s="28" t="s">
        <v>0</v>
      </c>
      <c r="E506" s="191">
        <v>70337</v>
      </c>
      <c r="F506" s="331"/>
      <c r="G506" s="194">
        <v>14328</v>
      </c>
      <c r="H506" s="195">
        <v>0.32409690334547264</v>
      </c>
      <c r="I506" s="191"/>
      <c r="J506" s="191">
        <v>6012</v>
      </c>
      <c r="K506" s="277">
        <v>0.13599040919269831</v>
      </c>
      <c r="L506" s="191"/>
      <c r="M506" s="194">
        <v>23414</v>
      </c>
      <c r="N506" s="195">
        <v>0.52962066547535569</v>
      </c>
      <c r="O506" s="192"/>
      <c r="P506" s="60"/>
      <c r="Q506" s="47"/>
      <c r="R506" s="46"/>
      <c r="S506" s="62"/>
      <c r="T506" s="53"/>
      <c r="U506" s="192"/>
      <c r="V506" s="48"/>
      <c r="W506" s="49"/>
      <c r="X506" s="50"/>
      <c r="Y506" s="51"/>
      <c r="Z506" s="52"/>
      <c r="AA506" s="192"/>
      <c r="AB506" s="191"/>
      <c r="AC506" s="277"/>
      <c r="AD506" s="192"/>
      <c r="AE506" s="194"/>
      <c r="AF506" s="195"/>
      <c r="AG506" s="192"/>
      <c r="AH506" s="191">
        <v>455</v>
      </c>
      <c r="AI506" s="277">
        <v>1.0292021986473342E-2</v>
      </c>
      <c r="AJ506" s="192"/>
      <c r="AK506" s="191">
        <v>44209</v>
      </c>
      <c r="AL506" s="277">
        <v>0.62853121401253964</v>
      </c>
    </row>
    <row r="507" spans="1:38" s="45" customFormat="1" ht="13.2">
      <c r="A507" s="28" t="s">
        <v>192</v>
      </c>
      <c r="B507" s="35" t="s">
        <v>1033</v>
      </c>
      <c r="C507" s="35" t="s">
        <v>978</v>
      </c>
      <c r="D507" s="28" t="s">
        <v>0</v>
      </c>
      <c r="E507" s="191">
        <v>67368</v>
      </c>
      <c r="F507" s="331"/>
      <c r="G507" s="194">
        <v>8754</v>
      </c>
      <c r="H507" s="195">
        <v>0.22702870925075858</v>
      </c>
      <c r="I507" s="191"/>
      <c r="J507" s="191">
        <v>6073</v>
      </c>
      <c r="K507" s="277">
        <v>0.15749889779299256</v>
      </c>
      <c r="L507" s="191"/>
      <c r="M507" s="194">
        <v>22680</v>
      </c>
      <c r="N507" s="195">
        <v>0.58818952773671518</v>
      </c>
      <c r="O507" s="192"/>
      <c r="P507" s="60"/>
      <c r="Q507" s="47"/>
      <c r="R507" s="46"/>
      <c r="S507" s="62"/>
      <c r="T507" s="53"/>
      <c r="U507" s="192"/>
      <c r="V507" s="48"/>
      <c r="W507" s="49"/>
      <c r="X507" s="50"/>
      <c r="Y507" s="51"/>
      <c r="Z507" s="52"/>
      <c r="AA507" s="192"/>
      <c r="AB507" s="191"/>
      <c r="AC507" s="277"/>
      <c r="AD507" s="192"/>
      <c r="AE507" s="194"/>
      <c r="AF507" s="195"/>
      <c r="AG507" s="192"/>
      <c r="AH507" s="191">
        <v>1052</v>
      </c>
      <c r="AI507" s="277">
        <v>2.72828652195337E-2</v>
      </c>
      <c r="AJ507" s="192"/>
      <c r="AK507" s="191">
        <v>38559</v>
      </c>
      <c r="AL507" s="277">
        <v>0.57236373352333447</v>
      </c>
    </row>
    <row r="508" spans="1:38" s="45" customFormat="1" ht="13.2">
      <c r="A508" s="28" t="s">
        <v>329</v>
      </c>
      <c r="B508" s="35" t="s">
        <v>1033</v>
      </c>
      <c r="C508" s="35" t="s">
        <v>978</v>
      </c>
      <c r="D508" s="28" t="s">
        <v>0</v>
      </c>
      <c r="E508" s="191">
        <v>64354</v>
      </c>
      <c r="F508" s="331"/>
      <c r="G508" s="194">
        <v>12095</v>
      </c>
      <c r="H508" s="195">
        <v>0.30314042958470139</v>
      </c>
      <c r="I508" s="191"/>
      <c r="J508" s="191">
        <v>4358</v>
      </c>
      <c r="K508" s="277">
        <v>0.10922579513271009</v>
      </c>
      <c r="L508" s="191"/>
      <c r="M508" s="194">
        <v>22479</v>
      </c>
      <c r="N508" s="195">
        <v>0.56339757888668884</v>
      </c>
      <c r="O508" s="192"/>
      <c r="P508" s="60"/>
      <c r="Q508" s="47"/>
      <c r="R508" s="46"/>
      <c r="S508" s="62"/>
      <c r="T508" s="53"/>
      <c r="U508" s="192"/>
      <c r="V508" s="48"/>
      <c r="W508" s="49"/>
      <c r="X508" s="50"/>
      <c r="Y508" s="51"/>
      <c r="Z508" s="52"/>
      <c r="AA508" s="192"/>
      <c r="AB508" s="191"/>
      <c r="AC508" s="277"/>
      <c r="AD508" s="192"/>
      <c r="AE508" s="194"/>
      <c r="AF508" s="195"/>
      <c r="AG508" s="192"/>
      <c r="AH508" s="191">
        <v>967</v>
      </c>
      <c r="AI508" s="277">
        <v>2.4236196395899648E-2</v>
      </c>
      <c r="AJ508" s="192"/>
      <c r="AK508" s="191">
        <v>39899</v>
      </c>
      <c r="AL508" s="277">
        <v>0.61999254125617675</v>
      </c>
    </row>
    <row r="509" spans="1:38" s="45" customFormat="1" ht="13.2">
      <c r="A509" s="28" t="s">
        <v>375</v>
      </c>
      <c r="B509" s="35" t="s">
        <v>1033</v>
      </c>
      <c r="C509" s="35" t="s">
        <v>978</v>
      </c>
      <c r="D509" s="28" t="s">
        <v>0</v>
      </c>
      <c r="E509" s="191">
        <v>69610</v>
      </c>
      <c r="F509" s="331"/>
      <c r="G509" s="194">
        <v>7167</v>
      </c>
      <c r="H509" s="195">
        <v>0.17275707467579424</v>
      </c>
      <c r="I509" s="191"/>
      <c r="J509" s="191">
        <v>9813</v>
      </c>
      <c r="K509" s="277">
        <v>0.23653762715132817</v>
      </c>
      <c r="L509" s="191"/>
      <c r="M509" s="194">
        <v>23254</v>
      </c>
      <c r="N509" s="195">
        <v>0.56052644265535356</v>
      </c>
      <c r="O509" s="192"/>
      <c r="P509" s="60"/>
      <c r="Q509" s="47"/>
      <c r="R509" s="46"/>
      <c r="S509" s="62"/>
      <c r="T509" s="53"/>
      <c r="U509" s="192"/>
      <c r="V509" s="48"/>
      <c r="W509" s="49"/>
      <c r="X509" s="50"/>
      <c r="Y509" s="51"/>
      <c r="Z509" s="52"/>
      <c r="AA509" s="192"/>
      <c r="AB509" s="191"/>
      <c r="AC509" s="277"/>
      <c r="AD509" s="192"/>
      <c r="AE509" s="194"/>
      <c r="AF509" s="195"/>
      <c r="AG509" s="192"/>
      <c r="AH509" s="191">
        <v>1252</v>
      </c>
      <c r="AI509" s="277">
        <v>3.0178855517523983E-2</v>
      </c>
      <c r="AJ509" s="192"/>
      <c r="AK509" s="191">
        <v>41486</v>
      </c>
      <c r="AL509" s="277">
        <v>0.59597758942680645</v>
      </c>
    </row>
    <row r="510" spans="1:38" s="45" customFormat="1" ht="13.2">
      <c r="A510" s="28" t="s">
        <v>383</v>
      </c>
      <c r="B510" s="35" t="s">
        <v>1033</v>
      </c>
      <c r="C510" s="35" t="s">
        <v>978</v>
      </c>
      <c r="D510" s="28" t="s">
        <v>0</v>
      </c>
      <c r="E510" s="191">
        <v>61532</v>
      </c>
      <c r="F510" s="331"/>
      <c r="G510" s="194">
        <v>3411</v>
      </c>
      <c r="H510" s="195">
        <v>0.10333232353832172</v>
      </c>
      <c r="I510" s="191"/>
      <c r="J510" s="191">
        <v>3408</v>
      </c>
      <c r="K510" s="277">
        <v>0.10324144198727658</v>
      </c>
      <c r="L510" s="191"/>
      <c r="M510" s="194">
        <v>25360</v>
      </c>
      <c r="N510" s="195">
        <v>0.76825204483489851</v>
      </c>
      <c r="O510" s="192"/>
      <c r="P510" s="60"/>
      <c r="Q510" s="47"/>
      <c r="R510" s="46"/>
      <c r="S510" s="62"/>
      <c r="T510" s="53"/>
      <c r="U510" s="192"/>
      <c r="V510" s="48"/>
      <c r="W510" s="49"/>
      <c r="X510" s="50"/>
      <c r="Y510" s="51"/>
      <c r="Z510" s="52"/>
      <c r="AA510" s="192"/>
      <c r="AB510" s="191"/>
      <c r="AC510" s="277"/>
      <c r="AD510" s="192"/>
      <c r="AE510" s="194"/>
      <c r="AF510" s="195"/>
      <c r="AG510" s="192"/>
      <c r="AH510" s="191">
        <v>831</v>
      </c>
      <c r="AI510" s="277">
        <v>2.5174189639503179E-2</v>
      </c>
      <c r="AJ510" s="192"/>
      <c r="AK510" s="191">
        <v>33010</v>
      </c>
      <c r="AL510" s="277">
        <v>0.53646882922706884</v>
      </c>
    </row>
    <row r="511" spans="1:38" s="45" customFormat="1" ht="13.2">
      <c r="A511" s="28" t="s">
        <v>377</v>
      </c>
      <c r="B511" s="35" t="s">
        <v>1033</v>
      </c>
      <c r="C511" s="35" t="s">
        <v>978</v>
      </c>
      <c r="D511" s="28" t="s">
        <v>0</v>
      </c>
      <c r="E511" s="191">
        <v>67755</v>
      </c>
      <c r="F511" s="331"/>
      <c r="G511" s="194">
        <v>7237</v>
      </c>
      <c r="H511" s="195">
        <v>0.18764260526861648</v>
      </c>
      <c r="I511" s="191"/>
      <c r="J511" s="191">
        <v>5411</v>
      </c>
      <c r="K511" s="277">
        <v>0.14029765608794856</v>
      </c>
      <c r="L511" s="191"/>
      <c r="M511" s="194">
        <v>25920</v>
      </c>
      <c r="N511" s="195">
        <v>0.67205973864343493</v>
      </c>
      <c r="O511" s="192"/>
      <c r="P511" s="60"/>
      <c r="Q511" s="47"/>
      <c r="R511" s="46"/>
      <c r="S511" s="62"/>
      <c r="T511" s="53"/>
      <c r="U511" s="192"/>
      <c r="V511" s="48"/>
      <c r="W511" s="49"/>
      <c r="X511" s="50"/>
      <c r="Y511" s="51"/>
      <c r="Z511" s="52"/>
      <c r="AA511" s="192"/>
      <c r="AB511" s="191"/>
      <c r="AC511" s="277"/>
      <c r="AD511" s="192"/>
      <c r="AE511" s="194"/>
      <c r="AF511" s="195"/>
      <c r="AG511" s="192"/>
      <c r="AH511" s="191"/>
      <c r="AI511" s="277"/>
      <c r="AJ511" s="192"/>
      <c r="AK511" s="191">
        <v>38568</v>
      </c>
      <c r="AL511" s="277">
        <v>0.56922736329422186</v>
      </c>
    </row>
    <row r="512" spans="1:38" s="45" customFormat="1" ht="13.2">
      <c r="A512" s="28" t="s">
        <v>379</v>
      </c>
      <c r="B512" s="35" t="s">
        <v>1033</v>
      </c>
      <c r="C512" s="35" t="s">
        <v>978</v>
      </c>
      <c r="D512" s="28" t="s">
        <v>0</v>
      </c>
      <c r="E512" s="191">
        <v>67062</v>
      </c>
      <c r="F512" s="331"/>
      <c r="G512" s="194">
        <v>8193</v>
      </c>
      <c r="H512" s="195">
        <v>0.20886656809259166</v>
      </c>
      <c r="I512" s="191"/>
      <c r="J512" s="191">
        <v>5846</v>
      </c>
      <c r="K512" s="277">
        <v>0.14903380410951919</v>
      </c>
      <c r="L512" s="191"/>
      <c r="M512" s="194">
        <v>24526</v>
      </c>
      <c r="N512" s="195">
        <v>0.62524855962881765</v>
      </c>
      <c r="O512" s="192"/>
      <c r="P512" s="60"/>
      <c r="Q512" s="47"/>
      <c r="R512" s="46"/>
      <c r="S512" s="62"/>
      <c r="T512" s="53"/>
      <c r="U512" s="192"/>
      <c r="V512" s="48"/>
      <c r="W512" s="49"/>
      <c r="X512" s="50"/>
      <c r="Y512" s="51"/>
      <c r="Z512" s="52"/>
      <c r="AA512" s="192"/>
      <c r="AB512" s="191"/>
      <c r="AC512" s="277"/>
      <c r="AD512" s="192"/>
      <c r="AE512" s="194"/>
      <c r="AF512" s="195"/>
      <c r="AG512" s="192"/>
      <c r="AH512" s="191">
        <v>661</v>
      </c>
      <c r="AI512" s="277">
        <v>1.6851068169071535E-2</v>
      </c>
      <c r="AJ512" s="192"/>
      <c r="AK512" s="191">
        <v>39226</v>
      </c>
      <c r="AL512" s="277">
        <v>0.58492141600310166</v>
      </c>
    </row>
    <row r="513" spans="1:38" s="45" customFormat="1" ht="13.2">
      <c r="A513" s="28" t="s">
        <v>112</v>
      </c>
      <c r="B513" s="35" t="s">
        <v>1033</v>
      </c>
      <c r="C513" s="35" t="s">
        <v>978</v>
      </c>
      <c r="D513" s="28" t="s">
        <v>0</v>
      </c>
      <c r="E513" s="191">
        <v>64925</v>
      </c>
      <c r="F513" s="331"/>
      <c r="G513" s="194">
        <v>8397</v>
      </c>
      <c r="H513" s="195">
        <v>0.20857966118535445</v>
      </c>
      <c r="I513" s="191"/>
      <c r="J513" s="191">
        <v>3624</v>
      </c>
      <c r="K513" s="277">
        <v>9.0019375031049731E-2</v>
      </c>
      <c r="L513" s="191"/>
      <c r="M513" s="194">
        <v>26110</v>
      </c>
      <c r="N513" s="195">
        <v>0.64856674449798801</v>
      </c>
      <c r="O513" s="192"/>
      <c r="P513" s="60"/>
      <c r="Q513" s="47"/>
      <c r="R513" s="46"/>
      <c r="S513" s="62"/>
      <c r="T513" s="53"/>
      <c r="U513" s="192"/>
      <c r="V513" s="48"/>
      <c r="W513" s="49"/>
      <c r="X513" s="50"/>
      <c r="Y513" s="51"/>
      <c r="Z513" s="52"/>
      <c r="AA513" s="192"/>
      <c r="AB513" s="191"/>
      <c r="AC513" s="277"/>
      <c r="AD513" s="192"/>
      <c r="AE513" s="194"/>
      <c r="AF513" s="195"/>
      <c r="AG513" s="192"/>
      <c r="AH513" s="191">
        <v>2127</v>
      </c>
      <c r="AI513" s="277">
        <v>5.2834219285607831E-2</v>
      </c>
      <c r="AJ513" s="192"/>
      <c r="AK513" s="191">
        <v>40258</v>
      </c>
      <c r="AL513" s="277">
        <v>0.62006931074316518</v>
      </c>
    </row>
    <row r="514" spans="1:38" s="45" customFormat="1" ht="13.2">
      <c r="A514" s="28" t="s">
        <v>167</v>
      </c>
      <c r="B514" s="35" t="s">
        <v>997</v>
      </c>
      <c r="C514" s="35" t="s">
        <v>978</v>
      </c>
      <c r="D514" s="28" t="s">
        <v>0</v>
      </c>
      <c r="E514" s="191">
        <v>56918</v>
      </c>
      <c r="F514" s="331"/>
      <c r="G514" s="194">
        <v>10193</v>
      </c>
      <c r="H514" s="195">
        <v>0.28073702765230801</v>
      </c>
      <c r="I514" s="191"/>
      <c r="J514" s="191">
        <v>18651</v>
      </c>
      <c r="K514" s="277">
        <v>0.51368844331827701</v>
      </c>
      <c r="L514" s="191"/>
      <c r="M514" s="194">
        <v>6435</v>
      </c>
      <c r="N514" s="195">
        <v>0.17723366751129227</v>
      </c>
      <c r="O514" s="192"/>
      <c r="P514" s="60"/>
      <c r="Q514" s="47"/>
      <c r="R514" s="46"/>
      <c r="S514" s="62"/>
      <c r="T514" s="53"/>
      <c r="U514" s="192"/>
      <c r="V514" s="48"/>
      <c r="W514" s="49"/>
      <c r="X514" s="50"/>
      <c r="Y514" s="51"/>
      <c r="Z514" s="52"/>
      <c r="AA514" s="192"/>
      <c r="AB514" s="191"/>
      <c r="AC514" s="277"/>
      <c r="AD514" s="192"/>
      <c r="AE514" s="194"/>
      <c r="AF514" s="195"/>
      <c r="AG514" s="192"/>
      <c r="AH514" s="191">
        <v>1029</v>
      </c>
      <c r="AI514" s="277">
        <v>2.8340861518122727E-2</v>
      </c>
      <c r="AJ514" s="192"/>
      <c r="AK514" s="191">
        <v>36308</v>
      </c>
      <c r="AL514" s="277">
        <v>0.63790013703924942</v>
      </c>
    </row>
    <row r="515" spans="1:38" s="45" customFormat="1" ht="13.2">
      <c r="A515" s="28" t="s">
        <v>200</v>
      </c>
      <c r="B515" s="35" t="s">
        <v>997</v>
      </c>
      <c r="C515" s="35" t="s">
        <v>978</v>
      </c>
      <c r="D515" s="28" t="s">
        <v>0</v>
      </c>
      <c r="E515" s="191">
        <v>63183</v>
      </c>
      <c r="F515" s="331"/>
      <c r="G515" s="194">
        <v>5484</v>
      </c>
      <c r="H515" s="195">
        <v>0.15872648335745296</v>
      </c>
      <c r="I515" s="191"/>
      <c r="J515" s="191">
        <v>8439</v>
      </c>
      <c r="K515" s="277">
        <v>0.2442547033285094</v>
      </c>
      <c r="L515" s="191"/>
      <c r="M515" s="194">
        <v>20627</v>
      </c>
      <c r="N515" s="195">
        <v>0.59701881331403761</v>
      </c>
      <c r="O515" s="192"/>
      <c r="P515" s="60"/>
      <c r="Q515" s="47"/>
      <c r="R515" s="46"/>
      <c r="S515" s="62"/>
      <c r="T515" s="53"/>
      <c r="U515" s="192"/>
      <c r="V515" s="48"/>
      <c r="W515" s="49"/>
      <c r="X515" s="50"/>
      <c r="Y515" s="51"/>
      <c r="Z515" s="52"/>
      <c r="AA515" s="192"/>
      <c r="AB515" s="191"/>
      <c r="AC515" s="277"/>
      <c r="AD515" s="192"/>
      <c r="AE515" s="194"/>
      <c r="AF515" s="195"/>
      <c r="AG515" s="192"/>
      <c r="AH515" s="191"/>
      <c r="AI515" s="277"/>
      <c r="AJ515" s="192"/>
      <c r="AK515" s="191">
        <v>34550</v>
      </c>
      <c r="AL515" s="277">
        <v>0.54682430400582438</v>
      </c>
    </row>
    <row r="516" spans="1:38" s="45" customFormat="1" ht="13.2">
      <c r="A516" s="28" t="s">
        <v>508</v>
      </c>
      <c r="B516" s="35" t="s">
        <v>997</v>
      </c>
      <c r="C516" s="35" t="s">
        <v>978</v>
      </c>
      <c r="D516" s="28" t="s">
        <v>0</v>
      </c>
      <c r="E516" s="191">
        <v>59810</v>
      </c>
      <c r="F516" s="331"/>
      <c r="G516" s="194">
        <v>18917</v>
      </c>
      <c r="H516" s="195">
        <v>0.44601890929667792</v>
      </c>
      <c r="I516" s="191"/>
      <c r="J516" s="191">
        <v>6380</v>
      </c>
      <c r="K516" s="277">
        <v>0.15042557706363616</v>
      </c>
      <c r="L516" s="191"/>
      <c r="M516" s="194">
        <v>16388</v>
      </c>
      <c r="N516" s="195">
        <v>0.38639096503430553</v>
      </c>
      <c r="O516" s="192"/>
      <c r="P516" s="60"/>
      <c r="Q516" s="47"/>
      <c r="R516" s="46"/>
      <c r="S516" s="62"/>
      <c r="T516" s="53"/>
      <c r="U516" s="192"/>
      <c r="V516" s="48"/>
      <c r="W516" s="49"/>
      <c r="X516" s="50"/>
      <c r="Y516" s="51"/>
      <c r="Z516" s="52"/>
      <c r="AA516" s="192"/>
      <c r="AB516" s="191"/>
      <c r="AC516" s="277"/>
      <c r="AD516" s="192"/>
      <c r="AE516" s="194"/>
      <c r="AF516" s="195"/>
      <c r="AG516" s="192"/>
      <c r="AH516" s="191">
        <v>728</v>
      </c>
      <c r="AI516" s="277">
        <v>1.7164548605380425E-2</v>
      </c>
      <c r="AJ516" s="192"/>
      <c r="AK516" s="191">
        <v>42413</v>
      </c>
      <c r="AL516" s="277">
        <v>0.7091289082093295</v>
      </c>
    </row>
    <row r="517" spans="1:38" s="45" customFormat="1" ht="13.2">
      <c r="A517" s="28" t="s">
        <v>851</v>
      </c>
      <c r="B517" s="35" t="s">
        <v>997</v>
      </c>
      <c r="C517" s="35" t="s">
        <v>978</v>
      </c>
      <c r="D517" s="28" t="s">
        <v>0</v>
      </c>
      <c r="E517" s="191">
        <v>63132</v>
      </c>
      <c r="F517" s="331"/>
      <c r="G517" s="194">
        <v>4774</v>
      </c>
      <c r="H517" s="195">
        <v>0.12758224431438575</v>
      </c>
      <c r="I517" s="191"/>
      <c r="J517" s="191">
        <v>8516</v>
      </c>
      <c r="K517" s="277">
        <v>0.22758491675352094</v>
      </c>
      <c r="L517" s="191"/>
      <c r="M517" s="194">
        <v>21617</v>
      </c>
      <c r="N517" s="195">
        <v>0.57770116785590209</v>
      </c>
      <c r="O517" s="192"/>
      <c r="P517" s="60"/>
      <c r="Q517" s="47"/>
      <c r="R517" s="46"/>
      <c r="S517" s="62"/>
      <c r="T517" s="53"/>
      <c r="U517" s="192"/>
      <c r="V517" s="48"/>
      <c r="W517" s="49"/>
      <c r="X517" s="50"/>
      <c r="Y517" s="51"/>
      <c r="Z517" s="52"/>
      <c r="AA517" s="192"/>
      <c r="AB517" s="191"/>
      <c r="AC517" s="277"/>
      <c r="AD517" s="192"/>
      <c r="AE517" s="194"/>
      <c r="AF517" s="195"/>
      <c r="AG517" s="192"/>
      <c r="AH517" s="191">
        <v>2512</v>
      </c>
      <c r="AI517" s="277">
        <v>6.7131671076191238E-2</v>
      </c>
      <c r="AJ517" s="192"/>
      <c r="AK517" s="191">
        <v>37419</v>
      </c>
      <c r="AL517" s="277">
        <v>0.59271051130963692</v>
      </c>
    </row>
    <row r="518" spans="1:38" s="45" customFormat="1" ht="13.2">
      <c r="A518" s="28" t="s">
        <v>199</v>
      </c>
      <c r="B518" s="35" t="s">
        <v>1009</v>
      </c>
      <c r="C518" s="35" t="s">
        <v>978</v>
      </c>
      <c r="D518" s="28" t="s">
        <v>0</v>
      </c>
      <c r="E518" s="191">
        <v>64574</v>
      </c>
      <c r="F518" s="331"/>
      <c r="G518" s="194">
        <v>4215</v>
      </c>
      <c r="H518" s="195">
        <v>0.11365474842258534</v>
      </c>
      <c r="I518" s="191"/>
      <c r="J518" s="191">
        <v>12531</v>
      </c>
      <c r="K518" s="277">
        <v>0.33789030901148681</v>
      </c>
      <c r="L518" s="191"/>
      <c r="M518" s="194">
        <v>20340</v>
      </c>
      <c r="N518" s="195">
        <v>0.54845494256592786</v>
      </c>
      <c r="O518" s="192"/>
      <c r="P518" s="60"/>
      <c r="Q518" s="47"/>
      <c r="R518" s="46"/>
      <c r="S518" s="62"/>
      <c r="T518" s="53"/>
      <c r="U518" s="192"/>
      <c r="V518" s="48"/>
      <c r="W518" s="49"/>
      <c r="X518" s="50"/>
      <c r="Y518" s="51"/>
      <c r="Z518" s="52"/>
      <c r="AA518" s="192"/>
      <c r="AB518" s="191"/>
      <c r="AC518" s="277"/>
      <c r="AD518" s="192"/>
      <c r="AE518" s="194"/>
      <c r="AF518" s="195"/>
      <c r="AG518" s="192"/>
      <c r="AH518" s="191"/>
      <c r="AI518" s="277"/>
      <c r="AJ518" s="192"/>
      <c r="AK518" s="191">
        <v>37086</v>
      </c>
      <c r="AL518" s="277">
        <v>0.57431783690030047</v>
      </c>
    </row>
    <row r="519" spans="1:38" s="45" customFormat="1" ht="13.2">
      <c r="A519" s="28" t="s">
        <v>437</v>
      </c>
      <c r="B519" s="35" t="s">
        <v>1009</v>
      </c>
      <c r="C519" s="35" t="s">
        <v>978</v>
      </c>
      <c r="D519" s="28" t="s">
        <v>0</v>
      </c>
      <c r="E519" s="191">
        <v>64041</v>
      </c>
      <c r="F519" s="331"/>
      <c r="G519" s="194">
        <v>4970</v>
      </c>
      <c r="H519" s="195">
        <v>0.14785066190688681</v>
      </c>
      <c r="I519" s="191"/>
      <c r="J519" s="191">
        <v>4999</v>
      </c>
      <c r="K519" s="277">
        <v>0.14871337200654469</v>
      </c>
      <c r="L519" s="191"/>
      <c r="M519" s="194">
        <v>22903</v>
      </c>
      <c r="N519" s="195">
        <v>0.68133273836085084</v>
      </c>
      <c r="O519" s="192"/>
      <c r="P519" s="60"/>
      <c r="Q519" s="47"/>
      <c r="R519" s="46"/>
      <c r="S519" s="62"/>
      <c r="T519" s="53"/>
      <c r="U519" s="192"/>
      <c r="V519" s="48"/>
      <c r="W519" s="49"/>
      <c r="X519" s="50"/>
      <c r="Y519" s="51"/>
      <c r="Z519" s="52"/>
      <c r="AA519" s="192"/>
      <c r="AB519" s="191"/>
      <c r="AC519" s="277"/>
      <c r="AD519" s="192"/>
      <c r="AE519" s="194"/>
      <c r="AF519" s="195"/>
      <c r="AG519" s="192"/>
      <c r="AH519" s="191">
        <v>743</v>
      </c>
      <c r="AI519" s="277">
        <v>2.2103227725717687E-2</v>
      </c>
      <c r="AJ519" s="192"/>
      <c r="AK519" s="191">
        <v>33615</v>
      </c>
      <c r="AL519" s="277">
        <v>0.52489811214690585</v>
      </c>
    </row>
    <row r="520" spans="1:38" s="45" customFormat="1" ht="13.2">
      <c r="A520" s="28" t="s">
        <v>519</v>
      </c>
      <c r="B520" s="35" t="s">
        <v>1009</v>
      </c>
      <c r="C520" s="35" t="s">
        <v>978</v>
      </c>
      <c r="D520" s="28" t="s">
        <v>0</v>
      </c>
      <c r="E520" s="191">
        <v>67946</v>
      </c>
      <c r="F520" s="331"/>
      <c r="G520" s="194">
        <v>4810</v>
      </c>
      <c r="H520" s="195">
        <v>0.14298029190571029</v>
      </c>
      <c r="I520" s="191"/>
      <c r="J520" s="191">
        <v>4203</v>
      </c>
      <c r="K520" s="277">
        <v>0.12493683303112274</v>
      </c>
      <c r="L520" s="191"/>
      <c r="M520" s="194">
        <v>24628</v>
      </c>
      <c r="N520" s="195">
        <v>0.73208287506316694</v>
      </c>
      <c r="O520" s="192"/>
      <c r="P520" s="60"/>
      <c r="Q520" s="47"/>
      <c r="R520" s="46"/>
      <c r="S520" s="62"/>
      <c r="T520" s="53"/>
      <c r="U520" s="192"/>
      <c r="V520" s="48"/>
      <c r="W520" s="49"/>
      <c r="X520" s="50"/>
      <c r="Y520" s="51"/>
      <c r="Z520" s="52"/>
      <c r="AA520" s="192"/>
      <c r="AB520" s="191"/>
      <c r="AC520" s="277"/>
      <c r="AD520" s="192"/>
      <c r="AE520" s="194"/>
      <c r="AF520" s="195"/>
      <c r="AG520" s="192"/>
      <c r="AH520" s="191"/>
      <c r="AI520" s="277"/>
      <c r="AJ520" s="192"/>
      <c r="AK520" s="191">
        <v>33641</v>
      </c>
      <c r="AL520" s="277">
        <v>0.49511376681482355</v>
      </c>
    </row>
    <row r="521" spans="1:38" s="45" customFormat="1" ht="13.2">
      <c r="A521" s="28" t="s">
        <v>538</v>
      </c>
      <c r="B521" s="35" t="s">
        <v>1009</v>
      </c>
      <c r="C521" s="35" t="s">
        <v>978</v>
      </c>
      <c r="D521" s="28" t="s">
        <v>0</v>
      </c>
      <c r="E521" s="191">
        <v>62631</v>
      </c>
      <c r="F521" s="331"/>
      <c r="G521" s="194">
        <v>5056</v>
      </c>
      <c r="H521" s="195">
        <v>0.14663998375822965</v>
      </c>
      <c r="I521" s="191"/>
      <c r="J521" s="191">
        <v>5182</v>
      </c>
      <c r="K521" s="277">
        <v>0.15029438208764756</v>
      </c>
      <c r="L521" s="191"/>
      <c r="M521" s="194">
        <v>22777</v>
      </c>
      <c r="N521" s="195">
        <v>0.66060500594564808</v>
      </c>
      <c r="O521" s="192"/>
      <c r="P521" s="60"/>
      <c r="Q521" s="47"/>
      <c r="R521" s="46"/>
      <c r="S521" s="62"/>
      <c r="T521" s="53"/>
      <c r="U521" s="192"/>
      <c r="V521" s="48"/>
      <c r="W521" s="49"/>
      <c r="X521" s="50"/>
      <c r="Y521" s="51"/>
      <c r="Z521" s="52"/>
      <c r="AA521" s="192"/>
      <c r="AB521" s="191"/>
      <c r="AC521" s="277"/>
      <c r="AD521" s="192"/>
      <c r="AE521" s="194"/>
      <c r="AF521" s="195"/>
      <c r="AG521" s="192"/>
      <c r="AH521" s="191">
        <v>1464</v>
      </c>
      <c r="AI521" s="277">
        <v>4.2460628208474724E-2</v>
      </c>
      <c r="AJ521" s="192"/>
      <c r="AK521" s="191">
        <v>34479</v>
      </c>
      <c r="AL521" s="277">
        <v>0.5505101307659146</v>
      </c>
    </row>
    <row r="522" spans="1:38" s="45" customFormat="1" ht="13.2">
      <c r="A522" s="28" t="s">
        <v>635</v>
      </c>
      <c r="B522" s="35" t="s">
        <v>1009</v>
      </c>
      <c r="C522" s="35" t="s">
        <v>978</v>
      </c>
      <c r="D522" s="28" t="s">
        <v>0</v>
      </c>
      <c r="E522" s="191">
        <v>67970</v>
      </c>
      <c r="F522" s="331"/>
      <c r="G522" s="194">
        <v>7414</v>
      </c>
      <c r="H522" s="195">
        <v>0.21261829652996844</v>
      </c>
      <c r="I522" s="191"/>
      <c r="J522" s="191">
        <v>7564</v>
      </c>
      <c r="K522" s="277">
        <v>0.21691998852882133</v>
      </c>
      <c r="L522" s="191"/>
      <c r="M522" s="194">
        <v>19169</v>
      </c>
      <c r="N522" s="195">
        <v>0.54972755950673935</v>
      </c>
      <c r="O522" s="192"/>
      <c r="P522" s="60"/>
      <c r="Q522" s="47"/>
      <c r="R522" s="46"/>
      <c r="S522" s="62"/>
      <c r="T522" s="53"/>
      <c r="U522" s="192"/>
      <c r="V522" s="48"/>
      <c r="W522" s="49"/>
      <c r="X522" s="50"/>
      <c r="Y522" s="51"/>
      <c r="Z522" s="52"/>
      <c r="AA522" s="192"/>
      <c r="AB522" s="191"/>
      <c r="AC522" s="277"/>
      <c r="AD522" s="192"/>
      <c r="AE522" s="194"/>
      <c r="AF522" s="195"/>
      <c r="AG522" s="192"/>
      <c r="AH522" s="191">
        <v>723</v>
      </c>
      <c r="AI522" s="277">
        <v>2.073415543447089E-2</v>
      </c>
      <c r="AJ522" s="192"/>
      <c r="AK522" s="191">
        <v>34870</v>
      </c>
      <c r="AL522" s="277">
        <v>0.51302045019861708</v>
      </c>
    </row>
    <row r="523" spans="1:38" s="45" customFormat="1" ht="13.2">
      <c r="A523" s="28" t="s">
        <v>638</v>
      </c>
      <c r="B523" s="35" t="s">
        <v>1009</v>
      </c>
      <c r="C523" s="35" t="s">
        <v>978</v>
      </c>
      <c r="D523" s="28" t="s">
        <v>0</v>
      </c>
      <c r="E523" s="191">
        <v>63208</v>
      </c>
      <c r="F523" s="331"/>
      <c r="G523" s="194">
        <v>7424</v>
      </c>
      <c r="H523" s="195">
        <v>0.20413550373955125</v>
      </c>
      <c r="I523" s="191"/>
      <c r="J523" s="191">
        <v>7070</v>
      </c>
      <c r="K523" s="277">
        <v>0.19440167179938408</v>
      </c>
      <c r="L523" s="191"/>
      <c r="M523" s="194">
        <v>21874</v>
      </c>
      <c r="N523" s="195">
        <v>0.60146282446106469</v>
      </c>
      <c r="O523" s="192"/>
      <c r="P523" s="60"/>
      <c r="Q523" s="47"/>
      <c r="R523" s="46"/>
      <c r="S523" s="62"/>
      <c r="T523" s="53"/>
      <c r="U523" s="192"/>
      <c r="V523" s="48"/>
      <c r="W523" s="49"/>
      <c r="X523" s="50"/>
      <c r="Y523" s="51"/>
      <c r="Z523" s="52"/>
      <c r="AA523" s="192"/>
      <c r="AB523" s="191"/>
      <c r="AC523" s="277"/>
      <c r="AD523" s="192"/>
      <c r="AE523" s="194"/>
      <c r="AF523" s="195"/>
      <c r="AG523" s="192"/>
      <c r="AH523" s="191"/>
      <c r="AI523" s="277"/>
      <c r="AJ523" s="192"/>
      <c r="AK523" s="191">
        <v>36368</v>
      </c>
      <c r="AL523" s="277">
        <v>0.57537020630299962</v>
      </c>
    </row>
    <row r="524" spans="1:38" s="45" customFormat="1" ht="13.2">
      <c r="A524" s="28" t="s">
        <v>637</v>
      </c>
      <c r="B524" s="35" t="s">
        <v>1009</v>
      </c>
      <c r="C524" s="35" t="s">
        <v>978</v>
      </c>
      <c r="D524" s="28" t="s">
        <v>0</v>
      </c>
      <c r="E524" s="191">
        <v>61494</v>
      </c>
      <c r="F524" s="331"/>
      <c r="G524" s="194">
        <v>3873</v>
      </c>
      <c r="H524" s="195">
        <v>0.1184621031381905</v>
      </c>
      <c r="I524" s="191"/>
      <c r="J524" s="191">
        <v>6419</v>
      </c>
      <c r="K524" s="277">
        <v>0.19633571909218817</v>
      </c>
      <c r="L524" s="191"/>
      <c r="M524" s="194">
        <v>20642</v>
      </c>
      <c r="N524" s="195">
        <v>0.63136967027589164</v>
      </c>
      <c r="O524" s="192"/>
      <c r="P524" s="60"/>
      <c r="Q524" s="47"/>
      <c r="R524" s="46"/>
      <c r="S524" s="62"/>
      <c r="T524" s="53"/>
      <c r="U524" s="192"/>
      <c r="V524" s="48"/>
      <c r="W524" s="49"/>
      <c r="X524" s="50"/>
      <c r="Y524" s="51"/>
      <c r="Z524" s="52"/>
      <c r="AA524" s="192"/>
      <c r="AB524" s="191"/>
      <c r="AC524" s="277"/>
      <c r="AD524" s="192"/>
      <c r="AE524" s="194"/>
      <c r="AF524" s="195"/>
      <c r="AG524" s="192"/>
      <c r="AH524" s="191">
        <v>1760</v>
      </c>
      <c r="AI524" s="277">
        <v>5.3832507493729739E-2</v>
      </c>
      <c r="AJ524" s="192"/>
      <c r="AK524" s="191">
        <v>32694</v>
      </c>
      <c r="AL524" s="277">
        <v>0.53166162552444141</v>
      </c>
    </row>
    <row r="525" spans="1:38" s="45" customFormat="1" ht="13.2">
      <c r="A525" s="28" t="s">
        <v>847</v>
      </c>
      <c r="B525" s="35" t="s">
        <v>1009</v>
      </c>
      <c r="C525" s="35" t="s">
        <v>978</v>
      </c>
      <c r="D525" s="28" t="s">
        <v>0</v>
      </c>
      <c r="E525" s="191">
        <v>64914</v>
      </c>
      <c r="F525" s="331"/>
      <c r="G525" s="194">
        <v>5459</v>
      </c>
      <c r="H525" s="195">
        <v>0.14569377351944274</v>
      </c>
      <c r="I525" s="191"/>
      <c r="J525" s="191">
        <v>4649</v>
      </c>
      <c r="K525" s="277">
        <v>0.12407590274627026</v>
      </c>
      <c r="L525" s="191"/>
      <c r="M525" s="194">
        <v>26027</v>
      </c>
      <c r="N525" s="195">
        <v>0.69462755878192639</v>
      </c>
      <c r="O525" s="192"/>
      <c r="P525" s="60"/>
      <c r="Q525" s="47"/>
      <c r="R525" s="46"/>
      <c r="S525" s="62"/>
      <c r="T525" s="53"/>
      <c r="U525" s="192"/>
      <c r="V525" s="48"/>
      <c r="W525" s="49"/>
      <c r="X525" s="50"/>
      <c r="Y525" s="51"/>
      <c r="Z525" s="52"/>
      <c r="AA525" s="192"/>
      <c r="AB525" s="191"/>
      <c r="AC525" s="277"/>
      <c r="AD525" s="192"/>
      <c r="AE525" s="194"/>
      <c r="AF525" s="195"/>
      <c r="AG525" s="192"/>
      <c r="AH525" s="191">
        <v>1334</v>
      </c>
      <c r="AI525" s="277">
        <v>3.5602764952360616E-2</v>
      </c>
      <c r="AJ525" s="192"/>
      <c r="AK525" s="191">
        <v>37469</v>
      </c>
      <c r="AL525" s="277">
        <v>0.57720984687432608</v>
      </c>
    </row>
    <row r="526" spans="1:38" s="45" customFormat="1" ht="13.2">
      <c r="A526" s="28" t="s">
        <v>755</v>
      </c>
      <c r="B526" s="35" t="s">
        <v>1009</v>
      </c>
      <c r="C526" s="35" t="s">
        <v>978</v>
      </c>
      <c r="D526" s="28" t="s">
        <v>0</v>
      </c>
      <c r="E526" s="191">
        <v>61285</v>
      </c>
      <c r="F526" s="331"/>
      <c r="G526" s="194">
        <v>5140</v>
      </c>
      <c r="H526" s="195">
        <v>0.16881240147136101</v>
      </c>
      <c r="I526" s="191"/>
      <c r="J526" s="191">
        <v>5127</v>
      </c>
      <c r="K526" s="277">
        <v>0.16838544403573305</v>
      </c>
      <c r="L526" s="191"/>
      <c r="M526" s="194">
        <v>19230</v>
      </c>
      <c r="N526" s="195">
        <v>0.63156857593273774</v>
      </c>
      <c r="O526" s="192"/>
      <c r="P526" s="60"/>
      <c r="Q526" s="47"/>
      <c r="R526" s="46"/>
      <c r="S526" s="62"/>
      <c r="T526" s="53"/>
      <c r="U526" s="192"/>
      <c r="V526" s="48"/>
      <c r="W526" s="49"/>
      <c r="X526" s="50"/>
      <c r="Y526" s="51"/>
      <c r="Z526" s="52"/>
      <c r="AA526" s="192"/>
      <c r="AB526" s="191"/>
      <c r="AC526" s="277"/>
      <c r="AD526" s="192"/>
      <c r="AE526" s="194"/>
      <c r="AF526" s="195"/>
      <c r="AG526" s="192"/>
      <c r="AH526" s="191">
        <v>951</v>
      </c>
      <c r="AI526" s="277">
        <v>3.1233578560168156E-2</v>
      </c>
      <c r="AJ526" s="192"/>
      <c r="AK526" s="191">
        <v>30448</v>
      </c>
      <c r="AL526" s="277">
        <v>0.49682630333686872</v>
      </c>
    </row>
    <row r="527" spans="1:38" s="45" customFormat="1" ht="13.2">
      <c r="A527" s="28" t="s">
        <v>797</v>
      </c>
      <c r="B527" s="35" t="s">
        <v>1009</v>
      </c>
      <c r="C527" s="35" t="s">
        <v>978</v>
      </c>
      <c r="D527" s="28" t="s">
        <v>0</v>
      </c>
      <c r="E527" s="191">
        <v>60846</v>
      </c>
      <c r="F527" s="331"/>
      <c r="G527" s="194">
        <v>5331</v>
      </c>
      <c r="H527" s="195">
        <v>0.17877263581488934</v>
      </c>
      <c r="I527" s="191"/>
      <c r="J527" s="191">
        <v>3599</v>
      </c>
      <c r="K527" s="277">
        <v>0.12069081153588196</v>
      </c>
      <c r="L527" s="191"/>
      <c r="M527" s="194">
        <v>18685</v>
      </c>
      <c r="N527" s="195">
        <v>0.62659289067739776</v>
      </c>
      <c r="O527" s="192"/>
      <c r="P527" s="60"/>
      <c r="Q527" s="47"/>
      <c r="R527" s="46"/>
      <c r="S527" s="62"/>
      <c r="T527" s="53"/>
      <c r="U527" s="192"/>
      <c r="V527" s="48"/>
      <c r="W527" s="49"/>
      <c r="X527" s="50"/>
      <c r="Y527" s="51"/>
      <c r="Z527" s="52"/>
      <c r="AA527" s="192"/>
      <c r="AB527" s="191"/>
      <c r="AC527" s="277"/>
      <c r="AD527" s="192"/>
      <c r="AE527" s="194"/>
      <c r="AF527" s="195"/>
      <c r="AG527" s="192"/>
      <c r="AH527" s="191">
        <v>2205</v>
      </c>
      <c r="AI527" s="277">
        <v>7.3943661971830985E-2</v>
      </c>
      <c r="AJ527" s="192"/>
      <c r="AK527" s="191">
        <v>29820</v>
      </c>
      <c r="AL527" s="277">
        <v>0.49008973474016371</v>
      </c>
    </row>
    <row r="528" spans="1:38" s="45" customFormat="1" ht="13.2">
      <c r="A528" s="28" t="s">
        <v>798</v>
      </c>
      <c r="B528" s="35" t="s">
        <v>1009</v>
      </c>
      <c r="C528" s="35" t="s">
        <v>978</v>
      </c>
      <c r="D528" s="28" t="s">
        <v>0</v>
      </c>
      <c r="E528" s="191">
        <v>64577</v>
      </c>
      <c r="F528" s="331"/>
      <c r="G528" s="194">
        <v>6254</v>
      </c>
      <c r="H528" s="195">
        <v>0.20053227306249399</v>
      </c>
      <c r="I528" s="191"/>
      <c r="J528" s="191">
        <v>3675</v>
      </c>
      <c r="K528" s="277">
        <v>0.11783756052201237</v>
      </c>
      <c r="L528" s="191"/>
      <c r="M528" s="194">
        <v>19921</v>
      </c>
      <c r="N528" s="195">
        <v>0.63875973963510435</v>
      </c>
      <c r="O528" s="192"/>
      <c r="P528" s="60"/>
      <c r="Q528" s="47"/>
      <c r="R528" s="46"/>
      <c r="S528" s="62"/>
      <c r="T528" s="53"/>
      <c r="U528" s="192"/>
      <c r="V528" s="48"/>
      <c r="W528" s="49"/>
      <c r="X528" s="50"/>
      <c r="Y528" s="51"/>
      <c r="Z528" s="52"/>
      <c r="AA528" s="192"/>
      <c r="AB528" s="191"/>
      <c r="AC528" s="277"/>
      <c r="AD528" s="192"/>
      <c r="AE528" s="194"/>
      <c r="AF528" s="195"/>
      <c r="AG528" s="192"/>
      <c r="AH528" s="191">
        <v>1337</v>
      </c>
      <c r="AI528" s="277">
        <v>4.2870426780389263E-2</v>
      </c>
      <c r="AJ528" s="192"/>
      <c r="AK528" s="191">
        <v>31187</v>
      </c>
      <c r="AL528" s="277">
        <v>0.48294284342722643</v>
      </c>
    </row>
    <row r="529" spans="1:38" s="45" customFormat="1" ht="13.2">
      <c r="A529" s="28" t="s">
        <v>834</v>
      </c>
      <c r="B529" s="35" t="s">
        <v>1009</v>
      </c>
      <c r="C529" s="35" t="s">
        <v>978</v>
      </c>
      <c r="D529" s="28" t="s">
        <v>0</v>
      </c>
      <c r="E529" s="191">
        <v>58900</v>
      </c>
      <c r="F529" s="331"/>
      <c r="G529" s="194">
        <v>3456</v>
      </c>
      <c r="H529" s="195">
        <v>0.13275968039336203</v>
      </c>
      <c r="I529" s="191"/>
      <c r="J529" s="191">
        <v>3213</v>
      </c>
      <c r="K529" s="277">
        <v>0.12342501536570374</v>
      </c>
      <c r="L529" s="191"/>
      <c r="M529" s="194">
        <v>18345</v>
      </c>
      <c r="N529" s="195">
        <v>0.70470958819913954</v>
      </c>
      <c r="O529" s="192"/>
      <c r="P529" s="60"/>
      <c r="Q529" s="47"/>
      <c r="R529" s="46"/>
      <c r="S529" s="62"/>
      <c r="T529" s="53"/>
      <c r="U529" s="192"/>
      <c r="V529" s="48"/>
      <c r="W529" s="49"/>
      <c r="X529" s="50"/>
      <c r="Y529" s="51"/>
      <c r="Z529" s="52"/>
      <c r="AA529" s="192"/>
      <c r="AB529" s="191"/>
      <c r="AC529" s="277"/>
      <c r="AD529" s="192"/>
      <c r="AE529" s="194"/>
      <c r="AF529" s="195"/>
      <c r="AG529" s="192"/>
      <c r="AH529" s="191">
        <v>1018</v>
      </c>
      <c r="AI529" s="277">
        <v>3.9105716041794712E-2</v>
      </c>
      <c r="AJ529" s="192"/>
      <c r="AK529" s="191">
        <v>26032</v>
      </c>
      <c r="AL529" s="277">
        <v>0.44196943972835312</v>
      </c>
    </row>
    <row r="530" spans="1:38" s="45" customFormat="1" ht="13.2">
      <c r="A530" s="28" t="s">
        <v>835</v>
      </c>
      <c r="B530" s="35" t="s">
        <v>1009</v>
      </c>
      <c r="C530" s="35" t="s">
        <v>978</v>
      </c>
      <c r="D530" s="28" t="s">
        <v>0</v>
      </c>
      <c r="E530" s="191">
        <v>65184</v>
      </c>
      <c r="F530" s="331"/>
      <c r="G530" s="194">
        <v>14686</v>
      </c>
      <c r="H530" s="195">
        <v>0.33451017014782591</v>
      </c>
      <c r="I530" s="191"/>
      <c r="J530" s="191">
        <v>5108</v>
      </c>
      <c r="K530" s="277">
        <v>0.1163474022276382</v>
      </c>
      <c r="L530" s="191"/>
      <c r="M530" s="194">
        <v>23364</v>
      </c>
      <c r="N530" s="195">
        <v>0.53217320000911095</v>
      </c>
      <c r="O530" s="192"/>
      <c r="P530" s="60"/>
      <c r="Q530" s="47"/>
      <c r="R530" s="46"/>
      <c r="S530" s="62"/>
      <c r="T530" s="53"/>
      <c r="U530" s="192"/>
      <c r="V530" s="48"/>
      <c r="W530" s="49"/>
      <c r="X530" s="50"/>
      <c r="Y530" s="51"/>
      <c r="Z530" s="52"/>
      <c r="AA530" s="192"/>
      <c r="AB530" s="191"/>
      <c r="AC530" s="277"/>
      <c r="AD530" s="192"/>
      <c r="AE530" s="194"/>
      <c r="AF530" s="195"/>
      <c r="AG530" s="192"/>
      <c r="AH530" s="191">
        <v>745</v>
      </c>
      <c r="AI530" s="277">
        <v>1.6969227615424912E-2</v>
      </c>
      <c r="AJ530" s="192"/>
      <c r="AK530" s="191">
        <v>43903</v>
      </c>
      <c r="AL530" s="277">
        <v>0.67352417771232209</v>
      </c>
    </row>
    <row r="531" spans="1:38" s="45" customFormat="1" ht="13.2">
      <c r="A531" s="28" t="s">
        <v>120</v>
      </c>
      <c r="B531" s="35" t="s">
        <v>1</v>
      </c>
      <c r="C531" s="35" t="s">
        <v>1</v>
      </c>
      <c r="D531" s="28" t="s">
        <v>1</v>
      </c>
      <c r="E531" s="191">
        <v>60478</v>
      </c>
      <c r="F531" s="331"/>
      <c r="G531" s="194">
        <v>9303</v>
      </c>
      <c r="H531" s="195">
        <v>0.26264080630134667</v>
      </c>
      <c r="I531" s="191"/>
      <c r="J531" s="191">
        <v>4585</v>
      </c>
      <c r="K531" s="277">
        <v>0.12944298579938454</v>
      </c>
      <c r="L531" s="191"/>
      <c r="M531" s="194">
        <v>18525</v>
      </c>
      <c r="N531" s="195">
        <v>0.52299483357330401</v>
      </c>
      <c r="O531" s="192"/>
      <c r="P531" s="60"/>
      <c r="Q531" s="47"/>
      <c r="R531" s="46"/>
      <c r="S531" s="194">
        <v>1182</v>
      </c>
      <c r="T531" s="195">
        <v>3.3370034725163041E-2</v>
      </c>
      <c r="U531" s="192"/>
      <c r="V531" s="48"/>
      <c r="W531" s="49"/>
      <c r="X531" s="50"/>
      <c r="Y531" s="51"/>
      <c r="Z531" s="52"/>
      <c r="AA531" s="192"/>
      <c r="AB531" s="191"/>
      <c r="AC531" s="277"/>
      <c r="AD531" s="192"/>
      <c r="AE531" s="194"/>
      <c r="AF531" s="195"/>
      <c r="AG531" s="192"/>
      <c r="AH531" s="191">
        <v>1826</v>
      </c>
      <c r="AI531" s="277">
        <v>5.1551339600801785E-2</v>
      </c>
      <c r="AJ531" s="192"/>
      <c r="AK531" s="191">
        <v>35421</v>
      </c>
      <c r="AL531" s="277">
        <v>0.58568405039849203</v>
      </c>
    </row>
    <row r="532" spans="1:38" s="45" customFormat="1" ht="13.2">
      <c r="A532" s="28" t="s">
        <v>293</v>
      </c>
      <c r="B532" s="35" t="s">
        <v>1</v>
      </c>
      <c r="C532" s="35" t="s">
        <v>1</v>
      </c>
      <c r="D532" s="28" t="s">
        <v>1</v>
      </c>
      <c r="E532" s="191">
        <v>53680</v>
      </c>
      <c r="F532" s="331"/>
      <c r="G532" s="194">
        <v>8319</v>
      </c>
      <c r="H532" s="195">
        <v>0.24835801289706233</v>
      </c>
      <c r="I532" s="191"/>
      <c r="J532" s="191">
        <v>3426</v>
      </c>
      <c r="K532" s="277">
        <v>0.10228086935753523</v>
      </c>
      <c r="L532" s="191"/>
      <c r="M532" s="194">
        <v>17217</v>
      </c>
      <c r="N532" s="195">
        <v>0.51400167184141388</v>
      </c>
      <c r="O532" s="192"/>
      <c r="P532" s="60"/>
      <c r="Q532" s="47"/>
      <c r="R532" s="46"/>
      <c r="S532" s="194">
        <v>3982</v>
      </c>
      <c r="T532" s="195">
        <v>0.11887986625268689</v>
      </c>
      <c r="U532" s="192"/>
      <c r="V532" s="48"/>
      <c r="W532" s="49"/>
      <c r="X532" s="50"/>
      <c r="Y532" s="51"/>
      <c r="Z532" s="52"/>
      <c r="AA532" s="192"/>
      <c r="AB532" s="191"/>
      <c r="AC532" s="277"/>
      <c r="AD532" s="192"/>
      <c r="AE532" s="194"/>
      <c r="AF532" s="195"/>
      <c r="AG532" s="192"/>
      <c r="AH532" s="191">
        <v>552</v>
      </c>
      <c r="AI532" s="277">
        <v>1.6479579651301649E-2</v>
      </c>
      <c r="AJ532" s="192"/>
      <c r="AK532" s="191">
        <v>33496</v>
      </c>
      <c r="AL532" s="277">
        <v>0.62399403874813708</v>
      </c>
    </row>
    <row r="533" spans="1:38" s="45" customFormat="1" ht="13.2">
      <c r="A533" s="28" t="s">
        <v>292</v>
      </c>
      <c r="B533" s="35" t="s">
        <v>1</v>
      </c>
      <c r="C533" s="35" t="s">
        <v>1</v>
      </c>
      <c r="D533" s="28" t="s">
        <v>1</v>
      </c>
      <c r="E533" s="191">
        <v>53962</v>
      </c>
      <c r="F533" s="331"/>
      <c r="G533" s="194">
        <v>12311</v>
      </c>
      <c r="H533" s="195">
        <v>0.3558092485549133</v>
      </c>
      <c r="I533" s="191"/>
      <c r="J533" s="191">
        <v>3934</v>
      </c>
      <c r="K533" s="277">
        <v>0.11369942196531792</v>
      </c>
      <c r="L533" s="191"/>
      <c r="M533" s="194">
        <v>13426</v>
      </c>
      <c r="N533" s="195">
        <v>0.38803468208092484</v>
      </c>
      <c r="O533" s="192"/>
      <c r="P533" s="60"/>
      <c r="Q533" s="47"/>
      <c r="R533" s="46"/>
      <c r="S533" s="194">
        <v>4453</v>
      </c>
      <c r="T533" s="195">
        <v>0.12869942196531792</v>
      </c>
      <c r="U533" s="192"/>
      <c r="V533" s="48"/>
      <c r="W533" s="49"/>
      <c r="X533" s="50"/>
      <c r="Y533" s="51"/>
      <c r="Z533" s="52"/>
      <c r="AA533" s="192"/>
      <c r="AB533" s="191"/>
      <c r="AC533" s="277"/>
      <c r="AD533" s="192"/>
      <c r="AE533" s="194"/>
      <c r="AF533" s="195"/>
      <c r="AG533" s="192"/>
      <c r="AH533" s="191">
        <v>476</v>
      </c>
      <c r="AI533" s="277">
        <v>1.3757225433526012E-2</v>
      </c>
      <c r="AJ533" s="192"/>
      <c r="AK533" s="191">
        <v>34600</v>
      </c>
      <c r="AL533" s="277">
        <v>0.64119194989066375</v>
      </c>
    </row>
    <row r="534" spans="1:38" s="45" customFormat="1" ht="13.2">
      <c r="A534" s="28" t="s">
        <v>333</v>
      </c>
      <c r="B534" s="35" t="s">
        <v>1</v>
      </c>
      <c r="C534" s="35" t="s">
        <v>1</v>
      </c>
      <c r="D534" s="28" t="s">
        <v>1</v>
      </c>
      <c r="E534" s="191">
        <v>54732</v>
      </c>
      <c r="F534" s="331"/>
      <c r="G534" s="194">
        <v>9220</v>
      </c>
      <c r="H534" s="195">
        <v>0.2661970204411595</v>
      </c>
      <c r="I534" s="191"/>
      <c r="J534" s="191">
        <v>5329</v>
      </c>
      <c r="K534" s="277">
        <v>0.15385725834391961</v>
      </c>
      <c r="L534" s="191"/>
      <c r="M534" s="194">
        <v>17825</v>
      </c>
      <c r="N534" s="195">
        <v>0.51463794895484472</v>
      </c>
      <c r="O534" s="192"/>
      <c r="P534" s="60"/>
      <c r="Q534" s="47"/>
      <c r="R534" s="46"/>
      <c r="S534" s="194">
        <v>2262</v>
      </c>
      <c r="T534" s="195">
        <v>6.5307772260076224E-2</v>
      </c>
      <c r="U534" s="192"/>
      <c r="V534" s="48"/>
      <c r="W534" s="49"/>
      <c r="X534" s="50"/>
      <c r="Y534" s="51"/>
      <c r="Z534" s="52"/>
      <c r="AA534" s="192"/>
      <c r="AB534" s="191"/>
      <c r="AC534" s="277"/>
      <c r="AD534" s="192"/>
      <c r="AE534" s="194"/>
      <c r="AF534" s="195"/>
      <c r="AG534" s="192"/>
      <c r="AH534" s="191"/>
      <c r="AI534" s="277"/>
      <c r="AJ534" s="192"/>
      <c r="AK534" s="191">
        <v>34636</v>
      </c>
      <c r="AL534" s="277">
        <v>0.63282905795512678</v>
      </c>
    </row>
    <row r="535" spans="1:38" s="45" customFormat="1" ht="13.2">
      <c r="A535" s="28" t="s">
        <v>945</v>
      </c>
      <c r="B535" s="35" t="s">
        <v>1</v>
      </c>
      <c r="C535" s="35" t="s">
        <v>1</v>
      </c>
      <c r="D535" s="28" t="s">
        <v>1</v>
      </c>
      <c r="E535" s="191">
        <v>50842</v>
      </c>
      <c r="F535" s="331"/>
      <c r="G535" s="194">
        <v>10418</v>
      </c>
      <c r="H535" s="195">
        <v>0.32208000989303159</v>
      </c>
      <c r="I535" s="191"/>
      <c r="J535" s="191">
        <v>3058</v>
      </c>
      <c r="K535" s="277">
        <v>9.4540283188029428E-2</v>
      </c>
      <c r="L535" s="191"/>
      <c r="M535" s="194">
        <v>16179</v>
      </c>
      <c r="N535" s="195">
        <v>0.50018549434242254</v>
      </c>
      <c r="O535" s="192"/>
      <c r="P535" s="60"/>
      <c r="Q535" s="47"/>
      <c r="R535" s="46"/>
      <c r="S535" s="194">
        <v>2300</v>
      </c>
      <c r="T535" s="195">
        <v>7.1106164595313173E-2</v>
      </c>
      <c r="U535" s="192"/>
      <c r="V535" s="48"/>
      <c r="W535" s="49"/>
      <c r="X535" s="50"/>
      <c r="Y535" s="51"/>
      <c r="Z535" s="52"/>
      <c r="AA535" s="192"/>
      <c r="AB535" s="191"/>
      <c r="AC535" s="277"/>
      <c r="AD535" s="192"/>
      <c r="AE535" s="194"/>
      <c r="AF535" s="195"/>
      <c r="AG535" s="192"/>
      <c r="AH535" s="191">
        <v>391</v>
      </c>
      <c r="AI535" s="277">
        <v>1.208804798120324E-2</v>
      </c>
      <c r="AJ535" s="192"/>
      <c r="AK535" s="191">
        <v>32346</v>
      </c>
      <c r="AL535" s="277">
        <v>0.6362062861413792</v>
      </c>
    </row>
    <row r="536" spans="1:38" s="45" customFormat="1" ht="13.2">
      <c r="A536" s="28" t="s">
        <v>906</v>
      </c>
      <c r="B536" s="35" t="s">
        <v>1</v>
      </c>
      <c r="C536" s="35" t="s">
        <v>1</v>
      </c>
      <c r="D536" s="28" t="s">
        <v>1</v>
      </c>
      <c r="E536" s="191">
        <v>50465</v>
      </c>
      <c r="F536" s="331"/>
      <c r="G536" s="194">
        <v>6746</v>
      </c>
      <c r="H536" s="195">
        <v>0.22450745473908412</v>
      </c>
      <c r="I536" s="191"/>
      <c r="J536" s="191">
        <v>5153</v>
      </c>
      <c r="K536" s="277">
        <v>0.17149227902023428</v>
      </c>
      <c r="L536" s="191"/>
      <c r="M536" s="194">
        <v>15934</v>
      </c>
      <c r="N536" s="195">
        <v>0.53028487752928644</v>
      </c>
      <c r="O536" s="192"/>
      <c r="P536" s="60"/>
      <c r="Q536" s="47"/>
      <c r="R536" s="46"/>
      <c r="S536" s="194">
        <v>1783</v>
      </c>
      <c r="T536" s="195">
        <v>5.9338391906283282E-2</v>
      </c>
      <c r="U536" s="192"/>
      <c r="V536" s="48"/>
      <c r="W536" s="49"/>
      <c r="X536" s="50"/>
      <c r="Y536" s="51"/>
      <c r="Z536" s="52"/>
      <c r="AA536" s="192"/>
      <c r="AB536" s="191"/>
      <c r="AC536" s="277"/>
      <c r="AD536" s="192"/>
      <c r="AE536" s="194"/>
      <c r="AF536" s="195"/>
      <c r="AG536" s="192"/>
      <c r="AH536" s="191">
        <v>432</v>
      </c>
      <c r="AI536" s="277">
        <v>1.437699680511182E-2</v>
      </c>
      <c r="AJ536" s="192"/>
      <c r="AK536" s="191">
        <v>30048</v>
      </c>
      <c r="AL536" s="277">
        <v>0.59542257009808774</v>
      </c>
    </row>
    <row r="537" spans="1:38" s="45" customFormat="1" ht="13.2">
      <c r="A537" s="28" t="s">
        <v>265</v>
      </c>
      <c r="B537" s="35" t="s">
        <v>1</v>
      </c>
      <c r="C537" s="35" t="s">
        <v>1</v>
      </c>
      <c r="D537" s="28" t="s">
        <v>1</v>
      </c>
      <c r="E537" s="191">
        <v>54035</v>
      </c>
      <c r="F537" s="331"/>
      <c r="G537" s="194">
        <v>4912</v>
      </c>
      <c r="H537" s="195">
        <v>0.1290831209103093</v>
      </c>
      <c r="I537" s="191"/>
      <c r="J537" s="191">
        <v>2815</v>
      </c>
      <c r="K537" s="277">
        <v>7.3975770635692328E-2</v>
      </c>
      <c r="L537" s="191"/>
      <c r="M537" s="194">
        <v>13540</v>
      </c>
      <c r="N537" s="195">
        <v>0.35581951488713109</v>
      </c>
      <c r="O537" s="192"/>
      <c r="P537" s="60"/>
      <c r="Q537" s="47"/>
      <c r="R537" s="46"/>
      <c r="S537" s="194">
        <v>16130</v>
      </c>
      <c r="T537" s="195">
        <v>0.42388247969936665</v>
      </c>
      <c r="U537" s="192"/>
      <c r="V537" s="48"/>
      <c r="W537" s="49"/>
      <c r="X537" s="50"/>
      <c r="Y537" s="51"/>
      <c r="Z537" s="52"/>
      <c r="AA537" s="192"/>
      <c r="AB537" s="191"/>
      <c r="AC537" s="277"/>
      <c r="AD537" s="192"/>
      <c r="AE537" s="194"/>
      <c r="AF537" s="195"/>
      <c r="AG537" s="192"/>
      <c r="AH537" s="191">
        <v>656</v>
      </c>
      <c r="AI537" s="277">
        <v>1.7239113867500593E-2</v>
      </c>
      <c r="AJ537" s="192"/>
      <c r="AK537" s="191">
        <v>38053</v>
      </c>
      <c r="AL537" s="277">
        <v>0.70422874063107244</v>
      </c>
    </row>
    <row r="538" spans="1:38" s="45" customFormat="1" ht="13.2">
      <c r="A538" s="28" t="s">
        <v>924</v>
      </c>
      <c r="B538" s="35" t="s">
        <v>1</v>
      </c>
      <c r="C538" s="35" t="s">
        <v>1</v>
      </c>
      <c r="D538" s="28" t="s">
        <v>1</v>
      </c>
      <c r="E538" s="191">
        <v>56518</v>
      </c>
      <c r="F538" s="331"/>
      <c r="G538" s="194">
        <v>10811</v>
      </c>
      <c r="H538" s="195">
        <v>0.29285404702567991</v>
      </c>
      <c r="I538" s="191"/>
      <c r="J538" s="191">
        <v>3248</v>
      </c>
      <c r="K538" s="277">
        <v>8.7983530176617183E-2</v>
      </c>
      <c r="L538" s="191"/>
      <c r="M538" s="194">
        <v>15349</v>
      </c>
      <c r="N538" s="195">
        <v>0.4157817748401777</v>
      </c>
      <c r="O538" s="192"/>
      <c r="P538" s="60"/>
      <c r="Q538" s="47"/>
      <c r="R538" s="46"/>
      <c r="S538" s="194">
        <v>6893</v>
      </c>
      <c r="T538" s="195">
        <v>0.18672120489760538</v>
      </c>
      <c r="U538" s="192"/>
      <c r="V538" s="48"/>
      <c r="W538" s="49"/>
      <c r="X538" s="50"/>
      <c r="Y538" s="51"/>
      <c r="Z538" s="52"/>
      <c r="AA538" s="192"/>
      <c r="AB538" s="191"/>
      <c r="AC538" s="277"/>
      <c r="AD538" s="192"/>
      <c r="AE538" s="194"/>
      <c r="AF538" s="195"/>
      <c r="AG538" s="192"/>
      <c r="AH538" s="191">
        <v>615</v>
      </c>
      <c r="AI538" s="277">
        <v>1.6659443059919819E-2</v>
      </c>
      <c r="AJ538" s="192"/>
      <c r="AK538" s="191">
        <v>36916</v>
      </c>
      <c r="AL538" s="277">
        <v>0.65317244063838065</v>
      </c>
    </row>
    <row r="539" spans="1:38" s="45" customFormat="1" ht="13.2">
      <c r="A539" s="28" t="s">
        <v>270</v>
      </c>
      <c r="B539" s="35" t="s">
        <v>1</v>
      </c>
      <c r="C539" s="35" t="s">
        <v>1</v>
      </c>
      <c r="D539" s="28" t="s">
        <v>1</v>
      </c>
      <c r="E539" s="191">
        <v>56125</v>
      </c>
      <c r="F539" s="331"/>
      <c r="G539" s="194">
        <v>6730</v>
      </c>
      <c r="H539" s="195">
        <v>0.19447494654106223</v>
      </c>
      <c r="I539" s="191"/>
      <c r="J539" s="191">
        <v>9297</v>
      </c>
      <c r="K539" s="277">
        <v>0.26865283476853724</v>
      </c>
      <c r="L539" s="191"/>
      <c r="M539" s="194">
        <v>5338</v>
      </c>
      <c r="N539" s="195">
        <v>0.15425070796971624</v>
      </c>
      <c r="O539" s="192"/>
      <c r="P539" s="60"/>
      <c r="Q539" s="47"/>
      <c r="R539" s="46"/>
      <c r="S539" s="194">
        <v>13241</v>
      </c>
      <c r="T539" s="195">
        <v>0.38262151072068429</v>
      </c>
      <c r="U539" s="192"/>
      <c r="V539" s="48"/>
      <c r="W539" s="49"/>
      <c r="X539" s="50"/>
      <c r="Y539" s="51"/>
      <c r="Z539" s="52"/>
      <c r="AA539" s="192"/>
      <c r="AB539" s="191"/>
      <c r="AC539" s="277"/>
      <c r="AD539" s="192"/>
      <c r="AE539" s="194"/>
      <c r="AF539" s="195"/>
      <c r="AG539" s="192"/>
      <c r="AH539" s="191"/>
      <c r="AI539" s="277"/>
      <c r="AJ539" s="192"/>
      <c r="AK539" s="191">
        <v>34606</v>
      </c>
      <c r="AL539" s="277">
        <v>0.6165879732739421</v>
      </c>
    </row>
    <row r="540" spans="1:38" s="45" customFormat="1" ht="13.2">
      <c r="A540" s="28" t="s">
        <v>592</v>
      </c>
      <c r="B540" s="35" t="s">
        <v>1</v>
      </c>
      <c r="C540" s="35" t="s">
        <v>1</v>
      </c>
      <c r="D540" s="28" t="s">
        <v>1</v>
      </c>
      <c r="E540" s="191">
        <v>58148</v>
      </c>
      <c r="F540" s="331"/>
      <c r="G540" s="194">
        <v>3442</v>
      </c>
      <c r="H540" s="195">
        <v>9.5088126415824079E-2</v>
      </c>
      <c r="I540" s="191"/>
      <c r="J540" s="191">
        <v>3065</v>
      </c>
      <c r="K540" s="277">
        <v>8.4673186363887501E-2</v>
      </c>
      <c r="L540" s="191"/>
      <c r="M540" s="194">
        <v>17586</v>
      </c>
      <c r="N540" s="195">
        <v>0.48582794629537546</v>
      </c>
      <c r="O540" s="192"/>
      <c r="P540" s="60"/>
      <c r="Q540" s="47"/>
      <c r="R540" s="46"/>
      <c r="S540" s="194">
        <v>11183</v>
      </c>
      <c r="T540" s="195">
        <v>0.30893972042654289</v>
      </c>
      <c r="U540" s="192"/>
      <c r="V540" s="48"/>
      <c r="W540" s="49"/>
      <c r="X540" s="50"/>
      <c r="Y540" s="51"/>
      <c r="Z540" s="52"/>
      <c r="AA540" s="192"/>
      <c r="AB540" s="191"/>
      <c r="AC540" s="277"/>
      <c r="AD540" s="192"/>
      <c r="AE540" s="194"/>
      <c r="AF540" s="195"/>
      <c r="AG540" s="192"/>
      <c r="AH540" s="191">
        <v>922</v>
      </c>
      <c r="AI540" s="277">
        <v>2.5471020498370075E-2</v>
      </c>
      <c r="AJ540" s="192"/>
      <c r="AK540" s="191">
        <v>36198</v>
      </c>
      <c r="AL540" s="277">
        <v>0.62251496182155874</v>
      </c>
    </row>
    <row r="541" spans="1:38" s="45" customFormat="1" ht="13.2">
      <c r="A541" s="28" t="s">
        <v>679</v>
      </c>
      <c r="B541" s="35" t="s">
        <v>1</v>
      </c>
      <c r="C541" s="35" t="s">
        <v>1</v>
      </c>
      <c r="D541" s="28" t="s">
        <v>1</v>
      </c>
      <c r="E541" s="191">
        <v>54283</v>
      </c>
      <c r="F541" s="331"/>
      <c r="G541" s="194">
        <v>12260</v>
      </c>
      <c r="H541" s="195">
        <v>0.3333605242406939</v>
      </c>
      <c r="I541" s="191"/>
      <c r="J541" s="191">
        <v>3882</v>
      </c>
      <c r="K541" s="277">
        <v>0.10555510237376621</v>
      </c>
      <c r="L541" s="191"/>
      <c r="M541" s="194">
        <v>15206</v>
      </c>
      <c r="N541" s="195">
        <v>0.41346493732495854</v>
      </c>
      <c r="O541" s="192"/>
      <c r="P541" s="60"/>
      <c r="Q541" s="47"/>
      <c r="R541" s="46"/>
      <c r="S541" s="194">
        <v>4658</v>
      </c>
      <c r="T541" s="195">
        <v>0.12665524648557522</v>
      </c>
      <c r="U541" s="192"/>
      <c r="V541" s="48"/>
      <c r="W541" s="49"/>
      <c r="X541" s="50"/>
      <c r="Y541" s="51"/>
      <c r="Z541" s="52"/>
      <c r="AA541" s="192"/>
      <c r="AB541" s="191"/>
      <c r="AC541" s="277"/>
      <c r="AD541" s="192"/>
      <c r="AE541" s="194"/>
      <c r="AF541" s="195"/>
      <c r="AG541" s="192"/>
      <c r="AH541" s="191">
        <v>771</v>
      </c>
      <c r="AI541" s="277">
        <v>2.0964189575006117E-2</v>
      </c>
      <c r="AJ541" s="192"/>
      <c r="AK541" s="191">
        <v>36777</v>
      </c>
      <c r="AL541" s="277">
        <v>0.6775049278779729</v>
      </c>
    </row>
    <row r="542" spans="1:38" s="45" customFormat="1" ht="13.2">
      <c r="A542" s="28" t="s">
        <v>198</v>
      </c>
      <c r="B542" s="35" t="s">
        <v>1</v>
      </c>
      <c r="C542" s="35" t="s">
        <v>1</v>
      </c>
      <c r="D542" s="28" t="s">
        <v>1</v>
      </c>
      <c r="E542" s="191">
        <v>53353</v>
      </c>
      <c r="F542" s="331"/>
      <c r="G542" s="194">
        <v>2383</v>
      </c>
      <c r="H542" s="195">
        <v>7.5114263199369577E-2</v>
      </c>
      <c r="I542" s="191"/>
      <c r="J542" s="191">
        <v>2945</v>
      </c>
      <c r="K542" s="277">
        <v>9.2828999211977931E-2</v>
      </c>
      <c r="L542" s="191"/>
      <c r="M542" s="194">
        <v>22855</v>
      </c>
      <c r="N542" s="195">
        <v>0.7204097714736013</v>
      </c>
      <c r="O542" s="192"/>
      <c r="P542" s="60"/>
      <c r="Q542" s="47"/>
      <c r="R542" s="46"/>
      <c r="S542" s="194">
        <v>3542</v>
      </c>
      <c r="T542" s="195">
        <v>0.11164696611505122</v>
      </c>
      <c r="U542" s="192"/>
      <c r="V542" s="48"/>
      <c r="W542" s="49"/>
      <c r="X542" s="50"/>
      <c r="Y542" s="51"/>
      <c r="Z542" s="52"/>
      <c r="AA542" s="192"/>
      <c r="AB542" s="191"/>
      <c r="AC542" s="277"/>
      <c r="AD542" s="192"/>
      <c r="AE542" s="194"/>
      <c r="AF542" s="195"/>
      <c r="AG542" s="192"/>
      <c r="AH542" s="191"/>
      <c r="AI542" s="277"/>
      <c r="AJ542" s="192"/>
      <c r="AK542" s="191">
        <v>31725</v>
      </c>
      <c r="AL542" s="277">
        <v>0.59462448222218056</v>
      </c>
    </row>
    <row r="543" spans="1:38" s="45" customFormat="1" ht="13.2">
      <c r="A543" s="28" t="s">
        <v>537</v>
      </c>
      <c r="B543" s="35" t="s">
        <v>1</v>
      </c>
      <c r="C543" s="35" t="s">
        <v>1</v>
      </c>
      <c r="D543" s="28" t="s">
        <v>1</v>
      </c>
      <c r="E543" s="191">
        <v>51230</v>
      </c>
      <c r="F543" s="331"/>
      <c r="G543" s="194">
        <v>2543</v>
      </c>
      <c r="H543" s="195">
        <v>8.0243602284560289E-2</v>
      </c>
      <c r="I543" s="191"/>
      <c r="J543" s="191">
        <v>4196</v>
      </c>
      <c r="K543" s="277">
        <v>0.13240352150452811</v>
      </c>
      <c r="L543" s="191"/>
      <c r="M543" s="194">
        <v>19505</v>
      </c>
      <c r="N543" s="195">
        <v>0.61547442491559112</v>
      </c>
      <c r="O543" s="192"/>
      <c r="P543" s="60"/>
      <c r="Q543" s="47"/>
      <c r="R543" s="46"/>
      <c r="S543" s="194">
        <v>3767</v>
      </c>
      <c r="T543" s="195">
        <v>0.11886655517339308</v>
      </c>
      <c r="U543" s="192"/>
      <c r="V543" s="48"/>
      <c r="W543" s="49"/>
      <c r="X543" s="50"/>
      <c r="Y543" s="51"/>
      <c r="Z543" s="52"/>
      <c r="AA543" s="192"/>
      <c r="AB543" s="191"/>
      <c r="AC543" s="277"/>
      <c r="AD543" s="192"/>
      <c r="AE543" s="194"/>
      <c r="AF543" s="195"/>
      <c r="AG543" s="192"/>
      <c r="AH543" s="191">
        <v>1680</v>
      </c>
      <c r="AI543" s="277">
        <v>5.301189612192736E-2</v>
      </c>
      <c r="AJ543" s="192"/>
      <c r="AK543" s="191">
        <v>31691</v>
      </c>
      <c r="AL543" s="277">
        <v>0.61860238141713841</v>
      </c>
    </row>
    <row r="544" spans="1:38" s="45" customFormat="1" ht="13.2">
      <c r="A544" s="28" t="s">
        <v>624</v>
      </c>
      <c r="B544" s="35" t="s">
        <v>1</v>
      </c>
      <c r="C544" s="35" t="s">
        <v>1</v>
      </c>
      <c r="D544" s="28" t="s">
        <v>1</v>
      </c>
      <c r="E544" s="191">
        <v>62200</v>
      </c>
      <c r="F544" s="331"/>
      <c r="G544" s="194">
        <v>18637</v>
      </c>
      <c r="H544" s="195">
        <v>0.41916692906302011</v>
      </c>
      <c r="I544" s="191"/>
      <c r="J544" s="191">
        <v>5080</v>
      </c>
      <c r="K544" s="277">
        <v>0.11425486932661599</v>
      </c>
      <c r="L544" s="191"/>
      <c r="M544" s="194">
        <v>19021</v>
      </c>
      <c r="N544" s="195">
        <v>0.42780351761054386</v>
      </c>
      <c r="O544" s="192"/>
      <c r="P544" s="60"/>
      <c r="Q544" s="47"/>
      <c r="R544" s="46"/>
      <c r="S544" s="194">
        <v>1068</v>
      </c>
      <c r="T544" s="195">
        <v>2.402051189780037E-2</v>
      </c>
      <c r="U544" s="192"/>
      <c r="V544" s="48"/>
      <c r="W544" s="49"/>
      <c r="X544" s="50"/>
      <c r="Y544" s="51"/>
      <c r="Z544" s="52"/>
      <c r="AA544" s="192"/>
      <c r="AB544" s="191"/>
      <c r="AC544" s="277"/>
      <c r="AD544" s="192"/>
      <c r="AE544" s="194"/>
      <c r="AF544" s="195"/>
      <c r="AG544" s="192"/>
      <c r="AH544" s="191">
        <v>656</v>
      </c>
      <c r="AI544" s="277">
        <v>1.4754172102019703E-2</v>
      </c>
      <c r="AJ544" s="192"/>
      <c r="AK544" s="191">
        <v>44462</v>
      </c>
      <c r="AL544" s="277">
        <v>0.71482315112540196</v>
      </c>
    </row>
    <row r="545" spans="1:38" s="45" customFormat="1" ht="13.2">
      <c r="A545" s="28" t="s">
        <v>641</v>
      </c>
      <c r="B545" s="35" t="s">
        <v>1</v>
      </c>
      <c r="C545" s="35" t="s">
        <v>1</v>
      </c>
      <c r="D545" s="28" t="s">
        <v>1</v>
      </c>
      <c r="E545" s="191">
        <v>57219</v>
      </c>
      <c r="F545" s="331"/>
      <c r="G545" s="194">
        <v>7246</v>
      </c>
      <c r="H545" s="195">
        <v>0.23163480595869829</v>
      </c>
      <c r="I545" s="191"/>
      <c r="J545" s="191">
        <v>4394</v>
      </c>
      <c r="K545" s="277">
        <v>0.14046416469535197</v>
      </c>
      <c r="L545" s="191"/>
      <c r="M545" s="194">
        <v>17120</v>
      </c>
      <c r="N545" s="195">
        <v>0.54727958570423885</v>
      </c>
      <c r="O545" s="192"/>
      <c r="P545" s="60"/>
      <c r="Q545" s="47"/>
      <c r="R545" s="46"/>
      <c r="S545" s="194">
        <v>1519</v>
      </c>
      <c r="T545" s="195">
        <v>4.8558276325043156E-2</v>
      </c>
      <c r="U545" s="192"/>
      <c r="V545" s="48"/>
      <c r="W545" s="49"/>
      <c r="X545" s="50"/>
      <c r="Y545" s="51"/>
      <c r="Z545" s="52"/>
      <c r="AA545" s="192"/>
      <c r="AB545" s="191"/>
      <c r="AC545" s="277"/>
      <c r="AD545" s="192"/>
      <c r="AE545" s="194"/>
      <c r="AF545" s="195"/>
      <c r="AG545" s="192"/>
      <c r="AH545" s="191">
        <v>1003</v>
      </c>
      <c r="AI545" s="277">
        <v>3.206316731666773E-2</v>
      </c>
      <c r="AJ545" s="192"/>
      <c r="AK545" s="191">
        <v>31282</v>
      </c>
      <c r="AL545" s="277">
        <v>0.54670651357066713</v>
      </c>
    </row>
    <row r="546" spans="1:38" s="45" customFormat="1" ht="13.2">
      <c r="A546" s="28" t="s">
        <v>642</v>
      </c>
      <c r="B546" s="35" t="s">
        <v>1</v>
      </c>
      <c r="C546" s="35" t="s">
        <v>1</v>
      </c>
      <c r="D546" s="28" t="s">
        <v>1</v>
      </c>
      <c r="E546" s="191">
        <v>59345</v>
      </c>
      <c r="F546" s="331"/>
      <c r="G546" s="194">
        <v>9185</v>
      </c>
      <c r="H546" s="195">
        <v>0.26195704874083792</v>
      </c>
      <c r="I546" s="191"/>
      <c r="J546" s="191">
        <v>4095</v>
      </c>
      <c r="K546" s="277">
        <v>0.11678977839888201</v>
      </c>
      <c r="L546" s="191"/>
      <c r="M546" s="194">
        <v>18489</v>
      </c>
      <c r="N546" s="195">
        <v>0.52730798847788263</v>
      </c>
      <c r="O546" s="192"/>
      <c r="P546" s="60"/>
      <c r="Q546" s="47"/>
      <c r="R546" s="46"/>
      <c r="S546" s="194">
        <v>2510</v>
      </c>
      <c r="T546" s="195">
        <v>7.1585431936799476E-2</v>
      </c>
      <c r="U546" s="192"/>
      <c r="V546" s="48"/>
      <c r="W546" s="49"/>
      <c r="X546" s="50"/>
      <c r="Y546" s="51"/>
      <c r="Z546" s="52"/>
      <c r="AA546" s="192"/>
      <c r="AB546" s="191"/>
      <c r="AC546" s="277"/>
      <c r="AD546" s="192"/>
      <c r="AE546" s="194"/>
      <c r="AF546" s="195"/>
      <c r="AG546" s="192"/>
      <c r="AH546" s="191">
        <v>784</v>
      </c>
      <c r="AI546" s="277">
        <v>2.2359752445597923E-2</v>
      </c>
      <c r="AJ546" s="192"/>
      <c r="AK546" s="191">
        <v>35063</v>
      </c>
      <c r="AL546" s="277">
        <v>0.59083326312241979</v>
      </c>
    </row>
    <row r="547" spans="1:38" s="45" customFormat="1" ht="13.2">
      <c r="A547" s="28" t="s">
        <v>828</v>
      </c>
      <c r="B547" s="35" t="s">
        <v>1</v>
      </c>
      <c r="C547" s="35" t="s">
        <v>1</v>
      </c>
      <c r="D547" s="28" t="s">
        <v>1</v>
      </c>
      <c r="E547" s="191">
        <v>61115</v>
      </c>
      <c r="F547" s="331"/>
      <c r="G547" s="194">
        <v>5603</v>
      </c>
      <c r="H547" s="195">
        <v>0.15898643663810227</v>
      </c>
      <c r="I547" s="191"/>
      <c r="J547" s="191">
        <v>3936</v>
      </c>
      <c r="K547" s="277">
        <v>0.11168492140060156</v>
      </c>
      <c r="L547" s="191"/>
      <c r="M547" s="194">
        <v>21883</v>
      </c>
      <c r="N547" s="195">
        <v>0.62093524771579367</v>
      </c>
      <c r="O547" s="192"/>
      <c r="P547" s="60"/>
      <c r="Q547" s="47"/>
      <c r="R547" s="46"/>
      <c r="S547" s="194">
        <v>2720</v>
      </c>
      <c r="T547" s="195">
        <v>7.7180636740253106E-2</v>
      </c>
      <c r="U547" s="192"/>
      <c r="V547" s="48"/>
      <c r="W547" s="49"/>
      <c r="X547" s="50"/>
      <c r="Y547" s="51"/>
      <c r="Z547" s="52"/>
      <c r="AA547" s="192"/>
      <c r="AB547" s="191"/>
      <c r="AC547" s="277"/>
      <c r="AD547" s="192"/>
      <c r="AE547" s="194"/>
      <c r="AF547" s="195"/>
      <c r="AG547" s="192"/>
      <c r="AH547" s="191">
        <v>1100</v>
      </c>
      <c r="AI547" s="277">
        <v>3.1212757505249419E-2</v>
      </c>
      <c r="AJ547" s="192"/>
      <c r="AK547" s="191">
        <v>35242</v>
      </c>
      <c r="AL547" s="277">
        <v>0.57665057678147758</v>
      </c>
    </row>
    <row r="548" spans="1:38" s="45" customFormat="1" ht="13.2">
      <c r="A548" s="28" t="s">
        <v>246</v>
      </c>
      <c r="B548" s="35" t="s">
        <v>1</v>
      </c>
      <c r="C548" s="35" t="s">
        <v>1</v>
      </c>
      <c r="D548" s="28" t="s">
        <v>1</v>
      </c>
      <c r="E548" s="191">
        <v>46850</v>
      </c>
      <c r="F548" s="331"/>
      <c r="G548" s="194">
        <v>4403</v>
      </c>
      <c r="H548" s="195">
        <v>0.15155061439438269</v>
      </c>
      <c r="I548" s="191"/>
      <c r="J548" s="191">
        <v>1823</v>
      </c>
      <c r="K548" s="277">
        <v>6.2747392696107115E-2</v>
      </c>
      <c r="L548" s="191"/>
      <c r="M548" s="194">
        <v>9383</v>
      </c>
      <c r="N548" s="195">
        <v>0.32296148418407739</v>
      </c>
      <c r="O548" s="192"/>
      <c r="P548" s="60"/>
      <c r="Q548" s="47"/>
      <c r="R548" s="46"/>
      <c r="S548" s="194">
        <v>12894</v>
      </c>
      <c r="T548" s="195">
        <v>0.44380958937114928</v>
      </c>
      <c r="U548" s="192"/>
      <c r="V548" s="48"/>
      <c r="W548" s="49"/>
      <c r="X548" s="50"/>
      <c r="Y548" s="51"/>
      <c r="Z548" s="52"/>
      <c r="AA548" s="192"/>
      <c r="AB548" s="191"/>
      <c r="AC548" s="277"/>
      <c r="AD548" s="192"/>
      <c r="AE548" s="194"/>
      <c r="AF548" s="195"/>
      <c r="AG548" s="192"/>
      <c r="AH548" s="191">
        <v>550</v>
      </c>
      <c r="AI548" s="277">
        <v>1.8930919354283551E-2</v>
      </c>
      <c r="AJ548" s="192"/>
      <c r="AK548" s="191">
        <v>29053</v>
      </c>
      <c r="AL548" s="277">
        <v>0.62012806830309497</v>
      </c>
    </row>
    <row r="549" spans="1:38" s="45" customFormat="1" ht="13.2">
      <c r="A549" s="28" t="s">
        <v>302</v>
      </c>
      <c r="B549" s="35" t="s">
        <v>1</v>
      </c>
      <c r="C549" s="35" t="s">
        <v>1</v>
      </c>
      <c r="D549" s="28" t="s">
        <v>1</v>
      </c>
      <c r="E549" s="191">
        <v>54637</v>
      </c>
      <c r="F549" s="331"/>
      <c r="G549" s="194">
        <v>8147</v>
      </c>
      <c r="H549" s="195">
        <v>0.23706570447535355</v>
      </c>
      <c r="I549" s="191"/>
      <c r="J549" s="191">
        <v>5800</v>
      </c>
      <c r="K549" s="277">
        <v>0.16877146016411571</v>
      </c>
      <c r="L549" s="191"/>
      <c r="M549" s="194">
        <v>14366</v>
      </c>
      <c r="N549" s="195">
        <v>0.41802944770994588</v>
      </c>
      <c r="O549" s="192"/>
      <c r="P549" s="60"/>
      <c r="Q549" s="47"/>
      <c r="R549" s="46"/>
      <c r="S549" s="194">
        <v>5665</v>
      </c>
      <c r="T549" s="195">
        <v>0.16484315893615784</v>
      </c>
      <c r="U549" s="192"/>
      <c r="V549" s="48"/>
      <c r="W549" s="49"/>
      <c r="X549" s="50"/>
      <c r="Y549" s="51"/>
      <c r="Z549" s="52"/>
      <c r="AA549" s="192"/>
      <c r="AB549" s="191"/>
      <c r="AC549" s="277"/>
      <c r="AD549" s="192"/>
      <c r="AE549" s="194"/>
      <c r="AF549" s="195"/>
      <c r="AG549" s="192"/>
      <c r="AH549" s="191">
        <v>388</v>
      </c>
      <c r="AI549" s="277">
        <v>1.129022871442705E-2</v>
      </c>
      <c r="AJ549" s="192"/>
      <c r="AK549" s="191">
        <v>34366</v>
      </c>
      <c r="AL549" s="277">
        <v>0.6289876823398064</v>
      </c>
    </row>
    <row r="550" spans="1:38" s="45" customFormat="1" ht="13.2">
      <c r="A550" s="28" t="s">
        <v>610</v>
      </c>
      <c r="B550" s="35" t="s">
        <v>1</v>
      </c>
      <c r="C550" s="35" t="s">
        <v>1</v>
      </c>
      <c r="D550" s="28" t="s">
        <v>1</v>
      </c>
      <c r="E550" s="191">
        <v>32969</v>
      </c>
      <c r="F550" s="331"/>
      <c r="G550" s="194">
        <v>3962</v>
      </c>
      <c r="H550" s="195">
        <v>0.18805771786595785</v>
      </c>
      <c r="I550" s="191"/>
      <c r="J550" s="191">
        <v>1872</v>
      </c>
      <c r="K550" s="277">
        <v>8.8855135750901842E-2</v>
      </c>
      <c r="L550" s="191"/>
      <c r="M550" s="194">
        <v>4775</v>
      </c>
      <c r="N550" s="195">
        <v>0.22664704765521171</v>
      </c>
      <c r="O550" s="192"/>
      <c r="P550" s="60"/>
      <c r="Q550" s="47"/>
      <c r="R550" s="46"/>
      <c r="S550" s="194">
        <v>10459</v>
      </c>
      <c r="T550" s="195">
        <v>0.4964400987279286</v>
      </c>
      <c r="U550" s="192"/>
      <c r="V550" s="48"/>
      <c r="W550" s="49"/>
      <c r="X550" s="50"/>
      <c r="Y550" s="51"/>
      <c r="Z550" s="52"/>
      <c r="AA550" s="192"/>
      <c r="AB550" s="191"/>
      <c r="AC550" s="277"/>
      <c r="AD550" s="192"/>
      <c r="AE550" s="194"/>
      <c r="AF550" s="195"/>
      <c r="AG550" s="192"/>
      <c r="AH550" s="191"/>
      <c r="AI550" s="277"/>
      <c r="AJ550" s="192"/>
      <c r="AK550" s="191">
        <v>21068</v>
      </c>
      <c r="AL550" s="277">
        <v>0.63902453820255389</v>
      </c>
    </row>
    <row r="551" spans="1:38" s="45" customFormat="1" ht="13.2">
      <c r="A551" s="28" t="s">
        <v>1106</v>
      </c>
      <c r="B551" s="35" t="s">
        <v>1</v>
      </c>
      <c r="C551" s="35" t="s">
        <v>1</v>
      </c>
      <c r="D551" s="28" t="s">
        <v>1</v>
      </c>
      <c r="E551" s="191">
        <v>53398</v>
      </c>
      <c r="F551" s="331"/>
      <c r="G551" s="194">
        <v>7653</v>
      </c>
      <c r="H551" s="195">
        <v>0.22496913398788876</v>
      </c>
      <c r="I551" s="191"/>
      <c r="J551" s="191">
        <v>2772</v>
      </c>
      <c r="K551" s="277">
        <v>8.1486271973660998E-2</v>
      </c>
      <c r="L551" s="191"/>
      <c r="M551" s="194">
        <v>11906</v>
      </c>
      <c r="N551" s="195">
        <v>0.34999118113939681</v>
      </c>
      <c r="O551" s="192"/>
      <c r="P551" s="60"/>
      <c r="Q551" s="47"/>
      <c r="R551" s="46"/>
      <c r="S551" s="194">
        <v>11106</v>
      </c>
      <c r="T551" s="195">
        <v>0.32647421953083661</v>
      </c>
      <c r="U551" s="192"/>
      <c r="V551" s="48"/>
      <c r="W551" s="49"/>
      <c r="X551" s="50"/>
      <c r="Y551" s="51"/>
      <c r="Z551" s="52"/>
      <c r="AA551" s="192"/>
      <c r="AB551" s="191"/>
      <c r="AC551" s="277"/>
      <c r="AD551" s="192"/>
      <c r="AE551" s="194"/>
      <c r="AF551" s="195"/>
      <c r="AG551" s="192"/>
      <c r="AH551" s="191">
        <v>581</v>
      </c>
      <c r="AI551" s="277">
        <v>1.7079193368216828E-2</v>
      </c>
      <c r="AJ551" s="192"/>
      <c r="AK551" s="191">
        <v>34018</v>
      </c>
      <c r="AL551" s="277">
        <v>0.63706505861642759</v>
      </c>
    </row>
    <row r="552" spans="1:38" s="45" customFormat="1" ht="13.2">
      <c r="A552" s="28" t="s">
        <v>223</v>
      </c>
      <c r="B552" s="35" t="s">
        <v>1</v>
      </c>
      <c r="C552" s="35" t="s">
        <v>1</v>
      </c>
      <c r="D552" s="28" t="s">
        <v>1</v>
      </c>
      <c r="E552" s="191">
        <v>61496</v>
      </c>
      <c r="F552" s="331"/>
      <c r="G552" s="194">
        <v>9377</v>
      </c>
      <c r="H552" s="195">
        <v>0.25339134194454954</v>
      </c>
      <c r="I552" s="191"/>
      <c r="J552" s="191">
        <v>5330</v>
      </c>
      <c r="K552" s="277">
        <v>0.14403069772469329</v>
      </c>
      <c r="L552" s="191"/>
      <c r="M552" s="194">
        <v>19423</v>
      </c>
      <c r="N552" s="195">
        <v>0.52486083337837108</v>
      </c>
      <c r="O552" s="192"/>
      <c r="P552" s="60"/>
      <c r="Q552" s="47"/>
      <c r="R552" s="46"/>
      <c r="S552" s="194">
        <v>2653</v>
      </c>
      <c r="T552" s="195">
        <v>7.169107712262876E-2</v>
      </c>
      <c r="U552" s="192"/>
      <c r="V552" s="48"/>
      <c r="W552" s="49"/>
      <c r="X552" s="50"/>
      <c r="Y552" s="51"/>
      <c r="Z552" s="52"/>
      <c r="AA552" s="192"/>
      <c r="AB552" s="191"/>
      <c r="AC552" s="277"/>
      <c r="AD552" s="192"/>
      <c r="AE552" s="194"/>
      <c r="AF552" s="195"/>
      <c r="AG552" s="192"/>
      <c r="AH552" s="191">
        <v>223</v>
      </c>
      <c r="AI552" s="277">
        <v>6.026049829757337E-3</v>
      </c>
      <c r="AJ552" s="192"/>
      <c r="AK552" s="191">
        <v>37006</v>
      </c>
      <c r="AL552" s="277">
        <v>0.60176271627422917</v>
      </c>
    </row>
    <row r="553" spans="1:38" s="45" customFormat="1" ht="13.2">
      <c r="A553" s="28" t="s">
        <v>247</v>
      </c>
      <c r="B553" s="35" t="s">
        <v>1</v>
      </c>
      <c r="C553" s="35" t="s">
        <v>1</v>
      </c>
      <c r="D553" s="28" t="s">
        <v>1</v>
      </c>
      <c r="E553" s="191">
        <v>67300</v>
      </c>
      <c r="F553" s="331"/>
      <c r="G553" s="194">
        <v>4415</v>
      </c>
      <c r="H553" s="195">
        <v>0.11369196302114182</v>
      </c>
      <c r="I553" s="191"/>
      <c r="J553" s="191">
        <v>3649</v>
      </c>
      <c r="K553" s="277">
        <v>9.3966471815208716E-2</v>
      </c>
      <c r="L553" s="191"/>
      <c r="M553" s="194">
        <v>22597</v>
      </c>
      <c r="N553" s="195">
        <v>0.58190199057502634</v>
      </c>
      <c r="O553" s="192"/>
      <c r="P553" s="60"/>
      <c r="Q553" s="47"/>
      <c r="R553" s="46"/>
      <c r="S553" s="194">
        <v>8172</v>
      </c>
      <c r="T553" s="195">
        <v>0.21043957458862309</v>
      </c>
      <c r="U553" s="192"/>
      <c r="V553" s="48"/>
      <c r="W553" s="49"/>
      <c r="X553" s="50"/>
      <c r="Y553" s="51"/>
      <c r="Z553" s="52"/>
      <c r="AA553" s="192"/>
      <c r="AB553" s="191"/>
      <c r="AC553" s="277"/>
      <c r="AD553" s="192"/>
      <c r="AE553" s="194"/>
      <c r="AF553" s="195"/>
      <c r="AG553" s="192"/>
      <c r="AH553" s="191"/>
      <c r="AI553" s="277">
        <v>0</v>
      </c>
      <c r="AJ553" s="192"/>
      <c r="AK553" s="191">
        <v>38833</v>
      </c>
      <c r="AL553" s="277">
        <v>0.57701337295690935</v>
      </c>
    </row>
    <row r="554" spans="1:38" s="45" customFormat="1" ht="13.2">
      <c r="A554" s="28" t="s">
        <v>326</v>
      </c>
      <c r="B554" s="35" t="s">
        <v>1</v>
      </c>
      <c r="C554" s="35" t="s">
        <v>1</v>
      </c>
      <c r="D554" s="28" t="s">
        <v>1</v>
      </c>
      <c r="E554" s="191">
        <v>48639</v>
      </c>
      <c r="F554" s="331"/>
      <c r="G554" s="194">
        <v>2045</v>
      </c>
      <c r="H554" s="195">
        <v>7.5858743230209955E-2</v>
      </c>
      <c r="I554" s="191"/>
      <c r="J554" s="191">
        <v>2541</v>
      </c>
      <c r="K554" s="277">
        <v>9.425773425328289E-2</v>
      </c>
      <c r="L554" s="191"/>
      <c r="M554" s="194">
        <v>17685</v>
      </c>
      <c r="N554" s="195">
        <v>0.65602047629646121</v>
      </c>
      <c r="O554" s="192"/>
      <c r="P554" s="60"/>
      <c r="Q554" s="47"/>
      <c r="R554" s="46"/>
      <c r="S554" s="194">
        <v>4687</v>
      </c>
      <c r="T554" s="195">
        <v>0.173863046220046</v>
      </c>
      <c r="U554" s="192"/>
      <c r="V554" s="48"/>
      <c r="W554" s="49"/>
      <c r="X554" s="50"/>
      <c r="Y554" s="51"/>
      <c r="Z554" s="52"/>
      <c r="AA554" s="192"/>
      <c r="AB554" s="191"/>
      <c r="AC554" s="277"/>
      <c r="AD554" s="192"/>
      <c r="AE554" s="194"/>
      <c r="AF554" s="195"/>
      <c r="AG554" s="192"/>
      <c r="AH554" s="191"/>
      <c r="AI554" s="277"/>
      <c r="AJ554" s="192"/>
      <c r="AK554" s="191">
        <v>26958</v>
      </c>
      <c r="AL554" s="277">
        <v>0.55424659224079442</v>
      </c>
    </row>
    <row r="555" spans="1:38" s="45" customFormat="1" ht="13.2">
      <c r="A555" s="28" t="s">
        <v>612</v>
      </c>
      <c r="B555" s="35" t="s">
        <v>1</v>
      </c>
      <c r="C555" s="35" t="s">
        <v>1</v>
      </c>
      <c r="D555" s="28" t="s">
        <v>1</v>
      </c>
      <c r="E555" s="191">
        <v>54919</v>
      </c>
      <c r="F555" s="331"/>
      <c r="G555" s="194">
        <v>2272</v>
      </c>
      <c r="H555" s="195">
        <v>7.1708117661911375E-2</v>
      </c>
      <c r="I555" s="191"/>
      <c r="J555" s="191">
        <v>2385</v>
      </c>
      <c r="K555" s="277">
        <v>7.5274586542103269E-2</v>
      </c>
      <c r="L555" s="191"/>
      <c r="M555" s="194">
        <v>19574</v>
      </c>
      <c r="N555" s="195">
        <v>0.61778815806085086</v>
      </c>
      <c r="O555" s="192"/>
      <c r="P555" s="60"/>
      <c r="Q555" s="47"/>
      <c r="R555" s="46"/>
      <c r="S555" s="194">
        <v>4651</v>
      </c>
      <c r="T555" s="195">
        <v>0.14679333417497792</v>
      </c>
      <c r="U555" s="192"/>
      <c r="V555" s="48"/>
      <c r="W555" s="49"/>
      <c r="X555" s="50"/>
      <c r="Y555" s="51"/>
      <c r="Z555" s="52"/>
      <c r="AA555" s="192"/>
      <c r="AB555" s="191"/>
      <c r="AC555" s="277"/>
      <c r="AD555" s="192"/>
      <c r="AE555" s="194"/>
      <c r="AF555" s="195"/>
      <c r="AG555" s="192"/>
      <c r="AH555" s="191">
        <v>2802</v>
      </c>
      <c r="AI555" s="277">
        <v>8.843580356015654E-2</v>
      </c>
      <c r="AJ555" s="192"/>
      <c r="AK555" s="191">
        <v>31684</v>
      </c>
      <c r="AL555" s="277">
        <v>0.57692237659097945</v>
      </c>
    </row>
    <row r="556" spans="1:38" s="45" customFormat="1" ht="13.2">
      <c r="A556" s="28" t="s">
        <v>667</v>
      </c>
      <c r="B556" s="35" t="s">
        <v>1</v>
      </c>
      <c r="C556" s="35" t="s">
        <v>1</v>
      </c>
      <c r="D556" s="28" t="s">
        <v>1</v>
      </c>
      <c r="E556" s="191">
        <v>52185</v>
      </c>
      <c r="F556" s="331"/>
      <c r="G556" s="194">
        <v>3383</v>
      </c>
      <c r="H556" s="195">
        <v>0.11145521035811946</v>
      </c>
      <c r="I556" s="191"/>
      <c r="J556" s="191">
        <v>3878</v>
      </c>
      <c r="K556" s="277">
        <v>0.12776331828814286</v>
      </c>
      <c r="L556" s="191"/>
      <c r="M556" s="194">
        <v>18833</v>
      </c>
      <c r="N556" s="195">
        <v>0.62046585181036473</v>
      </c>
      <c r="O556" s="192"/>
      <c r="P556" s="60"/>
      <c r="Q556" s="47"/>
      <c r="R556" s="46"/>
      <c r="S556" s="194">
        <v>4259</v>
      </c>
      <c r="T556" s="195">
        <v>0.14031561954337299</v>
      </c>
      <c r="U556" s="192"/>
      <c r="V556" s="48"/>
      <c r="W556" s="49"/>
      <c r="X556" s="50"/>
      <c r="Y556" s="51"/>
      <c r="Z556" s="52"/>
      <c r="AA556" s="192"/>
      <c r="AB556" s="191"/>
      <c r="AC556" s="277"/>
      <c r="AD556" s="192"/>
      <c r="AE556" s="194"/>
      <c r="AF556" s="195"/>
      <c r="AG556" s="192"/>
      <c r="AH556" s="191"/>
      <c r="AI556" s="277"/>
      <c r="AJ556" s="192"/>
      <c r="AK556" s="191">
        <v>30353</v>
      </c>
      <c r="AL556" s="277">
        <v>0.58164223435853213</v>
      </c>
    </row>
    <row r="557" spans="1:38" s="45" customFormat="1" ht="13.2">
      <c r="A557" s="28" t="s">
        <v>691</v>
      </c>
      <c r="B557" s="35" t="s">
        <v>1</v>
      </c>
      <c r="C557" s="35" t="s">
        <v>1</v>
      </c>
      <c r="D557" s="28" t="s">
        <v>1</v>
      </c>
      <c r="E557" s="191">
        <v>71768</v>
      </c>
      <c r="F557" s="331"/>
      <c r="G557" s="194">
        <v>5096</v>
      </c>
      <c r="H557" s="195">
        <v>0.13302357148450755</v>
      </c>
      <c r="I557" s="191"/>
      <c r="J557" s="191">
        <v>4152</v>
      </c>
      <c r="K557" s="277">
        <v>0.10838184238690647</v>
      </c>
      <c r="L557" s="191"/>
      <c r="M557" s="194">
        <v>22963</v>
      </c>
      <c r="N557" s="195">
        <v>0.59941528100446373</v>
      </c>
      <c r="O557" s="192"/>
      <c r="P557" s="60"/>
      <c r="Q557" s="47"/>
      <c r="R557" s="46"/>
      <c r="S557" s="194">
        <v>5279</v>
      </c>
      <c r="T557" s="195">
        <v>0.13780051684982642</v>
      </c>
      <c r="U557" s="192"/>
      <c r="V557" s="48"/>
      <c r="W557" s="49"/>
      <c r="X557" s="50"/>
      <c r="Y557" s="51"/>
      <c r="Z557" s="52"/>
      <c r="AA557" s="192"/>
      <c r="AB557" s="191"/>
      <c r="AC557" s="277"/>
      <c r="AD557" s="192"/>
      <c r="AE557" s="194"/>
      <c r="AF557" s="195"/>
      <c r="AG557" s="192"/>
      <c r="AH557" s="191">
        <v>819</v>
      </c>
      <c r="AI557" s="277">
        <v>2.1378788274295856E-2</v>
      </c>
      <c r="AJ557" s="192"/>
      <c r="AK557" s="191">
        <v>38309</v>
      </c>
      <c r="AL557" s="277">
        <v>0.53378943261620782</v>
      </c>
    </row>
    <row r="558" spans="1:38" s="45" customFormat="1" ht="13.2">
      <c r="A558" s="28" t="s">
        <v>703</v>
      </c>
      <c r="B558" s="35" t="s">
        <v>1</v>
      </c>
      <c r="C558" s="35" t="s">
        <v>1</v>
      </c>
      <c r="D558" s="28" t="s">
        <v>1</v>
      </c>
      <c r="E558" s="191">
        <v>56121</v>
      </c>
      <c r="F558" s="331"/>
      <c r="G558" s="194">
        <v>1557</v>
      </c>
      <c r="H558" s="195">
        <v>4.5791424033880361E-2</v>
      </c>
      <c r="I558" s="191"/>
      <c r="J558" s="191">
        <v>1525</v>
      </c>
      <c r="K558" s="277">
        <v>4.4850302923357448E-2</v>
      </c>
      <c r="L558" s="191"/>
      <c r="M558" s="194">
        <v>23230</v>
      </c>
      <c r="N558" s="195">
        <v>0.68319510617022527</v>
      </c>
      <c r="O558" s="192"/>
      <c r="P558" s="60"/>
      <c r="Q558" s="47"/>
      <c r="R558" s="46"/>
      <c r="S558" s="194">
        <v>7183</v>
      </c>
      <c r="T558" s="195">
        <v>0.21125227927768955</v>
      </c>
      <c r="U558" s="192"/>
      <c r="V558" s="48"/>
      <c r="W558" s="49"/>
      <c r="X558" s="50"/>
      <c r="Y558" s="51"/>
      <c r="Z558" s="52"/>
      <c r="AA558" s="192"/>
      <c r="AB558" s="191"/>
      <c r="AC558" s="277"/>
      <c r="AD558" s="192"/>
      <c r="AE558" s="194"/>
      <c r="AF558" s="195"/>
      <c r="AG558" s="192"/>
      <c r="AH558" s="191">
        <v>507</v>
      </c>
      <c r="AI558" s="277">
        <v>1.4910887594847362E-2</v>
      </c>
      <c r="AJ558" s="192"/>
      <c r="AK558" s="191">
        <v>34002</v>
      </c>
      <c r="AL558" s="277">
        <v>0.60586946062971081</v>
      </c>
    </row>
    <row r="559" spans="1:38" s="45" customFormat="1" ht="13.2">
      <c r="A559" s="28" t="s">
        <v>217</v>
      </c>
      <c r="B559" s="35" t="s">
        <v>1</v>
      </c>
      <c r="C559" s="35" t="s">
        <v>1</v>
      </c>
      <c r="D559" s="28" t="s">
        <v>1</v>
      </c>
      <c r="E559" s="191">
        <v>53247</v>
      </c>
      <c r="F559" s="331"/>
      <c r="G559" s="194">
        <v>13073</v>
      </c>
      <c r="H559" s="195">
        <v>0.34846465508049901</v>
      </c>
      <c r="I559" s="191"/>
      <c r="J559" s="191">
        <v>13824</v>
      </c>
      <c r="K559" s="277">
        <v>0.36848278068024309</v>
      </c>
      <c r="L559" s="191"/>
      <c r="M559" s="194">
        <v>8024</v>
      </c>
      <c r="N559" s="195">
        <v>0.21388207698048833</v>
      </c>
      <c r="O559" s="192"/>
      <c r="P559" s="60"/>
      <c r="Q559" s="47"/>
      <c r="R559" s="46"/>
      <c r="S559" s="194">
        <v>1301</v>
      </c>
      <c r="T559" s="195">
        <v>3.4678537157479476E-2</v>
      </c>
      <c r="U559" s="192"/>
      <c r="V559" s="48"/>
      <c r="W559" s="49"/>
      <c r="X559" s="50"/>
      <c r="Y559" s="51"/>
      <c r="Z559" s="52"/>
      <c r="AA559" s="192"/>
      <c r="AB559" s="191"/>
      <c r="AC559" s="277"/>
      <c r="AD559" s="192"/>
      <c r="AE559" s="194"/>
      <c r="AF559" s="195"/>
      <c r="AG559" s="192"/>
      <c r="AH559" s="191">
        <v>1294</v>
      </c>
      <c r="AI559" s="277">
        <v>3.4491950101290116E-2</v>
      </c>
      <c r="AJ559" s="192"/>
      <c r="AK559" s="191">
        <v>37516</v>
      </c>
      <c r="AL559" s="277">
        <v>0.7045655154280992</v>
      </c>
    </row>
    <row r="560" spans="1:38" s="45" customFormat="1" ht="13.2">
      <c r="A560" s="28" t="s">
        <v>625</v>
      </c>
      <c r="B560" s="35" t="s">
        <v>1</v>
      </c>
      <c r="C560" s="35" t="s">
        <v>1</v>
      </c>
      <c r="D560" s="28" t="s">
        <v>1</v>
      </c>
      <c r="E560" s="191">
        <v>44243</v>
      </c>
      <c r="F560" s="331"/>
      <c r="G560" s="194">
        <v>8085</v>
      </c>
      <c r="H560" s="195">
        <v>0.27895662974847324</v>
      </c>
      <c r="I560" s="191"/>
      <c r="J560" s="191">
        <v>14319</v>
      </c>
      <c r="K560" s="277">
        <v>0.49404823517234242</v>
      </c>
      <c r="L560" s="191"/>
      <c r="M560" s="194">
        <v>3443</v>
      </c>
      <c r="N560" s="195">
        <v>0.11879377566159473</v>
      </c>
      <c r="O560" s="192"/>
      <c r="P560" s="60"/>
      <c r="Q560" s="47"/>
      <c r="R560" s="46"/>
      <c r="S560" s="194">
        <v>1969</v>
      </c>
      <c r="T560" s="195">
        <v>6.7936376496566947E-2</v>
      </c>
      <c r="U560" s="192"/>
      <c r="V560" s="48"/>
      <c r="W560" s="49"/>
      <c r="X560" s="50"/>
      <c r="Y560" s="51"/>
      <c r="Z560" s="52"/>
      <c r="AA560" s="192"/>
      <c r="AB560" s="191"/>
      <c r="AC560" s="277"/>
      <c r="AD560" s="192"/>
      <c r="AE560" s="194"/>
      <c r="AF560" s="195"/>
      <c r="AG560" s="192"/>
      <c r="AH560" s="191">
        <v>1167</v>
      </c>
      <c r="AI560" s="277">
        <v>4.0264982921022666E-2</v>
      </c>
      <c r="AJ560" s="192"/>
      <c r="AK560" s="191">
        <v>28983</v>
      </c>
      <c r="AL560" s="277">
        <v>0.65508668037881701</v>
      </c>
    </row>
    <row r="561" spans="1:38" s="45" customFormat="1" ht="13.2">
      <c r="A561" s="28" t="s">
        <v>259</v>
      </c>
      <c r="B561" s="35" t="s">
        <v>1</v>
      </c>
      <c r="C561" s="35" t="s">
        <v>1</v>
      </c>
      <c r="D561" s="28" t="s">
        <v>1</v>
      </c>
      <c r="E561" s="191">
        <v>59785</v>
      </c>
      <c r="F561" s="331"/>
      <c r="G561" s="194">
        <v>5537</v>
      </c>
      <c r="H561" s="195">
        <v>0.15891739854198955</v>
      </c>
      <c r="I561" s="191"/>
      <c r="J561" s="191">
        <v>12792</v>
      </c>
      <c r="K561" s="277">
        <v>0.36714310315136905</v>
      </c>
      <c r="L561" s="191"/>
      <c r="M561" s="194">
        <v>13451</v>
      </c>
      <c r="N561" s="195">
        <v>0.38605705757419206</v>
      </c>
      <c r="O561" s="192"/>
      <c r="P561" s="60"/>
      <c r="Q561" s="47"/>
      <c r="R561" s="46"/>
      <c r="S561" s="194">
        <v>1680</v>
      </c>
      <c r="T561" s="195">
        <v>4.8217668331324265E-2</v>
      </c>
      <c r="U561" s="192"/>
      <c r="V561" s="48"/>
      <c r="W561" s="49"/>
      <c r="X561" s="50"/>
      <c r="Y561" s="51"/>
      <c r="Z561" s="52"/>
      <c r="AA561" s="192"/>
      <c r="AB561" s="191"/>
      <c r="AC561" s="277"/>
      <c r="AD561" s="192"/>
      <c r="AE561" s="194"/>
      <c r="AF561" s="195"/>
      <c r="AG561" s="192"/>
      <c r="AH561" s="191">
        <v>1382</v>
      </c>
      <c r="AI561" s="277">
        <v>3.9664772401125079E-2</v>
      </c>
      <c r="AJ561" s="192"/>
      <c r="AK561" s="191">
        <v>34842</v>
      </c>
      <c r="AL561" s="277">
        <v>0.58278832483064313</v>
      </c>
    </row>
    <row r="562" spans="1:38" s="45" customFormat="1" ht="13.2">
      <c r="A562" s="28" t="s">
        <v>260</v>
      </c>
      <c r="B562" s="35" t="s">
        <v>1</v>
      </c>
      <c r="C562" s="35" t="s">
        <v>1</v>
      </c>
      <c r="D562" s="28" t="s">
        <v>1</v>
      </c>
      <c r="E562" s="191">
        <v>62634</v>
      </c>
      <c r="F562" s="331"/>
      <c r="G562" s="194">
        <v>13680</v>
      </c>
      <c r="H562" s="195">
        <v>0.31637372802960223</v>
      </c>
      <c r="I562" s="191"/>
      <c r="J562" s="191">
        <v>6631</v>
      </c>
      <c r="K562" s="277">
        <v>0.15335337650323774</v>
      </c>
      <c r="L562" s="191"/>
      <c r="M562" s="194">
        <v>19845</v>
      </c>
      <c r="N562" s="195">
        <v>0.45895004625346902</v>
      </c>
      <c r="O562" s="192"/>
      <c r="P562" s="60"/>
      <c r="Q562" s="47"/>
      <c r="R562" s="46"/>
      <c r="S562" s="194">
        <v>2471</v>
      </c>
      <c r="T562" s="195">
        <v>5.7146160962072153E-2</v>
      </c>
      <c r="U562" s="192"/>
      <c r="V562" s="48"/>
      <c r="W562" s="49"/>
      <c r="X562" s="50"/>
      <c r="Y562" s="51"/>
      <c r="Z562" s="52"/>
      <c r="AA562" s="192"/>
      <c r="AB562" s="191"/>
      <c r="AC562" s="277"/>
      <c r="AD562" s="192"/>
      <c r="AE562" s="194"/>
      <c r="AF562" s="195"/>
      <c r="AG562" s="192"/>
      <c r="AH562" s="191">
        <v>613</v>
      </c>
      <c r="AI562" s="277">
        <v>1.4176688251618871E-2</v>
      </c>
      <c r="AJ562" s="192"/>
      <c r="AK562" s="191">
        <v>43240</v>
      </c>
      <c r="AL562" s="277">
        <v>0.69035986844206021</v>
      </c>
    </row>
    <row r="563" spans="1:38" s="45" customFormat="1" ht="13.2">
      <c r="A563" s="28" t="s">
        <v>261</v>
      </c>
      <c r="B563" s="35" t="s">
        <v>1</v>
      </c>
      <c r="C563" s="35" t="s">
        <v>1</v>
      </c>
      <c r="D563" s="28" t="s">
        <v>1</v>
      </c>
      <c r="E563" s="191">
        <v>62627</v>
      </c>
      <c r="F563" s="331"/>
      <c r="G563" s="194">
        <v>7807</v>
      </c>
      <c r="H563" s="195">
        <v>0.21837151408352215</v>
      </c>
      <c r="I563" s="191"/>
      <c r="J563" s="191">
        <v>4572</v>
      </c>
      <c r="K563" s="277">
        <v>0.12788453469833011</v>
      </c>
      <c r="L563" s="191"/>
      <c r="M563" s="194">
        <v>20094</v>
      </c>
      <c r="N563" s="195">
        <v>0.56205420827389441</v>
      </c>
      <c r="O563" s="192"/>
      <c r="P563" s="60"/>
      <c r="Q563" s="47"/>
      <c r="R563" s="46"/>
      <c r="S563" s="194">
        <v>1983</v>
      </c>
      <c r="T563" s="195">
        <v>5.5466979944616933E-2</v>
      </c>
      <c r="U563" s="192"/>
      <c r="V563" s="48"/>
      <c r="W563" s="49"/>
      <c r="X563" s="50"/>
      <c r="Y563" s="51"/>
      <c r="Z563" s="52"/>
      <c r="AA563" s="192"/>
      <c r="AB563" s="191"/>
      <c r="AC563" s="277"/>
      <c r="AD563" s="192"/>
      <c r="AE563" s="194"/>
      <c r="AF563" s="195"/>
      <c r="AG563" s="192"/>
      <c r="AH563" s="191">
        <v>1295</v>
      </c>
      <c r="AI563" s="277">
        <v>3.6222762999636372E-2</v>
      </c>
      <c r="AJ563" s="192"/>
      <c r="AK563" s="191">
        <v>35751</v>
      </c>
      <c r="AL563" s="277">
        <v>0.57085602056620943</v>
      </c>
    </row>
    <row r="564" spans="1:38" s="45" customFormat="1" ht="13.2">
      <c r="A564" s="28" t="s">
        <v>263</v>
      </c>
      <c r="B564" s="35" t="s">
        <v>1</v>
      </c>
      <c r="C564" s="35" t="s">
        <v>1</v>
      </c>
      <c r="D564" s="28" t="s">
        <v>1</v>
      </c>
      <c r="E564" s="191">
        <v>58348</v>
      </c>
      <c r="F564" s="331"/>
      <c r="G564" s="194">
        <v>7273</v>
      </c>
      <c r="H564" s="195">
        <v>0.21339084000821523</v>
      </c>
      <c r="I564" s="191"/>
      <c r="J564" s="191">
        <v>4458</v>
      </c>
      <c r="K564" s="277">
        <v>0.13079834521609013</v>
      </c>
      <c r="L564" s="191"/>
      <c r="M564" s="194">
        <v>18594</v>
      </c>
      <c r="N564" s="195">
        <v>0.54555056773171373</v>
      </c>
      <c r="O564" s="192"/>
      <c r="P564" s="60"/>
      <c r="Q564" s="47"/>
      <c r="R564" s="46"/>
      <c r="S564" s="194">
        <v>3296</v>
      </c>
      <c r="T564" s="195">
        <v>9.6705102250388753E-2</v>
      </c>
      <c r="U564" s="192"/>
      <c r="V564" s="48"/>
      <c r="W564" s="49"/>
      <c r="X564" s="50"/>
      <c r="Y564" s="51"/>
      <c r="Z564" s="52"/>
      <c r="AA564" s="192"/>
      <c r="AB564" s="191"/>
      <c r="AC564" s="277"/>
      <c r="AD564" s="192"/>
      <c r="AE564" s="194"/>
      <c r="AF564" s="195"/>
      <c r="AG564" s="192"/>
      <c r="AH564" s="191">
        <v>462</v>
      </c>
      <c r="AI564" s="277">
        <v>1.3555144793592114E-2</v>
      </c>
      <c r="AJ564" s="192"/>
      <c r="AK564" s="191">
        <v>34083</v>
      </c>
      <c r="AL564" s="277">
        <v>0.58413313224103658</v>
      </c>
    </row>
    <row r="565" spans="1:38" s="45" customFormat="1" ht="13.2">
      <c r="A565" s="28" t="s">
        <v>842</v>
      </c>
      <c r="B565" s="35" t="s">
        <v>1</v>
      </c>
      <c r="C565" s="35" t="s">
        <v>1</v>
      </c>
      <c r="D565" s="28" t="s">
        <v>1</v>
      </c>
      <c r="E565" s="191">
        <v>67774</v>
      </c>
      <c r="F565" s="331"/>
      <c r="G565" s="194">
        <v>15824</v>
      </c>
      <c r="H565" s="195">
        <v>0.35021246458923511</v>
      </c>
      <c r="I565" s="191"/>
      <c r="J565" s="191">
        <v>5521</v>
      </c>
      <c r="K565" s="277">
        <v>0.12218927053824363</v>
      </c>
      <c r="L565" s="191"/>
      <c r="M565" s="194">
        <v>20524</v>
      </c>
      <c r="N565" s="195">
        <v>0.4542315864022663</v>
      </c>
      <c r="O565" s="192"/>
      <c r="P565" s="60"/>
      <c r="Q565" s="47"/>
      <c r="R565" s="46"/>
      <c r="S565" s="194">
        <v>2867</v>
      </c>
      <c r="T565" s="195">
        <v>6.3451664305949007E-2</v>
      </c>
      <c r="U565" s="192"/>
      <c r="V565" s="48"/>
      <c r="W565" s="49"/>
      <c r="X565" s="50"/>
      <c r="Y565" s="51"/>
      <c r="Z565" s="52"/>
      <c r="AA565" s="192"/>
      <c r="AB565" s="191"/>
      <c r="AC565" s="277"/>
      <c r="AD565" s="192"/>
      <c r="AE565" s="194"/>
      <c r="AF565" s="195"/>
      <c r="AG565" s="192"/>
      <c r="AH565" s="191">
        <v>448</v>
      </c>
      <c r="AI565" s="277">
        <v>9.9150141643059488E-3</v>
      </c>
      <c r="AJ565" s="192"/>
      <c r="AK565" s="191">
        <v>45184</v>
      </c>
      <c r="AL565" s="277">
        <v>0.66668633989435477</v>
      </c>
    </row>
    <row r="566" spans="1:38" s="45" customFormat="1" ht="13.2">
      <c r="A566" s="63" t="s">
        <v>113</v>
      </c>
      <c r="B566" s="35" t="s">
        <v>1</v>
      </c>
      <c r="C566" s="35" t="s">
        <v>1</v>
      </c>
      <c r="D566" s="63" t="s">
        <v>1</v>
      </c>
      <c r="E566" s="191">
        <v>49524</v>
      </c>
      <c r="F566" s="331"/>
      <c r="G566" s="194">
        <v>2296</v>
      </c>
      <c r="H566" s="195">
        <v>7.6051672739317649E-2</v>
      </c>
      <c r="I566" s="191"/>
      <c r="J566" s="191">
        <v>2933</v>
      </c>
      <c r="K566" s="277">
        <v>9.7151374627360051E-2</v>
      </c>
      <c r="L566" s="191"/>
      <c r="M566" s="194">
        <v>19063</v>
      </c>
      <c r="N566" s="195">
        <v>0.63143424975157336</v>
      </c>
      <c r="O566" s="192"/>
      <c r="P566" s="60"/>
      <c r="Q566" s="47"/>
      <c r="R566" s="46"/>
      <c r="S566" s="194">
        <v>2955</v>
      </c>
      <c r="T566" s="195">
        <v>9.7880092745942365E-2</v>
      </c>
      <c r="U566" s="192"/>
      <c r="V566" s="48"/>
      <c r="W566" s="49"/>
      <c r="X566" s="50"/>
      <c r="Y566" s="51"/>
      <c r="Z566" s="52"/>
      <c r="AA566" s="192"/>
      <c r="AB566" s="191"/>
      <c r="AC566" s="277"/>
      <c r="AD566" s="192"/>
      <c r="AE566" s="194"/>
      <c r="AF566" s="195"/>
      <c r="AG566" s="192"/>
      <c r="AH566" s="191">
        <v>2943</v>
      </c>
      <c r="AI566" s="277">
        <v>9.7482610135806558E-2</v>
      </c>
      <c r="AJ566" s="192"/>
      <c r="AK566" s="191">
        <v>30190</v>
      </c>
      <c r="AL566" s="277">
        <v>0.60960342460221306</v>
      </c>
    </row>
    <row r="567" spans="1:38" s="45" customFormat="1" ht="13.2">
      <c r="A567" s="28" t="s">
        <v>463</v>
      </c>
      <c r="B567" s="35" t="s">
        <v>1</v>
      </c>
      <c r="C567" s="35" t="s">
        <v>1</v>
      </c>
      <c r="D567" s="28" t="s">
        <v>1</v>
      </c>
      <c r="E567" s="191">
        <v>58935</v>
      </c>
      <c r="F567" s="331"/>
      <c r="G567" s="194">
        <v>10281</v>
      </c>
      <c r="H567" s="195">
        <v>0.27523893663159588</v>
      </c>
      <c r="I567" s="191"/>
      <c r="J567" s="191">
        <v>4507</v>
      </c>
      <c r="K567" s="277">
        <v>0.12065965250448424</v>
      </c>
      <c r="L567" s="191"/>
      <c r="M567" s="194">
        <v>17676</v>
      </c>
      <c r="N567" s="195">
        <v>0.47321500281101919</v>
      </c>
      <c r="O567" s="192"/>
      <c r="P567" s="60"/>
      <c r="Q567" s="47"/>
      <c r="R567" s="46"/>
      <c r="S567" s="194">
        <v>3865</v>
      </c>
      <c r="T567" s="195">
        <v>0.10347227799641261</v>
      </c>
      <c r="U567" s="192"/>
      <c r="V567" s="48"/>
      <c r="W567" s="49"/>
      <c r="X567" s="50"/>
      <c r="Y567" s="51"/>
      <c r="Z567" s="52"/>
      <c r="AA567" s="192"/>
      <c r="AB567" s="191"/>
      <c r="AC567" s="277"/>
      <c r="AD567" s="192"/>
      <c r="AE567" s="194"/>
      <c r="AF567" s="195"/>
      <c r="AG567" s="192"/>
      <c r="AH567" s="191">
        <v>1024</v>
      </c>
      <c r="AI567" s="277">
        <v>2.7414130056488101E-2</v>
      </c>
      <c r="AJ567" s="192"/>
      <c r="AK567" s="191">
        <v>37353</v>
      </c>
      <c r="AL567" s="277">
        <v>0.6337999490964622</v>
      </c>
    </row>
    <row r="568" spans="1:38" s="45" customFormat="1" ht="13.2">
      <c r="A568" s="28" t="s">
        <v>630</v>
      </c>
      <c r="B568" s="35" t="s">
        <v>1</v>
      </c>
      <c r="C568" s="35" t="s">
        <v>1</v>
      </c>
      <c r="D568" s="28" t="s">
        <v>1</v>
      </c>
      <c r="E568" s="191">
        <v>56001</v>
      </c>
      <c r="F568" s="331"/>
      <c r="G568" s="194">
        <v>3310</v>
      </c>
      <c r="H568" s="195">
        <v>9.4517418617932614E-2</v>
      </c>
      <c r="I568" s="191"/>
      <c r="J568" s="191">
        <v>3335</v>
      </c>
      <c r="K568" s="277">
        <v>9.5231296402055965E-2</v>
      </c>
      <c r="L568" s="191"/>
      <c r="M568" s="194">
        <v>21253</v>
      </c>
      <c r="N568" s="195">
        <v>0.60688178183894914</v>
      </c>
      <c r="O568" s="192"/>
      <c r="P568" s="60"/>
      <c r="Q568" s="47"/>
      <c r="R568" s="46"/>
      <c r="S568" s="194">
        <v>6437</v>
      </c>
      <c r="T568" s="195">
        <v>0.18380925185608224</v>
      </c>
      <c r="U568" s="192"/>
      <c r="V568" s="48"/>
      <c r="W568" s="49"/>
      <c r="X568" s="50"/>
      <c r="Y568" s="51"/>
      <c r="Z568" s="52"/>
      <c r="AA568" s="192"/>
      <c r="AB568" s="191"/>
      <c r="AC568" s="277"/>
      <c r="AD568" s="192"/>
      <c r="AE568" s="194"/>
      <c r="AF568" s="195"/>
      <c r="AG568" s="192"/>
      <c r="AH568" s="191">
        <v>685</v>
      </c>
      <c r="AI568" s="277">
        <v>1.9560251284980013E-2</v>
      </c>
      <c r="AJ568" s="192"/>
      <c r="AK568" s="191">
        <v>35020</v>
      </c>
      <c r="AL568" s="277">
        <v>0.62534597596471486</v>
      </c>
    </row>
    <row r="569" spans="1:38" s="45" customFormat="1" ht="13.2">
      <c r="A569" s="28" t="s">
        <v>809</v>
      </c>
      <c r="B569" s="35" t="s">
        <v>1</v>
      </c>
      <c r="C569" s="35" t="s">
        <v>1</v>
      </c>
      <c r="D569" s="28" t="s">
        <v>1</v>
      </c>
      <c r="E569" s="191">
        <v>57520</v>
      </c>
      <c r="F569" s="331"/>
      <c r="G569" s="194">
        <v>3026</v>
      </c>
      <c r="H569" s="195">
        <v>0.10062516626762437</v>
      </c>
      <c r="I569" s="191"/>
      <c r="J569" s="191">
        <v>3064</v>
      </c>
      <c r="K569" s="277">
        <v>0.10188880021282255</v>
      </c>
      <c r="L569" s="191"/>
      <c r="M569" s="194">
        <v>19612</v>
      </c>
      <c r="N569" s="195">
        <v>0.65216812982176109</v>
      </c>
      <c r="O569" s="192"/>
      <c r="P569" s="60"/>
      <c r="Q569" s="47"/>
      <c r="R569" s="46"/>
      <c r="S569" s="194">
        <v>3464</v>
      </c>
      <c r="T569" s="195">
        <v>0.11519021016227721</v>
      </c>
      <c r="U569" s="192"/>
      <c r="V569" s="48"/>
      <c r="W569" s="49"/>
      <c r="X569" s="50"/>
      <c r="Y569" s="51"/>
      <c r="Z569" s="52"/>
      <c r="AA569" s="192"/>
      <c r="AB569" s="191"/>
      <c r="AC569" s="277"/>
      <c r="AD569" s="192"/>
      <c r="AE569" s="194"/>
      <c r="AF569" s="195"/>
      <c r="AG569" s="192"/>
      <c r="AH569" s="191">
        <v>906</v>
      </c>
      <c r="AI569" s="277">
        <v>3.0127693535514765E-2</v>
      </c>
      <c r="AJ569" s="192"/>
      <c r="AK569" s="191">
        <v>30072</v>
      </c>
      <c r="AL569" s="277">
        <v>0.52280945757997221</v>
      </c>
    </row>
    <row r="570" spans="1:38" s="45" customFormat="1" ht="13.2">
      <c r="A570" s="28" t="s">
        <v>810</v>
      </c>
      <c r="B570" s="35" t="s">
        <v>1</v>
      </c>
      <c r="C570" s="35" t="s">
        <v>1</v>
      </c>
      <c r="D570" s="28" t="s">
        <v>1</v>
      </c>
      <c r="E570" s="191">
        <v>57493</v>
      </c>
      <c r="F570" s="331"/>
      <c r="G570" s="194">
        <v>6094</v>
      </c>
      <c r="H570" s="195">
        <v>0.1898442367601246</v>
      </c>
      <c r="I570" s="191"/>
      <c r="J570" s="191">
        <v>5313</v>
      </c>
      <c r="K570" s="277">
        <v>0.16551401869158877</v>
      </c>
      <c r="L570" s="191"/>
      <c r="M570" s="194">
        <v>15644</v>
      </c>
      <c r="N570" s="195">
        <v>0.48735202492211838</v>
      </c>
      <c r="O570" s="192"/>
      <c r="P570" s="60"/>
      <c r="Q570" s="47"/>
      <c r="R570" s="46"/>
      <c r="S570" s="194">
        <v>3404</v>
      </c>
      <c r="T570" s="195">
        <v>0.10604361370716511</v>
      </c>
      <c r="U570" s="192"/>
      <c r="V570" s="48"/>
      <c r="W570" s="49"/>
      <c r="X570" s="50"/>
      <c r="Y570" s="51"/>
      <c r="Z570" s="52"/>
      <c r="AA570" s="192"/>
      <c r="AB570" s="191"/>
      <c r="AC570" s="277"/>
      <c r="AD570" s="192"/>
      <c r="AE570" s="194"/>
      <c r="AF570" s="195"/>
      <c r="AG570" s="192"/>
      <c r="AH570" s="191">
        <v>1645</v>
      </c>
      <c r="AI570" s="277">
        <v>5.1246105919003117E-2</v>
      </c>
      <c r="AJ570" s="192"/>
      <c r="AK570" s="191">
        <v>32100</v>
      </c>
      <c r="AL570" s="277">
        <v>0.55832884003269967</v>
      </c>
    </row>
    <row r="571" spans="1:38" s="45" customFormat="1" ht="13.2">
      <c r="A571" s="28" t="s">
        <v>913</v>
      </c>
      <c r="B571" s="35" t="s">
        <v>2</v>
      </c>
      <c r="C571" s="35" t="s">
        <v>2</v>
      </c>
      <c r="D571" s="28" t="s">
        <v>2</v>
      </c>
      <c r="E571" s="191">
        <v>50190</v>
      </c>
      <c r="F571" s="331"/>
      <c r="G571" s="194">
        <v>3761</v>
      </c>
      <c r="H571" s="195">
        <v>0.14230580044647925</v>
      </c>
      <c r="I571" s="191"/>
      <c r="J571" s="191">
        <v>4547</v>
      </c>
      <c r="K571" s="277">
        <v>0.17204585871580461</v>
      </c>
      <c r="L571" s="191"/>
      <c r="M571" s="194">
        <v>12025</v>
      </c>
      <c r="N571" s="195">
        <v>0.45499262174126909</v>
      </c>
      <c r="O571" s="192"/>
      <c r="P571" s="191">
        <v>5379</v>
      </c>
      <c r="Q571" s="277">
        <v>0.20352642930114648</v>
      </c>
      <c r="R571" s="46"/>
      <c r="S571" s="62"/>
      <c r="T571" s="53"/>
      <c r="U571" s="192"/>
      <c r="V571" s="48"/>
      <c r="W571" s="49"/>
      <c r="X571" s="50"/>
      <c r="Y571" s="51"/>
      <c r="Z571" s="52"/>
      <c r="AA571" s="192"/>
      <c r="AB571" s="191"/>
      <c r="AC571" s="277"/>
      <c r="AD571" s="192"/>
      <c r="AE571" s="194"/>
      <c r="AF571" s="195"/>
      <c r="AG571" s="192"/>
      <c r="AH571" s="191">
        <v>717</v>
      </c>
      <c r="AI571" s="277">
        <v>2.7129289795300618E-2</v>
      </c>
      <c r="AJ571" s="192"/>
      <c r="AK571" s="191">
        <v>26429</v>
      </c>
      <c r="AL571" s="277">
        <v>0.52657899980075717</v>
      </c>
    </row>
    <row r="572" spans="1:38" s="45" customFormat="1" ht="13.2">
      <c r="A572" s="28" t="s">
        <v>114</v>
      </c>
      <c r="B572" s="35" t="s">
        <v>2</v>
      </c>
      <c r="C572" s="35" t="s">
        <v>2</v>
      </c>
      <c r="D572" s="28" t="s">
        <v>2</v>
      </c>
      <c r="E572" s="191">
        <v>52876</v>
      </c>
      <c r="F572" s="331"/>
      <c r="G572" s="194">
        <v>3047</v>
      </c>
      <c r="H572" s="195">
        <v>0.10037223704582139</v>
      </c>
      <c r="I572" s="191"/>
      <c r="J572" s="191">
        <v>4991</v>
      </c>
      <c r="K572" s="277">
        <v>0.16441018545969627</v>
      </c>
      <c r="L572" s="191"/>
      <c r="M572" s="194">
        <v>13157</v>
      </c>
      <c r="N572" s="195">
        <v>0.43340909839575714</v>
      </c>
      <c r="O572" s="192"/>
      <c r="P572" s="191">
        <v>8708</v>
      </c>
      <c r="Q572" s="277">
        <v>0.28685311460289226</v>
      </c>
      <c r="R572" s="46"/>
      <c r="S572" s="62"/>
      <c r="T572" s="53"/>
      <c r="U572" s="192"/>
      <c r="V572" s="48"/>
      <c r="W572" s="49"/>
      <c r="X572" s="50"/>
      <c r="Y572" s="51"/>
      <c r="Z572" s="52"/>
      <c r="AA572" s="192"/>
      <c r="AB572" s="191"/>
      <c r="AC572" s="277"/>
      <c r="AD572" s="192"/>
      <c r="AE572" s="194"/>
      <c r="AF572" s="195"/>
      <c r="AG572" s="192"/>
      <c r="AH572" s="191">
        <v>454</v>
      </c>
      <c r="AI572" s="277">
        <v>1.4955364495832922E-2</v>
      </c>
      <c r="AJ572" s="192"/>
      <c r="AK572" s="191">
        <v>30357</v>
      </c>
      <c r="AL572" s="277">
        <v>0.57411680157349265</v>
      </c>
    </row>
    <row r="573" spans="1:38" s="45" customFormat="1" ht="13.2">
      <c r="A573" s="28" t="s">
        <v>115</v>
      </c>
      <c r="B573" s="35" t="s">
        <v>2</v>
      </c>
      <c r="C573" s="35" t="s">
        <v>2</v>
      </c>
      <c r="D573" s="28" t="s">
        <v>2</v>
      </c>
      <c r="E573" s="191">
        <v>59025</v>
      </c>
      <c r="F573" s="331"/>
      <c r="G573" s="194">
        <v>7098</v>
      </c>
      <c r="H573" s="195">
        <v>0.19240986717267552</v>
      </c>
      <c r="I573" s="191"/>
      <c r="J573" s="191">
        <v>10308</v>
      </c>
      <c r="K573" s="277">
        <v>0.27942531851450259</v>
      </c>
      <c r="L573" s="191"/>
      <c r="M573" s="194">
        <v>14696</v>
      </c>
      <c r="N573" s="195">
        <v>0.39837354296557331</v>
      </c>
      <c r="O573" s="192"/>
      <c r="P573" s="191">
        <v>4293</v>
      </c>
      <c r="Q573" s="277">
        <v>0.11637300081322852</v>
      </c>
      <c r="R573" s="46"/>
      <c r="S573" s="62"/>
      <c r="T573" s="53"/>
      <c r="U573" s="192"/>
      <c r="V573" s="48"/>
      <c r="W573" s="49"/>
      <c r="X573" s="50"/>
      <c r="Y573" s="51"/>
      <c r="Z573" s="52"/>
      <c r="AA573" s="192"/>
      <c r="AB573" s="191"/>
      <c r="AC573" s="277"/>
      <c r="AD573" s="192"/>
      <c r="AE573" s="194"/>
      <c r="AF573" s="195"/>
      <c r="AG573" s="192"/>
      <c r="AH573" s="191">
        <v>495</v>
      </c>
      <c r="AI573" s="277">
        <v>1.341827053402006E-2</v>
      </c>
      <c r="AJ573" s="192"/>
      <c r="AK573" s="191">
        <v>36890</v>
      </c>
      <c r="AL573" s="277">
        <v>0.6249894112664125</v>
      </c>
    </row>
    <row r="574" spans="1:38" s="45" customFormat="1" ht="13.2">
      <c r="A574" s="28" t="s">
        <v>621</v>
      </c>
      <c r="B574" s="35" t="s">
        <v>2</v>
      </c>
      <c r="C574" s="35" t="s">
        <v>2</v>
      </c>
      <c r="D574" s="28" t="s">
        <v>2</v>
      </c>
      <c r="E574" s="191">
        <v>58349</v>
      </c>
      <c r="F574" s="331"/>
      <c r="G574" s="194">
        <v>1960</v>
      </c>
      <c r="H574" s="195">
        <v>6.1759516007058229E-2</v>
      </c>
      <c r="I574" s="191"/>
      <c r="J574" s="191">
        <v>2376</v>
      </c>
      <c r="K574" s="277">
        <v>7.4867658179984878E-2</v>
      </c>
      <c r="L574" s="191"/>
      <c r="M574" s="194">
        <v>18478</v>
      </c>
      <c r="N574" s="195">
        <v>0.58224098815225611</v>
      </c>
      <c r="O574" s="192"/>
      <c r="P574" s="191">
        <v>6138</v>
      </c>
      <c r="Q574" s="277">
        <v>0.19340811696496094</v>
      </c>
      <c r="R574" s="46"/>
      <c r="S574" s="62"/>
      <c r="T574" s="53"/>
      <c r="U574" s="192"/>
      <c r="V574" s="48"/>
      <c r="W574" s="49"/>
      <c r="X574" s="50"/>
      <c r="Y574" s="51"/>
      <c r="Z574" s="52"/>
      <c r="AA574" s="192"/>
      <c r="AB574" s="191"/>
      <c r="AC574" s="277"/>
      <c r="AD574" s="192"/>
      <c r="AE574" s="194"/>
      <c r="AF574" s="195"/>
      <c r="AG574" s="192"/>
      <c r="AH574" s="191">
        <v>2784</v>
      </c>
      <c r="AI574" s="277">
        <v>8.772372069573986E-2</v>
      </c>
      <c r="AJ574" s="192"/>
      <c r="AK574" s="191">
        <v>31736</v>
      </c>
      <c r="AL574" s="277">
        <v>0.54389963838283428</v>
      </c>
    </row>
    <row r="575" spans="1:38" s="45" customFormat="1" ht="13.2">
      <c r="A575" s="28" t="s">
        <v>122</v>
      </c>
      <c r="B575" s="35" t="s">
        <v>2</v>
      </c>
      <c r="C575" s="35" t="s">
        <v>2</v>
      </c>
      <c r="D575" s="28" t="s">
        <v>2</v>
      </c>
      <c r="E575" s="191">
        <v>59004</v>
      </c>
      <c r="F575" s="331"/>
      <c r="G575" s="194">
        <v>8736</v>
      </c>
      <c r="H575" s="195">
        <v>0.24950732585039842</v>
      </c>
      <c r="I575" s="191"/>
      <c r="J575" s="191">
        <v>5015</v>
      </c>
      <c r="K575" s="277">
        <v>0.14323251363779169</v>
      </c>
      <c r="L575" s="191"/>
      <c r="M575" s="194">
        <v>8183</v>
      </c>
      <c r="N575" s="195">
        <v>0.23371319224288123</v>
      </c>
      <c r="O575" s="192"/>
      <c r="P575" s="191">
        <v>12347</v>
      </c>
      <c r="Q575" s="277">
        <v>0.35264044783366177</v>
      </c>
      <c r="R575" s="46"/>
      <c r="S575" s="62"/>
      <c r="T575" s="53"/>
      <c r="U575" s="192"/>
      <c r="V575" s="48"/>
      <c r="W575" s="49"/>
      <c r="X575" s="50"/>
      <c r="Y575" s="51"/>
      <c r="Z575" s="52"/>
      <c r="AA575" s="192"/>
      <c r="AB575" s="191"/>
      <c r="AC575" s="277"/>
      <c r="AD575" s="192"/>
      <c r="AE575" s="194"/>
      <c r="AF575" s="195"/>
      <c r="AG575" s="192"/>
      <c r="AH575" s="191">
        <v>732</v>
      </c>
      <c r="AI575" s="277">
        <v>2.09065204352669E-2</v>
      </c>
      <c r="AJ575" s="192"/>
      <c r="AK575" s="191">
        <v>35013</v>
      </c>
      <c r="AL575" s="277">
        <v>0.59340044742729303</v>
      </c>
    </row>
    <row r="576" spans="1:38" s="45" customFormat="1" ht="13.2">
      <c r="A576" s="28" t="s">
        <v>128</v>
      </c>
      <c r="B576" s="35" t="s">
        <v>2</v>
      </c>
      <c r="C576" s="35" t="s">
        <v>2</v>
      </c>
      <c r="D576" s="28" t="s">
        <v>2</v>
      </c>
      <c r="E576" s="191">
        <v>49175</v>
      </c>
      <c r="F576" s="331"/>
      <c r="G576" s="194">
        <v>6436</v>
      </c>
      <c r="H576" s="195">
        <v>0.20790128242400749</v>
      </c>
      <c r="I576" s="191"/>
      <c r="J576" s="191">
        <v>9245</v>
      </c>
      <c r="K576" s="277">
        <v>0.29864004910036501</v>
      </c>
      <c r="L576" s="191"/>
      <c r="M576" s="194">
        <v>7592</v>
      </c>
      <c r="N576" s="195">
        <v>0.24524340213845011</v>
      </c>
      <c r="O576" s="192"/>
      <c r="P576" s="191">
        <v>6433</v>
      </c>
      <c r="Q576" s="277">
        <v>0.2078043738088316</v>
      </c>
      <c r="R576" s="46"/>
      <c r="S576" s="62"/>
      <c r="T576" s="53"/>
      <c r="U576" s="192"/>
      <c r="V576" s="48"/>
      <c r="W576" s="49"/>
      <c r="X576" s="50"/>
      <c r="Y576" s="51"/>
      <c r="Z576" s="52"/>
      <c r="AA576" s="192"/>
      <c r="AB576" s="191"/>
      <c r="AC576" s="277"/>
      <c r="AD576" s="192"/>
      <c r="AE576" s="194"/>
      <c r="AF576" s="195"/>
      <c r="AG576" s="192"/>
      <c r="AH576" s="191">
        <v>1251</v>
      </c>
      <c r="AI576" s="277">
        <v>4.0410892528345767E-2</v>
      </c>
      <c r="AJ576" s="192"/>
      <c r="AK576" s="191">
        <v>30957</v>
      </c>
      <c r="AL576" s="277">
        <v>0.62952719877986785</v>
      </c>
    </row>
    <row r="577" spans="1:38" s="45" customFormat="1" ht="13.2">
      <c r="A577" s="28" t="s">
        <v>135</v>
      </c>
      <c r="B577" s="35" t="s">
        <v>2</v>
      </c>
      <c r="C577" s="35" t="s">
        <v>2</v>
      </c>
      <c r="D577" s="28" t="s">
        <v>2</v>
      </c>
      <c r="E577" s="191">
        <v>55630</v>
      </c>
      <c r="F577" s="331"/>
      <c r="G577" s="194">
        <v>14256</v>
      </c>
      <c r="H577" s="195">
        <v>0.36970954356846475</v>
      </c>
      <c r="I577" s="191"/>
      <c r="J577" s="191">
        <v>2089</v>
      </c>
      <c r="K577" s="277">
        <v>5.4175311203319504E-2</v>
      </c>
      <c r="L577" s="191"/>
      <c r="M577" s="194">
        <v>16801</v>
      </c>
      <c r="N577" s="195">
        <v>0.43571058091286308</v>
      </c>
      <c r="O577" s="192"/>
      <c r="P577" s="191">
        <v>4621</v>
      </c>
      <c r="Q577" s="277">
        <v>0.11983921161825727</v>
      </c>
      <c r="R577" s="46"/>
      <c r="S577" s="62"/>
      <c r="T577" s="53"/>
      <c r="U577" s="192"/>
      <c r="V577" s="48"/>
      <c r="W577" s="49"/>
      <c r="X577" s="50"/>
      <c r="Y577" s="51"/>
      <c r="Z577" s="52"/>
      <c r="AA577" s="192"/>
      <c r="AB577" s="191"/>
      <c r="AC577" s="277"/>
      <c r="AD577" s="192"/>
      <c r="AE577" s="194"/>
      <c r="AF577" s="195"/>
      <c r="AG577" s="192"/>
      <c r="AH577" s="191">
        <v>793</v>
      </c>
      <c r="AI577" s="277">
        <v>2.0565352697095435E-2</v>
      </c>
      <c r="AJ577" s="192"/>
      <c r="AK577" s="191">
        <v>38560</v>
      </c>
      <c r="AL577" s="277">
        <v>0.69315117742225418</v>
      </c>
    </row>
    <row r="578" spans="1:38" s="45" customFormat="1" ht="13.2">
      <c r="A578" s="28" t="s">
        <v>137</v>
      </c>
      <c r="B578" s="35" t="s">
        <v>2</v>
      </c>
      <c r="C578" s="35" t="s">
        <v>2</v>
      </c>
      <c r="D578" s="28" t="s">
        <v>2</v>
      </c>
      <c r="E578" s="191">
        <v>56669</v>
      </c>
      <c r="F578" s="331"/>
      <c r="G578" s="194">
        <v>6207</v>
      </c>
      <c r="H578" s="195">
        <v>0.20148672336557813</v>
      </c>
      <c r="I578" s="191"/>
      <c r="J578" s="191">
        <v>2769</v>
      </c>
      <c r="K578" s="277">
        <v>8.9885087320651827E-2</v>
      </c>
      <c r="L578" s="191"/>
      <c r="M578" s="194">
        <v>4363</v>
      </c>
      <c r="N578" s="195">
        <v>0.14162825423618775</v>
      </c>
      <c r="O578" s="192"/>
      <c r="P578" s="191">
        <v>16710</v>
      </c>
      <c r="Q578" s="277">
        <v>0.54242679997403098</v>
      </c>
      <c r="R578" s="46"/>
      <c r="S578" s="62"/>
      <c r="T578" s="53"/>
      <c r="U578" s="192"/>
      <c r="V578" s="48"/>
      <c r="W578" s="49"/>
      <c r="X578" s="50"/>
      <c r="Y578" s="51"/>
      <c r="Z578" s="52"/>
      <c r="AA578" s="192"/>
      <c r="AB578" s="191"/>
      <c r="AC578" s="277"/>
      <c r="AD578" s="192"/>
      <c r="AE578" s="194"/>
      <c r="AF578" s="195"/>
      <c r="AG578" s="192"/>
      <c r="AH578" s="191">
        <v>757</v>
      </c>
      <c r="AI578" s="277">
        <v>2.4573135103551257E-2</v>
      </c>
      <c r="AJ578" s="192"/>
      <c r="AK578" s="191">
        <v>30806</v>
      </c>
      <c r="AL578" s="277">
        <v>0.54361291005664469</v>
      </c>
    </row>
    <row r="579" spans="1:38" s="45" customFormat="1" ht="13.2">
      <c r="A579" s="28" t="s">
        <v>248</v>
      </c>
      <c r="B579" s="35" t="s">
        <v>2</v>
      </c>
      <c r="C579" s="35" t="s">
        <v>2</v>
      </c>
      <c r="D579" s="28" t="s">
        <v>2</v>
      </c>
      <c r="E579" s="191">
        <v>41315</v>
      </c>
      <c r="F579" s="331"/>
      <c r="G579" s="194">
        <v>3513</v>
      </c>
      <c r="H579" s="195">
        <v>0.14127156472433344</v>
      </c>
      <c r="I579" s="191"/>
      <c r="J579" s="191">
        <v>9041</v>
      </c>
      <c r="K579" s="277">
        <v>0.36357421482285762</v>
      </c>
      <c r="L579" s="191"/>
      <c r="M579" s="194">
        <v>6297</v>
      </c>
      <c r="N579" s="195">
        <v>0.25322716853661481</v>
      </c>
      <c r="O579" s="192"/>
      <c r="P579" s="191">
        <v>5273</v>
      </c>
      <c r="Q579" s="277">
        <v>0.21204809587002854</v>
      </c>
      <c r="R579" s="46"/>
      <c r="S579" s="62"/>
      <c r="T579" s="53"/>
      <c r="U579" s="192"/>
      <c r="V579" s="48"/>
      <c r="W579" s="49"/>
      <c r="X579" s="50"/>
      <c r="Y579" s="51"/>
      <c r="Z579" s="52"/>
      <c r="AA579" s="192"/>
      <c r="AB579" s="191"/>
      <c r="AC579" s="277"/>
      <c r="AD579" s="192"/>
      <c r="AE579" s="194"/>
      <c r="AF579" s="195"/>
      <c r="AG579" s="192"/>
      <c r="AH579" s="191">
        <v>743</v>
      </c>
      <c r="AI579" s="277">
        <v>2.9878956046165601E-2</v>
      </c>
      <c r="AJ579" s="192"/>
      <c r="AK579" s="191">
        <v>24867</v>
      </c>
      <c r="AL579" s="277">
        <v>0.60188793416434705</v>
      </c>
    </row>
    <row r="580" spans="1:38" s="45" customFormat="1" ht="13.2">
      <c r="A580" s="28" t="s">
        <v>267</v>
      </c>
      <c r="B580" s="35" t="s">
        <v>2</v>
      </c>
      <c r="C580" s="35" t="s">
        <v>2</v>
      </c>
      <c r="D580" s="28" t="s">
        <v>2</v>
      </c>
      <c r="E580" s="191">
        <v>64919</v>
      </c>
      <c r="F580" s="331"/>
      <c r="G580" s="194">
        <v>7318</v>
      </c>
      <c r="H580" s="195">
        <v>0.18246191437903608</v>
      </c>
      <c r="I580" s="191"/>
      <c r="J580" s="191">
        <v>2932</v>
      </c>
      <c r="K580" s="277">
        <v>7.31044456079986E-2</v>
      </c>
      <c r="L580" s="191"/>
      <c r="M580" s="194">
        <v>22174</v>
      </c>
      <c r="N580" s="195">
        <v>0.55287106988804946</v>
      </c>
      <c r="O580" s="192"/>
      <c r="P580" s="191">
        <v>6258</v>
      </c>
      <c r="Q580" s="277">
        <v>0.15603261276086469</v>
      </c>
      <c r="R580" s="46"/>
      <c r="S580" s="62"/>
      <c r="T580" s="53"/>
      <c r="U580" s="192"/>
      <c r="V580" s="48"/>
      <c r="W580" s="49"/>
      <c r="X580" s="50"/>
      <c r="Y580" s="51"/>
      <c r="Z580" s="52"/>
      <c r="AA580" s="192"/>
      <c r="AB580" s="191"/>
      <c r="AC580" s="277"/>
      <c r="AD580" s="192"/>
      <c r="AE580" s="194"/>
      <c r="AF580" s="195"/>
      <c r="AG580" s="192"/>
      <c r="AH580" s="191">
        <v>1425</v>
      </c>
      <c r="AI580" s="277">
        <v>3.5529957364051165E-2</v>
      </c>
      <c r="AJ580" s="192"/>
      <c r="AK580" s="191">
        <v>40107</v>
      </c>
      <c r="AL580" s="277">
        <v>0.61780064387929579</v>
      </c>
    </row>
    <row r="581" spans="1:38" s="45" customFormat="1" ht="13.2">
      <c r="A581" s="28" t="s">
        <v>425</v>
      </c>
      <c r="B581" s="35" t="s">
        <v>2</v>
      </c>
      <c r="C581" s="35" t="s">
        <v>2</v>
      </c>
      <c r="D581" s="28" t="s">
        <v>2</v>
      </c>
      <c r="E581" s="191">
        <v>59597</v>
      </c>
      <c r="F581" s="331"/>
      <c r="G581" s="194">
        <v>2351</v>
      </c>
      <c r="H581" s="195">
        <v>7.2311761811023625E-2</v>
      </c>
      <c r="I581" s="191"/>
      <c r="J581" s="191">
        <v>2775</v>
      </c>
      <c r="K581" s="277">
        <v>8.5353100393700782E-2</v>
      </c>
      <c r="L581" s="191"/>
      <c r="M581" s="194">
        <v>18310</v>
      </c>
      <c r="N581" s="195">
        <v>0.56317667322834641</v>
      </c>
      <c r="O581" s="192"/>
      <c r="P581" s="191">
        <v>8235</v>
      </c>
      <c r="Q581" s="277">
        <v>0.25329109251968501</v>
      </c>
      <c r="R581" s="46"/>
      <c r="S581" s="62"/>
      <c r="T581" s="53"/>
      <c r="U581" s="192"/>
      <c r="V581" s="48"/>
      <c r="W581" s="49"/>
      <c r="X581" s="50"/>
      <c r="Y581" s="51"/>
      <c r="Z581" s="52"/>
      <c r="AA581" s="192"/>
      <c r="AB581" s="191"/>
      <c r="AC581" s="277"/>
      <c r="AD581" s="192"/>
      <c r="AE581" s="194"/>
      <c r="AF581" s="195"/>
      <c r="AG581" s="192"/>
      <c r="AH581" s="191">
        <v>841</v>
      </c>
      <c r="AI581" s="277">
        <v>2.5867372047244094E-2</v>
      </c>
      <c r="AJ581" s="192"/>
      <c r="AK581" s="191">
        <v>32512</v>
      </c>
      <c r="AL581" s="277">
        <v>0.54553081530949543</v>
      </c>
    </row>
    <row r="582" spans="1:38" s="45" customFormat="1" ht="13.2">
      <c r="A582" s="28" t="s">
        <v>294</v>
      </c>
      <c r="B582" s="35" t="s">
        <v>2</v>
      </c>
      <c r="C582" s="35" t="s">
        <v>2</v>
      </c>
      <c r="D582" s="28" t="s">
        <v>2</v>
      </c>
      <c r="E582" s="191">
        <v>51979</v>
      </c>
      <c r="F582" s="331"/>
      <c r="G582" s="194">
        <v>3514</v>
      </c>
      <c r="H582" s="195">
        <v>0.10815302699209012</v>
      </c>
      <c r="I582" s="191"/>
      <c r="J582" s="191">
        <v>3909</v>
      </c>
      <c r="K582" s="277">
        <v>0.12031023975870241</v>
      </c>
      <c r="L582" s="191"/>
      <c r="M582" s="194">
        <v>17249</v>
      </c>
      <c r="N582" s="195">
        <v>0.53088547597796309</v>
      </c>
      <c r="O582" s="192"/>
      <c r="P582" s="191">
        <v>6525</v>
      </c>
      <c r="Q582" s="277">
        <v>0.20082484380289928</v>
      </c>
      <c r="R582" s="46"/>
      <c r="S582" s="62"/>
      <c r="T582" s="53"/>
      <c r="U582" s="192"/>
      <c r="V582" s="48"/>
      <c r="W582" s="49"/>
      <c r="X582" s="50"/>
      <c r="Y582" s="51"/>
      <c r="Z582" s="52"/>
      <c r="AA582" s="192"/>
      <c r="AB582" s="191"/>
      <c r="AC582" s="277"/>
      <c r="AD582" s="192"/>
      <c r="AE582" s="194"/>
      <c r="AF582" s="195"/>
      <c r="AG582" s="192"/>
      <c r="AH582" s="191">
        <v>1294</v>
      </c>
      <c r="AI582" s="277">
        <v>3.9826413468345083E-2</v>
      </c>
      <c r="AJ582" s="192"/>
      <c r="AK582" s="191">
        <v>32491</v>
      </c>
      <c r="AL582" s="277">
        <v>0.62507935897189248</v>
      </c>
    </row>
    <row r="583" spans="1:38" s="45" customFormat="1" ht="13.2">
      <c r="A583" s="28" t="s">
        <v>296</v>
      </c>
      <c r="B583" s="35" t="s">
        <v>2</v>
      </c>
      <c r="C583" s="35" t="s">
        <v>2</v>
      </c>
      <c r="D583" s="28" t="s">
        <v>2</v>
      </c>
      <c r="E583" s="191">
        <v>64423</v>
      </c>
      <c r="F583" s="331"/>
      <c r="G583" s="194">
        <v>5034</v>
      </c>
      <c r="H583" s="195">
        <v>0.13170425409450054</v>
      </c>
      <c r="I583" s="191"/>
      <c r="J583" s="191">
        <v>4111</v>
      </c>
      <c r="K583" s="277">
        <v>0.10755585788289466</v>
      </c>
      <c r="L583" s="191"/>
      <c r="M583" s="194">
        <v>17822</v>
      </c>
      <c r="N583" s="195">
        <v>0.46627596672073673</v>
      </c>
      <c r="O583" s="192"/>
      <c r="P583" s="191">
        <v>10028</v>
      </c>
      <c r="Q583" s="277">
        <v>0.26236199047668884</v>
      </c>
      <c r="R583" s="46"/>
      <c r="S583" s="62"/>
      <c r="T583" s="53"/>
      <c r="U583" s="192"/>
      <c r="V583" s="48"/>
      <c r="W583" s="49"/>
      <c r="X583" s="50"/>
      <c r="Y583" s="51"/>
      <c r="Z583" s="52"/>
      <c r="AA583" s="192"/>
      <c r="AB583" s="191"/>
      <c r="AC583" s="277"/>
      <c r="AD583" s="192"/>
      <c r="AE583" s="194"/>
      <c r="AF583" s="195"/>
      <c r="AG583" s="192"/>
      <c r="AH583" s="191">
        <v>1227</v>
      </c>
      <c r="AI583" s="277">
        <v>3.2101930825179217E-2</v>
      </c>
      <c r="AJ583" s="192"/>
      <c r="AK583" s="191">
        <v>38222</v>
      </c>
      <c r="AL583" s="277">
        <v>0.59329742483274606</v>
      </c>
    </row>
    <row r="584" spans="1:38" s="45" customFormat="1" ht="13.2">
      <c r="A584" s="28" t="s">
        <v>623</v>
      </c>
      <c r="B584" s="35" t="s">
        <v>2</v>
      </c>
      <c r="C584" s="35" t="s">
        <v>2</v>
      </c>
      <c r="D584" s="28" t="s">
        <v>2</v>
      </c>
      <c r="E584" s="191">
        <v>52178</v>
      </c>
      <c r="F584" s="331"/>
      <c r="G584" s="194">
        <v>2171</v>
      </c>
      <c r="H584" s="195">
        <v>7.1624162845171715E-2</v>
      </c>
      <c r="I584" s="191"/>
      <c r="J584" s="191">
        <v>2293</v>
      </c>
      <c r="K584" s="277">
        <v>7.5649104285572893E-2</v>
      </c>
      <c r="L584" s="191"/>
      <c r="M584" s="194">
        <v>19807</v>
      </c>
      <c r="N584" s="195">
        <v>0.65345914024611529</v>
      </c>
      <c r="O584" s="192"/>
      <c r="P584" s="191">
        <v>4493</v>
      </c>
      <c r="Q584" s="277">
        <v>0.14823001550592194</v>
      </c>
      <c r="R584" s="46"/>
      <c r="S584" s="62"/>
      <c r="T584" s="53"/>
      <c r="U584" s="192"/>
      <c r="V584" s="48"/>
      <c r="W584" s="49"/>
      <c r="X584" s="50"/>
      <c r="Y584" s="51"/>
      <c r="Z584" s="52"/>
      <c r="AA584" s="192"/>
      <c r="AB584" s="191"/>
      <c r="AC584" s="277"/>
      <c r="AD584" s="192"/>
      <c r="AE584" s="194"/>
      <c r="AF584" s="195"/>
      <c r="AG584" s="192"/>
      <c r="AH584" s="191">
        <v>1547</v>
      </c>
      <c r="AI584" s="277">
        <v>5.1037577117218173E-2</v>
      </c>
      <c r="AJ584" s="192"/>
      <c r="AK584" s="191">
        <v>30311</v>
      </c>
      <c r="AL584" s="277">
        <v>0.58091532829928327</v>
      </c>
    </row>
    <row r="585" spans="1:38" s="45" customFormat="1" ht="13.2">
      <c r="A585" s="28" t="s">
        <v>321</v>
      </c>
      <c r="B585" s="35" t="s">
        <v>2</v>
      </c>
      <c r="C585" s="35" t="s">
        <v>2</v>
      </c>
      <c r="D585" s="28" t="s">
        <v>2</v>
      </c>
      <c r="E585" s="191">
        <v>49739</v>
      </c>
      <c r="F585" s="331"/>
      <c r="G585" s="194">
        <v>1460</v>
      </c>
      <c r="H585" s="195">
        <v>4.9159904373884643E-2</v>
      </c>
      <c r="I585" s="191"/>
      <c r="J585" s="191">
        <v>1934</v>
      </c>
      <c r="K585" s="277">
        <v>6.5120037711707462E-2</v>
      </c>
      <c r="L585" s="191"/>
      <c r="M585" s="194">
        <v>16144</v>
      </c>
      <c r="N585" s="195">
        <v>0.54358732617259842</v>
      </c>
      <c r="O585" s="192"/>
      <c r="P585" s="191">
        <v>8624</v>
      </c>
      <c r="Q585" s="277">
        <v>0.29038014747971314</v>
      </c>
      <c r="R585" s="46"/>
      <c r="S585" s="62"/>
      <c r="T585" s="53"/>
      <c r="U585" s="192"/>
      <c r="V585" s="48"/>
      <c r="W585" s="49"/>
      <c r="X585" s="50"/>
      <c r="Y585" s="51"/>
      <c r="Z585" s="52"/>
      <c r="AA585" s="192"/>
      <c r="AB585" s="191"/>
      <c r="AC585" s="277"/>
      <c r="AD585" s="192"/>
      <c r="AE585" s="194"/>
      <c r="AF585" s="195"/>
      <c r="AG585" s="192"/>
      <c r="AH585" s="191">
        <v>1537</v>
      </c>
      <c r="AI585" s="277">
        <v>5.175258426209637E-2</v>
      </c>
      <c r="AJ585" s="192"/>
      <c r="AK585" s="191">
        <v>29699</v>
      </c>
      <c r="AL585" s="277">
        <v>0.5970968455336858</v>
      </c>
    </row>
    <row r="586" spans="1:38" s="45" customFormat="1" ht="13.2">
      <c r="A586" s="28" t="s">
        <v>323</v>
      </c>
      <c r="B586" s="35" t="s">
        <v>2</v>
      </c>
      <c r="C586" s="35" t="s">
        <v>2</v>
      </c>
      <c r="D586" s="28" t="s">
        <v>2</v>
      </c>
      <c r="E586" s="191">
        <v>54993</v>
      </c>
      <c r="F586" s="331"/>
      <c r="G586" s="194">
        <v>6666</v>
      </c>
      <c r="H586" s="195">
        <v>0.19712562100780695</v>
      </c>
      <c r="I586" s="191"/>
      <c r="J586" s="191">
        <v>3060</v>
      </c>
      <c r="K586" s="277">
        <v>9.0489709013484743E-2</v>
      </c>
      <c r="L586" s="191"/>
      <c r="M586" s="194">
        <v>15571</v>
      </c>
      <c r="N586" s="195">
        <v>0.46046250295718005</v>
      </c>
      <c r="O586" s="192"/>
      <c r="P586" s="191">
        <v>7173</v>
      </c>
      <c r="Q586" s="277">
        <v>0.21211852377572746</v>
      </c>
      <c r="R586" s="46"/>
      <c r="S586" s="62"/>
      <c r="T586" s="53"/>
      <c r="U586" s="192"/>
      <c r="V586" s="48"/>
      <c r="W586" s="49"/>
      <c r="X586" s="50"/>
      <c r="Y586" s="51"/>
      <c r="Z586" s="52"/>
      <c r="AA586" s="192"/>
      <c r="AB586" s="191"/>
      <c r="AC586" s="277"/>
      <c r="AD586" s="192"/>
      <c r="AE586" s="194"/>
      <c r="AF586" s="195"/>
      <c r="AG586" s="192"/>
      <c r="AH586" s="191">
        <v>1346</v>
      </c>
      <c r="AI586" s="277">
        <v>3.9803643245800803E-2</v>
      </c>
      <c r="AJ586" s="192"/>
      <c r="AK586" s="191">
        <v>33816</v>
      </c>
      <c r="AL586" s="277">
        <v>0.61491462549779063</v>
      </c>
    </row>
    <row r="587" spans="1:38" s="45" customFormat="1" ht="13.2">
      <c r="A587" s="28" t="s">
        <v>324</v>
      </c>
      <c r="B587" s="35" t="s">
        <v>2</v>
      </c>
      <c r="C587" s="35" t="s">
        <v>2</v>
      </c>
      <c r="D587" s="28" t="s">
        <v>2</v>
      </c>
      <c r="E587" s="191">
        <v>49982</v>
      </c>
      <c r="F587" s="331"/>
      <c r="G587" s="194">
        <v>2782</v>
      </c>
      <c r="H587" s="195">
        <v>9.8971859546764379E-2</v>
      </c>
      <c r="I587" s="191"/>
      <c r="J587" s="191">
        <v>2094</v>
      </c>
      <c r="K587" s="277">
        <v>7.4495713116795328E-2</v>
      </c>
      <c r="L587" s="191"/>
      <c r="M587" s="194">
        <v>16424</v>
      </c>
      <c r="N587" s="195">
        <v>0.58429684442705188</v>
      </c>
      <c r="O587" s="192"/>
      <c r="P587" s="191">
        <v>5194</v>
      </c>
      <c r="Q587" s="277">
        <v>0.18478067522857447</v>
      </c>
      <c r="R587" s="46"/>
      <c r="S587" s="62"/>
      <c r="T587" s="53"/>
      <c r="U587" s="192"/>
      <c r="V587" s="48"/>
      <c r="W587" s="49"/>
      <c r="X587" s="50"/>
      <c r="Y587" s="51"/>
      <c r="Z587" s="52"/>
      <c r="AA587" s="192"/>
      <c r="AB587" s="191"/>
      <c r="AC587" s="277"/>
      <c r="AD587" s="192"/>
      <c r="AE587" s="194"/>
      <c r="AF587" s="195"/>
      <c r="AG587" s="192"/>
      <c r="AH587" s="191">
        <v>1615</v>
      </c>
      <c r="AI587" s="277">
        <v>5.7454907680813974E-2</v>
      </c>
      <c r="AJ587" s="192"/>
      <c r="AK587" s="191">
        <v>28109</v>
      </c>
      <c r="AL587" s="277">
        <v>0.56238245768476647</v>
      </c>
    </row>
    <row r="588" spans="1:38" s="45" customFormat="1" ht="13.2">
      <c r="A588" s="28" t="s">
        <v>367</v>
      </c>
      <c r="B588" s="35" t="s">
        <v>2</v>
      </c>
      <c r="C588" s="35" t="s">
        <v>2</v>
      </c>
      <c r="D588" s="28" t="s">
        <v>2</v>
      </c>
      <c r="E588" s="191">
        <v>55643</v>
      </c>
      <c r="F588" s="331"/>
      <c r="G588" s="194">
        <v>4648</v>
      </c>
      <c r="H588" s="195">
        <v>0.13673001117844324</v>
      </c>
      <c r="I588" s="191"/>
      <c r="J588" s="191">
        <v>5265</v>
      </c>
      <c r="K588" s="277">
        <v>0.15488027298935106</v>
      </c>
      <c r="L588" s="191"/>
      <c r="M588" s="194">
        <v>16151</v>
      </c>
      <c r="N588" s="195">
        <v>0.47511325528034359</v>
      </c>
      <c r="O588" s="192"/>
      <c r="P588" s="191">
        <v>6576</v>
      </c>
      <c r="Q588" s="277">
        <v>0.19344590221803848</v>
      </c>
      <c r="R588" s="46"/>
      <c r="S588" s="62"/>
      <c r="T588" s="53"/>
      <c r="U588" s="192"/>
      <c r="V588" s="48"/>
      <c r="W588" s="49"/>
      <c r="X588" s="50"/>
      <c r="Y588" s="51"/>
      <c r="Z588" s="52"/>
      <c r="AA588" s="192"/>
      <c r="AB588" s="191"/>
      <c r="AC588" s="277"/>
      <c r="AD588" s="192"/>
      <c r="AE588" s="194"/>
      <c r="AF588" s="195"/>
      <c r="AG588" s="192"/>
      <c r="AH588" s="191">
        <v>1354</v>
      </c>
      <c r="AI588" s="277">
        <v>3.9830558333823617E-2</v>
      </c>
      <c r="AJ588" s="192"/>
      <c r="AK588" s="191">
        <v>33994</v>
      </c>
      <c r="AL588" s="277">
        <v>0.6109303955573927</v>
      </c>
    </row>
    <row r="589" spans="1:38" s="45" customFormat="1" ht="13.2">
      <c r="A589" s="28" t="s">
        <v>370</v>
      </c>
      <c r="B589" s="35" t="s">
        <v>2</v>
      </c>
      <c r="C589" s="35" t="s">
        <v>2</v>
      </c>
      <c r="D589" s="28" t="s">
        <v>2</v>
      </c>
      <c r="E589" s="191">
        <v>63571</v>
      </c>
      <c r="F589" s="331"/>
      <c r="G589" s="194">
        <v>11996</v>
      </c>
      <c r="H589" s="195">
        <v>0.28168881792138262</v>
      </c>
      <c r="I589" s="191"/>
      <c r="J589" s="191">
        <v>4955</v>
      </c>
      <c r="K589" s="277">
        <v>0.11635279199737003</v>
      </c>
      <c r="L589" s="191"/>
      <c r="M589" s="194">
        <v>20830</v>
      </c>
      <c r="N589" s="195">
        <v>0.48912788240266752</v>
      </c>
      <c r="O589" s="192"/>
      <c r="P589" s="191">
        <v>4103</v>
      </c>
      <c r="Q589" s="277">
        <v>9.6346217066641621E-2</v>
      </c>
      <c r="R589" s="46"/>
      <c r="S589" s="62"/>
      <c r="T589" s="53"/>
      <c r="U589" s="192"/>
      <c r="V589" s="48"/>
      <c r="W589" s="49"/>
      <c r="X589" s="50"/>
      <c r="Y589" s="51"/>
      <c r="Z589" s="52"/>
      <c r="AA589" s="192"/>
      <c r="AB589" s="191"/>
      <c r="AC589" s="277"/>
      <c r="AD589" s="192"/>
      <c r="AE589" s="194"/>
      <c r="AF589" s="195"/>
      <c r="AG589" s="192"/>
      <c r="AH589" s="191">
        <v>702</v>
      </c>
      <c r="AI589" s="277">
        <v>1.6484290611938197E-2</v>
      </c>
      <c r="AJ589" s="192"/>
      <c r="AK589" s="191">
        <v>42586</v>
      </c>
      <c r="AL589" s="277">
        <v>0.66989665098865836</v>
      </c>
    </row>
    <row r="590" spans="1:38" s="45" customFormat="1" ht="13.2">
      <c r="A590" s="28" t="s">
        <v>371</v>
      </c>
      <c r="B590" s="35" t="s">
        <v>2</v>
      </c>
      <c r="C590" s="35" t="s">
        <v>2</v>
      </c>
      <c r="D590" s="28" t="s">
        <v>2</v>
      </c>
      <c r="E590" s="191">
        <v>56535</v>
      </c>
      <c r="F590" s="331"/>
      <c r="G590" s="194">
        <v>3900</v>
      </c>
      <c r="H590" s="195">
        <v>0.12049309481879693</v>
      </c>
      <c r="I590" s="191"/>
      <c r="J590" s="191">
        <v>2784</v>
      </c>
      <c r="K590" s="277">
        <v>8.6013532301418116E-2</v>
      </c>
      <c r="L590" s="191"/>
      <c r="M590" s="194">
        <v>14635</v>
      </c>
      <c r="N590" s="195">
        <v>0.45215806222387001</v>
      </c>
      <c r="O590" s="192"/>
      <c r="P590" s="191">
        <v>10169</v>
      </c>
      <c r="Q590" s="277">
        <v>0.31417802082367846</v>
      </c>
      <c r="R590" s="46"/>
      <c r="S590" s="62"/>
      <c r="T590" s="53"/>
      <c r="U590" s="192"/>
      <c r="V590" s="48"/>
      <c r="W590" s="49"/>
      <c r="X590" s="50"/>
      <c r="Y590" s="51"/>
      <c r="Z590" s="52"/>
      <c r="AA590" s="192"/>
      <c r="AB590" s="191"/>
      <c r="AC590" s="277"/>
      <c r="AD590" s="192"/>
      <c r="AE590" s="194"/>
      <c r="AF590" s="195"/>
      <c r="AG590" s="192"/>
      <c r="AH590" s="191">
        <v>879</v>
      </c>
      <c r="AI590" s="277">
        <v>2.7157289832236538E-2</v>
      </c>
      <c r="AJ590" s="192"/>
      <c r="AK590" s="191">
        <v>32367</v>
      </c>
      <c r="AL590" s="277">
        <v>0.57251260281241712</v>
      </c>
    </row>
    <row r="591" spans="1:38" s="45" customFormat="1" ht="13.2">
      <c r="A591" s="28" t="s">
        <v>372</v>
      </c>
      <c r="B591" s="35" t="s">
        <v>2</v>
      </c>
      <c r="C591" s="35" t="s">
        <v>2</v>
      </c>
      <c r="D591" s="28" t="s">
        <v>2</v>
      </c>
      <c r="E591" s="191">
        <v>53760</v>
      </c>
      <c r="F591" s="331"/>
      <c r="G591" s="194">
        <v>2656</v>
      </c>
      <c r="H591" s="195">
        <v>9.0828260720880918E-2</v>
      </c>
      <c r="I591" s="191"/>
      <c r="J591" s="191">
        <v>2620</v>
      </c>
      <c r="K591" s="277">
        <v>8.959715477737501E-2</v>
      </c>
      <c r="L591" s="191"/>
      <c r="M591" s="194">
        <v>14787</v>
      </c>
      <c r="N591" s="195">
        <v>0.50567676629505509</v>
      </c>
      <c r="O591" s="192"/>
      <c r="P591" s="191">
        <v>7987</v>
      </c>
      <c r="Q591" s="277">
        <v>0.27313453252171532</v>
      </c>
      <c r="R591" s="46"/>
      <c r="S591" s="62"/>
      <c r="T591" s="53"/>
      <c r="U591" s="192"/>
      <c r="V591" s="48"/>
      <c r="W591" s="49"/>
      <c r="X591" s="50"/>
      <c r="Y591" s="51"/>
      <c r="Z591" s="52"/>
      <c r="AA591" s="192"/>
      <c r="AB591" s="191"/>
      <c r="AC591" s="277"/>
      <c r="AD591" s="192"/>
      <c r="AE591" s="194"/>
      <c r="AF591" s="195"/>
      <c r="AG591" s="192"/>
      <c r="AH591" s="191">
        <v>1192</v>
      </c>
      <c r="AI591" s="277">
        <v>4.0763285684973671E-2</v>
      </c>
      <c r="AJ591" s="192"/>
      <c r="AK591" s="191">
        <v>29242</v>
      </c>
      <c r="AL591" s="277">
        <v>0.54393601190476193</v>
      </c>
    </row>
    <row r="592" spans="1:38" s="45" customFormat="1" ht="13.2">
      <c r="A592" s="28" t="s">
        <v>373</v>
      </c>
      <c r="B592" s="35" t="s">
        <v>2</v>
      </c>
      <c r="C592" s="35" t="s">
        <v>2</v>
      </c>
      <c r="D592" s="28" t="s">
        <v>2</v>
      </c>
      <c r="E592" s="191">
        <v>52811</v>
      </c>
      <c r="F592" s="331"/>
      <c r="G592" s="194">
        <v>2838</v>
      </c>
      <c r="H592" s="195">
        <v>9.4329588512929607E-2</v>
      </c>
      <c r="I592" s="191"/>
      <c r="J592" s="191">
        <v>2281</v>
      </c>
      <c r="K592" s="277">
        <v>7.5815994150103039E-2</v>
      </c>
      <c r="L592" s="191"/>
      <c r="M592" s="194">
        <v>19487</v>
      </c>
      <c r="N592" s="195">
        <v>0.64770989829156422</v>
      </c>
      <c r="O592" s="192"/>
      <c r="P592" s="191">
        <v>4424</v>
      </c>
      <c r="Q592" s="277">
        <v>0.1470451372731503</v>
      </c>
      <c r="R592" s="46"/>
      <c r="S592" s="62"/>
      <c r="T592" s="53"/>
      <c r="U592" s="192"/>
      <c r="V592" s="48"/>
      <c r="W592" s="49"/>
      <c r="X592" s="50"/>
      <c r="Y592" s="51"/>
      <c r="Z592" s="52"/>
      <c r="AA592" s="192"/>
      <c r="AB592" s="191"/>
      <c r="AC592" s="277"/>
      <c r="AD592" s="192"/>
      <c r="AE592" s="194"/>
      <c r="AF592" s="195"/>
      <c r="AG592" s="192"/>
      <c r="AH592" s="191">
        <v>1056</v>
      </c>
      <c r="AI592" s="277">
        <v>3.5099381772252872E-2</v>
      </c>
      <c r="AJ592" s="192"/>
      <c r="AK592" s="191">
        <v>30086</v>
      </c>
      <c r="AL592" s="277">
        <v>0.56969192024388859</v>
      </c>
    </row>
    <row r="593" spans="1:38" s="45" customFormat="1" ht="13.2">
      <c r="A593" s="28" t="s">
        <v>374</v>
      </c>
      <c r="B593" s="35" t="s">
        <v>2</v>
      </c>
      <c r="C593" s="35" t="s">
        <v>2</v>
      </c>
      <c r="D593" s="28" t="s">
        <v>2</v>
      </c>
      <c r="E593" s="191">
        <v>54293</v>
      </c>
      <c r="F593" s="331"/>
      <c r="G593" s="194">
        <v>3166</v>
      </c>
      <c r="H593" s="195">
        <v>0.10221146085552865</v>
      </c>
      <c r="I593" s="191"/>
      <c r="J593" s="191">
        <v>4832</v>
      </c>
      <c r="K593" s="277">
        <v>0.15599677158999192</v>
      </c>
      <c r="L593" s="191"/>
      <c r="M593" s="194">
        <v>16370</v>
      </c>
      <c r="N593" s="195">
        <v>0.52849071832122685</v>
      </c>
      <c r="O593" s="192"/>
      <c r="P593" s="191">
        <v>5390</v>
      </c>
      <c r="Q593" s="277">
        <v>0.17401129943502824</v>
      </c>
      <c r="R593" s="46"/>
      <c r="S593" s="62"/>
      <c r="T593" s="53"/>
      <c r="U593" s="192"/>
      <c r="V593" s="48"/>
      <c r="W593" s="49"/>
      <c r="X593" s="50"/>
      <c r="Y593" s="51"/>
      <c r="Z593" s="52"/>
      <c r="AA593" s="192"/>
      <c r="AB593" s="191"/>
      <c r="AC593" s="277"/>
      <c r="AD593" s="192"/>
      <c r="AE593" s="194"/>
      <c r="AF593" s="195"/>
      <c r="AG593" s="192"/>
      <c r="AH593" s="191">
        <v>1217</v>
      </c>
      <c r="AI593" s="277">
        <v>3.9289749798224374E-2</v>
      </c>
      <c r="AJ593" s="192"/>
      <c r="AK593" s="191">
        <v>30975</v>
      </c>
      <c r="AL593" s="277">
        <v>0.57051553607279026</v>
      </c>
    </row>
    <row r="594" spans="1:38" s="45" customFormat="1" ht="13.2">
      <c r="A594" s="28" t="s">
        <v>385</v>
      </c>
      <c r="B594" s="35" t="s">
        <v>2</v>
      </c>
      <c r="C594" s="35" t="s">
        <v>2</v>
      </c>
      <c r="D594" s="28" t="s">
        <v>2</v>
      </c>
      <c r="E594" s="191">
        <v>66572</v>
      </c>
      <c r="F594" s="331"/>
      <c r="G594" s="194">
        <v>4238</v>
      </c>
      <c r="H594" s="195">
        <v>0.10165507315903094</v>
      </c>
      <c r="I594" s="191"/>
      <c r="J594" s="191">
        <v>4278</v>
      </c>
      <c r="K594" s="277">
        <v>0.10261453585991845</v>
      </c>
      <c r="L594" s="191"/>
      <c r="M594" s="194">
        <v>22205</v>
      </c>
      <c r="N594" s="195">
        <v>0.53262173183017514</v>
      </c>
      <c r="O594" s="192"/>
      <c r="P594" s="191">
        <v>9450</v>
      </c>
      <c r="Q594" s="277">
        <v>0.22667306308467258</v>
      </c>
      <c r="R594" s="46"/>
      <c r="S594" s="62"/>
      <c r="T594" s="53"/>
      <c r="U594" s="192"/>
      <c r="V594" s="48"/>
      <c r="W594" s="49"/>
      <c r="X594" s="50"/>
      <c r="Y594" s="51"/>
      <c r="Z594" s="52"/>
      <c r="AA594" s="192"/>
      <c r="AB594" s="191"/>
      <c r="AC594" s="277"/>
      <c r="AD594" s="192"/>
      <c r="AE594" s="194"/>
      <c r="AF594" s="195"/>
      <c r="AG594" s="192"/>
      <c r="AH594" s="191">
        <v>1519</v>
      </c>
      <c r="AI594" s="277">
        <v>3.6435596066202926E-2</v>
      </c>
      <c r="AJ594" s="192"/>
      <c r="AK594" s="191">
        <v>41690</v>
      </c>
      <c r="AL594" s="277">
        <v>0.62623925974884331</v>
      </c>
    </row>
    <row r="595" spans="1:38" s="45" customFormat="1" ht="13.2">
      <c r="A595" s="28" t="s">
        <v>386</v>
      </c>
      <c r="B595" s="35" t="s">
        <v>2</v>
      </c>
      <c r="C595" s="35" t="s">
        <v>2</v>
      </c>
      <c r="D595" s="28" t="s">
        <v>2</v>
      </c>
      <c r="E595" s="191">
        <v>58987</v>
      </c>
      <c r="F595" s="331"/>
      <c r="G595" s="194">
        <v>6577</v>
      </c>
      <c r="H595" s="195">
        <v>0.17837867158471427</v>
      </c>
      <c r="I595" s="191"/>
      <c r="J595" s="191">
        <v>6506</v>
      </c>
      <c r="K595" s="277">
        <v>0.1764530389737192</v>
      </c>
      <c r="L595" s="191"/>
      <c r="M595" s="194">
        <v>17407</v>
      </c>
      <c r="N595" s="195">
        <v>0.47210544872664151</v>
      </c>
      <c r="O595" s="192"/>
      <c r="P595" s="191">
        <v>5381</v>
      </c>
      <c r="Q595" s="277">
        <v>0.14594125464457161</v>
      </c>
      <c r="R595" s="46"/>
      <c r="S595" s="62"/>
      <c r="T595" s="53"/>
      <c r="U595" s="192"/>
      <c r="V595" s="48"/>
      <c r="W595" s="49"/>
      <c r="X595" s="50"/>
      <c r="Y595" s="51"/>
      <c r="Z595" s="52"/>
      <c r="AA595" s="192"/>
      <c r="AB595" s="191"/>
      <c r="AC595" s="277"/>
      <c r="AD595" s="192"/>
      <c r="AE595" s="194"/>
      <c r="AF595" s="195"/>
      <c r="AG595" s="192"/>
      <c r="AH595" s="191">
        <v>1000</v>
      </c>
      <c r="AI595" s="277">
        <v>2.7121586070353393E-2</v>
      </c>
      <c r="AJ595" s="192"/>
      <c r="AK595" s="191">
        <v>36871</v>
      </c>
      <c r="AL595" s="277">
        <v>0.62506993066268834</v>
      </c>
    </row>
    <row r="596" spans="1:38" s="45" customFormat="1" ht="13.2">
      <c r="A596" s="28" t="s">
        <v>390</v>
      </c>
      <c r="B596" s="35" t="s">
        <v>2</v>
      </c>
      <c r="C596" s="35" t="s">
        <v>2</v>
      </c>
      <c r="D596" s="28" t="s">
        <v>2</v>
      </c>
      <c r="E596" s="191">
        <v>68297</v>
      </c>
      <c r="F596" s="331"/>
      <c r="G596" s="194">
        <v>13895</v>
      </c>
      <c r="H596" s="195">
        <v>0.28727671187562026</v>
      </c>
      <c r="I596" s="191"/>
      <c r="J596" s="191">
        <v>6239</v>
      </c>
      <c r="K596" s="277">
        <v>0.12899024148197155</v>
      </c>
      <c r="L596" s="191"/>
      <c r="M596" s="194">
        <v>23036</v>
      </c>
      <c r="N596" s="195">
        <v>0.47626529937148526</v>
      </c>
      <c r="O596" s="192"/>
      <c r="P596" s="191">
        <v>4137</v>
      </c>
      <c r="Q596" s="277">
        <v>8.5531756533245115E-2</v>
      </c>
      <c r="R596" s="46"/>
      <c r="S596" s="62"/>
      <c r="T596" s="53"/>
      <c r="U596" s="192"/>
      <c r="V596" s="48"/>
      <c r="W596" s="49"/>
      <c r="X596" s="50"/>
      <c r="Y596" s="51"/>
      <c r="Z596" s="52"/>
      <c r="AA596" s="192"/>
      <c r="AB596" s="191"/>
      <c r="AC596" s="277"/>
      <c r="AD596" s="192"/>
      <c r="AE596" s="194"/>
      <c r="AF596" s="195"/>
      <c r="AG596" s="192"/>
      <c r="AH596" s="191">
        <v>1061</v>
      </c>
      <c r="AI596" s="277">
        <v>2.1935990737677803E-2</v>
      </c>
      <c r="AJ596" s="192"/>
      <c r="AK596" s="191">
        <v>48368</v>
      </c>
      <c r="AL596" s="277">
        <v>0.70820094586877902</v>
      </c>
    </row>
    <row r="597" spans="1:38" s="45" customFormat="1" ht="13.2">
      <c r="A597" s="28" t="s">
        <v>394</v>
      </c>
      <c r="B597" s="35" t="s">
        <v>2</v>
      </c>
      <c r="C597" s="35" t="s">
        <v>2</v>
      </c>
      <c r="D597" s="28" t="s">
        <v>2</v>
      </c>
      <c r="E597" s="191">
        <v>66089</v>
      </c>
      <c r="F597" s="331"/>
      <c r="G597" s="194">
        <v>5643</v>
      </c>
      <c r="H597" s="195">
        <v>0.16408839779005524</v>
      </c>
      <c r="I597" s="191"/>
      <c r="J597" s="191">
        <v>6353</v>
      </c>
      <c r="K597" s="277">
        <v>0.18473393428322188</v>
      </c>
      <c r="L597" s="191"/>
      <c r="M597" s="194">
        <v>14495</v>
      </c>
      <c r="N597" s="195">
        <v>0.42148880488514101</v>
      </c>
      <c r="O597" s="192"/>
      <c r="P597" s="191">
        <v>4832</v>
      </c>
      <c r="Q597" s="277">
        <v>0.14050596103518465</v>
      </c>
      <c r="R597" s="46"/>
      <c r="S597" s="62"/>
      <c r="T597" s="53"/>
      <c r="U597" s="192"/>
      <c r="V597" s="48"/>
      <c r="W597" s="49"/>
      <c r="X597" s="50"/>
      <c r="Y597" s="51"/>
      <c r="Z597" s="52"/>
      <c r="AA597" s="192"/>
      <c r="AB597" s="191"/>
      <c r="AC597" s="277"/>
      <c r="AD597" s="192"/>
      <c r="AE597" s="194"/>
      <c r="AF597" s="195"/>
      <c r="AG597" s="192"/>
      <c r="AH597" s="191">
        <v>3067</v>
      </c>
      <c r="AI597" s="277">
        <v>8.9182902006397211E-2</v>
      </c>
      <c r="AJ597" s="192"/>
      <c r="AK597" s="191">
        <v>34390</v>
      </c>
      <c r="AL597" s="277">
        <v>0.52035890995475798</v>
      </c>
    </row>
    <row r="598" spans="1:38" s="45" customFormat="1" ht="13.2">
      <c r="A598" s="28" t="s">
        <v>396</v>
      </c>
      <c r="B598" s="35" t="s">
        <v>2</v>
      </c>
      <c r="C598" s="35" t="s">
        <v>2</v>
      </c>
      <c r="D598" s="28" t="s">
        <v>2</v>
      </c>
      <c r="E598" s="191">
        <v>59241</v>
      </c>
      <c r="F598" s="331"/>
      <c r="G598" s="194">
        <v>3906</v>
      </c>
      <c r="H598" s="195">
        <v>0.11336854937017472</v>
      </c>
      <c r="I598" s="191"/>
      <c r="J598" s="191">
        <v>4981</v>
      </c>
      <c r="K598" s="277">
        <v>0.14456957102223253</v>
      </c>
      <c r="L598" s="191"/>
      <c r="M598" s="194">
        <v>18124</v>
      </c>
      <c r="N598" s="195">
        <v>0.52603471295060078</v>
      </c>
      <c r="O598" s="192"/>
      <c r="P598" s="191">
        <v>5956</v>
      </c>
      <c r="Q598" s="277">
        <v>0.17286817205549429</v>
      </c>
      <c r="R598" s="46"/>
      <c r="S598" s="62"/>
      <c r="T598" s="53"/>
      <c r="U598" s="192"/>
      <c r="V598" s="48"/>
      <c r="W598" s="49"/>
      <c r="X598" s="50"/>
      <c r="Y598" s="51"/>
      <c r="Z598" s="52"/>
      <c r="AA598" s="192"/>
      <c r="AB598" s="191"/>
      <c r="AC598" s="277"/>
      <c r="AD598" s="192"/>
      <c r="AE598" s="194"/>
      <c r="AF598" s="195"/>
      <c r="AG598" s="192"/>
      <c r="AH598" s="191">
        <v>1487</v>
      </c>
      <c r="AI598" s="277">
        <v>4.3158994601497649E-2</v>
      </c>
      <c r="AJ598" s="192"/>
      <c r="AK598" s="191">
        <v>34454</v>
      </c>
      <c r="AL598" s="277">
        <v>0.58159045255819453</v>
      </c>
    </row>
    <row r="599" spans="1:38" s="45" customFormat="1" ht="13.2">
      <c r="A599" s="28" t="s">
        <v>397</v>
      </c>
      <c r="B599" s="35" t="s">
        <v>2</v>
      </c>
      <c r="C599" s="35" t="s">
        <v>2</v>
      </c>
      <c r="D599" s="28" t="s">
        <v>2</v>
      </c>
      <c r="E599" s="191">
        <v>62731</v>
      </c>
      <c r="F599" s="331"/>
      <c r="G599" s="194">
        <v>4626</v>
      </c>
      <c r="H599" s="195">
        <v>0.13919480050550642</v>
      </c>
      <c r="I599" s="191"/>
      <c r="J599" s="191">
        <v>6454</v>
      </c>
      <c r="K599" s="277">
        <v>0.19419871216224349</v>
      </c>
      <c r="L599" s="191"/>
      <c r="M599" s="194">
        <v>15271</v>
      </c>
      <c r="N599" s="195">
        <v>0.4594993079376542</v>
      </c>
      <c r="O599" s="192"/>
      <c r="P599" s="191">
        <v>5290</v>
      </c>
      <c r="Q599" s="277">
        <v>0.15917433953180476</v>
      </c>
      <c r="R599" s="46"/>
      <c r="S599" s="62"/>
      <c r="T599" s="53"/>
      <c r="U599" s="192"/>
      <c r="V599" s="48"/>
      <c r="W599" s="49"/>
      <c r="X599" s="50"/>
      <c r="Y599" s="51"/>
      <c r="Z599" s="52"/>
      <c r="AA599" s="192"/>
      <c r="AB599" s="191"/>
      <c r="AC599" s="277"/>
      <c r="AD599" s="192"/>
      <c r="AE599" s="194"/>
      <c r="AF599" s="195"/>
      <c r="AG599" s="192"/>
      <c r="AH599" s="191">
        <v>1593</v>
      </c>
      <c r="AI599" s="277">
        <v>4.7932839862791114E-2</v>
      </c>
      <c r="AJ599" s="192"/>
      <c r="AK599" s="191">
        <v>33234</v>
      </c>
      <c r="AL599" s="277">
        <v>0.52978591127193886</v>
      </c>
    </row>
    <row r="600" spans="1:38" s="45" customFormat="1" ht="13.2">
      <c r="A600" s="28" t="s">
        <v>399</v>
      </c>
      <c r="B600" s="35" t="s">
        <v>2</v>
      </c>
      <c r="C600" s="35" t="s">
        <v>2</v>
      </c>
      <c r="D600" s="28" t="s">
        <v>2</v>
      </c>
      <c r="E600" s="191">
        <v>60484</v>
      </c>
      <c r="F600" s="331"/>
      <c r="G600" s="194">
        <v>14055</v>
      </c>
      <c r="H600" s="195">
        <v>0.36101407582451456</v>
      </c>
      <c r="I600" s="191"/>
      <c r="J600" s="191">
        <v>4210</v>
      </c>
      <c r="K600" s="277">
        <v>0.10813726497482791</v>
      </c>
      <c r="L600" s="191"/>
      <c r="M600" s="194">
        <v>15797</v>
      </c>
      <c r="N600" s="195">
        <v>0.40575875886160484</v>
      </c>
      <c r="O600" s="192"/>
      <c r="P600" s="191">
        <v>4210</v>
      </c>
      <c r="Q600" s="277">
        <v>0.10813726497482791</v>
      </c>
      <c r="R600" s="46"/>
      <c r="S600" s="62"/>
      <c r="T600" s="53"/>
      <c r="U600" s="192"/>
      <c r="V600" s="48"/>
      <c r="W600" s="49"/>
      <c r="X600" s="50"/>
      <c r="Y600" s="51"/>
      <c r="Z600" s="52"/>
      <c r="AA600" s="192"/>
      <c r="AB600" s="191"/>
      <c r="AC600" s="277"/>
      <c r="AD600" s="192"/>
      <c r="AE600" s="194"/>
      <c r="AF600" s="195"/>
      <c r="AG600" s="192"/>
      <c r="AH600" s="191">
        <v>660</v>
      </c>
      <c r="AI600" s="277">
        <v>1.6952635364224804E-2</v>
      </c>
      <c r="AJ600" s="192"/>
      <c r="AK600" s="191">
        <v>38932</v>
      </c>
      <c r="AL600" s="277">
        <v>0.64367436016136503</v>
      </c>
    </row>
    <row r="601" spans="1:38" s="45" customFormat="1" ht="13.2">
      <c r="A601" s="28" t="s">
        <v>400</v>
      </c>
      <c r="B601" s="35" t="s">
        <v>2</v>
      </c>
      <c r="C601" s="35" t="s">
        <v>2</v>
      </c>
      <c r="D601" s="28" t="s">
        <v>2</v>
      </c>
      <c r="E601" s="191">
        <v>64437</v>
      </c>
      <c r="F601" s="331"/>
      <c r="G601" s="194">
        <v>6172</v>
      </c>
      <c r="H601" s="195">
        <v>0.16606575902706774</v>
      </c>
      <c r="I601" s="191"/>
      <c r="J601" s="191">
        <v>10172</v>
      </c>
      <c r="K601" s="277">
        <v>0.27369100791045581</v>
      </c>
      <c r="L601" s="191"/>
      <c r="M601" s="194">
        <v>15671</v>
      </c>
      <c r="N601" s="195">
        <v>0.42164881881289351</v>
      </c>
      <c r="O601" s="192"/>
      <c r="P601" s="191">
        <v>3683</v>
      </c>
      <c r="Q601" s="277">
        <v>9.9095947909379534E-2</v>
      </c>
      <c r="R601" s="46"/>
      <c r="S601" s="62"/>
      <c r="T601" s="53"/>
      <c r="U601" s="192"/>
      <c r="V601" s="48"/>
      <c r="W601" s="49"/>
      <c r="X601" s="50"/>
      <c r="Y601" s="51"/>
      <c r="Z601" s="52"/>
      <c r="AA601" s="192"/>
      <c r="AB601" s="191"/>
      <c r="AC601" s="277"/>
      <c r="AD601" s="192"/>
      <c r="AE601" s="194"/>
      <c r="AF601" s="195"/>
      <c r="AG601" s="192"/>
      <c r="AH601" s="191">
        <v>1468</v>
      </c>
      <c r="AI601" s="277">
        <v>3.949846634020341E-2</v>
      </c>
      <c r="AJ601" s="192"/>
      <c r="AK601" s="191">
        <v>37166</v>
      </c>
      <c r="AL601" s="277">
        <v>0.57678042118658535</v>
      </c>
    </row>
    <row r="602" spans="1:38" s="45" customFormat="1" ht="13.2">
      <c r="A602" s="28" t="s">
        <v>401</v>
      </c>
      <c r="B602" s="35" t="s">
        <v>2</v>
      </c>
      <c r="C602" s="35" t="s">
        <v>2</v>
      </c>
      <c r="D602" s="28" t="s">
        <v>2</v>
      </c>
      <c r="E602" s="191">
        <v>62503</v>
      </c>
      <c r="F602" s="331"/>
      <c r="G602" s="194">
        <v>8894</v>
      </c>
      <c r="H602" s="195">
        <v>0.22529003495617814</v>
      </c>
      <c r="I602" s="191"/>
      <c r="J602" s="191">
        <v>16719</v>
      </c>
      <c r="K602" s="277">
        <v>0.42350169714777852</v>
      </c>
      <c r="L602" s="191"/>
      <c r="M602" s="194">
        <v>9130</v>
      </c>
      <c r="N602" s="195">
        <v>0.23126804802674908</v>
      </c>
      <c r="O602" s="192"/>
      <c r="P602" s="191">
        <v>4047</v>
      </c>
      <c r="Q602" s="277">
        <v>0.10251279193474847</v>
      </c>
      <c r="R602" s="46"/>
      <c r="S602" s="62"/>
      <c r="T602" s="53"/>
      <c r="U602" s="192"/>
      <c r="V602" s="48"/>
      <c r="W602" s="49"/>
      <c r="X602" s="50"/>
      <c r="Y602" s="51"/>
      <c r="Z602" s="52"/>
      <c r="AA602" s="192"/>
      <c r="AB602" s="191"/>
      <c r="AC602" s="277"/>
      <c r="AD602" s="192"/>
      <c r="AE602" s="194"/>
      <c r="AF602" s="195"/>
      <c r="AG602" s="192"/>
      <c r="AH602" s="191">
        <v>688</v>
      </c>
      <c r="AI602" s="277">
        <v>1.7427427934545821E-2</v>
      </c>
      <c r="AJ602" s="192"/>
      <c r="AK602" s="191">
        <v>39478</v>
      </c>
      <c r="AL602" s="277">
        <v>0.63161768235124716</v>
      </c>
    </row>
    <row r="603" spans="1:38" s="45" customFormat="1" ht="13.2">
      <c r="A603" s="28" t="s">
        <v>414</v>
      </c>
      <c r="B603" s="35" t="s">
        <v>2</v>
      </c>
      <c r="C603" s="35" t="s">
        <v>2</v>
      </c>
      <c r="D603" s="28" t="s">
        <v>2</v>
      </c>
      <c r="E603" s="191">
        <v>58201</v>
      </c>
      <c r="F603" s="331"/>
      <c r="G603" s="194">
        <v>3252</v>
      </c>
      <c r="H603" s="195">
        <v>9.6492789745415697E-2</v>
      </c>
      <c r="I603" s="191"/>
      <c r="J603" s="191">
        <v>2992</v>
      </c>
      <c r="K603" s="277">
        <v>8.8778114058512853E-2</v>
      </c>
      <c r="L603" s="191"/>
      <c r="M603" s="194">
        <v>18536</v>
      </c>
      <c r="N603" s="195">
        <v>0.54999703281704349</v>
      </c>
      <c r="O603" s="192"/>
      <c r="P603" s="191">
        <v>7824</v>
      </c>
      <c r="Q603" s="277">
        <v>0.2321523945166459</v>
      </c>
      <c r="R603" s="46"/>
      <c r="S603" s="62"/>
      <c r="T603" s="53"/>
      <c r="U603" s="192"/>
      <c r="V603" s="48"/>
      <c r="W603" s="49"/>
      <c r="X603" s="50"/>
      <c r="Y603" s="51"/>
      <c r="Z603" s="52"/>
      <c r="AA603" s="192"/>
      <c r="AB603" s="191"/>
      <c r="AC603" s="277"/>
      <c r="AD603" s="192"/>
      <c r="AE603" s="194"/>
      <c r="AF603" s="195"/>
      <c r="AG603" s="192"/>
      <c r="AH603" s="191">
        <v>1098</v>
      </c>
      <c r="AI603" s="277">
        <v>3.2579668862382054E-2</v>
      </c>
      <c r="AJ603" s="192"/>
      <c r="AK603" s="191">
        <v>33702</v>
      </c>
      <c r="AL603" s="277">
        <v>0.57906221542585179</v>
      </c>
    </row>
    <row r="604" spans="1:38" s="45" customFormat="1" ht="13.2">
      <c r="A604" s="28" t="s">
        <v>416</v>
      </c>
      <c r="B604" s="35" t="s">
        <v>2</v>
      </c>
      <c r="C604" s="35" t="s">
        <v>2</v>
      </c>
      <c r="D604" s="28" t="s">
        <v>2</v>
      </c>
      <c r="E604" s="191">
        <v>54100</v>
      </c>
      <c r="F604" s="331"/>
      <c r="G604" s="194">
        <v>2321</v>
      </c>
      <c r="H604" s="195">
        <v>7.5135152633453106E-2</v>
      </c>
      <c r="I604" s="191"/>
      <c r="J604" s="191">
        <v>2203</v>
      </c>
      <c r="K604" s="277">
        <v>7.1315269819688581E-2</v>
      </c>
      <c r="L604" s="191"/>
      <c r="M604" s="194">
        <v>16022</v>
      </c>
      <c r="N604" s="195">
        <v>0.51866239357741739</v>
      </c>
      <c r="O604" s="192"/>
      <c r="P604" s="191">
        <v>7490</v>
      </c>
      <c r="Q604" s="277">
        <v>0.24246544300929074</v>
      </c>
      <c r="R604" s="46"/>
      <c r="S604" s="62"/>
      <c r="T604" s="53"/>
      <c r="U604" s="192"/>
      <c r="V604" s="48"/>
      <c r="W604" s="49"/>
      <c r="X604" s="50"/>
      <c r="Y604" s="51"/>
      <c r="Z604" s="52"/>
      <c r="AA604" s="192"/>
      <c r="AB604" s="191"/>
      <c r="AC604" s="277"/>
      <c r="AD604" s="192"/>
      <c r="AE604" s="194"/>
      <c r="AF604" s="195"/>
      <c r="AG604" s="192"/>
      <c r="AH604" s="191">
        <v>2855</v>
      </c>
      <c r="AI604" s="277">
        <v>9.2421740960150212E-2</v>
      </c>
      <c r="AJ604" s="192"/>
      <c r="AK604" s="191">
        <v>30891</v>
      </c>
      <c r="AL604" s="277">
        <v>0.57099815157116451</v>
      </c>
    </row>
    <row r="605" spans="1:38" s="45" customFormat="1" ht="13.2">
      <c r="A605" s="28" t="s">
        <v>436</v>
      </c>
      <c r="B605" s="35" t="s">
        <v>2</v>
      </c>
      <c r="C605" s="35" t="s">
        <v>2</v>
      </c>
      <c r="D605" s="28" t="s">
        <v>2</v>
      </c>
      <c r="E605" s="191">
        <v>53254</v>
      </c>
      <c r="F605" s="331"/>
      <c r="G605" s="194">
        <v>12222</v>
      </c>
      <c r="H605" s="195">
        <v>0.34031296987247311</v>
      </c>
      <c r="I605" s="191"/>
      <c r="J605" s="191">
        <v>3698</v>
      </c>
      <c r="K605" s="277">
        <v>0.10296820181544801</v>
      </c>
      <c r="L605" s="191"/>
      <c r="M605" s="194">
        <v>7258</v>
      </c>
      <c r="N605" s="195">
        <v>0.20209389096174193</v>
      </c>
      <c r="O605" s="192"/>
      <c r="P605" s="191">
        <v>12148</v>
      </c>
      <c r="Q605" s="277">
        <v>0.33825249206437602</v>
      </c>
      <c r="R605" s="46"/>
      <c r="S605" s="62"/>
      <c r="T605" s="53"/>
      <c r="U605" s="192"/>
      <c r="V605" s="48"/>
      <c r="W605" s="49"/>
      <c r="X605" s="50"/>
      <c r="Y605" s="51"/>
      <c r="Z605" s="52"/>
      <c r="AA605" s="192"/>
      <c r="AB605" s="191"/>
      <c r="AC605" s="277"/>
      <c r="AD605" s="192"/>
      <c r="AE605" s="194"/>
      <c r="AF605" s="195"/>
      <c r="AG605" s="192"/>
      <c r="AH605" s="191">
        <v>588</v>
      </c>
      <c r="AI605" s="277">
        <v>1.6372445285960907E-2</v>
      </c>
      <c r="AJ605" s="192"/>
      <c r="AK605" s="191">
        <v>35914</v>
      </c>
      <c r="AL605" s="277">
        <v>0.67439065610095017</v>
      </c>
    </row>
    <row r="606" spans="1:38" s="45" customFormat="1" ht="13.2">
      <c r="A606" s="28" t="s">
        <v>445</v>
      </c>
      <c r="B606" s="35" t="s">
        <v>2</v>
      </c>
      <c r="C606" s="35" t="s">
        <v>2</v>
      </c>
      <c r="D606" s="28" t="s">
        <v>2</v>
      </c>
      <c r="E606" s="191">
        <v>53290</v>
      </c>
      <c r="F606" s="331"/>
      <c r="G606" s="194">
        <v>2651</v>
      </c>
      <c r="H606" s="195">
        <v>9.9206646209116081E-2</v>
      </c>
      <c r="I606" s="191"/>
      <c r="J606" s="191">
        <v>3244</v>
      </c>
      <c r="K606" s="277">
        <v>0.12139809894468977</v>
      </c>
      <c r="L606" s="191"/>
      <c r="M606" s="194">
        <v>15102</v>
      </c>
      <c r="N606" s="195">
        <v>0.56515230895891022</v>
      </c>
      <c r="O606" s="192"/>
      <c r="P606" s="191">
        <v>4048</v>
      </c>
      <c r="Q606" s="277">
        <v>0.15148566724047602</v>
      </c>
      <c r="R606" s="46"/>
      <c r="S606" s="62"/>
      <c r="T606" s="53"/>
      <c r="U606" s="192"/>
      <c r="V606" s="48"/>
      <c r="W606" s="49"/>
      <c r="X606" s="50"/>
      <c r="Y606" s="51"/>
      <c r="Z606" s="52"/>
      <c r="AA606" s="192"/>
      <c r="AB606" s="191"/>
      <c r="AC606" s="277"/>
      <c r="AD606" s="192"/>
      <c r="AE606" s="194"/>
      <c r="AF606" s="195"/>
      <c r="AG606" s="192"/>
      <c r="AH606" s="191">
        <v>1677</v>
      </c>
      <c r="AI606" s="277">
        <v>6.2757278646807871E-2</v>
      </c>
      <c r="AJ606" s="192"/>
      <c r="AK606" s="191">
        <v>26722</v>
      </c>
      <c r="AL606" s="277">
        <v>0.50144492400075058</v>
      </c>
    </row>
    <row r="607" spans="1:38" s="45" customFormat="1" ht="13.2">
      <c r="A607" s="28" t="s">
        <v>455</v>
      </c>
      <c r="B607" s="35" t="s">
        <v>2</v>
      </c>
      <c r="C607" s="35" t="s">
        <v>2</v>
      </c>
      <c r="D607" s="28" t="s">
        <v>2</v>
      </c>
      <c r="E607" s="191">
        <v>49268</v>
      </c>
      <c r="F607" s="331"/>
      <c r="G607" s="194">
        <v>1580</v>
      </c>
      <c r="H607" s="195">
        <v>6.7924852757834997E-2</v>
      </c>
      <c r="I607" s="191"/>
      <c r="J607" s="191">
        <v>1551</v>
      </c>
      <c r="K607" s="277">
        <v>6.6678130776836764E-2</v>
      </c>
      <c r="L607" s="191"/>
      <c r="M607" s="194">
        <v>14200</v>
      </c>
      <c r="N607" s="195">
        <v>0.61046386655775764</v>
      </c>
      <c r="O607" s="192"/>
      <c r="P607" s="191">
        <v>4361</v>
      </c>
      <c r="Q607" s="277">
        <v>0.18748119169425218</v>
      </c>
      <c r="R607" s="46"/>
      <c r="S607" s="62"/>
      <c r="T607" s="53"/>
      <c r="U607" s="192"/>
      <c r="V607" s="48"/>
      <c r="W607" s="49"/>
      <c r="X607" s="50"/>
      <c r="Y607" s="51"/>
      <c r="Z607" s="52"/>
      <c r="AA607" s="192"/>
      <c r="AB607" s="191"/>
      <c r="AC607" s="277"/>
      <c r="AD607" s="192"/>
      <c r="AE607" s="194"/>
      <c r="AF607" s="195"/>
      <c r="AG607" s="192"/>
      <c r="AH607" s="191">
        <v>1569</v>
      </c>
      <c r="AI607" s="277">
        <v>6.7451958213318425E-2</v>
      </c>
      <c r="AJ607" s="192"/>
      <c r="AK607" s="191">
        <v>23261</v>
      </c>
      <c r="AL607" s="277">
        <v>0.47213201266542176</v>
      </c>
    </row>
    <row r="608" spans="1:38" s="45" customFormat="1" ht="13.2">
      <c r="A608" s="28" t="s">
        <v>443</v>
      </c>
      <c r="B608" s="35" t="s">
        <v>2</v>
      </c>
      <c r="C608" s="35" t="s">
        <v>2</v>
      </c>
      <c r="D608" s="28" t="s">
        <v>2</v>
      </c>
      <c r="E608" s="191">
        <v>52094</v>
      </c>
      <c r="F608" s="331"/>
      <c r="G608" s="194">
        <v>3662</v>
      </c>
      <c r="H608" s="195">
        <v>0.13371795808077119</v>
      </c>
      <c r="I608" s="191"/>
      <c r="J608" s="191">
        <v>3006</v>
      </c>
      <c r="K608" s="277">
        <v>0.10976411305046374</v>
      </c>
      <c r="L608" s="191"/>
      <c r="M608" s="194">
        <v>14902</v>
      </c>
      <c r="N608" s="195">
        <v>0.54414664427079529</v>
      </c>
      <c r="O608" s="192"/>
      <c r="P608" s="191">
        <v>4086</v>
      </c>
      <c r="Q608" s="277">
        <v>0.14920032133206748</v>
      </c>
      <c r="R608" s="46"/>
      <c r="S608" s="62"/>
      <c r="T608" s="53"/>
      <c r="U608" s="192"/>
      <c r="V608" s="48"/>
      <c r="W608" s="49"/>
      <c r="X608" s="50"/>
      <c r="Y608" s="51"/>
      <c r="Z608" s="52"/>
      <c r="AA608" s="192"/>
      <c r="AB608" s="191"/>
      <c r="AC608" s="277"/>
      <c r="AD608" s="192"/>
      <c r="AE608" s="194"/>
      <c r="AF608" s="195"/>
      <c r="AG608" s="192"/>
      <c r="AH608" s="191">
        <v>1730</v>
      </c>
      <c r="AI608" s="277">
        <v>6.3170963265902283E-2</v>
      </c>
      <c r="AJ608" s="192"/>
      <c r="AK608" s="191">
        <v>27386</v>
      </c>
      <c r="AL608" s="277">
        <v>0.5257035359158444</v>
      </c>
    </row>
    <row r="609" spans="1:38" s="45" customFormat="1" ht="13.2">
      <c r="A609" s="28" t="s">
        <v>446</v>
      </c>
      <c r="B609" s="35" t="s">
        <v>2</v>
      </c>
      <c r="C609" s="35" t="s">
        <v>2</v>
      </c>
      <c r="D609" s="28" t="s">
        <v>2</v>
      </c>
      <c r="E609" s="191">
        <v>54068</v>
      </c>
      <c r="F609" s="331"/>
      <c r="G609" s="194">
        <v>2167</v>
      </c>
      <c r="H609" s="195">
        <v>8.5706375573485205E-2</v>
      </c>
      <c r="I609" s="191"/>
      <c r="J609" s="191">
        <v>2815</v>
      </c>
      <c r="K609" s="277">
        <v>0.11133523176712545</v>
      </c>
      <c r="L609" s="191"/>
      <c r="M609" s="194">
        <v>12464</v>
      </c>
      <c r="N609" s="195">
        <v>0.49295997468754943</v>
      </c>
      <c r="O609" s="192"/>
      <c r="P609" s="191">
        <v>6064</v>
      </c>
      <c r="Q609" s="277">
        <v>0.23983546907134948</v>
      </c>
      <c r="R609" s="46"/>
      <c r="S609" s="62"/>
      <c r="T609" s="53"/>
      <c r="U609" s="192"/>
      <c r="V609" s="48"/>
      <c r="W609" s="49"/>
      <c r="X609" s="50"/>
      <c r="Y609" s="51"/>
      <c r="Z609" s="52"/>
      <c r="AA609" s="192"/>
      <c r="AB609" s="191"/>
      <c r="AC609" s="277"/>
      <c r="AD609" s="192"/>
      <c r="AE609" s="194"/>
      <c r="AF609" s="195"/>
      <c r="AG609" s="192"/>
      <c r="AH609" s="191">
        <v>1774</v>
      </c>
      <c r="AI609" s="277">
        <v>7.0162948900490435E-2</v>
      </c>
      <c r="AJ609" s="192"/>
      <c r="AK609" s="191">
        <v>25284</v>
      </c>
      <c r="AL609" s="277">
        <v>0.46763335059554634</v>
      </c>
    </row>
    <row r="610" spans="1:38" s="45" customFormat="1" ht="13.2">
      <c r="A610" s="28" t="s">
        <v>447</v>
      </c>
      <c r="B610" s="35" t="s">
        <v>2</v>
      </c>
      <c r="C610" s="35" t="s">
        <v>2</v>
      </c>
      <c r="D610" s="28" t="s">
        <v>2</v>
      </c>
      <c r="E610" s="191">
        <v>61534</v>
      </c>
      <c r="F610" s="331"/>
      <c r="G610" s="194">
        <v>2388</v>
      </c>
      <c r="H610" s="195">
        <v>8.9097828520259686E-2</v>
      </c>
      <c r="I610" s="191"/>
      <c r="J610" s="191">
        <v>4754</v>
      </c>
      <c r="K610" s="277">
        <v>0.17737482277441982</v>
      </c>
      <c r="L610" s="191"/>
      <c r="M610" s="194">
        <v>12014</v>
      </c>
      <c r="N610" s="195">
        <v>0.44825013058726959</v>
      </c>
      <c r="O610" s="192"/>
      <c r="P610" s="191">
        <v>4513</v>
      </c>
      <c r="Q610" s="277">
        <v>0.16838295649578389</v>
      </c>
      <c r="R610" s="46"/>
      <c r="S610" s="62"/>
      <c r="T610" s="53"/>
      <c r="U610" s="192"/>
      <c r="V610" s="48"/>
      <c r="W610" s="49"/>
      <c r="X610" s="50"/>
      <c r="Y610" s="51"/>
      <c r="Z610" s="52"/>
      <c r="AA610" s="192"/>
      <c r="AB610" s="191"/>
      <c r="AC610" s="277"/>
      <c r="AD610" s="192"/>
      <c r="AE610" s="194"/>
      <c r="AF610" s="195"/>
      <c r="AG610" s="192"/>
      <c r="AH610" s="191">
        <v>3133</v>
      </c>
      <c r="AI610" s="277">
        <v>0.116894261622267</v>
      </c>
      <c r="AJ610" s="192"/>
      <c r="AK610" s="191">
        <v>26802</v>
      </c>
      <c r="AL610" s="277">
        <v>0.43556407839568367</v>
      </c>
    </row>
    <row r="611" spans="1:38" s="45" customFormat="1" ht="13.2">
      <c r="A611" s="28" t="s">
        <v>449</v>
      </c>
      <c r="B611" s="35" t="s">
        <v>2</v>
      </c>
      <c r="C611" s="35" t="s">
        <v>2</v>
      </c>
      <c r="D611" s="28" t="s">
        <v>2</v>
      </c>
      <c r="E611" s="191">
        <v>55431</v>
      </c>
      <c r="F611" s="331"/>
      <c r="G611" s="194">
        <v>1162</v>
      </c>
      <c r="H611" s="195">
        <v>5.2269353605325898E-2</v>
      </c>
      <c r="I611" s="191"/>
      <c r="J611" s="191">
        <v>2372</v>
      </c>
      <c r="K611" s="277">
        <v>0.10669785434753272</v>
      </c>
      <c r="L611" s="191"/>
      <c r="M611" s="194">
        <v>13420</v>
      </c>
      <c r="N611" s="195">
        <v>0.60366155368629393</v>
      </c>
      <c r="O611" s="192"/>
      <c r="P611" s="191">
        <v>3532</v>
      </c>
      <c r="Q611" s="277">
        <v>0.15887724348882193</v>
      </c>
      <c r="R611" s="46"/>
      <c r="S611" s="62"/>
      <c r="T611" s="53"/>
      <c r="U611" s="192"/>
      <c r="V611" s="48"/>
      <c r="W611" s="49"/>
      <c r="X611" s="50"/>
      <c r="Y611" s="51"/>
      <c r="Z611" s="52"/>
      <c r="AA611" s="192"/>
      <c r="AB611" s="191"/>
      <c r="AC611" s="277"/>
      <c r="AD611" s="192"/>
      <c r="AE611" s="194"/>
      <c r="AF611" s="195"/>
      <c r="AG611" s="192"/>
      <c r="AH611" s="191">
        <v>1745</v>
      </c>
      <c r="AI611" s="277">
        <v>7.8493994872025546E-2</v>
      </c>
      <c r="AJ611" s="192"/>
      <c r="AK611" s="191">
        <v>22231</v>
      </c>
      <c r="AL611" s="277">
        <v>0.40105717017553355</v>
      </c>
    </row>
    <row r="612" spans="1:38" s="45" customFormat="1" ht="13.2">
      <c r="A612" s="28" t="s">
        <v>451</v>
      </c>
      <c r="B612" s="35" t="s">
        <v>2</v>
      </c>
      <c r="C612" s="35" t="s">
        <v>2</v>
      </c>
      <c r="D612" s="28" t="s">
        <v>2</v>
      </c>
      <c r="E612" s="191">
        <v>49201</v>
      </c>
      <c r="F612" s="331"/>
      <c r="G612" s="194">
        <v>1417</v>
      </c>
      <c r="H612" s="195">
        <v>5.6058867745381179E-2</v>
      </c>
      <c r="I612" s="191"/>
      <c r="J612" s="191">
        <v>1612</v>
      </c>
      <c r="K612" s="277">
        <v>6.3773390829607937E-2</v>
      </c>
      <c r="L612" s="191"/>
      <c r="M612" s="194">
        <v>15497</v>
      </c>
      <c r="N612" s="195">
        <v>0.61308699608339601</v>
      </c>
      <c r="O612" s="192"/>
      <c r="P612" s="191">
        <v>4229</v>
      </c>
      <c r="Q612" s="277">
        <v>0.16730624678561537</v>
      </c>
      <c r="R612" s="46"/>
      <c r="S612" s="62"/>
      <c r="T612" s="53"/>
      <c r="U612" s="192"/>
      <c r="V612" s="48"/>
      <c r="W612" s="49"/>
      <c r="X612" s="50"/>
      <c r="Y612" s="51"/>
      <c r="Z612" s="52"/>
      <c r="AA612" s="192"/>
      <c r="AB612" s="191"/>
      <c r="AC612" s="277"/>
      <c r="AD612" s="192"/>
      <c r="AE612" s="194"/>
      <c r="AF612" s="195"/>
      <c r="AG612" s="192"/>
      <c r="AH612" s="191">
        <v>2522</v>
      </c>
      <c r="AI612" s="277">
        <v>9.9774498555999527E-2</v>
      </c>
      <c r="AJ612" s="192"/>
      <c r="AK612" s="191">
        <v>25277</v>
      </c>
      <c r="AL612" s="277">
        <v>0.51374972053413548</v>
      </c>
    </row>
    <row r="613" spans="1:38" s="45" customFormat="1" ht="13.2">
      <c r="A613" s="28" t="s">
        <v>453</v>
      </c>
      <c r="B613" s="35" t="s">
        <v>2</v>
      </c>
      <c r="C613" s="35" t="s">
        <v>2</v>
      </c>
      <c r="D613" s="28" t="s">
        <v>2</v>
      </c>
      <c r="E613" s="191">
        <v>51855</v>
      </c>
      <c r="F613" s="331"/>
      <c r="G613" s="194">
        <v>3301</v>
      </c>
      <c r="H613" s="195">
        <v>0.11299763803785985</v>
      </c>
      <c r="I613" s="191"/>
      <c r="J613" s="191">
        <v>3689</v>
      </c>
      <c r="K613" s="277">
        <v>0.12627939615924416</v>
      </c>
      <c r="L613" s="191"/>
      <c r="M613" s="194">
        <v>16760</v>
      </c>
      <c r="N613" s="195">
        <v>0.57371718070721944</v>
      </c>
      <c r="O613" s="192"/>
      <c r="P613" s="191">
        <v>4135</v>
      </c>
      <c r="Q613" s="277">
        <v>0.14154657173176324</v>
      </c>
      <c r="R613" s="46"/>
      <c r="S613" s="62"/>
      <c r="T613" s="53"/>
      <c r="U613" s="192"/>
      <c r="V613" s="48"/>
      <c r="W613" s="49"/>
      <c r="X613" s="50"/>
      <c r="Y613" s="51"/>
      <c r="Z613" s="52"/>
      <c r="AA613" s="192"/>
      <c r="AB613" s="191"/>
      <c r="AC613" s="277"/>
      <c r="AD613" s="192"/>
      <c r="AE613" s="194"/>
      <c r="AF613" s="195"/>
      <c r="AG613" s="192"/>
      <c r="AH613" s="191">
        <v>1328</v>
      </c>
      <c r="AI613" s="277">
        <v>4.5459213363913328E-2</v>
      </c>
      <c r="AJ613" s="192"/>
      <c r="AK613" s="191">
        <v>29213</v>
      </c>
      <c r="AL613" s="277">
        <v>0.56335936746697524</v>
      </c>
    </row>
    <row r="614" spans="1:38" s="45" customFormat="1" ht="13.2">
      <c r="A614" s="28" t="s">
        <v>456</v>
      </c>
      <c r="B614" s="35" t="s">
        <v>2</v>
      </c>
      <c r="C614" s="35" t="s">
        <v>2</v>
      </c>
      <c r="D614" s="28" t="s">
        <v>2</v>
      </c>
      <c r="E614" s="191">
        <v>51557</v>
      </c>
      <c r="F614" s="331"/>
      <c r="G614" s="194">
        <v>1082</v>
      </c>
      <c r="H614" s="195">
        <v>5.2870754947471295E-2</v>
      </c>
      <c r="I614" s="191"/>
      <c r="J614" s="191">
        <v>1105</v>
      </c>
      <c r="K614" s="277">
        <v>5.3994624969460052E-2</v>
      </c>
      <c r="L614" s="191"/>
      <c r="M614" s="194">
        <v>13235</v>
      </c>
      <c r="N614" s="195">
        <v>0.64671390178353283</v>
      </c>
      <c r="O614" s="192"/>
      <c r="P614" s="191">
        <v>3417</v>
      </c>
      <c r="Q614" s="277">
        <v>0.16696799413633032</v>
      </c>
      <c r="R614" s="46"/>
      <c r="S614" s="62"/>
      <c r="T614" s="53"/>
      <c r="U614" s="192"/>
      <c r="V614" s="48"/>
      <c r="W614" s="49"/>
      <c r="X614" s="50"/>
      <c r="Y614" s="51"/>
      <c r="Z614" s="52"/>
      <c r="AA614" s="192"/>
      <c r="AB614" s="191"/>
      <c r="AC614" s="277"/>
      <c r="AD614" s="192"/>
      <c r="AE614" s="194"/>
      <c r="AF614" s="195"/>
      <c r="AG614" s="192"/>
      <c r="AH614" s="191">
        <v>1626</v>
      </c>
      <c r="AI614" s="277">
        <v>7.9452724163205479E-2</v>
      </c>
      <c r="AJ614" s="192"/>
      <c r="AK614" s="191">
        <v>20465</v>
      </c>
      <c r="AL614" s="277">
        <v>0.39693930989002463</v>
      </c>
    </row>
    <row r="615" spans="1:38" s="45" customFormat="1" ht="13.2">
      <c r="A615" s="28" t="s">
        <v>458</v>
      </c>
      <c r="B615" s="35" t="s">
        <v>2</v>
      </c>
      <c r="C615" s="35" t="s">
        <v>2</v>
      </c>
      <c r="D615" s="28" t="s">
        <v>2</v>
      </c>
      <c r="E615" s="191">
        <v>55192</v>
      </c>
      <c r="F615" s="331"/>
      <c r="G615" s="194"/>
      <c r="H615" s="195"/>
      <c r="I615" s="191"/>
      <c r="J615" s="191"/>
      <c r="K615" s="277"/>
      <c r="L615" s="191"/>
      <c r="M615" s="194"/>
      <c r="N615" s="195"/>
      <c r="O615" s="192"/>
      <c r="P615" s="191">
        <v>4675</v>
      </c>
      <c r="Q615" s="277">
        <v>0.19395121141719215</v>
      </c>
      <c r="R615" s="46"/>
      <c r="S615" s="62"/>
      <c r="T615" s="53"/>
      <c r="U615" s="192"/>
      <c r="V615" s="48"/>
      <c r="W615" s="49"/>
      <c r="X615" s="50"/>
      <c r="Y615" s="51"/>
      <c r="Z615" s="52"/>
      <c r="AA615" s="192"/>
      <c r="AB615" s="191"/>
      <c r="AC615" s="277"/>
      <c r="AD615" s="192"/>
      <c r="AE615" s="194"/>
      <c r="AF615" s="195"/>
      <c r="AG615" s="192"/>
      <c r="AH615" s="191">
        <v>19429</v>
      </c>
      <c r="AI615" s="277">
        <v>0.80604878858280782</v>
      </c>
      <c r="AJ615" s="192"/>
      <c r="AK615" s="191">
        <v>24104</v>
      </c>
      <c r="AL615" s="277">
        <v>0.43672996086389332</v>
      </c>
    </row>
    <row r="616" spans="1:38" s="45" customFormat="1" ht="13.2">
      <c r="A616" s="28" t="s">
        <v>461</v>
      </c>
      <c r="B616" s="35" t="s">
        <v>2</v>
      </c>
      <c r="C616" s="35" t="s">
        <v>2</v>
      </c>
      <c r="D616" s="28" t="s">
        <v>2</v>
      </c>
      <c r="E616" s="191">
        <v>60059</v>
      </c>
      <c r="F616" s="331"/>
      <c r="G616" s="194">
        <v>8049</v>
      </c>
      <c r="H616" s="195">
        <v>0.22996485814691009</v>
      </c>
      <c r="I616" s="191"/>
      <c r="J616" s="191">
        <v>15928</v>
      </c>
      <c r="K616" s="277">
        <v>0.4550727122082226</v>
      </c>
      <c r="L616" s="191"/>
      <c r="M616" s="194">
        <v>4730</v>
      </c>
      <c r="N616" s="195">
        <v>0.1351389960286849</v>
      </c>
      <c r="O616" s="192"/>
      <c r="P616" s="191">
        <v>5760</v>
      </c>
      <c r="Q616" s="277">
        <v>0.16456672666495242</v>
      </c>
      <c r="R616" s="46"/>
      <c r="S616" s="62"/>
      <c r="T616" s="53"/>
      <c r="U616" s="192"/>
      <c r="V616" s="48"/>
      <c r="W616" s="49"/>
      <c r="X616" s="50"/>
      <c r="Y616" s="51"/>
      <c r="Z616" s="52"/>
      <c r="AA616" s="192"/>
      <c r="AB616" s="191"/>
      <c r="AC616" s="277"/>
      <c r="AD616" s="192"/>
      <c r="AE616" s="194"/>
      <c r="AF616" s="195"/>
      <c r="AG616" s="192"/>
      <c r="AH616" s="191">
        <v>534</v>
      </c>
      <c r="AI616" s="277">
        <v>1.5256706951229965E-2</v>
      </c>
      <c r="AJ616" s="192"/>
      <c r="AK616" s="191">
        <v>35001</v>
      </c>
      <c r="AL616" s="277">
        <v>0.58277693601292058</v>
      </c>
    </row>
    <row r="617" spans="1:38" s="45" customFormat="1" ht="13.2">
      <c r="A617" s="28" t="s">
        <v>469</v>
      </c>
      <c r="B617" s="35" t="s">
        <v>2</v>
      </c>
      <c r="C617" s="35" t="s">
        <v>2</v>
      </c>
      <c r="D617" s="28" t="s">
        <v>2</v>
      </c>
      <c r="E617" s="191">
        <v>47884</v>
      </c>
      <c r="F617" s="331"/>
      <c r="G617" s="194">
        <v>3000</v>
      </c>
      <c r="H617" s="195">
        <v>0.10556317956296844</v>
      </c>
      <c r="I617" s="191"/>
      <c r="J617" s="191">
        <v>5039</v>
      </c>
      <c r="K617" s="277">
        <v>0.17731095393926599</v>
      </c>
      <c r="L617" s="191"/>
      <c r="M617" s="194">
        <v>14929</v>
      </c>
      <c r="N617" s="195">
        <v>0.52531756923185191</v>
      </c>
      <c r="O617" s="192"/>
      <c r="P617" s="191">
        <v>4248</v>
      </c>
      <c r="Q617" s="277">
        <v>0.14947746226116332</v>
      </c>
      <c r="R617" s="46"/>
      <c r="S617" s="62"/>
      <c r="T617" s="53"/>
      <c r="U617" s="192"/>
      <c r="V617" s="48"/>
      <c r="W617" s="49"/>
      <c r="X617" s="50"/>
      <c r="Y617" s="51"/>
      <c r="Z617" s="52"/>
      <c r="AA617" s="192"/>
      <c r="AB617" s="191"/>
      <c r="AC617" s="277"/>
      <c r="AD617" s="192"/>
      <c r="AE617" s="194"/>
      <c r="AF617" s="195"/>
      <c r="AG617" s="192"/>
      <c r="AH617" s="191">
        <v>1203</v>
      </c>
      <c r="AI617" s="277">
        <v>4.2330835004750343E-2</v>
      </c>
      <c r="AJ617" s="192"/>
      <c r="AK617" s="191">
        <v>28419</v>
      </c>
      <c r="AL617" s="277">
        <v>0.59349678389441152</v>
      </c>
    </row>
    <row r="618" spans="1:38" s="45" customFormat="1" ht="13.2">
      <c r="A618" s="28" t="s">
        <v>628</v>
      </c>
      <c r="B618" s="35" t="s">
        <v>2</v>
      </c>
      <c r="C618" s="35" t="s">
        <v>2</v>
      </c>
      <c r="D618" s="28" t="s">
        <v>2</v>
      </c>
      <c r="E618" s="191">
        <v>53539</v>
      </c>
      <c r="F618" s="331"/>
      <c r="G618" s="194">
        <v>2649</v>
      </c>
      <c r="H618" s="195">
        <v>8.7126693856071566E-2</v>
      </c>
      <c r="I618" s="191"/>
      <c r="J618" s="191">
        <v>2360</v>
      </c>
      <c r="K618" s="277">
        <v>7.762136560978819E-2</v>
      </c>
      <c r="L618" s="191"/>
      <c r="M618" s="194">
        <v>18786</v>
      </c>
      <c r="N618" s="195">
        <v>0.61787922641757664</v>
      </c>
      <c r="O618" s="192"/>
      <c r="P618" s="191">
        <v>5225</v>
      </c>
      <c r="Q618" s="277">
        <v>0.17185238784370477</v>
      </c>
      <c r="R618" s="46"/>
      <c r="S618" s="62"/>
      <c r="T618" s="53"/>
      <c r="U618" s="192"/>
      <c r="V618" s="48"/>
      <c r="W618" s="49"/>
      <c r="X618" s="50"/>
      <c r="Y618" s="51"/>
      <c r="Z618" s="52"/>
      <c r="AA618" s="192"/>
      <c r="AB618" s="191"/>
      <c r="AC618" s="277"/>
      <c r="AD618" s="192"/>
      <c r="AE618" s="194"/>
      <c r="AF618" s="195"/>
      <c r="AG618" s="192"/>
      <c r="AH618" s="191">
        <v>1384</v>
      </c>
      <c r="AI618" s="277">
        <v>4.5520326272858833E-2</v>
      </c>
      <c r="AJ618" s="192"/>
      <c r="AK618" s="191">
        <v>30404</v>
      </c>
      <c r="AL618" s="277">
        <v>0.5678850931096957</v>
      </c>
    </row>
    <row r="619" spans="1:38" s="45" customFormat="1" ht="13.2">
      <c r="A619" s="28" t="s">
        <v>477</v>
      </c>
      <c r="B619" s="35" t="s">
        <v>2</v>
      </c>
      <c r="C619" s="35" t="s">
        <v>2</v>
      </c>
      <c r="D619" s="28" t="s">
        <v>2</v>
      </c>
      <c r="E619" s="191">
        <v>46665</v>
      </c>
      <c r="F619" s="331"/>
      <c r="G619" s="194">
        <v>1876</v>
      </c>
      <c r="H619" s="195">
        <v>7.0112493926822894E-2</v>
      </c>
      <c r="I619" s="191"/>
      <c r="J619" s="191">
        <v>2388</v>
      </c>
      <c r="K619" s="277">
        <v>8.9247673505998437E-2</v>
      </c>
      <c r="L619" s="191"/>
      <c r="M619" s="194">
        <v>15965</v>
      </c>
      <c r="N619" s="195">
        <v>0.59666629293269047</v>
      </c>
      <c r="O619" s="192"/>
      <c r="P619" s="191">
        <v>5190</v>
      </c>
      <c r="Q619" s="277">
        <v>0.19396793362484582</v>
      </c>
      <c r="R619" s="46"/>
      <c r="S619" s="62"/>
      <c r="T619" s="53"/>
      <c r="U619" s="192"/>
      <c r="V619" s="48"/>
      <c r="W619" s="49"/>
      <c r="X619" s="50"/>
      <c r="Y619" s="51"/>
      <c r="Z619" s="52"/>
      <c r="AA619" s="192"/>
      <c r="AB619" s="191"/>
      <c r="AC619" s="277"/>
      <c r="AD619" s="192"/>
      <c r="AE619" s="194"/>
      <c r="AF619" s="195"/>
      <c r="AG619" s="192"/>
      <c r="AH619" s="191">
        <v>1338</v>
      </c>
      <c r="AI619" s="277">
        <v>5.0005606009642337E-2</v>
      </c>
      <c r="AJ619" s="192"/>
      <c r="AK619" s="191">
        <v>26757</v>
      </c>
      <c r="AL619" s="277">
        <v>0.57338476374156222</v>
      </c>
    </row>
    <row r="620" spans="1:38" s="45" customFormat="1" ht="13.2">
      <c r="A620" s="28" t="s">
        <v>532</v>
      </c>
      <c r="B620" s="35" t="s">
        <v>2</v>
      </c>
      <c r="C620" s="35" t="s">
        <v>2</v>
      </c>
      <c r="D620" s="28" t="s">
        <v>2</v>
      </c>
      <c r="E620" s="191">
        <v>66452</v>
      </c>
      <c r="F620" s="331"/>
      <c r="G620" s="194">
        <v>5653</v>
      </c>
      <c r="H620" s="195">
        <v>0.13314020584563932</v>
      </c>
      <c r="I620" s="191"/>
      <c r="J620" s="191">
        <v>9420</v>
      </c>
      <c r="K620" s="277">
        <v>0.22186108952165617</v>
      </c>
      <c r="L620" s="191"/>
      <c r="M620" s="194">
        <v>15605</v>
      </c>
      <c r="N620" s="195">
        <v>0.36753102993476061</v>
      </c>
      <c r="O620" s="192"/>
      <c r="P620" s="191">
        <v>10889</v>
      </c>
      <c r="Q620" s="277">
        <v>0.25645917237805882</v>
      </c>
      <c r="R620" s="46"/>
      <c r="S620" s="62"/>
      <c r="T620" s="53"/>
      <c r="U620" s="192"/>
      <c r="V620" s="48"/>
      <c r="W620" s="49"/>
      <c r="X620" s="50"/>
      <c r="Y620" s="51"/>
      <c r="Z620" s="52"/>
      <c r="AA620" s="192"/>
      <c r="AB620" s="191"/>
      <c r="AC620" s="277"/>
      <c r="AD620" s="192"/>
      <c r="AE620" s="194"/>
      <c r="AF620" s="195"/>
      <c r="AG620" s="192"/>
      <c r="AH620" s="191">
        <v>892</v>
      </c>
      <c r="AI620" s="277">
        <v>2.1008502319885065E-2</v>
      </c>
      <c r="AJ620" s="192"/>
      <c r="AK620" s="191">
        <v>42459</v>
      </c>
      <c r="AL620" s="277">
        <v>0.6389423945103232</v>
      </c>
    </row>
    <row r="621" spans="1:38" s="45" customFormat="1" ht="13.2">
      <c r="A621" s="28" t="s">
        <v>542</v>
      </c>
      <c r="B621" s="35" t="s">
        <v>2</v>
      </c>
      <c r="C621" s="35" t="s">
        <v>2</v>
      </c>
      <c r="D621" s="28" t="s">
        <v>2</v>
      </c>
      <c r="E621" s="191">
        <v>61048</v>
      </c>
      <c r="F621" s="331"/>
      <c r="G621" s="194">
        <v>3943</v>
      </c>
      <c r="H621" s="195">
        <v>0.10468604805522368</v>
      </c>
      <c r="I621" s="191"/>
      <c r="J621" s="191">
        <v>3177</v>
      </c>
      <c r="K621" s="277">
        <v>8.4348864994026287E-2</v>
      </c>
      <c r="L621" s="191"/>
      <c r="M621" s="194">
        <v>19926</v>
      </c>
      <c r="N621" s="195">
        <v>0.52903225806451615</v>
      </c>
      <c r="O621" s="192"/>
      <c r="P621" s="191">
        <v>9592</v>
      </c>
      <c r="Q621" s="277">
        <v>0.25466613566971991</v>
      </c>
      <c r="R621" s="46"/>
      <c r="S621" s="62"/>
      <c r="T621" s="53"/>
      <c r="U621" s="192"/>
      <c r="V621" s="48"/>
      <c r="W621" s="49"/>
      <c r="X621" s="50"/>
      <c r="Y621" s="51"/>
      <c r="Z621" s="52"/>
      <c r="AA621" s="192"/>
      <c r="AB621" s="191"/>
      <c r="AC621" s="277"/>
      <c r="AD621" s="192"/>
      <c r="AE621" s="194"/>
      <c r="AF621" s="195"/>
      <c r="AG621" s="192"/>
      <c r="AH621" s="191">
        <v>1027</v>
      </c>
      <c r="AI621" s="277">
        <v>2.7266693216514006E-2</v>
      </c>
      <c r="AJ621" s="192"/>
      <c r="AK621" s="191">
        <v>37665</v>
      </c>
      <c r="AL621" s="277">
        <v>0.61697352902633995</v>
      </c>
    </row>
    <row r="622" spans="1:38" s="45" customFormat="1" ht="13.2">
      <c r="A622" s="28" t="s">
        <v>547</v>
      </c>
      <c r="B622" s="35" t="s">
        <v>2</v>
      </c>
      <c r="C622" s="35" t="s">
        <v>2</v>
      </c>
      <c r="D622" s="28" t="s">
        <v>2</v>
      </c>
      <c r="E622" s="191">
        <v>51559</v>
      </c>
      <c r="F622" s="331"/>
      <c r="G622" s="194">
        <v>3013</v>
      </c>
      <c r="H622" s="195">
        <v>0.10700713854458926</v>
      </c>
      <c r="I622" s="191"/>
      <c r="J622" s="191">
        <v>2849</v>
      </c>
      <c r="K622" s="277">
        <v>0.1011826544021025</v>
      </c>
      <c r="L622" s="191"/>
      <c r="M622" s="194">
        <v>15227</v>
      </c>
      <c r="N622" s="195">
        <v>0.54078914657101251</v>
      </c>
      <c r="O622" s="192"/>
      <c r="P622" s="191">
        <v>6264</v>
      </c>
      <c r="Q622" s="277">
        <v>0.22246688212522642</v>
      </c>
      <c r="R622" s="46"/>
      <c r="S622" s="62"/>
      <c r="T622" s="53"/>
      <c r="U622" s="192"/>
      <c r="V622" s="48"/>
      <c r="W622" s="49"/>
      <c r="X622" s="50"/>
      <c r="Y622" s="51"/>
      <c r="Z622" s="52"/>
      <c r="AA622" s="192"/>
      <c r="AB622" s="191"/>
      <c r="AC622" s="277"/>
      <c r="AD622" s="192"/>
      <c r="AE622" s="194"/>
      <c r="AF622" s="195"/>
      <c r="AG622" s="192"/>
      <c r="AH622" s="191">
        <v>804</v>
      </c>
      <c r="AI622" s="277">
        <v>2.855417835706929E-2</v>
      </c>
      <c r="AJ622" s="192"/>
      <c r="AK622" s="191">
        <v>28157</v>
      </c>
      <c r="AL622" s="277">
        <v>0.5461122209507554</v>
      </c>
    </row>
    <row r="623" spans="1:38" s="45" customFormat="1" ht="13.2">
      <c r="A623" s="28" t="s">
        <v>584</v>
      </c>
      <c r="B623" s="35" t="s">
        <v>2</v>
      </c>
      <c r="C623" s="35" t="s">
        <v>2</v>
      </c>
      <c r="D623" s="28" t="s">
        <v>2</v>
      </c>
      <c r="E623" s="191">
        <v>54603</v>
      </c>
      <c r="F623" s="331"/>
      <c r="G623" s="194">
        <v>2836</v>
      </c>
      <c r="H623" s="195">
        <v>8.9590901911230453E-2</v>
      </c>
      <c r="I623" s="191"/>
      <c r="J623" s="191">
        <v>2628</v>
      </c>
      <c r="K623" s="277">
        <v>8.3020060022113415E-2</v>
      </c>
      <c r="L623" s="191"/>
      <c r="M623" s="194">
        <v>17207</v>
      </c>
      <c r="N623" s="195">
        <v>0.54357921339440851</v>
      </c>
      <c r="O623" s="192"/>
      <c r="P623" s="191">
        <v>8078</v>
      </c>
      <c r="Q623" s="277">
        <v>0.25518875375138211</v>
      </c>
      <c r="R623" s="46"/>
      <c r="S623" s="62"/>
      <c r="T623" s="53"/>
      <c r="U623" s="192"/>
      <c r="V623" s="48"/>
      <c r="W623" s="49"/>
      <c r="X623" s="50"/>
      <c r="Y623" s="51"/>
      <c r="Z623" s="52"/>
      <c r="AA623" s="192"/>
      <c r="AB623" s="191"/>
      <c r="AC623" s="277"/>
      <c r="AD623" s="192"/>
      <c r="AE623" s="194"/>
      <c r="AF623" s="195"/>
      <c r="AG623" s="192"/>
      <c r="AH623" s="191">
        <v>906</v>
      </c>
      <c r="AI623" s="277">
        <v>2.8621070920865584E-2</v>
      </c>
      <c r="AJ623" s="192"/>
      <c r="AK623" s="191">
        <v>31655</v>
      </c>
      <c r="AL623" s="277">
        <v>0.57973005146237389</v>
      </c>
    </row>
    <row r="624" spans="1:38" s="45" customFormat="1" ht="13.2">
      <c r="A624" s="28" t="s">
        <v>591</v>
      </c>
      <c r="B624" s="35" t="s">
        <v>2</v>
      </c>
      <c r="C624" s="35" t="s">
        <v>2</v>
      </c>
      <c r="D624" s="28" t="s">
        <v>2</v>
      </c>
      <c r="E624" s="191">
        <v>64852</v>
      </c>
      <c r="F624" s="331"/>
      <c r="G624" s="194">
        <v>2995</v>
      </c>
      <c r="H624" s="195">
        <v>8.3118252712791052E-2</v>
      </c>
      <c r="I624" s="191"/>
      <c r="J624" s="191">
        <v>3969</v>
      </c>
      <c r="K624" s="277">
        <v>0.11014903005578219</v>
      </c>
      <c r="L624" s="191"/>
      <c r="M624" s="194">
        <v>19108</v>
      </c>
      <c r="N624" s="195">
        <v>0.53029167707379343</v>
      </c>
      <c r="O624" s="192"/>
      <c r="P624" s="191">
        <v>8492</v>
      </c>
      <c r="Q624" s="277">
        <v>0.23567285543807065</v>
      </c>
      <c r="R624" s="46"/>
      <c r="S624" s="62"/>
      <c r="T624" s="53"/>
      <c r="U624" s="192"/>
      <c r="V624" s="48"/>
      <c r="W624" s="49"/>
      <c r="X624" s="50"/>
      <c r="Y624" s="51"/>
      <c r="Z624" s="52"/>
      <c r="AA624" s="192"/>
      <c r="AB624" s="191"/>
      <c r="AC624" s="277"/>
      <c r="AD624" s="192"/>
      <c r="AE624" s="194"/>
      <c r="AF624" s="195"/>
      <c r="AG624" s="192"/>
      <c r="AH624" s="191">
        <v>1469</v>
      </c>
      <c r="AI624" s="277">
        <v>4.0768184719562624E-2</v>
      </c>
      <c r="AJ624" s="192"/>
      <c r="AK624" s="191">
        <v>36033</v>
      </c>
      <c r="AL624" s="277">
        <v>0.55561894775797205</v>
      </c>
    </row>
    <row r="625" spans="1:38" s="45" customFormat="1" ht="13.2">
      <c r="A625" s="28" t="s">
        <v>614</v>
      </c>
      <c r="B625" s="35" t="s">
        <v>2</v>
      </c>
      <c r="C625" s="35" t="s">
        <v>2</v>
      </c>
      <c r="D625" s="28" t="s">
        <v>2</v>
      </c>
      <c r="E625" s="191">
        <v>48625</v>
      </c>
      <c r="F625" s="331"/>
      <c r="G625" s="194">
        <v>2748</v>
      </c>
      <c r="H625" s="195">
        <v>9.5669126862553966E-2</v>
      </c>
      <c r="I625" s="191"/>
      <c r="J625" s="191">
        <v>3686</v>
      </c>
      <c r="K625" s="277">
        <v>0.12832474585712297</v>
      </c>
      <c r="L625" s="191"/>
      <c r="M625" s="194">
        <v>15145</v>
      </c>
      <c r="N625" s="195">
        <v>0.52725943461913383</v>
      </c>
      <c r="O625" s="192"/>
      <c r="P625" s="191">
        <v>6131</v>
      </c>
      <c r="Q625" s="277">
        <v>0.21344520261801977</v>
      </c>
      <c r="R625" s="46"/>
      <c r="S625" s="62"/>
      <c r="T625" s="53"/>
      <c r="U625" s="192"/>
      <c r="V625" s="48"/>
      <c r="W625" s="49"/>
      <c r="X625" s="50"/>
      <c r="Y625" s="51"/>
      <c r="Z625" s="52"/>
      <c r="AA625" s="192"/>
      <c r="AB625" s="191"/>
      <c r="AC625" s="277"/>
      <c r="AD625" s="192"/>
      <c r="AE625" s="194"/>
      <c r="AF625" s="195"/>
      <c r="AG625" s="192"/>
      <c r="AH625" s="191">
        <v>1014</v>
      </c>
      <c r="AI625" s="277">
        <v>3.5301490043169473E-2</v>
      </c>
      <c r="AJ625" s="192"/>
      <c r="AK625" s="191">
        <v>28724</v>
      </c>
      <c r="AL625" s="277">
        <v>0.59072493573264784</v>
      </c>
    </row>
    <row r="626" spans="1:38" s="45" customFormat="1" ht="13.2">
      <c r="A626" s="28" t="s">
        <v>626</v>
      </c>
      <c r="B626" s="35" t="s">
        <v>2</v>
      </c>
      <c r="C626" s="35" t="s">
        <v>2</v>
      </c>
      <c r="D626" s="28" t="s">
        <v>2</v>
      </c>
      <c r="E626" s="191">
        <v>57898</v>
      </c>
      <c r="F626" s="331"/>
      <c r="G626" s="194">
        <v>7677</v>
      </c>
      <c r="H626" s="195">
        <v>0.23107485777924933</v>
      </c>
      <c r="I626" s="191"/>
      <c r="J626" s="191">
        <v>5224</v>
      </c>
      <c r="K626" s="277">
        <v>0.1572404659422689</v>
      </c>
      <c r="L626" s="191"/>
      <c r="M626" s="194">
        <v>8332</v>
      </c>
      <c r="N626" s="195">
        <v>0.25079011528158202</v>
      </c>
      <c r="O626" s="192"/>
      <c r="P626" s="191">
        <v>10076</v>
      </c>
      <c r="Q626" s="277">
        <v>0.30328386960840381</v>
      </c>
      <c r="R626" s="46"/>
      <c r="S626" s="62"/>
      <c r="T626" s="53"/>
      <c r="U626" s="192"/>
      <c r="V626" s="48"/>
      <c r="W626" s="49"/>
      <c r="X626" s="50"/>
      <c r="Y626" s="51"/>
      <c r="Z626" s="52"/>
      <c r="AA626" s="192"/>
      <c r="AB626" s="191"/>
      <c r="AC626" s="277"/>
      <c r="AD626" s="192"/>
      <c r="AE626" s="194"/>
      <c r="AF626" s="195"/>
      <c r="AG626" s="192"/>
      <c r="AH626" s="191">
        <v>1914</v>
      </c>
      <c r="AI626" s="277">
        <v>5.7610691388495922E-2</v>
      </c>
      <c r="AJ626" s="192"/>
      <c r="AK626" s="191">
        <v>33223</v>
      </c>
      <c r="AL626" s="277">
        <v>0.57381947562955538</v>
      </c>
    </row>
    <row r="627" spans="1:38" s="45" customFormat="1" ht="13.2">
      <c r="A627" s="28" t="s">
        <v>629</v>
      </c>
      <c r="B627" s="35" t="s">
        <v>2</v>
      </c>
      <c r="C627" s="35" t="s">
        <v>2</v>
      </c>
      <c r="D627" s="28" t="s">
        <v>2</v>
      </c>
      <c r="E627" s="191">
        <v>52418</v>
      </c>
      <c r="F627" s="331"/>
      <c r="G627" s="194">
        <v>3155</v>
      </c>
      <c r="H627" s="195">
        <v>0.106325615879756</v>
      </c>
      <c r="I627" s="191"/>
      <c r="J627" s="191">
        <v>2791</v>
      </c>
      <c r="K627" s="277">
        <v>9.4058571765578136E-2</v>
      </c>
      <c r="L627" s="191"/>
      <c r="M627" s="194">
        <v>16681</v>
      </c>
      <c r="N627" s="195">
        <v>0.56216088700165134</v>
      </c>
      <c r="O627" s="192"/>
      <c r="P627" s="191">
        <v>5725</v>
      </c>
      <c r="Q627" s="277">
        <v>0.19293633943315472</v>
      </c>
      <c r="R627" s="46"/>
      <c r="S627" s="62"/>
      <c r="T627" s="53"/>
      <c r="U627" s="192"/>
      <c r="V627" s="48"/>
      <c r="W627" s="49"/>
      <c r="X627" s="50"/>
      <c r="Y627" s="51"/>
      <c r="Z627" s="52"/>
      <c r="AA627" s="192"/>
      <c r="AB627" s="191"/>
      <c r="AC627" s="277"/>
      <c r="AD627" s="192"/>
      <c r="AE627" s="194"/>
      <c r="AF627" s="195"/>
      <c r="AG627" s="192"/>
      <c r="AH627" s="191">
        <v>1321</v>
      </c>
      <c r="AI627" s="277">
        <v>4.4518585919859806E-2</v>
      </c>
      <c r="AJ627" s="192"/>
      <c r="AK627" s="191">
        <v>29673</v>
      </c>
      <c r="AL627" s="277">
        <v>0.56608416956007479</v>
      </c>
    </row>
    <row r="628" spans="1:38" s="45" customFormat="1" ht="13.2">
      <c r="A628" s="28" t="s">
        <v>427</v>
      </c>
      <c r="B628" s="35" t="s">
        <v>2</v>
      </c>
      <c r="C628" s="35" t="s">
        <v>2</v>
      </c>
      <c r="D628" s="28" t="s">
        <v>2</v>
      </c>
      <c r="E628" s="191">
        <v>61900</v>
      </c>
      <c r="F628" s="331"/>
      <c r="G628" s="194">
        <v>8190</v>
      </c>
      <c r="H628" s="195">
        <v>0.2360774818401937</v>
      </c>
      <c r="I628" s="191"/>
      <c r="J628" s="191">
        <v>17926</v>
      </c>
      <c r="K628" s="277">
        <v>0.5167185518275107</v>
      </c>
      <c r="L628" s="191"/>
      <c r="M628" s="194">
        <v>3950</v>
      </c>
      <c r="N628" s="195">
        <v>0.11385910296321919</v>
      </c>
      <c r="O628" s="192"/>
      <c r="P628" s="191">
        <v>3596</v>
      </c>
      <c r="Q628" s="277">
        <v>0.10365502133056613</v>
      </c>
      <c r="R628" s="46"/>
      <c r="S628" s="62"/>
      <c r="T628" s="53"/>
      <c r="U628" s="192"/>
      <c r="V628" s="48"/>
      <c r="W628" s="49"/>
      <c r="X628" s="50"/>
      <c r="Y628" s="51"/>
      <c r="Z628" s="52"/>
      <c r="AA628" s="192"/>
      <c r="AB628" s="191"/>
      <c r="AC628" s="277"/>
      <c r="AD628" s="192"/>
      <c r="AE628" s="194"/>
      <c r="AF628" s="195"/>
      <c r="AG628" s="192"/>
      <c r="AH628" s="191">
        <v>1030</v>
      </c>
      <c r="AI628" s="277">
        <v>2.9689842038510321E-2</v>
      </c>
      <c r="AJ628" s="192"/>
      <c r="AK628" s="191">
        <v>34692</v>
      </c>
      <c r="AL628" s="277">
        <v>0.56045234248788367</v>
      </c>
    </row>
    <row r="629" spans="1:38" s="45" customFormat="1" ht="13.2">
      <c r="A629" s="28" t="s">
        <v>816</v>
      </c>
      <c r="B629" s="35" t="s">
        <v>2</v>
      </c>
      <c r="C629" s="35" t="s">
        <v>2</v>
      </c>
      <c r="D629" s="28" t="s">
        <v>2</v>
      </c>
      <c r="E629" s="191">
        <v>61645</v>
      </c>
      <c r="F629" s="331"/>
      <c r="G629" s="194">
        <v>12158</v>
      </c>
      <c r="H629" s="195">
        <v>0.31563643915989514</v>
      </c>
      <c r="I629" s="191"/>
      <c r="J629" s="191">
        <v>4365</v>
      </c>
      <c r="K629" s="277">
        <v>0.11332069887587944</v>
      </c>
      <c r="L629" s="191"/>
      <c r="M629" s="194">
        <v>5715</v>
      </c>
      <c r="N629" s="195">
        <v>0.14836833770347102</v>
      </c>
      <c r="O629" s="192"/>
      <c r="P629" s="191">
        <v>15441</v>
      </c>
      <c r="Q629" s="277">
        <v>0.40086710454580854</v>
      </c>
      <c r="R629" s="46"/>
      <c r="S629" s="62"/>
      <c r="T629" s="53"/>
      <c r="U629" s="192"/>
      <c r="V629" s="48"/>
      <c r="W629" s="49"/>
      <c r="X629" s="50"/>
      <c r="Y629" s="51"/>
      <c r="Z629" s="52"/>
      <c r="AA629" s="192"/>
      <c r="AB629" s="191"/>
      <c r="AC629" s="277"/>
      <c r="AD629" s="192"/>
      <c r="AE629" s="194"/>
      <c r="AF629" s="195"/>
      <c r="AG629" s="192"/>
      <c r="AH629" s="191">
        <v>840</v>
      </c>
      <c r="AI629" s="277">
        <v>2.1807419714945871E-2</v>
      </c>
      <c r="AJ629" s="192"/>
      <c r="AK629" s="191">
        <v>38519</v>
      </c>
      <c r="AL629" s="277">
        <v>0.62485197501824963</v>
      </c>
    </row>
    <row r="630" spans="1:38" s="45" customFormat="1" ht="13.2">
      <c r="A630" s="28" t="s">
        <v>291</v>
      </c>
      <c r="B630" s="35" t="s">
        <v>2</v>
      </c>
      <c r="C630" s="35" t="s">
        <v>2</v>
      </c>
      <c r="D630" s="28" t="s">
        <v>2</v>
      </c>
      <c r="E630" s="191">
        <v>57554</v>
      </c>
      <c r="F630" s="331"/>
      <c r="G630" s="194">
        <v>4235</v>
      </c>
      <c r="H630" s="195">
        <v>0.11996147636178228</v>
      </c>
      <c r="I630" s="191"/>
      <c r="J630" s="191">
        <v>3253</v>
      </c>
      <c r="K630" s="277">
        <v>9.214514347222616E-2</v>
      </c>
      <c r="L630" s="191"/>
      <c r="M630" s="194">
        <v>16004</v>
      </c>
      <c r="N630" s="195">
        <v>0.45333257796787807</v>
      </c>
      <c r="O630" s="192"/>
      <c r="P630" s="191">
        <v>10655</v>
      </c>
      <c r="Q630" s="277">
        <v>0.30181570971305555</v>
      </c>
      <c r="R630" s="46"/>
      <c r="S630" s="62"/>
      <c r="T630" s="53"/>
      <c r="U630" s="192"/>
      <c r="V630" s="48"/>
      <c r="W630" s="49"/>
      <c r="X630" s="50"/>
      <c r="Y630" s="51"/>
      <c r="Z630" s="52"/>
      <c r="AA630" s="192"/>
      <c r="AB630" s="191"/>
      <c r="AC630" s="277"/>
      <c r="AD630" s="192"/>
      <c r="AE630" s="194"/>
      <c r="AF630" s="195"/>
      <c r="AG630" s="192"/>
      <c r="AH630" s="191">
        <v>1156</v>
      </c>
      <c r="AI630" s="277">
        <v>3.2745092485057928E-2</v>
      </c>
      <c r="AJ630" s="192"/>
      <c r="AK630" s="191">
        <v>35303</v>
      </c>
      <c r="AL630" s="277">
        <v>0.61338916495812623</v>
      </c>
    </row>
    <row r="631" spans="1:38" s="45" customFormat="1" ht="13.2">
      <c r="A631" s="28" t="s">
        <v>670</v>
      </c>
      <c r="B631" s="35" t="s">
        <v>2</v>
      </c>
      <c r="C631" s="35" t="s">
        <v>2</v>
      </c>
      <c r="D631" s="28" t="s">
        <v>2</v>
      </c>
      <c r="E631" s="191">
        <v>31909</v>
      </c>
      <c r="F631" s="331"/>
      <c r="G631" s="194">
        <v>3121</v>
      </c>
      <c r="H631" s="195">
        <v>0.18651765971433693</v>
      </c>
      <c r="I631" s="191"/>
      <c r="J631" s="191">
        <v>6919</v>
      </c>
      <c r="K631" s="277">
        <v>0.41349429271499433</v>
      </c>
      <c r="L631" s="191"/>
      <c r="M631" s="194">
        <v>3444</v>
      </c>
      <c r="N631" s="195">
        <v>0.20582083308432439</v>
      </c>
      <c r="O631" s="192"/>
      <c r="P631" s="191">
        <v>2473</v>
      </c>
      <c r="Q631" s="277">
        <v>0.14779178868104942</v>
      </c>
      <c r="R631" s="46"/>
      <c r="S631" s="62"/>
      <c r="T631" s="53"/>
      <c r="U631" s="192"/>
      <c r="V631" s="48"/>
      <c r="W631" s="49"/>
      <c r="X631" s="50"/>
      <c r="Y631" s="51"/>
      <c r="Z631" s="52"/>
      <c r="AA631" s="192"/>
      <c r="AB631" s="191"/>
      <c r="AC631" s="277"/>
      <c r="AD631" s="192"/>
      <c r="AE631" s="194"/>
      <c r="AF631" s="195"/>
      <c r="AG631" s="192"/>
      <c r="AH631" s="191">
        <v>776</v>
      </c>
      <c r="AI631" s="277">
        <v>4.6375425805294926E-2</v>
      </c>
      <c r="AJ631" s="192"/>
      <c r="AK631" s="191">
        <v>16733</v>
      </c>
      <c r="AL631" s="277">
        <v>0.52439750540599828</v>
      </c>
    </row>
    <row r="632" spans="1:38" s="45" customFormat="1" ht="13.2">
      <c r="A632" s="28" t="s">
        <v>675</v>
      </c>
      <c r="B632" s="35" t="s">
        <v>2</v>
      </c>
      <c r="C632" s="35" t="s">
        <v>2</v>
      </c>
      <c r="D632" s="28" t="s">
        <v>2</v>
      </c>
      <c r="E632" s="191">
        <v>47994</v>
      </c>
      <c r="F632" s="331"/>
      <c r="G632" s="194">
        <v>2404</v>
      </c>
      <c r="H632" s="195">
        <v>8.8535336795197581E-2</v>
      </c>
      <c r="I632" s="191"/>
      <c r="J632" s="191">
        <v>2709</v>
      </c>
      <c r="K632" s="277">
        <v>9.9767981438515077E-2</v>
      </c>
      <c r="L632" s="191"/>
      <c r="M632" s="194">
        <v>15058</v>
      </c>
      <c r="N632" s="195">
        <v>0.55456119029204876</v>
      </c>
      <c r="O632" s="192"/>
      <c r="P632" s="191">
        <v>5737</v>
      </c>
      <c r="Q632" s="277">
        <v>0.21128420432364747</v>
      </c>
      <c r="R632" s="46"/>
      <c r="S632" s="62"/>
      <c r="T632" s="53"/>
      <c r="U632" s="192"/>
      <c r="V632" s="48"/>
      <c r="W632" s="49"/>
      <c r="X632" s="50"/>
      <c r="Y632" s="51"/>
      <c r="Z632" s="52"/>
      <c r="AA632" s="192"/>
      <c r="AB632" s="191"/>
      <c r="AC632" s="277"/>
      <c r="AD632" s="192"/>
      <c r="AE632" s="194"/>
      <c r="AF632" s="195"/>
      <c r="AG632" s="192"/>
      <c r="AH632" s="191">
        <v>1245</v>
      </c>
      <c r="AI632" s="277">
        <v>4.5851287150591093E-2</v>
      </c>
      <c r="AJ632" s="192"/>
      <c r="AK632" s="191">
        <v>27153</v>
      </c>
      <c r="AL632" s="277">
        <v>0.5657582197774722</v>
      </c>
    </row>
    <row r="633" spans="1:38" s="45" customFormat="1" ht="13.2">
      <c r="A633" s="28" t="s">
        <v>677</v>
      </c>
      <c r="B633" s="35" t="s">
        <v>2</v>
      </c>
      <c r="C633" s="35" t="s">
        <v>2</v>
      </c>
      <c r="D633" s="28" t="s">
        <v>2</v>
      </c>
      <c r="E633" s="191">
        <v>53351</v>
      </c>
      <c r="F633" s="331"/>
      <c r="G633" s="194">
        <v>2301</v>
      </c>
      <c r="H633" s="195">
        <v>7.5353680901231332E-2</v>
      </c>
      <c r="I633" s="191"/>
      <c r="J633" s="191">
        <v>3178</v>
      </c>
      <c r="K633" s="277">
        <v>0.10407388001047943</v>
      </c>
      <c r="L633" s="191"/>
      <c r="M633" s="194">
        <v>17830</v>
      </c>
      <c r="N633" s="195">
        <v>0.58390096934765523</v>
      </c>
      <c r="O633" s="192"/>
      <c r="P633" s="191">
        <v>5920</v>
      </c>
      <c r="Q633" s="277">
        <v>0.19386953104532356</v>
      </c>
      <c r="R633" s="46"/>
      <c r="S633" s="62"/>
      <c r="T633" s="53"/>
      <c r="U633" s="192"/>
      <c r="V633" s="48"/>
      <c r="W633" s="49"/>
      <c r="X633" s="50"/>
      <c r="Y633" s="51"/>
      <c r="Z633" s="52"/>
      <c r="AA633" s="192"/>
      <c r="AB633" s="191"/>
      <c r="AC633" s="277"/>
      <c r="AD633" s="192"/>
      <c r="AE633" s="194"/>
      <c r="AF633" s="195"/>
      <c r="AG633" s="192"/>
      <c r="AH633" s="191">
        <v>1307</v>
      </c>
      <c r="AI633" s="277">
        <v>4.2801938695310453E-2</v>
      </c>
      <c r="AJ633" s="192"/>
      <c r="AK633" s="191">
        <v>30536</v>
      </c>
      <c r="AL633" s="277">
        <v>0.57236040561563983</v>
      </c>
    </row>
    <row r="634" spans="1:38" s="45" customFormat="1" ht="13.2">
      <c r="A634" s="28" t="s">
        <v>683</v>
      </c>
      <c r="B634" s="35" t="s">
        <v>2</v>
      </c>
      <c r="C634" s="35" t="s">
        <v>2</v>
      </c>
      <c r="D634" s="28" t="s">
        <v>2</v>
      </c>
      <c r="E634" s="191">
        <v>61497</v>
      </c>
      <c r="F634" s="331"/>
      <c r="G634" s="194">
        <v>11189</v>
      </c>
      <c r="H634" s="195">
        <v>0.29588005077215995</v>
      </c>
      <c r="I634" s="191"/>
      <c r="J634" s="191">
        <v>4853</v>
      </c>
      <c r="K634" s="277">
        <v>0.12833192299555743</v>
      </c>
      <c r="L634" s="191"/>
      <c r="M634" s="194">
        <v>9638</v>
      </c>
      <c r="N634" s="195">
        <v>0.25486566532684579</v>
      </c>
      <c r="O634" s="192"/>
      <c r="P634" s="191">
        <v>11237</v>
      </c>
      <c r="Q634" s="277">
        <v>0.2971493547704675</v>
      </c>
      <c r="R634" s="46"/>
      <c r="S634" s="62"/>
      <c r="T634" s="53"/>
      <c r="U634" s="192"/>
      <c r="V634" s="48"/>
      <c r="W634" s="49"/>
      <c r="X634" s="50"/>
      <c r="Y634" s="51"/>
      <c r="Z634" s="52"/>
      <c r="AA634" s="192"/>
      <c r="AB634" s="191"/>
      <c r="AC634" s="277"/>
      <c r="AD634" s="192"/>
      <c r="AE634" s="194"/>
      <c r="AF634" s="195"/>
      <c r="AG634" s="192"/>
      <c r="AH634" s="191">
        <v>899</v>
      </c>
      <c r="AI634" s="277">
        <v>2.3773006134969327E-2</v>
      </c>
      <c r="AJ634" s="192"/>
      <c r="AK634" s="191">
        <v>37816</v>
      </c>
      <c r="AL634" s="277">
        <v>0.61492430525066266</v>
      </c>
    </row>
    <row r="635" spans="1:38" s="45" customFormat="1" ht="13.2">
      <c r="A635" s="28" t="s">
        <v>713</v>
      </c>
      <c r="B635" s="35" t="s">
        <v>2</v>
      </c>
      <c r="C635" s="35" t="s">
        <v>2</v>
      </c>
      <c r="D635" s="28" t="s">
        <v>2</v>
      </c>
      <c r="E635" s="191">
        <v>55915</v>
      </c>
      <c r="F635" s="331"/>
      <c r="G635" s="194">
        <v>3096</v>
      </c>
      <c r="H635" s="195">
        <v>8.8934850051706302E-2</v>
      </c>
      <c r="I635" s="191"/>
      <c r="J635" s="191">
        <v>18832</v>
      </c>
      <c r="K635" s="277">
        <v>0.54096288636102496</v>
      </c>
      <c r="L635" s="191"/>
      <c r="M635" s="194">
        <v>5880</v>
      </c>
      <c r="N635" s="195">
        <v>0.16890727335401587</v>
      </c>
      <c r="O635" s="192"/>
      <c r="P635" s="191">
        <v>4901</v>
      </c>
      <c r="Q635" s="277">
        <v>0.14078478685510742</v>
      </c>
      <c r="R635" s="46"/>
      <c r="S635" s="62"/>
      <c r="T635" s="53"/>
      <c r="U635" s="192"/>
      <c r="V635" s="48"/>
      <c r="W635" s="49"/>
      <c r="X635" s="50"/>
      <c r="Y635" s="51"/>
      <c r="Z635" s="52"/>
      <c r="AA635" s="192"/>
      <c r="AB635" s="191"/>
      <c r="AC635" s="277"/>
      <c r="AD635" s="192"/>
      <c r="AE635" s="194"/>
      <c r="AF635" s="195"/>
      <c r="AG635" s="192"/>
      <c r="AH635" s="191">
        <v>2103</v>
      </c>
      <c r="AI635" s="277">
        <v>6.0410203378145469E-2</v>
      </c>
      <c r="AJ635" s="192"/>
      <c r="AK635" s="191">
        <v>34812</v>
      </c>
      <c r="AL635" s="277">
        <v>0.62258785656800497</v>
      </c>
    </row>
    <row r="636" spans="1:38" s="45" customFormat="1" ht="13.2">
      <c r="A636" s="28" t="s">
        <v>718</v>
      </c>
      <c r="B636" s="35" t="s">
        <v>2</v>
      </c>
      <c r="C636" s="35" t="s">
        <v>2</v>
      </c>
      <c r="D636" s="28" t="s">
        <v>2</v>
      </c>
      <c r="E636" s="191">
        <v>47515</v>
      </c>
      <c r="F636" s="331"/>
      <c r="G636" s="194">
        <v>6533</v>
      </c>
      <c r="H636" s="195">
        <v>0.22686390943501059</v>
      </c>
      <c r="I636" s="191"/>
      <c r="J636" s="191">
        <v>14044</v>
      </c>
      <c r="K636" s="277">
        <v>0.48768968989825329</v>
      </c>
      <c r="L636" s="191"/>
      <c r="M636" s="194">
        <v>4498</v>
      </c>
      <c r="N636" s="195">
        <v>0.15619682605826996</v>
      </c>
      <c r="O636" s="192"/>
      <c r="P636" s="191">
        <v>2806</v>
      </c>
      <c r="Q636" s="277">
        <v>9.7440705629058585E-2</v>
      </c>
      <c r="R636" s="46"/>
      <c r="S636" s="62"/>
      <c r="T636" s="53"/>
      <c r="U636" s="192"/>
      <c r="V636" s="48"/>
      <c r="W636" s="49"/>
      <c r="X636" s="50"/>
      <c r="Y636" s="51"/>
      <c r="Z636" s="52"/>
      <c r="AA636" s="192"/>
      <c r="AB636" s="191"/>
      <c r="AC636" s="277"/>
      <c r="AD636" s="192"/>
      <c r="AE636" s="194"/>
      <c r="AF636" s="195"/>
      <c r="AG636" s="192"/>
      <c r="AH636" s="191">
        <v>916</v>
      </c>
      <c r="AI636" s="277">
        <v>3.180886897940758E-2</v>
      </c>
      <c r="AJ636" s="192"/>
      <c r="AK636" s="191">
        <v>28797</v>
      </c>
      <c r="AL636" s="277">
        <v>0.60606124381774173</v>
      </c>
    </row>
    <row r="637" spans="1:38" s="45" customFormat="1" ht="13.2">
      <c r="A637" s="28" t="s">
        <v>777</v>
      </c>
      <c r="B637" s="35" t="s">
        <v>2</v>
      </c>
      <c r="C637" s="35" t="s">
        <v>2</v>
      </c>
      <c r="D637" s="28" t="s">
        <v>2</v>
      </c>
      <c r="E637" s="191">
        <v>53097</v>
      </c>
      <c r="F637" s="331"/>
      <c r="G637" s="194">
        <v>8901</v>
      </c>
      <c r="H637" s="195">
        <v>0.247731700528806</v>
      </c>
      <c r="I637" s="191"/>
      <c r="J637" s="191">
        <v>4208</v>
      </c>
      <c r="K637" s="277">
        <v>0.11711661564152519</v>
      </c>
      <c r="L637" s="191"/>
      <c r="M637" s="194">
        <v>15175</v>
      </c>
      <c r="N637" s="195">
        <v>0.42234901196771502</v>
      </c>
      <c r="O637" s="192"/>
      <c r="P637" s="191">
        <v>5877</v>
      </c>
      <c r="Q637" s="277">
        <v>0.16356804898413582</v>
      </c>
      <c r="R637" s="46"/>
      <c r="S637" s="62"/>
      <c r="T637" s="53"/>
      <c r="U637" s="192"/>
      <c r="V637" s="48"/>
      <c r="W637" s="49"/>
      <c r="X637" s="50"/>
      <c r="Y637" s="51"/>
      <c r="Z637" s="52"/>
      <c r="AA637" s="192"/>
      <c r="AB637" s="191"/>
      <c r="AC637" s="277"/>
      <c r="AD637" s="192"/>
      <c r="AE637" s="194"/>
      <c r="AF637" s="195"/>
      <c r="AG637" s="192"/>
      <c r="AH637" s="191">
        <v>1769</v>
      </c>
      <c r="AI637" s="277">
        <v>4.9234622877817977E-2</v>
      </c>
      <c r="AJ637" s="192"/>
      <c r="AK637" s="191">
        <v>35930</v>
      </c>
      <c r="AL637" s="277">
        <v>0.67668606512608998</v>
      </c>
    </row>
    <row r="638" spans="1:38" s="45" customFormat="1" ht="13.2">
      <c r="A638" s="28" t="s">
        <v>787</v>
      </c>
      <c r="B638" s="35" t="s">
        <v>2</v>
      </c>
      <c r="C638" s="35" t="s">
        <v>2</v>
      </c>
      <c r="D638" s="28" t="s">
        <v>2</v>
      </c>
      <c r="E638" s="191">
        <v>62869</v>
      </c>
      <c r="F638" s="331"/>
      <c r="G638" s="194">
        <v>6635</v>
      </c>
      <c r="H638" s="195">
        <v>0.15993347153256521</v>
      </c>
      <c r="I638" s="191"/>
      <c r="J638" s="191">
        <v>7533</v>
      </c>
      <c r="K638" s="277">
        <v>0.18157932796606083</v>
      </c>
      <c r="L638" s="191"/>
      <c r="M638" s="194">
        <v>19250</v>
      </c>
      <c r="N638" s="195">
        <v>0.46401195584052451</v>
      </c>
      <c r="O638" s="192"/>
      <c r="P638" s="191">
        <v>6675</v>
      </c>
      <c r="Q638" s="277">
        <v>0.16089765222002603</v>
      </c>
      <c r="R638" s="46"/>
      <c r="S638" s="62"/>
      <c r="T638" s="53"/>
      <c r="U638" s="192"/>
      <c r="V638" s="48"/>
      <c r="W638" s="49"/>
      <c r="X638" s="50"/>
      <c r="Y638" s="51"/>
      <c r="Z638" s="52"/>
      <c r="AA638" s="192"/>
      <c r="AB638" s="191"/>
      <c r="AC638" s="277"/>
      <c r="AD638" s="192"/>
      <c r="AE638" s="194"/>
      <c r="AF638" s="195"/>
      <c r="AG638" s="192"/>
      <c r="AH638" s="191">
        <v>1393</v>
      </c>
      <c r="AI638" s="277">
        <v>3.3577592440823409E-2</v>
      </c>
      <c r="AJ638" s="192"/>
      <c r="AK638" s="191">
        <v>41486</v>
      </c>
      <c r="AL638" s="277">
        <v>0.65988006807806709</v>
      </c>
    </row>
    <row r="639" spans="1:38" s="45" customFormat="1" ht="13.2">
      <c r="A639" s="28" t="s">
        <v>832</v>
      </c>
      <c r="B639" s="35" t="s">
        <v>2</v>
      </c>
      <c r="C639" s="35" t="s">
        <v>2</v>
      </c>
      <c r="D639" s="28" t="s">
        <v>2</v>
      </c>
      <c r="E639" s="191">
        <v>52430</v>
      </c>
      <c r="F639" s="331"/>
      <c r="G639" s="194">
        <v>5118</v>
      </c>
      <c r="H639" s="195">
        <v>0.15407773128217478</v>
      </c>
      <c r="I639" s="191"/>
      <c r="J639" s="191">
        <v>14035</v>
      </c>
      <c r="K639" s="277">
        <v>0.42252461089201315</v>
      </c>
      <c r="L639" s="191"/>
      <c r="M639" s="194">
        <v>8878</v>
      </c>
      <c r="N639" s="195">
        <v>0.26727278200921217</v>
      </c>
      <c r="O639" s="192"/>
      <c r="P639" s="191">
        <v>4108</v>
      </c>
      <c r="Q639" s="277">
        <v>0.12367161393262487</v>
      </c>
      <c r="R639" s="46"/>
      <c r="S639" s="62"/>
      <c r="T639" s="53"/>
      <c r="U639" s="192"/>
      <c r="V639" s="48"/>
      <c r="W639" s="49"/>
      <c r="X639" s="50"/>
      <c r="Y639" s="51"/>
      <c r="Z639" s="52"/>
      <c r="AA639" s="192"/>
      <c r="AB639" s="191"/>
      <c r="AC639" s="277"/>
      <c r="AD639" s="192"/>
      <c r="AE639" s="194"/>
      <c r="AF639" s="195"/>
      <c r="AG639" s="192"/>
      <c r="AH639" s="191">
        <v>1078</v>
      </c>
      <c r="AI639" s="277">
        <v>3.2453261883975071E-2</v>
      </c>
      <c r="AJ639" s="192"/>
      <c r="AK639" s="191">
        <v>33217</v>
      </c>
      <c r="AL639" s="277">
        <v>0.63354949456418086</v>
      </c>
    </row>
    <row r="640" spans="1:38" s="45" customFormat="1" ht="13.2">
      <c r="A640" s="28" t="s">
        <v>544</v>
      </c>
      <c r="B640" s="35" t="s">
        <v>2</v>
      </c>
      <c r="C640" s="35" t="s">
        <v>2</v>
      </c>
      <c r="D640" s="28" t="s">
        <v>2</v>
      </c>
      <c r="E640" s="191">
        <v>61391</v>
      </c>
      <c r="F640" s="331"/>
      <c r="G640" s="194">
        <v>11686</v>
      </c>
      <c r="H640" s="195">
        <v>0.3082238750857203</v>
      </c>
      <c r="I640" s="191"/>
      <c r="J640" s="191">
        <v>16507</v>
      </c>
      <c r="K640" s="277">
        <v>0.43538007068629003</v>
      </c>
      <c r="L640" s="191"/>
      <c r="M640" s="194">
        <v>4669</v>
      </c>
      <c r="N640" s="195">
        <v>0.12314712243498444</v>
      </c>
      <c r="O640" s="192"/>
      <c r="P640" s="191">
        <v>4634</v>
      </c>
      <c r="Q640" s="277">
        <v>0.12222398058764572</v>
      </c>
      <c r="R640" s="46"/>
      <c r="S640" s="62"/>
      <c r="T640" s="53"/>
      <c r="U640" s="192"/>
      <c r="V640" s="48"/>
      <c r="W640" s="49"/>
      <c r="X640" s="50"/>
      <c r="Y640" s="51"/>
      <c r="Z640" s="52"/>
      <c r="AA640" s="192"/>
      <c r="AB640" s="191"/>
      <c r="AC640" s="277"/>
      <c r="AD640" s="192"/>
      <c r="AE640" s="194"/>
      <c r="AF640" s="195"/>
      <c r="AG640" s="192"/>
      <c r="AH640" s="191">
        <v>418</v>
      </c>
      <c r="AI640" s="277">
        <v>1.1024951205359498E-2</v>
      </c>
      <c r="AJ640" s="192"/>
      <c r="AK640" s="191">
        <v>37914</v>
      </c>
      <c r="AL640" s="277">
        <v>0.61758238178234592</v>
      </c>
    </row>
    <row r="641" spans="1:38" s="45" customFormat="1" ht="13.2">
      <c r="A641" s="28" t="s">
        <v>702</v>
      </c>
      <c r="B641" s="35" t="s">
        <v>2</v>
      </c>
      <c r="C641" s="35" t="s">
        <v>2</v>
      </c>
      <c r="D641" s="28" t="s">
        <v>2</v>
      </c>
      <c r="E641" s="191">
        <v>52889</v>
      </c>
      <c r="F641" s="331"/>
      <c r="G641" s="194">
        <v>5522</v>
      </c>
      <c r="H641" s="195">
        <v>0.16485058363435531</v>
      </c>
      <c r="I641" s="191"/>
      <c r="J641" s="191">
        <v>4185</v>
      </c>
      <c r="K641" s="277">
        <v>0.12493656148311789</v>
      </c>
      <c r="L641" s="191"/>
      <c r="M641" s="194">
        <v>15720</v>
      </c>
      <c r="N641" s="195">
        <v>0.4692957578290593</v>
      </c>
      <c r="O641" s="192"/>
      <c r="P641" s="191">
        <v>7145</v>
      </c>
      <c r="Q641" s="277">
        <v>0.21330268382243187</v>
      </c>
      <c r="R641" s="46"/>
      <c r="S641" s="62"/>
      <c r="T641" s="53"/>
      <c r="U641" s="192"/>
      <c r="V641" s="48"/>
      <c r="W641" s="49"/>
      <c r="X641" s="50"/>
      <c r="Y641" s="51"/>
      <c r="Z641" s="52"/>
      <c r="AA641" s="192"/>
      <c r="AB641" s="191"/>
      <c r="AC641" s="277"/>
      <c r="AD641" s="192"/>
      <c r="AE641" s="194"/>
      <c r="AF641" s="195"/>
      <c r="AG641" s="192"/>
      <c r="AH641" s="191">
        <v>925</v>
      </c>
      <c r="AI641" s="277">
        <v>2.7614413231035615E-2</v>
      </c>
      <c r="AJ641" s="192"/>
      <c r="AK641" s="191">
        <v>33497</v>
      </c>
      <c r="AL641" s="277">
        <v>0.6333453080980922</v>
      </c>
    </row>
    <row r="642" spans="1:38" s="45" customFormat="1" ht="13.2">
      <c r="A642" s="28" t="s">
        <v>872</v>
      </c>
      <c r="B642" s="35" t="s">
        <v>2</v>
      </c>
      <c r="C642" s="35" t="s">
        <v>2</v>
      </c>
      <c r="D642" s="28" t="s">
        <v>2</v>
      </c>
      <c r="E642" s="191">
        <v>21706</v>
      </c>
      <c r="F642" s="331"/>
      <c r="G642" s="194">
        <v>1250</v>
      </c>
      <c r="H642" s="195">
        <v>9.4992020670263702E-2</v>
      </c>
      <c r="I642" s="191"/>
      <c r="J642" s="191">
        <v>849</v>
      </c>
      <c r="K642" s="277">
        <v>6.4518580439243106E-2</v>
      </c>
      <c r="L642" s="191"/>
      <c r="M642" s="194">
        <v>5924</v>
      </c>
      <c r="N642" s="195">
        <v>0.45018618436051372</v>
      </c>
      <c r="O642" s="192"/>
      <c r="P642" s="191">
        <v>4850</v>
      </c>
      <c r="Q642" s="277">
        <v>0.36856904020062314</v>
      </c>
      <c r="R642" s="46"/>
      <c r="S642" s="62"/>
      <c r="T642" s="53"/>
      <c r="U642" s="192"/>
      <c r="V642" s="48"/>
      <c r="W642" s="49"/>
      <c r="X642" s="50"/>
      <c r="Y642" s="51"/>
      <c r="Z642" s="52"/>
      <c r="AA642" s="192"/>
      <c r="AB642" s="191"/>
      <c r="AC642" s="277"/>
      <c r="AD642" s="192"/>
      <c r="AE642" s="194"/>
      <c r="AF642" s="195"/>
      <c r="AG642" s="192"/>
      <c r="AH642" s="191">
        <v>286</v>
      </c>
      <c r="AI642" s="277">
        <v>2.1734174329356332E-2</v>
      </c>
      <c r="AJ642" s="192"/>
      <c r="AK642" s="191">
        <v>13159</v>
      </c>
      <c r="AL642" s="277">
        <v>0.60623790656961207</v>
      </c>
    </row>
    <row r="643" spans="1:38" s="45" customFormat="1" ht="13.2">
      <c r="A643" s="28" t="s">
        <v>161</v>
      </c>
      <c r="B643" s="35" t="s">
        <v>1021</v>
      </c>
      <c r="C643" s="35" t="s">
        <v>1021</v>
      </c>
      <c r="D643" s="28" t="s">
        <v>1021</v>
      </c>
      <c r="E643" s="191">
        <v>58455</v>
      </c>
      <c r="F643" s="331"/>
      <c r="G643" s="194">
        <v>800</v>
      </c>
      <c r="H643" s="195">
        <v>2.1722012544462245E-2</v>
      </c>
      <c r="I643" s="191"/>
      <c r="J643" s="191"/>
      <c r="K643" s="277"/>
      <c r="L643" s="191"/>
      <c r="M643" s="194"/>
      <c r="N643" s="53"/>
      <c r="O643" s="192"/>
      <c r="P643" s="60"/>
      <c r="Q643" s="47"/>
      <c r="R643" s="46"/>
      <c r="S643" s="62"/>
      <c r="T643" s="53"/>
      <c r="U643" s="192"/>
      <c r="V643" s="48">
        <v>15667</v>
      </c>
      <c r="W643" s="277">
        <v>0.42539846316761248</v>
      </c>
      <c r="X643" s="50"/>
      <c r="Y643" s="51">
        <v>1237</v>
      </c>
      <c r="Z643" s="195">
        <v>3.3587661896874746E-2</v>
      </c>
      <c r="AA643" s="192"/>
      <c r="AB643" s="191">
        <v>880</v>
      </c>
      <c r="AC643" s="277">
        <v>2.3894213798908468E-2</v>
      </c>
      <c r="AD643" s="192"/>
      <c r="AE643" s="194">
        <v>8550</v>
      </c>
      <c r="AF643" s="195">
        <v>0.23215400906894024</v>
      </c>
      <c r="AG643" s="192"/>
      <c r="AH643" s="191">
        <v>9695</v>
      </c>
      <c r="AI643" s="277">
        <v>0.26324363952320184</v>
      </c>
      <c r="AJ643" s="192"/>
      <c r="AK643" s="191">
        <v>36829</v>
      </c>
      <c r="AL643" s="277">
        <v>0.63004020186468224</v>
      </c>
    </row>
    <row r="644" spans="1:38" s="45" customFormat="1" ht="13.2">
      <c r="A644" s="28" t="s">
        <v>162</v>
      </c>
      <c r="B644" s="35" t="s">
        <v>1021</v>
      </c>
      <c r="C644" s="35" t="s">
        <v>1021</v>
      </c>
      <c r="D644" s="28" t="s">
        <v>1021</v>
      </c>
      <c r="E644" s="191">
        <v>60941</v>
      </c>
      <c r="F644" s="331"/>
      <c r="G644" s="194"/>
      <c r="H644" s="195"/>
      <c r="I644" s="191"/>
      <c r="J644" s="191"/>
      <c r="K644" s="277"/>
      <c r="L644" s="191"/>
      <c r="M644" s="194"/>
      <c r="N644" s="53"/>
      <c r="O644" s="192"/>
      <c r="P644" s="60"/>
      <c r="Q644" s="47"/>
      <c r="R644" s="46"/>
      <c r="S644" s="62"/>
      <c r="T644" s="53"/>
      <c r="U644" s="192"/>
      <c r="V644" s="48">
        <v>16718</v>
      </c>
      <c r="W644" s="277">
        <v>0.40843349946252322</v>
      </c>
      <c r="X644" s="50"/>
      <c r="Y644" s="51">
        <v>10331</v>
      </c>
      <c r="Z644" s="195">
        <v>0.25239421479527019</v>
      </c>
      <c r="AA644" s="192"/>
      <c r="AB644" s="191">
        <v>8592</v>
      </c>
      <c r="AC644" s="277">
        <v>0.20990911756083261</v>
      </c>
      <c r="AD644" s="192"/>
      <c r="AE644" s="194">
        <v>4904</v>
      </c>
      <c r="AF644" s="195">
        <v>0.11980846281637839</v>
      </c>
      <c r="AG644" s="192"/>
      <c r="AH644" s="191">
        <v>387</v>
      </c>
      <c r="AI644" s="277">
        <v>9.4547053649956022E-3</v>
      </c>
      <c r="AJ644" s="192"/>
      <c r="AK644" s="191">
        <v>40932</v>
      </c>
      <c r="AL644" s="277">
        <v>0.67166603764296617</v>
      </c>
    </row>
    <row r="645" spans="1:38" s="45" customFormat="1" ht="13.2">
      <c r="A645" s="28" t="s">
        <v>163</v>
      </c>
      <c r="B645" s="35" t="s">
        <v>1021</v>
      </c>
      <c r="C645" s="35" t="s">
        <v>1021</v>
      </c>
      <c r="D645" s="28" t="s">
        <v>1021</v>
      </c>
      <c r="E645" s="191">
        <v>59436</v>
      </c>
      <c r="F645" s="331"/>
      <c r="G645" s="194"/>
      <c r="H645" s="195"/>
      <c r="I645" s="191"/>
      <c r="J645" s="191"/>
      <c r="K645" s="277"/>
      <c r="L645" s="191"/>
      <c r="M645" s="194"/>
      <c r="N645" s="53"/>
      <c r="O645" s="192"/>
      <c r="P645" s="60"/>
      <c r="Q645" s="47"/>
      <c r="R645" s="46"/>
      <c r="S645" s="62"/>
      <c r="T645" s="53"/>
      <c r="U645" s="192"/>
      <c r="V645" s="48"/>
      <c r="W645" s="49"/>
      <c r="X645" s="50"/>
      <c r="Y645" s="51">
        <v>2894</v>
      </c>
      <c r="Z645" s="195">
        <v>7.6254215851602025E-2</v>
      </c>
      <c r="AA645" s="192"/>
      <c r="AB645" s="191">
        <v>11609</v>
      </c>
      <c r="AC645" s="277">
        <v>0.30588638279932545</v>
      </c>
      <c r="AD645" s="192"/>
      <c r="AE645" s="194">
        <v>17008</v>
      </c>
      <c r="AF645" s="195">
        <v>0.44814502529510963</v>
      </c>
      <c r="AG645" s="192"/>
      <c r="AH645" s="191">
        <v>6441</v>
      </c>
      <c r="AI645" s="277">
        <v>0.16971437605396289</v>
      </c>
      <c r="AJ645" s="192"/>
      <c r="AK645" s="191">
        <v>37952</v>
      </c>
      <c r="AL645" s="277">
        <v>0.63853556766942599</v>
      </c>
    </row>
    <row r="646" spans="1:38" s="45" customFormat="1" ht="13.2">
      <c r="A646" s="28" t="s">
        <v>164</v>
      </c>
      <c r="B646" s="35" t="s">
        <v>1021</v>
      </c>
      <c r="C646" s="35" t="s">
        <v>1021</v>
      </c>
      <c r="D646" s="28" t="s">
        <v>1021</v>
      </c>
      <c r="E646" s="191">
        <v>59617</v>
      </c>
      <c r="F646" s="331"/>
      <c r="G646" s="194"/>
      <c r="H646" s="195"/>
      <c r="I646" s="191"/>
      <c r="J646" s="191"/>
      <c r="K646" s="277"/>
      <c r="L646" s="191"/>
      <c r="M646" s="194"/>
      <c r="N646" s="53"/>
      <c r="O646" s="192"/>
      <c r="P646" s="60"/>
      <c r="Q646" s="47"/>
      <c r="R646" s="46"/>
      <c r="S646" s="62"/>
      <c r="T646" s="53"/>
      <c r="U646" s="192"/>
      <c r="V646" s="48">
        <v>2641</v>
      </c>
      <c r="W646" s="277">
        <v>6.4442926162705583E-2</v>
      </c>
      <c r="X646" s="50"/>
      <c r="Y646" s="51">
        <v>27096</v>
      </c>
      <c r="Z646" s="195">
        <v>0.66116831779805774</v>
      </c>
      <c r="AA646" s="192"/>
      <c r="AB646" s="191">
        <v>7754</v>
      </c>
      <c r="AC646" s="277">
        <v>0.18920501683665999</v>
      </c>
      <c r="AD646" s="192"/>
      <c r="AE646" s="194">
        <v>2541</v>
      </c>
      <c r="AF646" s="195">
        <v>6.2002830510956029E-2</v>
      </c>
      <c r="AG646" s="192"/>
      <c r="AH646" s="191">
        <v>950</v>
      </c>
      <c r="AI646" s="277">
        <v>2.3180908691620712E-2</v>
      </c>
      <c r="AJ646" s="192"/>
      <c r="AK646" s="191">
        <v>40982</v>
      </c>
      <c r="AL646" s="277">
        <v>0.68742137309827733</v>
      </c>
    </row>
    <row r="647" spans="1:38" s="45" customFormat="1" ht="13.2">
      <c r="A647" s="28" t="s">
        <v>1077</v>
      </c>
      <c r="B647" s="35" t="s">
        <v>1021</v>
      </c>
      <c r="C647" s="35" t="s">
        <v>1021</v>
      </c>
      <c r="D647" s="28" t="s">
        <v>1021</v>
      </c>
      <c r="E647" s="191">
        <v>60897</v>
      </c>
      <c r="F647" s="331"/>
      <c r="G647" s="194">
        <v>807</v>
      </c>
      <c r="H647" s="195">
        <v>2.2416666666666668E-2</v>
      </c>
      <c r="I647" s="191"/>
      <c r="J647" s="191"/>
      <c r="K647" s="277"/>
      <c r="L647" s="191"/>
      <c r="M647" s="194"/>
      <c r="N647" s="53"/>
      <c r="O647" s="192"/>
      <c r="P647" s="60"/>
      <c r="Q647" s="47"/>
      <c r="R647" s="46"/>
      <c r="S647" s="62"/>
      <c r="T647" s="53"/>
      <c r="U647" s="192"/>
      <c r="V647" s="48">
        <v>12973</v>
      </c>
      <c r="W647" s="277">
        <v>0.36036111111111113</v>
      </c>
      <c r="X647" s="50"/>
      <c r="Y647" s="51">
        <v>903</v>
      </c>
      <c r="Z647" s="195">
        <v>2.5083333333333332E-2</v>
      </c>
      <c r="AA647" s="192"/>
      <c r="AB647" s="191">
        <v>2641</v>
      </c>
      <c r="AC647" s="277">
        <v>7.3361111111111113E-2</v>
      </c>
      <c r="AD647" s="192"/>
      <c r="AE647" s="194">
        <v>13101</v>
      </c>
      <c r="AF647" s="195">
        <v>0.36391666666666667</v>
      </c>
      <c r="AG647" s="192"/>
      <c r="AH647" s="191">
        <v>5575</v>
      </c>
      <c r="AI647" s="277">
        <v>0.15486111111111112</v>
      </c>
      <c r="AJ647" s="192"/>
      <c r="AK647" s="191">
        <v>36000</v>
      </c>
      <c r="AL647" s="277">
        <v>0.59116212621311393</v>
      </c>
    </row>
    <row r="648" spans="1:38" s="45" customFormat="1" ht="13.2">
      <c r="A648" s="28" t="s">
        <v>593</v>
      </c>
      <c r="B648" s="35" t="s">
        <v>1021</v>
      </c>
      <c r="C648" s="35" t="s">
        <v>1021</v>
      </c>
      <c r="D648" s="28" t="s">
        <v>1021</v>
      </c>
      <c r="E648" s="191">
        <v>60215</v>
      </c>
      <c r="F648" s="331"/>
      <c r="G648" s="194"/>
      <c r="H648" s="195"/>
      <c r="I648" s="191"/>
      <c r="J648" s="191"/>
      <c r="K648" s="277"/>
      <c r="L648" s="191"/>
      <c r="M648" s="194"/>
      <c r="N648" s="53"/>
      <c r="O648" s="192"/>
      <c r="P648" s="60"/>
      <c r="Q648" s="47"/>
      <c r="R648" s="46"/>
      <c r="S648" s="62"/>
      <c r="T648" s="53"/>
      <c r="U648" s="192"/>
      <c r="V648" s="48">
        <v>12813</v>
      </c>
      <c r="W648" s="49">
        <v>0.32137751134967019</v>
      </c>
      <c r="X648" s="50"/>
      <c r="Y648" s="51">
        <v>6221</v>
      </c>
      <c r="Z648" s="52">
        <v>0.15603601795881511</v>
      </c>
      <c r="AA648" s="192"/>
      <c r="AB648" s="191">
        <v>8298</v>
      </c>
      <c r="AC648" s="277">
        <v>0.20813163109182573</v>
      </c>
      <c r="AD648" s="192"/>
      <c r="AE648" s="194">
        <v>10912</v>
      </c>
      <c r="AF648" s="195">
        <v>0.27369635556447364</v>
      </c>
      <c r="AG648" s="192"/>
      <c r="AH648" s="191">
        <v>1625</v>
      </c>
      <c r="AI648" s="277">
        <v>4.0758484035215328E-2</v>
      </c>
      <c r="AJ648" s="192"/>
      <c r="AK648" s="191">
        <v>39869</v>
      </c>
      <c r="AL648" s="277">
        <v>0.66211076974175875</v>
      </c>
    </row>
    <row r="649" spans="1:38" s="45" customFormat="1" ht="13.2">
      <c r="A649" s="28" t="s">
        <v>422</v>
      </c>
      <c r="B649" s="35" t="s">
        <v>1021</v>
      </c>
      <c r="C649" s="35" t="s">
        <v>1021</v>
      </c>
      <c r="D649" s="28" t="s">
        <v>1021</v>
      </c>
      <c r="E649" s="191">
        <v>66640</v>
      </c>
      <c r="F649" s="331"/>
      <c r="G649" s="194"/>
      <c r="H649" s="195"/>
      <c r="I649" s="191"/>
      <c r="J649" s="191"/>
      <c r="K649" s="277"/>
      <c r="L649" s="191"/>
      <c r="M649" s="194"/>
      <c r="N649" s="53"/>
      <c r="O649" s="192"/>
      <c r="P649" s="60"/>
      <c r="Q649" s="47"/>
      <c r="R649" s="46"/>
      <c r="S649" s="62"/>
      <c r="T649" s="53"/>
      <c r="U649" s="192"/>
      <c r="V649" s="48"/>
      <c r="W649" s="49"/>
      <c r="X649" s="50"/>
      <c r="Y649" s="51">
        <v>17739</v>
      </c>
      <c r="Z649" s="52">
        <v>0.34130526801862471</v>
      </c>
      <c r="AA649" s="192"/>
      <c r="AB649" s="191">
        <v>9706</v>
      </c>
      <c r="AC649" s="277">
        <v>0.18674721976372802</v>
      </c>
      <c r="AD649" s="192"/>
      <c r="AE649" s="194">
        <v>17686</v>
      </c>
      <c r="AF649" s="195">
        <v>0.34028552737907414</v>
      </c>
      <c r="AG649" s="192"/>
      <c r="AH649" s="191">
        <v>6843</v>
      </c>
      <c r="AI649" s="277">
        <v>0.13166198483857314</v>
      </c>
      <c r="AJ649" s="192"/>
      <c r="AK649" s="191">
        <v>51974</v>
      </c>
      <c r="AL649" s="277">
        <v>0.77992196878751496</v>
      </c>
    </row>
    <row r="650" spans="1:38" s="45" customFormat="1" ht="13.2">
      <c r="A650" s="28" t="s">
        <v>430</v>
      </c>
      <c r="B650" s="35" t="s">
        <v>1021</v>
      </c>
      <c r="C650" s="35" t="s">
        <v>1021</v>
      </c>
      <c r="D650" s="28" t="s">
        <v>1021</v>
      </c>
      <c r="E650" s="191">
        <v>70943</v>
      </c>
      <c r="F650" s="331"/>
      <c r="G650" s="194"/>
      <c r="H650" s="195"/>
      <c r="I650" s="191"/>
      <c r="J650" s="191"/>
      <c r="K650" s="277"/>
      <c r="L650" s="191"/>
      <c r="M650" s="194"/>
      <c r="N650" s="53"/>
      <c r="O650" s="192"/>
      <c r="P650" s="60"/>
      <c r="Q650" s="47"/>
      <c r="R650" s="46"/>
      <c r="S650" s="62"/>
      <c r="T650" s="53"/>
      <c r="U650" s="192"/>
      <c r="V650" s="48">
        <v>7414</v>
      </c>
      <c r="W650" s="49">
        <v>0.15168068086499314</v>
      </c>
      <c r="X650" s="50"/>
      <c r="Y650" s="51">
        <v>12988</v>
      </c>
      <c r="Z650" s="52">
        <v>0.26571738374352993</v>
      </c>
      <c r="AA650" s="192"/>
      <c r="AB650" s="191">
        <v>24538</v>
      </c>
      <c r="AC650" s="277">
        <v>0.50201518034329673</v>
      </c>
      <c r="AD650" s="192"/>
      <c r="AE650" s="194">
        <v>3360</v>
      </c>
      <c r="AF650" s="195">
        <v>6.8741177192659431E-2</v>
      </c>
      <c r="AG650" s="192"/>
      <c r="AH650" s="191">
        <v>579</v>
      </c>
      <c r="AI650" s="277">
        <v>1.1845577855520775E-2</v>
      </c>
      <c r="AJ650" s="192"/>
      <c r="AK650" s="191">
        <v>48879</v>
      </c>
      <c r="AL650" s="277">
        <v>0.68898975233638271</v>
      </c>
    </row>
    <row r="651" spans="1:38" s="45" customFormat="1" ht="13.2">
      <c r="A651" s="28" t="s">
        <v>551</v>
      </c>
      <c r="B651" s="35" t="s">
        <v>1021</v>
      </c>
      <c r="C651" s="35" t="s">
        <v>1021</v>
      </c>
      <c r="D651" s="28" t="s">
        <v>1021</v>
      </c>
      <c r="E651" s="191">
        <v>72671</v>
      </c>
      <c r="F651" s="331"/>
      <c r="G651" s="194"/>
      <c r="H651" s="195"/>
      <c r="I651" s="191"/>
      <c r="J651" s="191"/>
      <c r="K651" s="277"/>
      <c r="L651" s="191"/>
      <c r="M651" s="194"/>
      <c r="N651" s="53"/>
      <c r="O651" s="192"/>
      <c r="P651" s="60"/>
      <c r="Q651" s="47"/>
      <c r="R651" s="46"/>
      <c r="S651" s="62"/>
      <c r="T651" s="53"/>
      <c r="U651" s="192"/>
      <c r="V651" s="48">
        <v>6164</v>
      </c>
      <c r="W651" s="49">
        <v>0.13417209028971941</v>
      </c>
      <c r="X651" s="50"/>
      <c r="Y651" s="51">
        <v>2725</v>
      </c>
      <c r="Z651" s="52">
        <v>5.9315208637165058E-2</v>
      </c>
      <c r="AA651" s="192"/>
      <c r="AB651" s="191">
        <v>3462</v>
      </c>
      <c r="AC651" s="277">
        <v>7.5357523780501076E-2</v>
      </c>
      <c r="AD651" s="192"/>
      <c r="AE651" s="194">
        <v>25966</v>
      </c>
      <c r="AF651" s="195">
        <v>0.56520319540279929</v>
      </c>
      <c r="AG651" s="192"/>
      <c r="AH651" s="191">
        <v>7624</v>
      </c>
      <c r="AI651" s="277">
        <v>0.16595198188981519</v>
      </c>
      <c r="AJ651" s="192"/>
      <c r="AK651" s="191">
        <v>45941</v>
      </c>
      <c r="AL651" s="277">
        <v>0.63217789764830534</v>
      </c>
    </row>
    <row r="652" spans="1:38" s="45" customFormat="1" ht="13.2">
      <c r="A652" s="28" t="s">
        <v>944</v>
      </c>
      <c r="B652" s="35" t="s">
        <v>1021</v>
      </c>
      <c r="C652" s="35" t="s">
        <v>1021</v>
      </c>
      <c r="D652" s="28" t="s">
        <v>1021</v>
      </c>
      <c r="E652" s="191">
        <v>61390</v>
      </c>
      <c r="F652" s="331"/>
      <c r="G652" s="194"/>
      <c r="H652" s="195"/>
      <c r="I652" s="191"/>
      <c r="J652" s="191"/>
      <c r="K652" s="277"/>
      <c r="L652" s="191"/>
      <c r="M652" s="194"/>
      <c r="N652" s="53"/>
      <c r="O652" s="192"/>
      <c r="P652" s="60"/>
      <c r="Q652" s="47"/>
      <c r="R652" s="46"/>
      <c r="S652" s="62"/>
      <c r="T652" s="53"/>
      <c r="U652" s="192"/>
      <c r="V652" s="48">
        <v>15549</v>
      </c>
      <c r="W652" s="277">
        <v>0.31137856456264018</v>
      </c>
      <c r="X652" s="50"/>
      <c r="Y652" s="51">
        <v>25502</v>
      </c>
      <c r="Z652" s="195">
        <v>0.51069368792053826</v>
      </c>
      <c r="AA652" s="192"/>
      <c r="AB652" s="191">
        <v>8376</v>
      </c>
      <c r="AC652" s="277">
        <v>0.16773470041653316</v>
      </c>
      <c r="AD652" s="192"/>
      <c r="AE652" s="194"/>
      <c r="AF652" s="195"/>
      <c r="AG652" s="192"/>
      <c r="AH652" s="191">
        <v>509</v>
      </c>
      <c r="AI652" s="277">
        <v>1.019304710028837E-2</v>
      </c>
      <c r="AJ652" s="192"/>
      <c r="AK652" s="191">
        <v>49936</v>
      </c>
      <c r="AL652" s="277">
        <v>0.8134223814953575</v>
      </c>
    </row>
    <row r="653" spans="1:38" s="45" customFormat="1" ht="13.2">
      <c r="A653" s="28" t="s">
        <v>643</v>
      </c>
      <c r="B653" s="35" t="s">
        <v>1021</v>
      </c>
      <c r="C653" s="35" t="s">
        <v>1021</v>
      </c>
      <c r="D653" s="28" t="s">
        <v>1021</v>
      </c>
      <c r="E653" s="191">
        <v>72466</v>
      </c>
      <c r="F653" s="331"/>
      <c r="G653" s="194"/>
      <c r="H653" s="195"/>
      <c r="I653" s="191"/>
      <c r="J653" s="191"/>
      <c r="K653" s="277"/>
      <c r="L653" s="191"/>
      <c r="M653" s="194"/>
      <c r="N653" s="53"/>
      <c r="O653" s="192"/>
      <c r="P653" s="60"/>
      <c r="Q653" s="47"/>
      <c r="R653" s="46"/>
      <c r="S653" s="62"/>
      <c r="T653" s="53"/>
      <c r="U653" s="192"/>
      <c r="V653" s="48">
        <v>10795</v>
      </c>
      <c r="W653" s="277">
        <v>0.19408137214361482</v>
      </c>
      <c r="X653" s="50"/>
      <c r="Y653" s="51">
        <v>17209</v>
      </c>
      <c r="Z653" s="195">
        <v>0.30939752971000162</v>
      </c>
      <c r="AA653" s="192"/>
      <c r="AB653" s="191">
        <v>20784</v>
      </c>
      <c r="AC653" s="277">
        <v>0.3736718146023984</v>
      </c>
      <c r="AD653" s="192"/>
      <c r="AE653" s="194">
        <v>6833</v>
      </c>
      <c r="AF653" s="195">
        <v>0.12284928354398518</v>
      </c>
      <c r="AG653" s="192"/>
      <c r="AH653" s="191"/>
      <c r="AI653" s="277"/>
      <c r="AJ653" s="192"/>
      <c r="AK653" s="191">
        <v>55621</v>
      </c>
      <c r="AL653" s="277">
        <v>0.76754615957828498</v>
      </c>
    </row>
    <row r="654" spans="1:38" s="45" customFormat="1" ht="13.2">
      <c r="A654" s="28" t="s">
        <v>124</v>
      </c>
      <c r="B654" s="35" t="s">
        <v>1021</v>
      </c>
      <c r="C654" s="35" t="s">
        <v>1021</v>
      </c>
      <c r="D654" s="28" t="s">
        <v>1021</v>
      </c>
      <c r="E654" s="191">
        <v>74451</v>
      </c>
      <c r="F654" s="331"/>
      <c r="G654" s="194"/>
      <c r="H654" s="195"/>
      <c r="I654" s="191"/>
      <c r="J654" s="191"/>
      <c r="K654" s="277"/>
      <c r="L654" s="191"/>
      <c r="M654" s="194"/>
      <c r="N654" s="53"/>
      <c r="O654" s="192"/>
      <c r="P654" s="60"/>
      <c r="Q654" s="47"/>
      <c r="R654" s="46"/>
      <c r="S654" s="62"/>
      <c r="T654" s="53"/>
      <c r="U654" s="192"/>
      <c r="V654" s="48">
        <v>24539</v>
      </c>
      <c r="W654" s="277">
        <v>0.49858788629944939</v>
      </c>
      <c r="X654" s="50"/>
      <c r="Y654" s="51">
        <v>4822</v>
      </c>
      <c r="Z654" s="195">
        <v>9.7974277180648967E-2</v>
      </c>
      <c r="AA654" s="192"/>
      <c r="AB654" s="191">
        <v>8283</v>
      </c>
      <c r="AC654" s="277">
        <v>0.16829550764979581</v>
      </c>
      <c r="AD654" s="192"/>
      <c r="AE654" s="194">
        <v>10315</v>
      </c>
      <c r="AF654" s="195">
        <v>0.20958205498100249</v>
      </c>
      <c r="AG654" s="192"/>
      <c r="AH654" s="191">
        <v>1258</v>
      </c>
      <c r="AI654" s="277">
        <v>2.5560273889103358E-2</v>
      </c>
      <c r="AJ654" s="192"/>
      <c r="AK654" s="191">
        <v>49217</v>
      </c>
      <c r="AL654" s="277">
        <v>0.66106566735168093</v>
      </c>
    </row>
    <row r="655" spans="1:38" s="45" customFormat="1" ht="13.2">
      <c r="A655" s="28" t="s">
        <v>359</v>
      </c>
      <c r="B655" s="35" t="s">
        <v>1021</v>
      </c>
      <c r="C655" s="35" t="s">
        <v>1021</v>
      </c>
      <c r="D655" s="28" t="s">
        <v>1021</v>
      </c>
      <c r="E655" s="191">
        <v>63212</v>
      </c>
      <c r="F655" s="331"/>
      <c r="G655" s="194">
        <v>815</v>
      </c>
      <c r="H655" s="195">
        <v>2.191508241684369E-2</v>
      </c>
      <c r="I655" s="191"/>
      <c r="J655" s="191"/>
      <c r="K655" s="277"/>
      <c r="L655" s="191"/>
      <c r="M655" s="194"/>
      <c r="N655" s="53"/>
      <c r="O655" s="192"/>
      <c r="P655" s="60"/>
      <c r="Q655" s="47"/>
      <c r="R655" s="46"/>
      <c r="S655" s="62"/>
      <c r="T655" s="53"/>
      <c r="U655" s="192"/>
      <c r="V655" s="48"/>
      <c r="W655" s="49"/>
      <c r="X655" s="50"/>
      <c r="Y655" s="51">
        <v>313</v>
      </c>
      <c r="Z655" s="195">
        <v>8.4164672349350614E-3</v>
      </c>
      <c r="AA655" s="192"/>
      <c r="AB655" s="191">
        <v>1275</v>
      </c>
      <c r="AC655" s="277">
        <v>3.428433138831375E-2</v>
      </c>
      <c r="AD655" s="192"/>
      <c r="AE655" s="194">
        <v>20833</v>
      </c>
      <c r="AF655" s="195">
        <v>0.5601925300492081</v>
      </c>
      <c r="AG655" s="192"/>
      <c r="AH655" s="191">
        <v>13953</v>
      </c>
      <c r="AI655" s="277">
        <v>0.37519158891069943</v>
      </c>
      <c r="AJ655" s="192"/>
      <c r="AK655" s="191">
        <v>37189</v>
      </c>
      <c r="AL655" s="277">
        <v>0.58832183762576729</v>
      </c>
    </row>
    <row r="656" spans="1:38" s="45" customFormat="1" ht="13.2">
      <c r="A656" s="28" t="s">
        <v>126</v>
      </c>
      <c r="B656" s="35" t="s">
        <v>1021</v>
      </c>
      <c r="C656" s="35" t="s">
        <v>1021</v>
      </c>
      <c r="D656" s="28" t="s">
        <v>1021</v>
      </c>
      <c r="E656" s="191">
        <v>70651</v>
      </c>
      <c r="F656" s="331"/>
      <c r="G656" s="194"/>
      <c r="H656" s="195"/>
      <c r="I656" s="191"/>
      <c r="J656" s="191"/>
      <c r="K656" s="277"/>
      <c r="L656" s="191"/>
      <c r="M656" s="194"/>
      <c r="N656" s="53"/>
      <c r="O656" s="192"/>
      <c r="P656" s="60"/>
      <c r="Q656" s="47"/>
      <c r="R656" s="46"/>
      <c r="S656" s="62"/>
      <c r="T656" s="53"/>
      <c r="U656" s="192"/>
      <c r="V656" s="48">
        <v>15355</v>
      </c>
      <c r="W656" s="277">
        <v>0.34772861089723267</v>
      </c>
      <c r="X656" s="50"/>
      <c r="Y656" s="51">
        <v>4160</v>
      </c>
      <c r="Z656" s="195">
        <v>9.4207165179582414E-2</v>
      </c>
      <c r="AA656" s="192"/>
      <c r="AB656" s="191">
        <v>5336</v>
      </c>
      <c r="AC656" s="277">
        <v>0.12083880610534897</v>
      </c>
      <c r="AD656" s="192"/>
      <c r="AE656" s="194">
        <v>16366</v>
      </c>
      <c r="AF656" s="195">
        <v>0.37062366955025139</v>
      </c>
      <c r="AG656" s="192"/>
      <c r="AH656" s="191">
        <v>2941</v>
      </c>
      <c r="AI656" s="277">
        <v>6.6601748267584582E-2</v>
      </c>
      <c r="AJ656" s="192"/>
      <c r="AK656" s="191">
        <v>44158</v>
      </c>
      <c r="AL656" s="277">
        <v>0.62501592334149547</v>
      </c>
    </row>
    <row r="657" spans="1:38" s="45" customFormat="1" ht="13.2">
      <c r="A657" s="28" t="s">
        <v>361</v>
      </c>
      <c r="B657" s="35" t="s">
        <v>1021</v>
      </c>
      <c r="C657" s="35" t="s">
        <v>1021</v>
      </c>
      <c r="D657" s="28" t="s">
        <v>1021</v>
      </c>
      <c r="E657" s="191">
        <v>73519</v>
      </c>
      <c r="F657" s="331"/>
      <c r="G657" s="194"/>
      <c r="H657" s="195"/>
      <c r="I657" s="191"/>
      <c r="J657" s="191"/>
      <c r="K657" s="277"/>
      <c r="L657" s="191"/>
      <c r="M657" s="194"/>
      <c r="N657" s="53"/>
      <c r="O657" s="192"/>
      <c r="P657" s="60"/>
      <c r="Q657" s="47"/>
      <c r="R657" s="46"/>
      <c r="S657" s="62"/>
      <c r="T657" s="53"/>
      <c r="U657" s="192"/>
      <c r="V657" s="48">
        <v>7802</v>
      </c>
      <c r="W657" s="277">
        <v>0.14982524868456426</v>
      </c>
      <c r="X657" s="50"/>
      <c r="Y657" s="51">
        <v>10278</v>
      </c>
      <c r="Z657" s="195">
        <v>0.1973729692360871</v>
      </c>
      <c r="AA657" s="192"/>
      <c r="AB657" s="191">
        <v>24136</v>
      </c>
      <c r="AC657" s="277">
        <v>0.46349425817106427</v>
      </c>
      <c r="AD657" s="192"/>
      <c r="AE657" s="194">
        <v>9173</v>
      </c>
      <c r="AF657" s="195">
        <v>0.17615316664746322</v>
      </c>
      <c r="AG657" s="192"/>
      <c r="AH657" s="191">
        <v>685</v>
      </c>
      <c r="AI657" s="277">
        <v>1.3154357260821139E-2</v>
      </c>
      <c r="AJ657" s="192"/>
      <c r="AK657" s="191">
        <v>52074</v>
      </c>
      <c r="AL657" s="277">
        <v>0.70830669622818587</v>
      </c>
    </row>
    <row r="658" spans="1:38" s="45" customFormat="1" ht="13.2">
      <c r="A658" s="28" t="s">
        <v>784</v>
      </c>
      <c r="B658" s="35" t="s">
        <v>1021</v>
      </c>
      <c r="C658" s="35" t="s">
        <v>1021</v>
      </c>
      <c r="D658" s="28" t="s">
        <v>1021</v>
      </c>
      <c r="E658" s="191">
        <v>72192</v>
      </c>
      <c r="F658" s="331"/>
      <c r="G658" s="194"/>
      <c r="H658" s="195"/>
      <c r="I658" s="191"/>
      <c r="J658" s="191"/>
      <c r="K658" s="277"/>
      <c r="L658" s="191"/>
      <c r="M658" s="194"/>
      <c r="N658" s="53"/>
      <c r="O658" s="192"/>
      <c r="P658" s="60"/>
      <c r="Q658" s="47"/>
      <c r="R658" s="46"/>
      <c r="S658" s="62"/>
      <c r="T658" s="53"/>
      <c r="U658" s="192"/>
      <c r="V658" s="48">
        <v>18532</v>
      </c>
      <c r="W658" s="49">
        <v>0.42844592407638599</v>
      </c>
      <c r="X658" s="50"/>
      <c r="Y658" s="51">
        <v>930</v>
      </c>
      <c r="Z658" s="52">
        <v>2.1500901650714384E-2</v>
      </c>
      <c r="AA658" s="192"/>
      <c r="AB658" s="191">
        <v>2646</v>
      </c>
      <c r="AC658" s="277">
        <v>6.117353308364544E-2</v>
      </c>
      <c r="AD658" s="192"/>
      <c r="AE658" s="194">
        <v>17422</v>
      </c>
      <c r="AF658" s="195">
        <v>0.40278355759004947</v>
      </c>
      <c r="AG658" s="192"/>
      <c r="AH658" s="191">
        <v>3724</v>
      </c>
      <c r="AI658" s="277">
        <v>8.6096083599204704E-2</v>
      </c>
      <c r="AJ658" s="192"/>
      <c r="AK658" s="191">
        <v>43254</v>
      </c>
      <c r="AL658" s="277">
        <v>0.59915226063829785</v>
      </c>
    </row>
    <row r="659" spans="1:38" s="45" customFormat="1" ht="13.2">
      <c r="A659" s="28" t="s">
        <v>840</v>
      </c>
      <c r="B659" s="35" t="s">
        <v>1021</v>
      </c>
      <c r="C659" s="35" t="s">
        <v>1021</v>
      </c>
      <c r="D659" s="28" t="s">
        <v>1021</v>
      </c>
      <c r="E659" s="191">
        <v>72574</v>
      </c>
      <c r="F659" s="331"/>
      <c r="G659" s="194"/>
      <c r="H659" s="195"/>
      <c r="I659" s="191"/>
      <c r="J659" s="191"/>
      <c r="K659" s="277"/>
      <c r="L659" s="191"/>
      <c r="M659" s="194"/>
      <c r="N659" s="53"/>
      <c r="O659" s="192"/>
      <c r="P659" s="60"/>
      <c r="Q659" s="47"/>
      <c r="R659" s="46"/>
      <c r="S659" s="62"/>
      <c r="T659" s="53"/>
      <c r="U659" s="192"/>
      <c r="V659" s="48">
        <v>15037</v>
      </c>
      <c r="W659" s="49">
        <v>0.29462938652350257</v>
      </c>
      <c r="X659" s="50"/>
      <c r="Y659" s="51">
        <v>10771</v>
      </c>
      <c r="Z659" s="52">
        <v>0.21104296882653761</v>
      </c>
      <c r="AA659" s="192"/>
      <c r="AB659" s="191">
        <v>7607</v>
      </c>
      <c r="AC659" s="277">
        <v>0.14904872935321434</v>
      </c>
      <c r="AD659" s="192"/>
      <c r="AE659" s="194">
        <v>17095</v>
      </c>
      <c r="AF659" s="195">
        <v>0.33495307326057566</v>
      </c>
      <c r="AG659" s="192"/>
      <c r="AH659" s="191">
        <v>527</v>
      </c>
      <c r="AI659" s="277">
        <v>1.0325842036169838E-2</v>
      </c>
      <c r="AJ659" s="192"/>
      <c r="AK659" s="191">
        <v>51037</v>
      </c>
      <c r="AL659" s="277">
        <v>0.70324083004932891</v>
      </c>
    </row>
    <row r="660" spans="1:38" s="45" customFormat="1" ht="13.8" thickBot="1">
      <c r="A660" s="28" t="s">
        <v>836</v>
      </c>
      <c r="B660" s="35" t="s">
        <v>1021</v>
      </c>
      <c r="C660" s="35" t="s">
        <v>1021</v>
      </c>
      <c r="D660" s="28" t="s">
        <v>1021</v>
      </c>
      <c r="E660" s="191">
        <v>60739</v>
      </c>
      <c r="F660" s="331"/>
      <c r="G660" s="194"/>
      <c r="H660" s="195"/>
      <c r="I660" s="191"/>
      <c r="J660" s="191"/>
      <c r="K660" s="277"/>
      <c r="L660" s="191"/>
      <c r="M660" s="194"/>
      <c r="N660" s="53"/>
      <c r="O660" s="192"/>
      <c r="P660" s="60"/>
      <c r="Q660" s="47"/>
      <c r="R660" s="46"/>
      <c r="S660" s="62"/>
      <c r="T660" s="53"/>
      <c r="U660" s="192"/>
      <c r="V660" s="48"/>
      <c r="W660" s="49"/>
      <c r="X660" s="50"/>
      <c r="Y660" s="51">
        <v>19814</v>
      </c>
      <c r="Z660" s="52">
        <v>0.4082835359571399</v>
      </c>
      <c r="AA660" s="192"/>
      <c r="AB660" s="191">
        <v>13942</v>
      </c>
      <c r="AC660" s="277">
        <v>0.28728621471254895</v>
      </c>
      <c r="AD660" s="192"/>
      <c r="AE660" s="194">
        <v>14774</v>
      </c>
      <c r="AF660" s="195">
        <v>0.30443024933031115</v>
      </c>
      <c r="AG660" s="192"/>
      <c r="AH660" s="191"/>
      <c r="AI660" s="277"/>
      <c r="AJ660" s="192"/>
      <c r="AK660" s="191">
        <v>48530</v>
      </c>
      <c r="AL660" s="277">
        <v>0.79899241014833966</v>
      </c>
    </row>
    <row r="661" spans="1:38" s="45" customFormat="1" ht="11.4">
      <c r="A661" s="231"/>
      <c r="B661" s="227"/>
      <c r="C661" s="227"/>
      <c r="D661" s="231"/>
      <c r="E661" s="276"/>
      <c r="F661" s="225"/>
      <c r="G661" s="276"/>
      <c r="H661" s="278"/>
      <c r="I661" s="276"/>
      <c r="J661" s="276"/>
      <c r="K661" s="278"/>
      <c r="L661" s="276"/>
      <c r="M661" s="276"/>
      <c r="N661" s="278"/>
      <c r="O661" s="225"/>
      <c r="P661" s="276"/>
      <c r="Q661" s="278"/>
      <c r="R661" s="225"/>
      <c r="S661" s="276"/>
      <c r="T661" s="278"/>
      <c r="U661" s="225"/>
      <c r="V661" s="276"/>
      <c r="W661" s="278"/>
      <c r="X661" s="225"/>
      <c r="Y661" s="276"/>
      <c r="Z661" s="278"/>
      <c r="AA661" s="225"/>
      <c r="AB661" s="276"/>
      <c r="AC661" s="278"/>
      <c r="AD661" s="225"/>
      <c r="AE661" s="276"/>
      <c r="AF661" s="278"/>
      <c r="AG661" s="225"/>
      <c r="AH661" s="276"/>
      <c r="AI661" s="278"/>
      <c r="AJ661" s="225"/>
      <c r="AK661" s="276"/>
      <c r="AL661" s="278"/>
    </row>
    <row r="662" spans="1:38" s="45" customFormat="1" ht="11.4">
      <c r="A662" s="38"/>
      <c r="B662" s="38"/>
      <c r="C662" s="38"/>
      <c r="D662" s="38"/>
      <c r="E662" s="191"/>
      <c r="F662" s="192"/>
      <c r="G662" s="191"/>
      <c r="H662" s="277"/>
      <c r="I662" s="191"/>
      <c r="J662" s="191"/>
      <c r="K662" s="277"/>
      <c r="L662" s="191"/>
      <c r="M662" s="191"/>
      <c r="N662" s="277"/>
      <c r="O662" s="192"/>
      <c r="P662" s="191"/>
      <c r="Q662" s="277"/>
      <c r="R662" s="192"/>
      <c r="S662" s="191"/>
      <c r="T662" s="277"/>
      <c r="U662" s="192"/>
      <c r="V662" s="191"/>
      <c r="W662" s="277"/>
      <c r="X662" s="192"/>
      <c r="Y662" s="191"/>
      <c r="Z662" s="277"/>
      <c r="AA662" s="192"/>
      <c r="AB662" s="191"/>
      <c r="AC662" s="277"/>
      <c r="AD662" s="192"/>
      <c r="AE662" s="191"/>
      <c r="AF662" s="277"/>
      <c r="AG662" s="192"/>
      <c r="AH662" s="191"/>
      <c r="AI662" s="277"/>
      <c r="AJ662" s="192"/>
      <c r="AK662" s="191"/>
      <c r="AL662" s="277"/>
    </row>
    <row r="663" spans="1:38" s="45" customFormat="1" ht="11.4">
      <c r="A663" s="38"/>
      <c r="B663" s="38"/>
      <c r="C663" s="38"/>
      <c r="D663" s="38"/>
      <c r="E663" s="191"/>
      <c r="F663" s="192"/>
      <c r="G663" s="191"/>
      <c r="H663" s="277"/>
      <c r="I663" s="191"/>
      <c r="J663" s="191"/>
      <c r="K663" s="277"/>
      <c r="L663" s="191"/>
      <c r="M663" s="191"/>
      <c r="N663" s="277"/>
      <c r="O663" s="192"/>
      <c r="P663" s="191"/>
      <c r="Q663" s="277"/>
      <c r="R663" s="192"/>
      <c r="S663" s="191"/>
      <c r="T663" s="277"/>
      <c r="U663" s="192"/>
      <c r="V663" s="191"/>
      <c r="W663" s="277"/>
      <c r="X663" s="192"/>
      <c r="Y663" s="191"/>
      <c r="Z663" s="277"/>
      <c r="AA663" s="192"/>
      <c r="AB663" s="191"/>
      <c r="AC663" s="277"/>
      <c r="AD663" s="192"/>
      <c r="AE663" s="191"/>
      <c r="AF663" s="277"/>
      <c r="AG663" s="192"/>
      <c r="AH663" s="191"/>
      <c r="AI663" s="277"/>
      <c r="AJ663" s="192"/>
      <c r="AK663" s="191"/>
      <c r="AL663" s="277"/>
    </row>
    <row r="664" spans="1:38" s="45" customFormat="1" ht="11.4">
      <c r="A664" s="65"/>
      <c r="B664" s="38"/>
      <c r="C664" s="38"/>
      <c r="D664" s="65"/>
      <c r="E664" s="191"/>
      <c r="F664" s="192"/>
      <c r="G664" s="191"/>
      <c r="H664" s="277"/>
      <c r="I664" s="191"/>
      <c r="J664" s="191"/>
      <c r="K664" s="277"/>
      <c r="L664" s="191"/>
      <c r="M664" s="279"/>
      <c r="N664" s="280"/>
      <c r="O664" s="192"/>
      <c r="P664" s="279"/>
      <c r="Q664" s="280"/>
      <c r="R664" s="279"/>
      <c r="S664" s="279"/>
      <c r="T664" s="280"/>
      <c r="U664" s="192"/>
      <c r="V664" s="279"/>
      <c r="W664" s="280"/>
      <c r="X664" s="279"/>
      <c r="Y664" s="279"/>
      <c r="Z664" s="280"/>
      <c r="AA664" s="192"/>
      <c r="AB664" s="191"/>
      <c r="AC664" s="277"/>
      <c r="AD664" s="192"/>
      <c r="AE664" s="191"/>
      <c r="AF664" s="277"/>
      <c r="AG664" s="192"/>
      <c r="AH664" s="191"/>
      <c r="AI664" s="277"/>
      <c r="AJ664" s="192"/>
      <c r="AK664" s="191"/>
      <c r="AL664" s="277"/>
    </row>
    <row r="665" spans="1:38" s="45" customFormat="1" ht="11.4">
      <c r="A665" s="44"/>
      <c r="B665" s="38"/>
      <c r="C665" s="38"/>
      <c r="D665" s="65"/>
      <c r="E665" s="191"/>
      <c r="F665" s="192"/>
      <c r="G665" s="191"/>
      <c r="H665" s="277"/>
      <c r="I665" s="191"/>
      <c r="J665" s="191"/>
      <c r="K665" s="277"/>
      <c r="L665" s="191"/>
      <c r="M665" s="279"/>
      <c r="N665" s="280"/>
      <c r="O665" s="192"/>
      <c r="P665" s="279"/>
      <c r="Q665" s="280"/>
      <c r="R665" s="279"/>
      <c r="S665" s="279"/>
      <c r="T665" s="280"/>
      <c r="U665" s="192"/>
      <c r="V665" s="279"/>
      <c r="W665" s="280"/>
      <c r="X665" s="279"/>
      <c r="Y665" s="279"/>
      <c r="Z665" s="280"/>
      <c r="AA665" s="192"/>
      <c r="AB665" s="191"/>
      <c r="AC665" s="277"/>
      <c r="AD665" s="192"/>
      <c r="AE665" s="191"/>
      <c r="AF665" s="277"/>
      <c r="AG665" s="192"/>
      <c r="AH665" s="191"/>
      <c r="AI665" s="277"/>
      <c r="AJ665" s="192"/>
      <c r="AK665" s="191"/>
      <c r="AL665" s="277"/>
    </row>
    <row r="666" spans="1:38">
      <c r="A666" s="66"/>
      <c r="B666" s="31"/>
      <c r="C666" s="31"/>
      <c r="D666" s="66"/>
      <c r="E666" s="55"/>
      <c r="F666" s="54"/>
      <c r="G666" s="55"/>
      <c r="H666" s="56"/>
      <c r="I666" s="55"/>
      <c r="J666" s="55"/>
      <c r="K666" s="56"/>
      <c r="L666" s="55"/>
      <c r="M666" s="55"/>
      <c r="N666" s="56"/>
      <c r="O666" s="54"/>
      <c r="P666" s="55"/>
      <c r="Q666" s="56"/>
      <c r="R666" s="54"/>
      <c r="S666" s="55"/>
      <c r="T666" s="56"/>
      <c r="U666" s="54"/>
      <c r="V666" s="55"/>
      <c r="W666" s="56"/>
      <c r="X666" s="54"/>
      <c r="Y666" s="55"/>
      <c r="Z666" s="56"/>
      <c r="AA666" s="54"/>
      <c r="AB666" s="55"/>
      <c r="AC666" s="56"/>
      <c r="AD666" s="54"/>
      <c r="AE666" s="55"/>
      <c r="AF666" s="56"/>
      <c r="AG666" s="54"/>
      <c r="AH666" s="55"/>
      <c r="AI666" s="56"/>
      <c r="AJ666" s="54"/>
      <c r="AK666" s="55"/>
      <c r="AL666" s="56"/>
    </row>
    <row r="667" spans="1:38">
      <c r="A667" s="67"/>
      <c r="B667" s="31"/>
      <c r="C667" s="31"/>
      <c r="D667" s="67"/>
      <c r="E667" s="55"/>
      <c r="F667" s="54"/>
      <c r="G667" s="55"/>
      <c r="H667" s="56"/>
      <c r="I667" s="55"/>
      <c r="J667" s="55"/>
      <c r="K667" s="56"/>
      <c r="L667" s="55"/>
      <c r="M667" s="55"/>
      <c r="N667" s="56"/>
      <c r="O667" s="54"/>
      <c r="P667" s="55"/>
      <c r="Q667" s="56"/>
      <c r="R667" s="54"/>
      <c r="S667" s="55"/>
      <c r="T667" s="56"/>
      <c r="U667" s="54"/>
      <c r="V667" s="55"/>
      <c r="W667" s="56"/>
      <c r="X667" s="54"/>
      <c r="Y667" s="55"/>
      <c r="Z667" s="56"/>
      <c r="AA667" s="54"/>
      <c r="AB667" s="55"/>
      <c r="AC667" s="56"/>
      <c r="AD667" s="54"/>
      <c r="AE667" s="55"/>
      <c r="AF667" s="56"/>
      <c r="AG667" s="54"/>
      <c r="AH667" s="55"/>
      <c r="AI667" s="56"/>
      <c r="AJ667" s="54"/>
      <c r="AK667" s="55"/>
      <c r="AL667" s="56"/>
    </row>
    <row r="668" spans="1:38">
      <c r="A668" s="38"/>
      <c r="B668" s="38"/>
      <c r="C668" s="38"/>
      <c r="D668" s="303"/>
      <c r="E668" s="55"/>
      <c r="F668" s="54"/>
      <c r="G668" s="55"/>
      <c r="H668" s="56"/>
      <c r="I668" s="55"/>
      <c r="J668" s="55"/>
      <c r="K668" s="56"/>
      <c r="L668" s="55"/>
      <c r="M668" s="55"/>
      <c r="N668" s="56"/>
      <c r="O668" s="54"/>
      <c r="P668" s="55"/>
      <c r="Q668" s="56"/>
      <c r="R668" s="54"/>
      <c r="S668" s="55"/>
      <c r="T668" s="56"/>
      <c r="U668" s="54"/>
      <c r="V668" s="55"/>
      <c r="W668" s="56"/>
      <c r="X668" s="54"/>
      <c r="Y668" s="55"/>
      <c r="Z668" s="56"/>
      <c r="AA668" s="54"/>
      <c r="AB668" s="55"/>
      <c r="AC668" s="56"/>
      <c r="AD668" s="54"/>
      <c r="AE668" s="55"/>
      <c r="AF668" s="56"/>
      <c r="AG668" s="54"/>
      <c r="AH668" s="55"/>
      <c r="AI668" s="56"/>
      <c r="AJ668" s="54"/>
      <c r="AK668" s="55"/>
      <c r="AL668" s="56"/>
    </row>
    <row r="669" spans="1:38">
      <c r="A669" s="38"/>
      <c r="B669" s="38"/>
      <c r="C669" s="38"/>
      <c r="D669" s="303"/>
      <c r="E669" s="55"/>
      <c r="F669" s="54"/>
      <c r="G669" s="55"/>
      <c r="H669" s="56"/>
      <c r="I669" s="55"/>
      <c r="J669" s="55"/>
      <c r="K669" s="56"/>
      <c r="L669" s="55"/>
      <c r="M669" s="55"/>
      <c r="N669" s="56"/>
      <c r="O669" s="54"/>
      <c r="P669" s="55"/>
      <c r="Q669" s="56"/>
      <c r="R669" s="54"/>
      <c r="S669" s="55"/>
      <c r="T669" s="56"/>
      <c r="U669" s="54"/>
      <c r="V669" s="55"/>
      <c r="W669" s="56"/>
      <c r="X669" s="54"/>
      <c r="Y669" s="55"/>
      <c r="Z669" s="56"/>
      <c r="AA669" s="54"/>
      <c r="AB669" s="55"/>
      <c r="AC669" s="56"/>
      <c r="AD669" s="54"/>
      <c r="AE669" s="55"/>
      <c r="AF669" s="56"/>
      <c r="AG669" s="54"/>
      <c r="AH669" s="55"/>
      <c r="AI669" s="56"/>
      <c r="AJ669" s="54"/>
      <c r="AK669" s="55"/>
      <c r="AL669" s="56"/>
    </row>
    <row r="670" spans="1:38">
      <c r="A670" s="44"/>
      <c r="B670" s="44"/>
      <c r="C670" s="44"/>
      <c r="D670" s="289"/>
      <c r="E670" s="55"/>
      <c r="F670" s="54"/>
      <c r="G670" s="55"/>
      <c r="H670" s="56"/>
      <c r="I670" s="55"/>
      <c r="J670" s="55"/>
      <c r="K670" s="56"/>
      <c r="L670" s="55"/>
      <c r="M670" s="55"/>
      <c r="N670" s="56"/>
      <c r="O670" s="54"/>
      <c r="P670" s="55"/>
      <c r="Q670" s="56"/>
      <c r="R670" s="54"/>
      <c r="S670" s="55"/>
      <c r="T670" s="56"/>
      <c r="U670" s="54"/>
      <c r="V670" s="55"/>
      <c r="W670" s="56"/>
      <c r="X670" s="54"/>
      <c r="Y670" s="55"/>
      <c r="Z670" s="56"/>
      <c r="AA670" s="54"/>
      <c r="AB670" s="55"/>
      <c r="AC670" s="56"/>
      <c r="AD670" s="54"/>
      <c r="AE670" s="55"/>
      <c r="AF670" s="56"/>
      <c r="AG670" s="54"/>
      <c r="AH670" s="55"/>
      <c r="AI670" s="56"/>
      <c r="AJ670" s="54"/>
      <c r="AK670" s="55"/>
      <c r="AL670" s="56"/>
    </row>
    <row r="671" spans="1:38">
      <c r="A671" s="337"/>
      <c r="B671" s="337"/>
      <c r="C671" s="337"/>
      <c r="D671" s="337"/>
      <c r="E671" s="55"/>
      <c r="F671" s="54"/>
      <c r="G671" s="55"/>
      <c r="H671" s="56"/>
      <c r="I671" s="55"/>
      <c r="J671" s="55"/>
      <c r="K671" s="56"/>
      <c r="L671" s="55"/>
      <c r="M671" s="55"/>
      <c r="N671" s="56"/>
      <c r="O671" s="54"/>
      <c r="P671" s="55"/>
      <c r="Q671" s="56"/>
      <c r="R671" s="54"/>
      <c r="S671" s="55"/>
      <c r="T671" s="56"/>
      <c r="U671" s="54"/>
      <c r="V671" s="55"/>
      <c r="W671" s="56"/>
      <c r="X671" s="54"/>
      <c r="Y671" s="55"/>
      <c r="Z671" s="56"/>
      <c r="AA671" s="54"/>
      <c r="AB671" s="55"/>
      <c r="AC671" s="56"/>
      <c r="AD671" s="54"/>
      <c r="AE671" s="55"/>
      <c r="AF671" s="56"/>
      <c r="AG671" s="54"/>
      <c r="AH671" s="55"/>
      <c r="AI671" s="56"/>
      <c r="AJ671" s="54"/>
      <c r="AK671" s="55"/>
      <c r="AL671" s="56"/>
    </row>
    <row r="672" spans="1:38">
      <c r="A672" s="337"/>
      <c r="B672" s="337"/>
      <c r="C672" s="337"/>
      <c r="D672" s="337"/>
      <c r="E672" s="55"/>
      <c r="F672" s="54"/>
      <c r="G672" s="55"/>
      <c r="H672" s="56"/>
      <c r="I672" s="55"/>
      <c r="J672" s="55"/>
      <c r="K672" s="56"/>
      <c r="L672" s="55"/>
      <c r="M672" s="55"/>
      <c r="N672" s="56"/>
      <c r="O672" s="54"/>
      <c r="P672" s="55"/>
      <c r="Q672" s="56"/>
      <c r="R672" s="54"/>
      <c r="S672" s="55"/>
      <c r="T672" s="56"/>
      <c r="U672" s="54"/>
      <c r="V672" s="55"/>
      <c r="W672" s="56"/>
      <c r="X672" s="54"/>
      <c r="Y672" s="55"/>
      <c r="Z672" s="56"/>
      <c r="AA672" s="54"/>
      <c r="AB672" s="55"/>
      <c r="AC672" s="56"/>
      <c r="AD672" s="54"/>
      <c r="AE672" s="55"/>
      <c r="AF672" s="56"/>
      <c r="AG672" s="54"/>
      <c r="AH672" s="55"/>
      <c r="AI672" s="56"/>
      <c r="AJ672" s="54"/>
      <c r="AK672" s="55"/>
      <c r="AL672" s="56"/>
    </row>
    <row r="673" spans="1:38">
      <c r="A673" s="338"/>
      <c r="B673" s="338"/>
      <c r="C673" s="338"/>
      <c r="D673" s="338"/>
      <c r="E673" s="55"/>
      <c r="F673" s="54"/>
      <c r="G673" s="55"/>
      <c r="H673" s="56"/>
      <c r="I673" s="55"/>
      <c r="J673" s="55"/>
      <c r="K673" s="56"/>
      <c r="L673" s="55"/>
      <c r="M673" s="55"/>
      <c r="N673" s="56"/>
      <c r="O673" s="54"/>
      <c r="P673" s="55"/>
      <c r="Q673" s="56"/>
      <c r="R673" s="54"/>
      <c r="S673" s="55"/>
      <c r="T673" s="56"/>
      <c r="U673" s="54"/>
      <c r="V673" s="55"/>
      <c r="W673" s="56"/>
      <c r="X673" s="54"/>
      <c r="Y673" s="55"/>
      <c r="Z673" s="56"/>
      <c r="AA673" s="54"/>
      <c r="AB673" s="55"/>
      <c r="AC673" s="56"/>
      <c r="AD673" s="54"/>
      <c r="AE673" s="55"/>
      <c r="AF673" s="56"/>
      <c r="AG673" s="54"/>
      <c r="AH673" s="55"/>
      <c r="AI673" s="56"/>
      <c r="AJ673" s="54"/>
      <c r="AK673" s="55"/>
      <c r="AL673" s="56"/>
    </row>
    <row r="674" spans="1:38">
      <c r="A674" s="337"/>
      <c r="B674" s="337"/>
      <c r="C674" s="337"/>
      <c r="D674" s="337"/>
      <c r="E674" s="55"/>
      <c r="F674" s="54"/>
      <c r="G674" s="55"/>
      <c r="H674" s="56"/>
      <c r="I674" s="55"/>
      <c r="J674" s="55"/>
      <c r="K674" s="56"/>
      <c r="L674" s="55"/>
      <c r="M674" s="55"/>
      <c r="N674" s="56"/>
      <c r="O674" s="54"/>
      <c r="P674" s="55"/>
      <c r="Q674" s="56"/>
      <c r="R674" s="54"/>
      <c r="S674" s="55"/>
      <c r="T674" s="56"/>
      <c r="U674" s="54"/>
      <c r="V674" s="55"/>
      <c r="W674" s="56"/>
      <c r="X674" s="54"/>
      <c r="Y674" s="55"/>
      <c r="Z674" s="56"/>
      <c r="AA674" s="54"/>
      <c r="AB674" s="55"/>
      <c r="AC674" s="56"/>
      <c r="AD674" s="54"/>
      <c r="AE674" s="55"/>
      <c r="AF674" s="56"/>
      <c r="AG674" s="54"/>
      <c r="AH674" s="55"/>
      <c r="AI674" s="56"/>
      <c r="AJ674" s="54"/>
      <c r="AK674" s="55"/>
      <c r="AL674" s="56"/>
    </row>
    <row r="675" spans="1:38">
      <c r="A675" s="337"/>
      <c r="B675" s="337"/>
      <c r="C675" s="337"/>
      <c r="D675" s="337"/>
      <c r="E675" s="55"/>
      <c r="F675" s="54"/>
      <c r="G675" s="55"/>
      <c r="H675" s="56"/>
      <c r="I675" s="55"/>
      <c r="J675" s="55"/>
      <c r="K675" s="56"/>
      <c r="L675" s="55"/>
      <c r="M675" s="55"/>
      <c r="N675" s="56"/>
      <c r="O675" s="54"/>
      <c r="P675" s="55"/>
      <c r="Q675" s="56"/>
      <c r="R675" s="54"/>
      <c r="S675" s="55"/>
      <c r="T675" s="56"/>
      <c r="U675" s="54"/>
      <c r="V675" s="55"/>
      <c r="W675" s="56"/>
      <c r="X675" s="54"/>
      <c r="Y675" s="55"/>
      <c r="Z675" s="56"/>
      <c r="AA675" s="54"/>
      <c r="AB675" s="55"/>
      <c r="AC675" s="56"/>
      <c r="AD675" s="54"/>
      <c r="AE675" s="55"/>
      <c r="AF675" s="56"/>
      <c r="AG675" s="54"/>
      <c r="AH675" s="55"/>
      <c r="AI675" s="56"/>
      <c r="AJ675" s="54"/>
      <c r="AK675" s="55"/>
      <c r="AL675" s="56"/>
    </row>
    <row r="676" spans="1:38">
      <c r="A676" s="337"/>
      <c r="B676" s="337"/>
      <c r="C676" s="337"/>
      <c r="D676" s="337"/>
      <c r="E676" s="55"/>
      <c r="F676" s="54"/>
      <c r="G676" s="55"/>
      <c r="H676" s="56"/>
      <c r="I676" s="55"/>
      <c r="J676" s="55"/>
      <c r="K676" s="56"/>
      <c r="L676" s="55"/>
      <c r="M676" s="55"/>
      <c r="N676" s="56"/>
      <c r="O676" s="54"/>
      <c r="P676" s="55"/>
      <c r="Q676" s="56"/>
      <c r="R676" s="54"/>
      <c r="S676" s="55"/>
      <c r="T676" s="56"/>
      <c r="U676" s="54"/>
      <c r="V676" s="55"/>
      <c r="W676" s="56"/>
      <c r="X676" s="54"/>
      <c r="Y676" s="55"/>
      <c r="Z676" s="56"/>
      <c r="AA676" s="54"/>
      <c r="AB676" s="55"/>
      <c r="AC676" s="56"/>
      <c r="AD676" s="54"/>
      <c r="AE676" s="55"/>
      <c r="AF676" s="56"/>
      <c r="AG676" s="54"/>
      <c r="AH676" s="55"/>
      <c r="AI676" s="56"/>
      <c r="AJ676" s="54"/>
      <c r="AK676" s="55"/>
      <c r="AL676" s="56"/>
    </row>
    <row r="677" spans="1:38">
      <c r="A677" s="288"/>
      <c r="B677" s="290"/>
      <c r="C677" s="290"/>
      <c r="D677" s="290"/>
      <c r="E677" s="55"/>
      <c r="F677" s="54"/>
      <c r="G677" s="55"/>
      <c r="H677" s="56"/>
      <c r="I677" s="55"/>
      <c r="J677" s="55"/>
      <c r="K677" s="56"/>
      <c r="L677" s="55"/>
      <c r="M677" s="55"/>
      <c r="N677" s="56"/>
      <c r="O677" s="54"/>
      <c r="P677" s="55"/>
      <c r="Q677" s="56"/>
      <c r="R677" s="54"/>
      <c r="S677" s="55"/>
      <c r="T677" s="56"/>
      <c r="U677" s="54"/>
      <c r="V677" s="55"/>
      <c r="W677" s="56"/>
      <c r="X677" s="54"/>
      <c r="Y677" s="55"/>
      <c r="Z677" s="56"/>
      <c r="AA677" s="54"/>
      <c r="AB677" s="55"/>
      <c r="AC677" s="56"/>
      <c r="AD677" s="54"/>
      <c r="AE677" s="55"/>
      <c r="AF677" s="56"/>
      <c r="AG677" s="54"/>
      <c r="AH677" s="55"/>
      <c r="AI677" s="56"/>
      <c r="AJ677" s="54"/>
      <c r="AK677" s="55"/>
      <c r="AL677" s="56"/>
    </row>
    <row r="678" spans="1:38">
      <c r="A678" s="290"/>
      <c r="B678" s="290"/>
      <c r="C678" s="290"/>
      <c r="D678" s="290"/>
      <c r="E678" s="55"/>
      <c r="F678" s="54"/>
      <c r="G678" s="55"/>
      <c r="H678" s="56"/>
      <c r="I678" s="55"/>
      <c r="J678" s="55"/>
      <c r="K678" s="56"/>
      <c r="L678" s="55"/>
      <c r="M678" s="55"/>
      <c r="N678" s="56"/>
      <c r="O678" s="54"/>
      <c r="P678" s="55"/>
      <c r="Q678" s="56"/>
      <c r="R678" s="54"/>
      <c r="S678" s="55"/>
      <c r="T678" s="56"/>
      <c r="U678" s="54"/>
      <c r="V678" s="55"/>
      <c r="W678" s="56"/>
      <c r="X678" s="54"/>
      <c r="Y678" s="55"/>
      <c r="Z678" s="56"/>
      <c r="AA678" s="54"/>
      <c r="AB678" s="55"/>
      <c r="AC678" s="56"/>
      <c r="AD678" s="54"/>
      <c r="AE678" s="55"/>
      <c r="AF678" s="56"/>
      <c r="AG678" s="54"/>
      <c r="AH678" s="55"/>
      <c r="AI678" s="56"/>
      <c r="AJ678" s="54"/>
      <c r="AK678" s="55"/>
      <c r="AL678" s="56"/>
    </row>
    <row r="679" spans="1:38">
      <c r="A679" s="337"/>
      <c r="B679" s="337"/>
      <c r="C679" s="337"/>
      <c r="D679" s="337"/>
      <c r="E679" s="55"/>
      <c r="F679" s="54"/>
      <c r="G679" s="55"/>
      <c r="H679" s="56"/>
      <c r="I679" s="55"/>
      <c r="J679" s="55"/>
      <c r="K679" s="56"/>
      <c r="L679" s="55"/>
      <c r="M679" s="55"/>
      <c r="N679" s="56"/>
      <c r="O679" s="54"/>
      <c r="P679" s="55"/>
      <c r="Q679" s="56"/>
      <c r="R679" s="54"/>
      <c r="S679" s="55"/>
      <c r="T679" s="56"/>
      <c r="U679" s="54"/>
      <c r="V679" s="55"/>
      <c r="W679" s="56"/>
      <c r="X679" s="54"/>
      <c r="Y679" s="55"/>
      <c r="Z679" s="56"/>
      <c r="AA679" s="54"/>
      <c r="AB679" s="55"/>
      <c r="AC679" s="56"/>
      <c r="AD679" s="54"/>
      <c r="AE679" s="55"/>
      <c r="AF679" s="56"/>
      <c r="AG679" s="54"/>
      <c r="AH679" s="55"/>
      <c r="AI679" s="56"/>
      <c r="AJ679" s="54"/>
      <c r="AK679" s="55"/>
      <c r="AL679" s="56"/>
    </row>
    <row r="680" spans="1:38">
      <c r="A680" s="44"/>
      <c r="B680" s="44"/>
      <c r="C680" s="44"/>
      <c r="D680" s="289"/>
      <c r="E680" s="55"/>
      <c r="F680" s="54"/>
      <c r="G680" s="55"/>
      <c r="H680" s="56"/>
      <c r="I680" s="55"/>
      <c r="J680" s="55"/>
      <c r="K680" s="56"/>
      <c r="L680" s="55"/>
      <c r="M680" s="55"/>
      <c r="N680" s="56"/>
      <c r="O680" s="54"/>
      <c r="P680" s="55"/>
      <c r="Q680" s="56"/>
      <c r="R680" s="54"/>
      <c r="S680" s="55"/>
      <c r="T680" s="56"/>
      <c r="U680" s="54"/>
      <c r="V680" s="55"/>
      <c r="W680" s="56"/>
      <c r="X680" s="54"/>
      <c r="Y680" s="55"/>
      <c r="Z680" s="56"/>
      <c r="AA680" s="54"/>
      <c r="AB680" s="55"/>
      <c r="AC680" s="56"/>
      <c r="AD680" s="54"/>
      <c r="AE680" s="55"/>
      <c r="AF680" s="56"/>
      <c r="AG680" s="54"/>
      <c r="AH680" s="55"/>
      <c r="AI680" s="56"/>
      <c r="AJ680" s="54"/>
      <c r="AK680" s="55"/>
      <c r="AL680" s="56"/>
    </row>
    <row r="681" spans="1:38">
      <c r="A681" s="109"/>
      <c r="B681" s="38"/>
      <c r="C681" s="38"/>
      <c r="D681" s="109"/>
      <c r="E681" s="55"/>
      <c r="F681" s="54"/>
      <c r="G681" s="55"/>
      <c r="H681" s="56"/>
      <c r="I681" s="55"/>
      <c r="J681" s="55"/>
      <c r="K681" s="56"/>
      <c r="L681" s="55"/>
      <c r="M681" s="55"/>
      <c r="N681" s="56"/>
      <c r="O681" s="54"/>
      <c r="P681" s="55"/>
      <c r="Q681" s="56"/>
      <c r="R681" s="54"/>
      <c r="S681" s="55"/>
      <c r="T681" s="56"/>
      <c r="U681" s="54"/>
      <c r="V681" s="55"/>
      <c r="W681" s="56"/>
      <c r="X681" s="54"/>
      <c r="Y681" s="55"/>
      <c r="Z681" s="56"/>
      <c r="AA681" s="54"/>
      <c r="AB681" s="55"/>
      <c r="AC681" s="56"/>
      <c r="AD681" s="54"/>
      <c r="AE681" s="55"/>
      <c r="AF681" s="56"/>
      <c r="AG681" s="54"/>
      <c r="AH681" s="55"/>
      <c r="AI681" s="56"/>
      <c r="AJ681" s="54"/>
      <c r="AK681" s="55"/>
      <c r="AL681" s="56"/>
    </row>
    <row r="682" spans="1:38">
      <c r="A682" s="54"/>
      <c r="B682" s="30"/>
      <c r="C682" s="30"/>
      <c r="D682" s="54"/>
      <c r="E682" s="55"/>
      <c r="F682" s="54"/>
      <c r="G682" s="55"/>
      <c r="H682" s="56"/>
      <c r="I682" s="55"/>
      <c r="J682" s="55"/>
      <c r="K682" s="56"/>
      <c r="L682" s="55"/>
      <c r="M682" s="55"/>
      <c r="N682" s="56"/>
      <c r="O682" s="54"/>
      <c r="P682" s="55"/>
      <c r="Q682" s="56"/>
      <c r="R682" s="54"/>
      <c r="S682" s="55"/>
      <c r="T682" s="56"/>
      <c r="U682" s="54"/>
      <c r="V682" s="55"/>
      <c r="W682" s="56"/>
      <c r="X682" s="54"/>
      <c r="Y682" s="55"/>
      <c r="Z682" s="56"/>
      <c r="AA682" s="54"/>
      <c r="AB682" s="55"/>
      <c r="AC682" s="56"/>
      <c r="AD682" s="54"/>
      <c r="AE682" s="55"/>
      <c r="AF682" s="56"/>
      <c r="AG682" s="54"/>
      <c r="AH682" s="55"/>
      <c r="AI682" s="56"/>
      <c r="AJ682" s="54"/>
      <c r="AK682" s="55"/>
      <c r="AL682" s="56"/>
    </row>
    <row r="683" spans="1:38">
      <c r="A683" s="54"/>
      <c r="B683" s="30"/>
      <c r="C683" s="30"/>
      <c r="D683" s="54"/>
      <c r="E683" s="55"/>
      <c r="F683" s="54"/>
      <c r="G683" s="55"/>
      <c r="H683" s="56"/>
      <c r="I683" s="55"/>
      <c r="J683" s="55"/>
      <c r="K683" s="56"/>
      <c r="L683" s="55"/>
      <c r="M683" s="55"/>
      <c r="N683" s="56"/>
      <c r="O683" s="54"/>
      <c r="P683" s="55"/>
      <c r="Q683" s="56"/>
      <c r="R683" s="54"/>
      <c r="S683" s="55"/>
      <c r="T683" s="56"/>
      <c r="U683" s="54"/>
      <c r="V683" s="55"/>
      <c r="W683" s="56"/>
      <c r="X683" s="54"/>
      <c r="Y683" s="55"/>
      <c r="Z683" s="56"/>
      <c r="AA683" s="54"/>
      <c r="AB683" s="55"/>
      <c r="AC683" s="56"/>
      <c r="AD683" s="54"/>
      <c r="AE683" s="55"/>
      <c r="AF683" s="56"/>
      <c r="AG683" s="54"/>
      <c r="AH683" s="55"/>
      <c r="AI683" s="56"/>
      <c r="AJ683" s="54"/>
      <c r="AK683" s="55"/>
      <c r="AL683" s="56"/>
    </row>
    <row r="684" spans="1:38">
      <c r="A684" s="54"/>
      <c r="B684" s="30"/>
      <c r="C684" s="30"/>
      <c r="D684" s="54"/>
      <c r="E684" s="55"/>
      <c r="F684" s="54"/>
      <c r="G684" s="55"/>
      <c r="H684" s="56"/>
      <c r="I684" s="55"/>
      <c r="J684" s="55"/>
      <c r="K684" s="56"/>
      <c r="L684" s="55"/>
      <c r="M684" s="55"/>
      <c r="N684" s="56"/>
      <c r="O684" s="54"/>
      <c r="P684" s="55"/>
      <c r="Q684" s="56"/>
      <c r="R684" s="54"/>
      <c r="S684" s="55"/>
      <c r="T684" s="56"/>
      <c r="U684" s="54"/>
      <c r="V684" s="55"/>
      <c r="W684" s="56"/>
      <c r="X684" s="54"/>
      <c r="Y684" s="55"/>
      <c r="Z684" s="56"/>
      <c r="AA684" s="54"/>
      <c r="AB684" s="55"/>
      <c r="AC684" s="56"/>
      <c r="AD684" s="54"/>
      <c r="AE684" s="55"/>
      <c r="AF684" s="56"/>
      <c r="AG684" s="54"/>
      <c r="AH684" s="55"/>
      <c r="AI684" s="56"/>
      <c r="AJ684" s="54"/>
      <c r="AK684" s="55"/>
      <c r="AL684" s="56"/>
    </row>
    <row r="685" spans="1:38">
      <c r="A685" s="54"/>
      <c r="B685" s="30"/>
      <c r="C685" s="30"/>
      <c r="D685" s="54"/>
      <c r="E685" s="55"/>
      <c r="F685" s="54"/>
      <c r="G685" s="55"/>
      <c r="H685" s="56"/>
      <c r="I685" s="55"/>
      <c r="J685" s="55"/>
      <c r="K685" s="56"/>
      <c r="L685" s="55"/>
      <c r="M685" s="55"/>
      <c r="N685" s="56"/>
      <c r="O685" s="54"/>
      <c r="P685" s="55"/>
      <c r="Q685" s="56"/>
      <c r="R685" s="54"/>
      <c r="S685" s="55"/>
      <c r="T685" s="56"/>
      <c r="U685" s="54"/>
      <c r="V685" s="55"/>
      <c r="W685" s="56"/>
      <c r="X685" s="54"/>
      <c r="Y685" s="55"/>
      <c r="Z685" s="56"/>
      <c r="AA685" s="54"/>
      <c r="AB685" s="55"/>
      <c r="AC685" s="56"/>
      <c r="AD685" s="54"/>
      <c r="AE685" s="55"/>
      <c r="AF685" s="56"/>
      <c r="AG685" s="54"/>
      <c r="AH685" s="55"/>
      <c r="AI685" s="56"/>
      <c r="AJ685" s="54"/>
      <c r="AK685" s="55"/>
      <c r="AL685" s="56"/>
    </row>
    <row r="686" spans="1:38">
      <c r="A686" s="54"/>
      <c r="B686" s="30"/>
      <c r="C686" s="30"/>
      <c r="D686" s="54"/>
      <c r="E686" s="55"/>
      <c r="F686" s="54"/>
      <c r="G686" s="55"/>
      <c r="H686" s="56"/>
      <c r="I686" s="55"/>
      <c r="J686" s="55"/>
      <c r="K686" s="56"/>
      <c r="L686" s="55"/>
      <c r="M686" s="55"/>
      <c r="N686" s="56"/>
      <c r="O686" s="54"/>
      <c r="P686" s="55"/>
      <c r="Q686" s="56"/>
      <c r="R686" s="54"/>
      <c r="S686" s="55"/>
      <c r="T686" s="56"/>
      <c r="U686" s="54"/>
      <c r="V686" s="55"/>
      <c r="W686" s="56"/>
      <c r="X686" s="54"/>
      <c r="Y686" s="55"/>
      <c r="Z686" s="56"/>
      <c r="AA686" s="54"/>
      <c r="AB686" s="55"/>
      <c r="AC686" s="56"/>
      <c r="AD686" s="54"/>
      <c r="AE686" s="55"/>
      <c r="AF686" s="56"/>
      <c r="AG686" s="54"/>
      <c r="AH686" s="55"/>
      <c r="AI686" s="56"/>
      <c r="AJ686" s="54"/>
      <c r="AK686" s="55"/>
      <c r="AL686" s="56"/>
    </row>
    <row r="687" spans="1:38">
      <c r="A687" s="54"/>
      <c r="B687" s="30"/>
      <c r="C687" s="30"/>
      <c r="D687" s="54"/>
      <c r="E687" s="55"/>
      <c r="F687" s="54"/>
      <c r="G687" s="55"/>
      <c r="H687" s="56"/>
      <c r="I687" s="55"/>
      <c r="J687" s="55"/>
      <c r="K687" s="56"/>
      <c r="L687" s="55"/>
      <c r="M687" s="55"/>
      <c r="N687" s="56"/>
      <c r="O687" s="54"/>
      <c r="P687" s="55"/>
      <c r="Q687" s="56"/>
      <c r="R687" s="54"/>
      <c r="S687" s="55"/>
      <c r="T687" s="56"/>
      <c r="U687" s="54"/>
      <c r="V687" s="55"/>
      <c r="W687" s="56"/>
      <c r="X687" s="54"/>
      <c r="Y687" s="55"/>
      <c r="Z687" s="56"/>
      <c r="AA687" s="54"/>
      <c r="AB687" s="55"/>
      <c r="AC687" s="56"/>
      <c r="AD687" s="54"/>
      <c r="AE687" s="55"/>
      <c r="AF687" s="56"/>
      <c r="AG687" s="54"/>
      <c r="AH687" s="55"/>
      <c r="AI687" s="56"/>
      <c r="AJ687" s="54"/>
      <c r="AK687" s="55"/>
      <c r="AL687" s="56"/>
    </row>
    <row r="688" spans="1:38">
      <c r="A688" s="54"/>
      <c r="B688" s="30"/>
      <c r="C688" s="30"/>
      <c r="D688" s="54"/>
      <c r="E688" s="55"/>
      <c r="F688" s="54"/>
      <c r="G688" s="55"/>
      <c r="H688" s="56"/>
      <c r="I688" s="55"/>
      <c r="J688" s="55"/>
      <c r="K688" s="56"/>
      <c r="L688" s="55"/>
      <c r="M688" s="55"/>
      <c r="N688" s="56"/>
      <c r="O688" s="54"/>
      <c r="P688" s="55"/>
      <c r="Q688" s="56"/>
      <c r="R688" s="54"/>
      <c r="S688" s="55"/>
      <c r="T688" s="56"/>
      <c r="U688" s="54"/>
      <c r="V688" s="55"/>
      <c r="W688" s="56"/>
      <c r="X688" s="54"/>
      <c r="Y688" s="55"/>
      <c r="Z688" s="56"/>
      <c r="AA688" s="54"/>
      <c r="AB688" s="55"/>
      <c r="AC688" s="56"/>
      <c r="AD688" s="54"/>
      <c r="AE688" s="55"/>
      <c r="AF688" s="56"/>
      <c r="AG688" s="54"/>
      <c r="AH688" s="55"/>
      <c r="AI688" s="56"/>
      <c r="AJ688" s="54"/>
      <c r="AK688" s="55"/>
      <c r="AL688" s="56"/>
    </row>
    <row r="689" spans="1:38">
      <c r="A689" s="54"/>
      <c r="B689" s="30"/>
      <c r="C689" s="30"/>
      <c r="D689" s="54"/>
      <c r="E689" s="55"/>
      <c r="F689" s="54"/>
      <c r="G689" s="55"/>
      <c r="H689" s="56"/>
      <c r="I689" s="55"/>
      <c r="J689" s="55"/>
      <c r="K689" s="56"/>
      <c r="L689" s="55"/>
      <c r="M689" s="55"/>
      <c r="N689" s="56"/>
      <c r="O689" s="54"/>
      <c r="P689" s="55"/>
      <c r="Q689" s="56"/>
      <c r="R689" s="54"/>
      <c r="S689" s="55"/>
      <c r="T689" s="56"/>
      <c r="U689" s="54"/>
      <c r="V689" s="55"/>
      <c r="W689" s="56"/>
      <c r="X689" s="54"/>
      <c r="Y689" s="55"/>
      <c r="Z689" s="56"/>
      <c r="AA689" s="54"/>
      <c r="AB689" s="55"/>
      <c r="AC689" s="56"/>
      <c r="AD689" s="54"/>
      <c r="AE689" s="55"/>
      <c r="AF689" s="56"/>
      <c r="AG689" s="54"/>
      <c r="AH689" s="55"/>
      <c r="AI689" s="56"/>
      <c r="AJ689" s="54"/>
      <c r="AK689" s="55"/>
      <c r="AL689" s="56"/>
    </row>
    <row r="690" spans="1:38">
      <c r="A690" s="54"/>
      <c r="B690" s="30"/>
      <c r="C690" s="30"/>
      <c r="D690" s="54"/>
      <c r="E690" s="55"/>
      <c r="F690" s="54"/>
      <c r="G690" s="55"/>
      <c r="H690" s="56"/>
      <c r="I690" s="55"/>
      <c r="J690" s="55"/>
      <c r="K690" s="56"/>
      <c r="L690" s="55"/>
      <c r="M690" s="55"/>
      <c r="N690" s="56"/>
      <c r="O690" s="54"/>
      <c r="P690" s="55"/>
      <c r="Q690" s="56"/>
      <c r="R690" s="54"/>
      <c r="S690" s="55"/>
      <c r="T690" s="56"/>
      <c r="U690" s="54"/>
      <c r="V690" s="55"/>
      <c r="W690" s="56"/>
      <c r="X690" s="54"/>
      <c r="Y690" s="55"/>
      <c r="Z690" s="56"/>
      <c r="AA690" s="54"/>
      <c r="AB690" s="55"/>
      <c r="AC690" s="56"/>
      <c r="AD690" s="54"/>
      <c r="AE690" s="55"/>
      <c r="AF690" s="56"/>
      <c r="AG690" s="54"/>
      <c r="AH690" s="55"/>
      <c r="AI690" s="56"/>
      <c r="AJ690" s="54"/>
      <c r="AK690" s="55"/>
      <c r="AL690" s="56"/>
    </row>
    <row r="691" spans="1:38">
      <c r="A691" s="54"/>
      <c r="B691" s="30"/>
      <c r="C691" s="30"/>
      <c r="D691" s="54"/>
      <c r="E691" s="55"/>
      <c r="F691" s="54"/>
      <c r="G691" s="55"/>
      <c r="H691" s="56"/>
      <c r="I691" s="55"/>
      <c r="J691" s="55"/>
      <c r="K691" s="56"/>
      <c r="L691" s="55"/>
      <c r="M691" s="55"/>
      <c r="N691" s="56"/>
      <c r="O691" s="54"/>
      <c r="P691" s="55"/>
      <c r="Q691" s="56"/>
      <c r="R691" s="54"/>
      <c r="S691" s="55"/>
      <c r="T691" s="56"/>
      <c r="U691" s="54"/>
      <c r="V691" s="55"/>
      <c r="W691" s="56"/>
      <c r="X691" s="54"/>
      <c r="Y691" s="55"/>
      <c r="Z691" s="56"/>
      <c r="AA691" s="54"/>
      <c r="AB691" s="55"/>
      <c r="AC691" s="56"/>
      <c r="AD691" s="54"/>
      <c r="AE691" s="55"/>
      <c r="AF691" s="56"/>
      <c r="AG691" s="54"/>
      <c r="AH691" s="55"/>
      <c r="AI691" s="56"/>
      <c r="AJ691" s="54"/>
      <c r="AK691" s="55"/>
      <c r="AL691" s="56"/>
    </row>
    <row r="692" spans="1:38">
      <c r="A692" s="54"/>
      <c r="B692" s="30"/>
      <c r="C692" s="30"/>
      <c r="D692" s="54"/>
      <c r="E692" s="55"/>
      <c r="F692" s="54"/>
      <c r="G692" s="55"/>
      <c r="H692" s="56"/>
      <c r="I692" s="55"/>
      <c r="J692" s="55"/>
      <c r="K692" s="56"/>
      <c r="L692" s="55"/>
      <c r="M692" s="55"/>
      <c r="N692" s="56"/>
      <c r="O692" s="54"/>
      <c r="P692" s="55"/>
      <c r="Q692" s="56"/>
      <c r="R692" s="54"/>
      <c r="S692" s="55"/>
      <c r="T692" s="56"/>
      <c r="U692" s="54"/>
      <c r="V692" s="55"/>
      <c r="W692" s="56"/>
      <c r="X692" s="54"/>
      <c r="Y692" s="55"/>
      <c r="Z692" s="56"/>
      <c r="AA692" s="54"/>
      <c r="AB692" s="55"/>
      <c r="AC692" s="56"/>
      <c r="AD692" s="54"/>
      <c r="AE692" s="55"/>
      <c r="AF692" s="56"/>
      <c r="AG692" s="54"/>
      <c r="AH692" s="55"/>
      <c r="AI692" s="56"/>
      <c r="AJ692" s="54"/>
      <c r="AK692" s="55"/>
      <c r="AL692" s="56"/>
    </row>
    <row r="693" spans="1:38">
      <c r="A693" s="54"/>
      <c r="B693" s="30"/>
      <c r="C693" s="30"/>
      <c r="D693" s="54"/>
      <c r="E693" s="55"/>
      <c r="F693" s="54"/>
      <c r="G693" s="55"/>
      <c r="H693" s="56"/>
      <c r="I693" s="55"/>
      <c r="J693" s="55"/>
      <c r="K693" s="56"/>
      <c r="L693" s="55"/>
      <c r="M693" s="55"/>
      <c r="N693" s="56"/>
      <c r="O693" s="54"/>
      <c r="P693" s="55"/>
      <c r="Q693" s="56"/>
      <c r="R693" s="54"/>
      <c r="S693" s="55"/>
      <c r="T693" s="56"/>
      <c r="U693" s="54"/>
      <c r="V693" s="55"/>
      <c r="W693" s="56"/>
      <c r="X693" s="54"/>
      <c r="Y693" s="55"/>
      <c r="Z693" s="56"/>
      <c r="AA693" s="54"/>
      <c r="AB693" s="55"/>
      <c r="AC693" s="56"/>
      <c r="AD693" s="54"/>
      <c r="AE693" s="55"/>
      <c r="AF693" s="56"/>
      <c r="AG693" s="54"/>
      <c r="AH693" s="55"/>
      <c r="AI693" s="56"/>
      <c r="AJ693" s="54"/>
      <c r="AK693" s="55"/>
      <c r="AL693" s="56"/>
    </row>
    <row r="694" spans="1:38">
      <c r="A694" s="54"/>
      <c r="B694" s="30"/>
      <c r="C694" s="30"/>
      <c r="D694" s="54"/>
      <c r="E694" s="55"/>
      <c r="F694" s="54"/>
      <c r="G694" s="55"/>
      <c r="H694" s="56"/>
      <c r="I694" s="55"/>
      <c r="J694" s="55"/>
      <c r="K694" s="56"/>
      <c r="L694" s="55"/>
      <c r="M694" s="55"/>
      <c r="N694" s="56"/>
      <c r="O694" s="54"/>
      <c r="P694" s="55"/>
      <c r="Q694" s="56"/>
      <c r="R694" s="54"/>
      <c r="S694" s="55"/>
      <c r="T694" s="56"/>
      <c r="U694" s="54"/>
      <c r="V694" s="55"/>
      <c r="W694" s="56"/>
      <c r="X694" s="54"/>
      <c r="Y694" s="55"/>
      <c r="Z694" s="56"/>
      <c r="AA694" s="54"/>
      <c r="AB694" s="55"/>
      <c r="AC694" s="56"/>
      <c r="AD694" s="54"/>
      <c r="AE694" s="55"/>
      <c r="AF694" s="56"/>
      <c r="AG694" s="54"/>
      <c r="AH694" s="55"/>
      <c r="AI694" s="56"/>
      <c r="AJ694" s="54"/>
      <c r="AK694" s="55"/>
      <c r="AL694" s="56"/>
    </row>
    <row r="695" spans="1:38">
      <c r="A695" s="54"/>
      <c r="B695" s="30"/>
      <c r="C695" s="30"/>
      <c r="D695" s="54"/>
      <c r="E695" s="55"/>
      <c r="F695" s="54"/>
      <c r="G695" s="55"/>
      <c r="H695" s="56"/>
      <c r="I695" s="55"/>
      <c r="J695" s="55"/>
      <c r="K695" s="56"/>
      <c r="L695" s="55"/>
      <c r="M695" s="55"/>
      <c r="N695" s="56"/>
      <c r="O695" s="54"/>
      <c r="P695" s="55"/>
      <c r="Q695" s="56"/>
      <c r="R695" s="54"/>
      <c r="S695" s="55"/>
      <c r="T695" s="56"/>
      <c r="U695" s="54"/>
      <c r="V695" s="55"/>
      <c r="W695" s="56"/>
      <c r="X695" s="54"/>
      <c r="Y695" s="55"/>
      <c r="Z695" s="56"/>
      <c r="AA695" s="54"/>
      <c r="AB695" s="55"/>
      <c r="AC695" s="56"/>
      <c r="AD695" s="54"/>
      <c r="AE695" s="55"/>
      <c r="AF695" s="56"/>
      <c r="AG695" s="54"/>
      <c r="AH695" s="55"/>
      <c r="AI695" s="56"/>
      <c r="AJ695" s="54"/>
      <c r="AK695" s="55"/>
      <c r="AL695" s="56"/>
    </row>
    <row r="696" spans="1:38">
      <c r="A696" s="54"/>
      <c r="B696" s="30"/>
      <c r="C696" s="30"/>
      <c r="D696" s="54"/>
      <c r="E696" s="55"/>
      <c r="F696" s="54"/>
      <c r="G696" s="55"/>
      <c r="H696" s="56"/>
      <c r="I696" s="55"/>
      <c r="J696" s="55"/>
      <c r="K696" s="56"/>
      <c r="L696" s="55"/>
      <c r="M696" s="55"/>
      <c r="N696" s="56"/>
      <c r="O696" s="54"/>
      <c r="P696" s="55"/>
      <c r="Q696" s="56"/>
      <c r="R696" s="54"/>
      <c r="S696" s="55"/>
      <c r="T696" s="56"/>
      <c r="U696" s="54"/>
      <c r="V696" s="55"/>
      <c r="W696" s="56"/>
      <c r="X696" s="54"/>
      <c r="Y696" s="55"/>
      <c r="Z696" s="56"/>
      <c r="AA696" s="54"/>
      <c r="AB696" s="55"/>
      <c r="AC696" s="56"/>
      <c r="AD696" s="54"/>
      <c r="AE696" s="55"/>
      <c r="AF696" s="56"/>
      <c r="AG696" s="54"/>
      <c r="AH696" s="55"/>
      <c r="AI696" s="56"/>
      <c r="AJ696" s="54"/>
      <c r="AK696" s="55"/>
      <c r="AL696" s="56"/>
    </row>
    <row r="697" spans="1:38">
      <c r="A697" s="54"/>
      <c r="B697" s="30"/>
      <c r="C697" s="30"/>
      <c r="D697" s="54"/>
      <c r="E697" s="55"/>
      <c r="F697" s="54"/>
      <c r="G697" s="55"/>
      <c r="H697" s="56"/>
      <c r="I697" s="55"/>
      <c r="J697" s="55"/>
      <c r="K697" s="56"/>
      <c r="L697" s="55"/>
      <c r="M697" s="55"/>
      <c r="N697" s="56"/>
      <c r="O697" s="54"/>
      <c r="P697" s="55"/>
      <c r="Q697" s="56"/>
      <c r="R697" s="54"/>
      <c r="S697" s="55"/>
      <c r="T697" s="56"/>
      <c r="U697" s="54"/>
      <c r="V697" s="55"/>
      <c r="W697" s="56"/>
      <c r="X697" s="54"/>
      <c r="Y697" s="55"/>
      <c r="Z697" s="56"/>
      <c r="AA697" s="54"/>
      <c r="AB697" s="55"/>
      <c r="AC697" s="56"/>
      <c r="AD697" s="54"/>
      <c r="AE697" s="55"/>
      <c r="AF697" s="56"/>
      <c r="AG697" s="54"/>
      <c r="AH697" s="55"/>
      <c r="AI697" s="56"/>
      <c r="AJ697" s="54"/>
      <c r="AK697" s="55"/>
      <c r="AL697" s="56"/>
    </row>
    <row r="698" spans="1:38">
      <c r="A698" s="54"/>
      <c r="B698" s="30"/>
      <c r="C698" s="30"/>
      <c r="D698" s="54"/>
      <c r="E698" s="55"/>
      <c r="F698" s="54"/>
      <c r="G698" s="55"/>
      <c r="H698" s="56"/>
      <c r="I698" s="55"/>
      <c r="J698" s="55"/>
      <c r="K698" s="56"/>
      <c r="L698" s="55"/>
      <c r="M698" s="55"/>
      <c r="N698" s="56"/>
      <c r="O698" s="54"/>
      <c r="P698" s="55"/>
      <c r="Q698" s="56"/>
      <c r="R698" s="54"/>
      <c r="S698" s="55"/>
      <c r="T698" s="56"/>
      <c r="U698" s="54"/>
      <c r="V698" s="55"/>
      <c r="W698" s="56"/>
      <c r="X698" s="54"/>
      <c r="Y698" s="55"/>
      <c r="Z698" s="56"/>
      <c r="AA698" s="54"/>
      <c r="AB698" s="55"/>
      <c r="AC698" s="56"/>
      <c r="AD698" s="54"/>
      <c r="AE698" s="55"/>
      <c r="AF698" s="56"/>
      <c r="AG698" s="54"/>
      <c r="AH698" s="55"/>
      <c r="AI698" s="56"/>
      <c r="AJ698" s="54"/>
      <c r="AK698" s="55"/>
      <c r="AL698" s="56"/>
    </row>
    <row r="699" spans="1:38">
      <c r="A699" s="54"/>
      <c r="B699" s="30"/>
      <c r="C699" s="30"/>
      <c r="D699" s="54"/>
      <c r="E699" s="55"/>
      <c r="F699" s="54"/>
      <c r="G699" s="55"/>
      <c r="H699" s="56"/>
      <c r="I699" s="55"/>
      <c r="J699" s="55"/>
      <c r="K699" s="56"/>
      <c r="L699" s="55"/>
      <c r="M699" s="55"/>
      <c r="N699" s="56"/>
      <c r="O699" s="54"/>
      <c r="P699" s="55"/>
      <c r="Q699" s="56"/>
      <c r="R699" s="54"/>
      <c r="S699" s="55"/>
      <c r="T699" s="56"/>
      <c r="U699" s="54"/>
      <c r="V699" s="55"/>
      <c r="W699" s="56"/>
      <c r="X699" s="54"/>
      <c r="Y699" s="55"/>
      <c r="Z699" s="56"/>
      <c r="AA699" s="54"/>
      <c r="AB699" s="55"/>
      <c r="AC699" s="56"/>
      <c r="AD699" s="54"/>
      <c r="AE699" s="55"/>
      <c r="AF699" s="56"/>
      <c r="AG699" s="54"/>
      <c r="AH699" s="55"/>
      <c r="AI699" s="56"/>
      <c r="AJ699" s="54"/>
      <c r="AK699" s="55"/>
      <c r="AL699" s="56"/>
    </row>
    <row r="700" spans="1:38">
      <c r="A700" s="54"/>
      <c r="B700" s="30"/>
      <c r="C700" s="30"/>
      <c r="D700" s="54"/>
      <c r="E700" s="55"/>
      <c r="F700" s="54"/>
      <c r="G700" s="55"/>
      <c r="H700" s="56"/>
      <c r="I700" s="55"/>
      <c r="J700" s="55"/>
      <c r="K700" s="56"/>
      <c r="L700" s="55"/>
      <c r="M700" s="55"/>
      <c r="N700" s="56"/>
      <c r="O700" s="54"/>
      <c r="P700" s="55"/>
      <c r="Q700" s="56"/>
      <c r="R700" s="54"/>
      <c r="S700" s="55"/>
      <c r="T700" s="56"/>
      <c r="U700" s="54"/>
      <c r="V700" s="55"/>
      <c r="W700" s="56"/>
      <c r="X700" s="54"/>
      <c r="Y700" s="55"/>
      <c r="Z700" s="56"/>
      <c r="AA700" s="54"/>
      <c r="AB700" s="55"/>
      <c r="AC700" s="56"/>
      <c r="AD700" s="54"/>
      <c r="AE700" s="55"/>
      <c r="AF700" s="56"/>
      <c r="AG700" s="54"/>
      <c r="AH700" s="55"/>
      <c r="AI700" s="56"/>
      <c r="AJ700" s="54"/>
      <c r="AK700" s="55"/>
      <c r="AL700" s="56"/>
    </row>
    <row r="701" spans="1:38">
      <c r="A701" s="54"/>
      <c r="B701" s="30"/>
      <c r="C701" s="30"/>
      <c r="D701" s="54"/>
      <c r="E701" s="55"/>
      <c r="F701" s="54"/>
      <c r="G701" s="55"/>
      <c r="H701" s="56"/>
      <c r="I701" s="55"/>
      <c r="J701" s="55"/>
      <c r="K701" s="56"/>
      <c r="L701" s="55"/>
      <c r="M701" s="55"/>
      <c r="N701" s="56"/>
      <c r="O701" s="54"/>
      <c r="P701" s="55"/>
      <c r="Q701" s="56"/>
      <c r="R701" s="54"/>
      <c r="S701" s="55"/>
      <c r="T701" s="56"/>
      <c r="U701" s="54"/>
      <c r="V701" s="55"/>
      <c r="W701" s="56"/>
      <c r="X701" s="54"/>
      <c r="Y701" s="55"/>
      <c r="Z701" s="56"/>
      <c r="AA701" s="54"/>
      <c r="AB701" s="55"/>
      <c r="AC701" s="56"/>
      <c r="AD701" s="54"/>
      <c r="AE701" s="55"/>
      <c r="AF701" s="56"/>
      <c r="AG701" s="54"/>
      <c r="AH701" s="55"/>
      <c r="AI701" s="56"/>
      <c r="AJ701" s="54"/>
      <c r="AK701" s="55"/>
      <c r="AL701" s="56"/>
    </row>
    <row r="702" spans="1:38">
      <c r="A702" s="54"/>
      <c r="B702" s="30"/>
      <c r="C702" s="30"/>
      <c r="D702" s="54"/>
      <c r="E702" s="55"/>
      <c r="F702" s="54"/>
      <c r="G702" s="55"/>
      <c r="H702" s="56"/>
      <c r="I702" s="55"/>
      <c r="J702" s="55"/>
      <c r="K702" s="56"/>
      <c r="L702" s="55"/>
      <c r="M702" s="55"/>
      <c r="N702" s="56"/>
      <c r="O702" s="54"/>
      <c r="P702" s="55"/>
      <c r="Q702" s="56"/>
      <c r="R702" s="54"/>
      <c r="S702" s="55"/>
      <c r="T702" s="56"/>
      <c r="U702" s="54"/>
      <c r="V702" s="55"/>
      <c r="W702" s="56"/>
      <c r="X702" s="54"/>
      <c r="Y702" s="55"/>
      <c r="Z702" s="56"/>
      <c r="AA702" s="54"/>
      <c r="AB702" s="55"/>
      <c r="AC702" s="56"/>
      <c r="AD702" s="54"/>
      <c r="AE702" s="55"/>
      <c r="AF702" s="56"/>
      <c r="AG702" s="54"/>
      <c r="AH702" s="55"/>
      <c r="AI702" s="56"/>
      <c r="AJ702" s="54"/>
      <c r="AK702" s="55"/>
      <c r="AL702" s="56"/>
    </row>
    <row r="703" spans="1:38">
      <c r="A703" s="54"/>
      <c r="B703" s="30"/>
      <c r="C703" s="30"/>
      <c r="D703" s="54"/>
      <c r="E703" s="55"/>
      <c r="F703" s="54"/>
      <c r="G703" s="55"/>
      <c r="H703" s="56"/>
      <c r="I703" s="55"/>
      <c r="J703" s="55"/>
      <c r="K703" s="56"/>
      <c r="L703" s="55"/>
      <c r="M703" s="55"/>
      <c r="N703" s="56"/>
      <c r="O703" s="54"/>
      <c r="P703" s="55"/>
      <c r="Q703" s="56"/>
      <c r="R703" s="54"/>
      <c r="S703" s="55"/>
      <c r="T703" s="56"/>
      <c r="U703" s="54"/>
      <c r="V703" s="55"/>
      <c r="W703" s="56"/>
      <c r="X703" s="54"/>
      <c r="Y703" s="55"/>
      <c r="Z703" s="56"/>
      <c r="AA703" s="54"/>
      <c r="AB703" s="55"/>
      <c r="AC703" s="56"/>
      <c r="AD703" s="54"/>
      <c r="AE703" s="55"/>
      <c r="AF703" s="56"/>
      <c r="AG703" s="54"/>
      <c r="AH703" s="55"/>
      <c r="AI703" s="56"/>
      <c r="AJ703" s="54"/>
      <c r="AK703" s="55"/>
      <c r="AL703" s="56"/>
    </row>
    <row r="704" spans="1:38">
      <c r="A704" s="54"/>
      <c r="B704" s="30"/>
      <c r="C704" s="30"/>
      <c r="D704" s="54"/>
      <c r="E704" s="55"/>
      <c r="F704" s="54"/>
      <c r="G704" s="55"/>
      <c r="H704" s="56"/>
      <c r="I704" s="55"/>
      <c r="J704" s="55"/>
      <c r="K704" s="56"/>
      <c r="L704" s="55"/>
      <c r="M704" s="55"/>
      <c r="N704" s="56"/>
      <c r="O704" s="54"/>
      <c r="P704" s="55"/>
      <c r="Q704" s="56"/>
      <c r="R704" s="54"/>
      <c r="S704" s="55"/>
      <c r="T704" s="56"/>
      <c r="U704" s="54"/>
      <c r="V704" s="55"/>
      <c r="W704" s="56"/>
      <c r="X704" s="54"/>
      <c r="Y704" s="55"/>
      <c r="Z704" s="56"/>
      <c r="AA704" s="54"/>
      <c r="AB704" s="55"/>
      <c r="AC704" s="56"/>
      <c r="AD704" s="54"/>
      <c r="AE704" s="55"/>
      <c r="AF704" s="56"/>
      <c r="AG704" s="54"/>
      <c r="AH704" s="55"/>
      <c r="AI704" s="56"/>
      <c r="AJ704" s="54"/>
      <c r="AK704" s="55"/>
      <c r="AL704" s="56"/>
    </row>
    <row r="705" spans="1:38">
      <c r="A705" s="54"/>
      <c r="B705" s="30"/>
      <c r="C705" s="30"/>
      <c r="D705" s="54"/>
      <c r="E705" s="55"/>
      <c r="F705" s="54"/>
      <c r="G705" s="55"/>
      <c r="H705" s="56"/>
      <c r="I705" s="55"/>
      <c r="J705" s="55"/>
      <c r="K705" s="56"/>
      <c r="L705" s="55"/>
      <c r="M705" s="55"/>
      <c r="N705" s="56"/>
      <c r="O705" s="54"/>
      <c r="P705" s="55"/>
      <c r="Q705" s="56"/>
      <c r="R705" s="54"/>
      <c r="S705" s="55"/>
      <c r="T705" s="56"/>
      <c r="U705" s="54"/>
      <c r="V705" s="55"/>
      <c r="W705" s="56"/>
      <c r="X705" s="54"/>
      <c r="Y705" s="55"/>
      <c r="Z705" s="56"/>
      <c r="AA705" s="54"/>
      <c r="AB705" s="55"/>
      <c r="AC705" s="56"/>
      <c r="AD705" s="54"/>
      <c r="AE705" s="55"/>
      <c r="AF705" s="56"/>
      <c r="AG705" s="54"/>
      <c r="AH705" s="55"/>
      <c r="AI705" s="56"/>
      <c r="AJ705" s="54"/>
      <c r="AK705" s="55"/>
      <c r="AL705" s="56"/>
    </row>
    <row r="706" spans="1:38">
      <c r="A706" s="54"/>
      <c r="B706" s="30"/>
      <c r="C706" s="30"/>
      <c r="D706" s="54"/>
      <c r="E706" s="55"/>
      <c r="F706" s="54"/>
      <c r="G706" s="55"/>
      <c r="H706" s="56"/>
      <c r="I706" s="55"/>
      <c r="J706" s="55"/>
      <c r="K706" s="56"/>
      <c r="L706" s="55"/>
      <c r="M706" s="55"/>
      <c r="N706" s="56"/>
      <c r="O706" s="54"/>
      <c r="P706" s="55"/>
      <c r="Q706" s="56"/>
      <c r="R706" s="54"/>
      <c r="S706" s="55"/>
      <c r="T706" s="56"/>
      <c r="U706" s="54"/>
      <c r="V706" s="55"/>
      <c r="W706" s="56"/>
      <c r="X706" s="54"/>
      <c r="Y706" s="55"/>
      <c r="Z706" s="56"/>
      <c r="AA706" s="54"/>
      <c r="AB706" s="55"/>
      <c r="AC706" s="56"/>
      <c r="AD706" s="54"/>
      <c r="AE706" s="55"/>
      <c r="AF706" s="56"/>
      <c r="AG706" s="54"/>
      <c r="AH706" s="55"/>
      <c r="AI706" s="56"/>
      <c r="AJ706" s="54"/>
      <c r="AK706" s="55"/>
      <c r="AL706" s="56"/>
    </row>
    <row r="707" spans="1:38">
      <c r="A707" s="54"/>
      <c r="B707" s="30"/>
      <c r="C707" s="30"/>
      <c r="D707" s="54"/>
      <c r="E707" s="55"/>
      <c r="F707" s="54"/>
      <c r="G707" s="55"/>
      <c r="H707" s="56"/>
      <c r="I707" s="55"/>
      <c r="J707" s="55"/>
      <c r="K707" s="56"/>
      <c r="L707" s="55"/>
      <c r="M707" s="55"/>
      <c r="N707" s="56"/>
      <c r="O707" s="54"/>
      <c r="P707" s="55"/>
      <c r="Q707" s="56"/>
      <c r="R707" s="54"/>
      <c r="S707" s="55"/>
      <c r="T707" s="56"/>
      <c r="U707" s="54"/>
      <c r="V707" s="55"/>
      <c r="W707" s="56"/>
      <c r="X707" s="54"/>
      <c r="Y707" s="55"/>
      <c r="Z707" s="56"/>
      <c r="AA707" s="54"/>
      <c r="AB707" s="55"/>
      <c r="AC707" s="56"/>
      <c r="AD707" s="54"/>
      <c r="AE707" s="55"/>
      <c r="AF707" s="56"/>
      <c r="AG707" s="54"/>
      <c r="AH707" s="55"/>
      <c r="AI707" s="56"/>
      <c r="AJ707" s="54"/>
      <c r="AK707" s="55"/>
      <c r="AL707" s="56"/>
    </row>
    <row r="708" spans="1:38">
      <c r="A708" s="54"/>
      <c r="B708" s="30"/>
      <c r="C708" s="30"/>
      <c r="D708" s="54"/>
      <c r="E708" s="55"/>
      <c r="F708" s="54"/>
      <c r="G708" s="55"/>
      <c r="H708" s="56"/>
      <c r="I708" s="55"/>
      <c r="J708" s="55"/>
      <c r="K708" s="56"/>
      <c r="L708" s="55"/>
      <c r="M708" s="55"/>
      <c r="N708" s="56"/>
      <c r="O708" s="54"/>
      <c r="P708" s="55"/>
      <c r="Q708" s="56"/>
      <c r="R708" s="54"/>
      <c r="S708" s="55"/>
      <c r="T708" s="56"/>
      <c r="U708" s="54"/>
      <c r="V708" s="55"/>
      <c r="W708" s="56"/>
      <c r="X708" s="54"/>
      <c r="Y708" s="55"/>
      <c r="Z708" s="56"/>
      <c r="AA708" s="54"/>
      <c r="AB708" s="55"/>
      <c r="AC708" s="56"/>
      <c r="AD708" s="54"/>
      <c r="AE708" s="55"/>
      <c r="AF708" s="56"/>
      <c r="AG708" s="54"/>
      <c r="AH708" s="55"/>
      <c r="AI708" s="56"/>
      <c r="AJ708" s="54"/>
      <c r="AK708" s="55"/>
      <c r="AL708" s="56"/>
    </row>
    <row r="709" spans="1:38">
      <c r="A709" s="54"/>
      <c r="B709" s="30"/>
      <c r="C709" s="30"/>
      <c r="D709" s="54"/>
      <c r="E709" s="55"/>
      <c r="F709" s="54"/>
      <c r="G709" s="55"/>
      <c r="H709" s="56"/>
      <c r="I709" s="55"/>
      <c r="J709" s="55"/>
      <c r="K709" s="56"/>
      <c r="L709" s="55"/>
      <c r="M709" s="55"/>
      <c r="N709" s="56"/>
      <c r="O709" s="54"/>
      <c r="P709" s="55"/>
      <c r="Q709" s="56"/>
      <c r="R709" s="54"/>
      <c r="S709" s="55"/>
      <c r="T709" s="56"/>
      <c r="U709" s="54"/>
      <c r="V709" s="55"/>
      <c r="W709" s="56"/>
      <c r="X709" s="54"/>
      <c r="Y709" s="55"/>
      <c r="Z709" s="56"/>
      <c r="AA709" s="54"/>
      <c r="AB709" s="55"/>
      <c r="AC709" s="56"/>
      <c r="AD709" s="54"/>
      <c r="AE709" s="55"/>
      <c r="AF709" s="56"/>
      <c r="AG709" s="54"/>
      <c r="AH709" s="55"/>
      <c r="AI709" s="56"/>
      <c r="AJ709" s="54"/>
      <c r="AK709" s="55"/>
      <c r="AL709" s="56"/>
    </row>
    <row r="710" spans="1:38">
      <c r="A710" s="54"/>
      <c r="B710" s="30"/>
      <c r="C710" s="30"/>
      <c r="D710" s="54"/>
      <c r="E710" s="55"/>
      <c r="F710" s="54"/>
      <c r="G710" s="55"/>
      <c r="H710" s="56"/>
      <c r="I710" s="55"/>
      <c r="J710" s="55"/>
      <c r="K710" s="56"/>
      <c r="L710" s="55"/>
      <c r="M710" s="55"/>
      <c r="N710" s="56"/>
      <c r="O710" s="54"/>
      <c r="P710" s="55"/>
      <c r="Q710" s="56"/>
      <c r="R710" s="54"/>
      <c r="S710" s="55"/>
      <c r="T710" s="56"/>
      <c r="U710" s="54"/>
      <c r="V710" s="55"/>
      <c r="W710" s="56"/>
      <c r="X710" s="54"/>
      <c r="Y710" s="55"/>
      <c r="Z710" s="56"/>
      <c r="AA710" s="54"/>
      <c r="AB710" s="55"/>
      <c r="AC710" s="56"/>
      <c r="AD710" s="54"/>
      <c r="AE710" s="55"/>
      <c r="AF710" s="56"/>
      <c r="AG710" s="54"/>
      <c r="AH710" s="55"/>
      <c r="AI710" s="56"/>
      <c r="AJ710" s="54"/>
      <c r="AK710" s="55"/>
      <c r="AL710" s="56"/>
    </row>
    <row r="711" spans="1:38">
      <c r="A711" s="54"/>
      <c r="B711" s="30"/>
      <c r="C711" s="30"/>
      <c r="D711" s="54"/>
      <c r="E711" s="55"/>
      <c r="F711" s="54"/>
      <c r="G711" s="55"/>
      <c r="H711" s="56"/>
      <c r="I711" s="55"/>
      <c r="J711" s="55"/>
      <c r="K711" s="56"/>
      <c r="L711" s="55"/>
      <c r="M711" s="55"/>
      <c r="N711" s="56"/>
      <c r="O711" s="54"/>
      <c r="P711" s="55"/>
      <c r="Q711" s="56"/>
      <c r="R711" s="54"/>
      <c r="S711" s="55"/>
      <c r="T711" s="56"/>
      <c r="U711" s="54"/>
      <c r="V711" s="55"/>
      <c r="W711" s="56"/>
      <c r="X711" s="54"/>
      <c r="Y711" s="55"/>
      <c r="Z711" s="56"/>
      <c r="AA711" s="54"/>
      <c r="AB711" s="55"/>
      <c r="AC711" s="56"/>
      <c r="AD711" s="54"/>
      <c r="AE711" s="55"/>
      <c r="AF711" s="56"/>
      <c r="AG711" s="54"/>
      <c r="AH711" s="55"/>
      <c r="AI711" s="56"/>
      <c r="AJ711" s="54"/>
      <c r="AK711" s="55"/>
      <c r="AL711" s="56"/>
    </row>
    <row r="712" spans="1:38">
      <c r="A712" s="54"/>
      <c r="B712" s="30"/>
      <c r="C712" s="30"/>
      <c r="D712" s="54"/>
      <c r="E712" s="55"/>
      <c r="F712" s="54"/>
      <c r="G712" s="55"/>
      <c r="H712" s="56"/>
      <c r="I712" s="55"/>
      <c r="J712" s="55"/>
      <c r="K712" s="56"/>
      <c r="L712" s="55"/>
      <c r="M712" s="55"/>
      <c r="N712" s="56"/>
      <c r="O712" s="54"/>
      <c r="P712" s="55"/>
      <c r="Q712" s="56"/>
      <c r="R712" s="54"/>
      <c r="S712" s="55"/>
      <c r="T712" s="56"/>
      <c r="U712" s="54"/>
      <c r="V712" s="55"/>
      <c r="W712" s="56"/>
      <c r="X712" s="54"/>
      <c r="Y712" s="55"/>
      <c r="Z712" s="56"/>
      <c r="AA712" s="54"/>
      <c r="AB712" s="55"/>
      <c r="AC712" s="56"/>
      <c r="AD712" s="54"/>
      <c r="AE712" s="55"/>
      <c r="AF712" s="56"/>
      <c r="AG712" s="54"/>
      <c r="AH712" s="55"/>
      <c r="AI712" s="56"/>
      <c r="AJ712" s="54"/>
      <c r="AK712" s="55"/>
      <c r="AL712" s="56"/>
    </row>
    <row r="713" spans="1:38">
      <c r="A713" s="54"/>
      <c r="B713" s="30"/>
      <c r="C713" s="30"/>
      <c r="D713" s="54"/>
      <c r="E713" s="55"/>
      <c r="F713" s="54"/>
      <c r="G713" s="55"/>
      <c r="H713" s="56"/>
      <c r="I713" s="55"/>
      <c r="J713" s="55"/>
      <c r="K713" s="56"/>
      <c r="L713" s="55"/>
      <c r="M713" s="55"/>
      <c r="N713" s="56"/>
      <c r="O713" s="54"/>
      <c r="P713" s="55"/>
      <c r="Q713" s="56"/>
      <c r="R713" s="54"/>
      <c r="S713" s="55"/>
      <c r="T713" s="56"/>
      <c r="U713" s="54"/>
      <c r="V713" s="55"/>
      <c r="W713" s="56"/>
      <c r="X713" s="54"/>
      <c r="Y713" s="55"/>
      <c r="Z713" s="56"/>
      <c r="AA713" s="54"/>
      <c r="AB713" s="55"/>
      <c r="AC713" s="56"/>
      <c r="AD713" s="54"/>
      <c r="AE713" s="55"/>
      <c r="AF713" s="56"/>
      <c r="AG713" s="54"/>
      <c r="AH713" s="55"/>
      <c r="AI713" s="56"/>
      <c r="AJ713" s="54"/>
      <c r="AK713" s="55"/>
      <c r="AL713" s="56"/>
    </row>
    <row r="714" spans="1:38">
      <c r="A714" s="54"/>
      <c r="B714" s="30"/>
      <c r="C714" s="30"/>
      <c r="D714" s="54"/>
      <c r="E714" s="55"/>
      <c r="F714" s="54"/>
      <c r="G714" s="55"/>
      <c r="H714" s="56"/>
      <c r="I714" s="55"/>
      <c r="J714" s="55"/>
      <c r="K714" s="56"/>
      <c r="L714" s="55"/>
      <c r="M714" s="55"/>
      <c r="N714" s="56"/>
      <c r="O714" s="54"/>
      <c r="P714" s="55"/>
      <c r="Q714" s="56"/>
      <c r="R714" s="54"/>
      <c r="S714" s="55"/>
      <c r="T714" s="56"/>
      <c r="U714" s="54"/>
      <c r="V714" s="55"/>
      <c r="W714" s="56"/>
      <c r="X714" s="54"/>
      <c r="Y714" s="55"/>
      <c r="Z714" s="56"/>
      <c r="AA714" s="54"/>
      <c r="AB714" s="55"/>
      <c r="AC714" s="56"/>
      <c r="AD714" s="54"/>
      <c r="AE714" s="55"/>
      <c r="AF714" s="56"/>
      <c r="AG714" s="54"/>
      <c r="AH714" s="55"/>
      <c r="AI714" s="56"/>
      <c r="AJ714" s="54"/>
      <c r="AK714" s="55"/>
      <c r="AL714" s="56"/>
    </row>
    <row r="715" spans="1:38">
      <c r="A715" s="54"/>
      <c r="B715" s="30"/>
      <c r="C715" s="30"/>
      <c r="D715" s="54"/>
      <c r="E715" s="55"/>
      <c r="F715" s="54"/>
      <c r="G715" s="55"/>
      <c r="H715" s="56"/>
      <c r="I715" s="55"/>
      <c r="J715" s="55"/>
      <c r="K715" s="56"/>
      <c r="L715" s="55"/>
      <c r="M715" s="55"/>
      <c r="N715" s="56"/>
      <c r="O715" s="54"/>
      <c r="P715" s="55"/>
      <c r="Q715" s="56"/>
      <c r="R715" s="54"/>
      <c r="S715" s="55"/>
      <c r="T715" s="56"/>
      <c r="U715" s="54"/>
      <c r="V715" s="55"/>
      <c r="W715" s="56"/>
      <c r="X715" s="54"/>
      <c r="Y715" s="55"/>
      <c r="Z715" s="56"/>
      <c r="AA715" s="54"/>
      <c r="AB715" s="55"/>
      <c r="AC715" s="56"/>
      <c r="AD715" s="54"/>
      <c r="AE715" s="55"/>
      <c r="AF715" s="56"/>
      <c r="AG715" s="54"/>
      <c r="AH715" s="55"/>
      <c r="AI715" s="56"/>
      <c r="AJ715" s="54"/>
      <c r="AK715" s="55"/>
      <c r="AL715" s="56"/>
    </row>
    <row r="716" spans="1:38">
      <c r="A716" s="54"/>
      <c r="B716" s="30"/>
      <c r="C716" s="30"/>
      <c r="D716" s="54"/>
      <c r="E716" s="55"/>
      <c r="F716" s="54"/>
      <c r="G716" s="55"/>
      <c r="H716" s="56"/>
      <c r="I716" s="55"/>
      <c r="J716" s="55"/>
      <c r="K716" s="56"/>
      <c r="L716" s="55"/>
      <c r="M716" s="55"/>
      <c r="N716" s="56"/>
      <c r="O716" s="54"/>
      <c r="P716" s="55"/>
      <c r="Q716" s="56"/>
      <c r="R716" s="54"/>
      <c r="S716" s="55"/>
      <c r="T716" s="56"/>
      <c r="U716" s="54"/>
      <c r="V716" s="55"/>
      <c r="W716" s="56"/>
      <c r="X716" s="54"/>
      <c r="Y716" s="55"/>
      <c r="Z716" s="56"/>
      <c r="AA716" s="54"/>
      <c r="AB716" s="55"/>
      <c r="AC716" s="56"/>
      <c r="AD716" s="54"/>
      <c r="AE716" s="55"/>
      <c r="AF716" s="56"/>
      <c r="AG716" s="54"/>
      <c r="AH716" s="55"/>
      <c r="AI716" s="56"/>
      <c r="AJ716" s="54"/>
      <c r="AK716" s="55"/>
      <c r="AL716" s="56"/>
    </row>
    <row r="717" spans="1:38">
      <c r="A717" s="54"/>
      <c r="B717" s="30"/>
      <c r="C717" s="30"/>
      <c r="D717" s="54"/>
      <c r="E717" s="55"/>
      <c r="F717" s="54"/>
      <c r="G717" s="55"/>
      <c r="H717" s="56"/>
      <c r="I717" s="55"/>
      <c r="J717" s="55"/>
      <c r="K717" s="56"/>
      <c r="L717" s="55"/>
      <c r="M717" s="55"/>
      <c r="N717" s="56"/>
      <c r="O717" s="54"/>
      <c r="P717" s="55"/>
      <c r="Q717" s="56"/>
      <c r="R717" s="54"/>
      <c r="S717" s="55"/>
      <c r="T717" s="56"/>
      <c r="U717" s="54"/>
      <c r="V717" s="55"/>
      <c r="W717" s="56"/>
      <c r="X717" s="54"/>
      <c r="Y717" s="55"/>
      <c r="Z717" s="56"/>
      <c r="AA717" s="54"/>
      <c r="AB717" s="55"/>
      <c r="AC717" s="56"/>
      <c r="AD717" s="54"/>
      <c r="AE717" s="55"/>
      <c r="AF717" s="56"/>
      <c r="AG717" s="54"/>
      <c r="AH717" s="55"/>
      <c r="AI717" s="56"/>
      <c r="AJ717" s="54"/>
      <c r="AK717" s="55"/>
      <c r="AL717" s="56"/>
    </row>
    <row r="718" spans="1:38">
      <c r="A718" s="54"/>
      <c r="B718" s="30"/>
      <c r="C718" s="30"/>
      <c r="D718" s="54"/>
      <c r="E718" s="55"/>
      <c r="F718" s="54"/>
      <c r="G718" s="55"/>
      <c r="H718" s="56"/>
      <c r="I718" s="55"/>
      <c r="J718" s="55"/>
      <c r="K718" s="56"/>
      <c r="L718" s="55"/>
      <c r="M718" s="55"/>
      <c r="N718" s="56"/>
      <c r="O718" s="54"/>
      <c r="P718" s="55"/>
      <c r="Q718" s="56"/>
      <c r="R718" s="54"/>
      <c r="S718" s="55"/>
      <c r="T718" s="56"/>
      <c r="U718" s="54"/>
      <c r="V718" s="55"/>
      <c r="W718" s="56"/>
      <c r="X718" s="54"/>
      <c r="Y718" s="55"/>
      <c r="Z718" s="56"/>
      <c r="AA718" s="54"/>
      <c r="AB718" s="55"/>
      <c r="AC718" s="56"/>
      <c r="AD718" s="54"/>
      <c r="AE718" s="55"/>
      <c r="AF718" s="56"/>
      <c r="AG718" s="54"/>
      <c r="AH718" s="55"/>
      <c r="AI718" s="56"/>
      <c r="AJ718" s="54"/>
      <c r="AK718" s="55"/>
      <c r="AL718" s="56"/>
    </row>
    <row r="719" spans="1:38">
      <c r="A719" s="54"/>
      <c r="B719" s="30"/>
      <c r="C719" s="30"/>
      <c r="D719" s="54"/>
      <c r="E719" s="55"/>
      <c r="F719" s="54"/>
      <c r="G719" s="55"/>
      <c r="H719" s="56"/>
      <c r="I719" s="55"/>
      <c r="J719" s="55"/>
      <c r="K719" s="56"/>
      <c r="L719" s="55"/>
      <c r="M719" s="55"/>
      <c r="N719" s="56"/>
      <c r="O719" s="54"/>
      <c r="P719" s="55"/>
      <c r="Q719" s="56"/>
      <c r="R719" s="54"/>
      <c r="S719" s="55"/>
      <c r="T719" s="56"/>
      <c r="U719" s="54"/>
      <c r="V719" s="55"/>
      <c r="W719" s="56"/>
      <c r="X719" s="54"/>
      <c r="Y719" s="55"/>
      <c r="Z719" s="56"/>
      <c r="AA719" s="54"/>
      <c r="AB719" s="55"/>
      <c r="AC719" s="56"/>
      <c r="AD719" s="54"/>
      <c r="AE719" s="55"/>
      <c r="AF719" s="56"/>
      <c r="AG719" s="54"/>
      <c r="AH719" s="55"/>
      <c r="AI719" s="56"/>
      <c r="AJ719" s="54"/>
      <c r="AK719" s="55"/>
      <c r="AL719" s="56"/>
    </row>
    <row r="720" spans="1:38">
      <c r="A720" s="54"/>
      <c r="B720" s="30"/>
      <c r="C720" s="30"/>
      <c r="D720" s="54"/>
      <c r="E720" s="55"/>
      <c r="F720" s="54"/>
      <c r="G720" s="55"/>
      <c r="H720" s="56"/>
      <c r="I720" s="55"/>
      <c r="J720" s="55"/>
      <c r="K720" s="56"/>
      <c r="L720" s="55"/>
      <c r="M720" s="55"/>
      <c r="N720" s="56"/>
      <c r="O720" s="54"/>
      <c r="P720" s="55"/>
      <c r="Q720" s="56"/>
      <c r="R720" s="54"/>
      <c r="S720" s="55"/>
      <c r="T720" s="56"/>
      <c r="U720" s="54"/>
      <c r="V720" s="55"/>
      <c r="W720" s="56"/>
      <c r="X720" s="54"/>
      <c r="Y720" s="55"/>
      <c r="Z720" s="56"/>
      <c r="AA720" s="54"/>
      <c r="AB720" s="55"/>
      <c r="AC720" s="56"/>
      <c r="AD720" s="54"/>
      <c r="AE720" s="55"/>
      <c r="AF720" s="56"/>
      <c r="AG720" s="54"/>
      <c r="AH720" s="55"/>
      <c r="AI720" s="56"/>
      <c r="AJ720" s="54"/>
      <c r="AK720" s="55"/>
      <c r="AL720" s="56"/>
    </row>
    <row r="721" spans="1:38">
      <c r="A721" s="54"/>
      <c r="B721" s="30"/>
      <c r="C721" s="30"/>
      <c r="D721" s="54"/>
      <c r="E721" s="55"/>
      <c r="F721" s="54"/>
      <c r="G721" s="55"/>
      <c r="H721" s="56"/>
      <c r="I721" s="55"/>
      <c r="J721" s="55"/>
      <c r="K721" s="56"/>
      <c r="L721" s="55"/>
      <c r="M721" s="55"/>
      <c r="N721" s="56"/>
      <c r="O721" s="54"/>
      <c r="P721" s="55"/>
      <c r="Q721" s="56"/>
      <c r="R721" s="54"/>
      <c r="S721" s="55"/>
      <c r="T721" s="56"/>
      <c r="U721" s="54"/>
      <c r="V721" s="55"/>
      <c r="W721" s="56"/>
      <c r="X721" s="54"/>
      <c r="Y721" s="55"/>
      <c r="Z721" s="56"/>
      <c r="AA721" s="54"/>
      <c r="AB721" s="55"/>
      <c r="AC721" s="56"/>
      <c r="AD721" s="54"/>
      <c r="AE721" s="55"/>
      <c r="AF721" s="56"/>
      <c r="AG721" s="54"/>
      <c r="AH721" s="55"/>
      <c r="AI721" s="56"/>
      <c r="AJ721" s="54"/>
      <c r="AK721" s="55"/>
      <c r="AL721" s="56"/>
    </row>
    <row r="722" spans="1:38">
      <c r="A722" s="54"/>
      <c r="B722" s="30"/>
      <c r="C722" s="30"/>
      <c r="D722" s="54"/>
      <c r="E722" s="55"/>
      <c r="F722" s="54"/>
      <c r="G722" s="55"/>
      <c r="H722" s="56"/>
      <c r="I722" s="55"/>
      <c r="J722" s="55"/>
      <c r="K722" s="56"/>
      <c r="L722" s="55"/>
      <c r="M722" s="55"/>
      <c r="N722" s="56"/>
      <c r="O722" s="54"/>
      <c r="P722" s="55"/>
      <c r="Q722" s="56"/>
      <c r="R722" s="54"/>
      <c r="S722" s="55"/>
      <c r="T722" s="56"/>
      <c r="U722" s="54"/>
      <c r="V722" s="55"/>
      <c r="W722" s="56"/>
      <c r="X722" s="54"/>
      <c r="Y722" s="55"/>
      <c r="Z722" s="56"/>
      <c r="AA722" s="54"/>
      <c r="AB722" s="55"/>
      <c r="AC722" s="56"/>
      <c r="AD722" s="54"/>
      <c r="AE722" s="55"/>
      <c r="AF722" s="56"/>
      <c r="AG722" s="54"/>
      <c r="AH722" s="55"/>
      <c r="AI722" s="56"/>
      <c r="AJ722" s="54"/>
      <c r="AK722" s="55"/>
      <c r="AL722" s="56"/>
    </row>
    <row r="723" spans="1:38">
      <c r="A723" s="54"/>
      <c r="B723" s="30"/>
      <c r="C723" s="30"/>
      <c r="D723" s="54"/>
      <c r="E723" s="55"/>
      <c r="F723" s="54"/>
      <c r="G723" s="55"/>
      <c r="H723" s="56"/>
      <c r="I723" s="55"/>
      <c r="J723" s="55"/>
      <c r="K723" s="56"/>
      <c r="L723" s="55"/>
      <c r="M723" s="55"/>
      <c r="N723" s="56"/>
      <c r="O723" s="54"/>
      <c r="P723" s="55"/>
      <c r="Q723" s="56"/>
      <c r="R723" s="54"/>
      <c r="S723" s="55"/>
      <c r="T723" s="56"/>
      <c r="U723" s="54"/>
      <c r="V723" s="55"/>
      <c r="W723" s="56"/>
      <c r="X723" s="54"/>
      <c r="Y723" s="55"/>
      <c r="Z723" s="56"/>
      <c r="AA723" s="54"/>
      <c r="AB723" s="55"/>
      <c r="AC723" s="56"/>
      <c r="AD723" s="54"/>
      <c r="AE723" s="55"/>
      <c r="AF723" s="56"/>
      <c r="AG723" s="54"/>
      <c r="AH723" s="55"/>
      <c r="AI723" s="56"/>
      <c r="AJ723" s="54"/>
      <c r="AK723" s="55"/>
      <c r="AL723" s="56"/>
    </row>
    <row r="724" spans="1:38">
      <c r="A724" s="54"/>
      <c r="B724" s="30"/>
      <c r="C724" s="30"/>
      <c r="D724" s="54"/>
      <c r="E724" s="55"/>
      <c r="F724" s="54"/>
      <c r="G724" s="55"/>
      <c r="H724" s="56"/>
      <c r="I724" s="55"/>
      <c r="J724" s="55"/>
      <c r="K724" s="56"/>
      <c r="L724" s="55"/>
      <c r="M724" s="55"/>
      <c r="N724" s="56"/>
      <c r="O724" s="54"/>
      <c r="P724" s="55"/>
      <c r="Q724" s="56"/>
      <c r="R724" s="54"/>
      <c r="S724" s="55"/>
      <c r="T724" s="56"/>
      <c r="U724" s="54"/>
      <c r="V724" s="55"/>
      <c r="W724" s="56"/>
      <c r="X724" s="54"/>
      <c r="Y724" s="55"/>
      <c r="Z724" s="56"/>
      <c r="AA724" s="54"/>
      <c r="AB724" s="55"/>
      <c r="AC724" s="56"/>
      <c r="AD724" s="54"/>
      <c r="AE724" s="55"/>
      <c r="AF724" s="56"/>
      <c r="AG724" s="54"/>
      <c r="AH724" s="55"/>
      <c r="AI724" s="56"/>
      <c r="AJ724" s="54"/>
      <c r="AK724" s="55"/>
      <c r="AL724" s="56"/>
    </row>
    <row r="725" spans="1:38">
      <c r="A725" s="54"/>
      <c r="B725" s="30"/>
      <c r="C725" s="30"/>
      <c r="D725" s="54"/>
      <c r="E725" s="55"/>
      <c r="F725" s="54"/>
      <c r="G725" s="55"/>
      <c r="H725" s="56"/>
      <c r="I725" s="55"/>
      <c r="J725" s="55"/>
      <c r="K725" s="56"/>
      <c r="L725" s="55"/>
      <c r="M725" s="55"/>
      <c r="N725" s="56"/>
      <c r="O725" s="54"/>
      <c r="P725" s="55"/>
      <c r="Q725" s="56"/>
      <c r="R725" s="54"/>
      <c r="S725" s="55"/>
      <c r="T725" s="56"/>
      <c r="U725" s="54"/>
      <c r="V725" s="55"/>
      <c r="W725" s="56"/>
      <c r="X725" s="54"/>
      <c r="Y725" s="55"/>
      <c r="Z725" s="56"/>
      <c r="AA725" s="54"/>
      <c r="AB725" s="55"/>
      <c r="AC725" s="56"/>
      <c r="AD725" s="54"/>
      <c r="AE725" s="55"/>
      <c r="AF725" s="56"/>
      <c r="AG725" s="54"/>
      <c r="AH725" s="55"/>
      <c r="AI725" s="56"/>
      <c r="AJ725" s="54"/>
      <c r="AK725" s="55"/>
      <c r="AL725" s="56"/>
    </row>
    <row r="726" spans="1:38">
      <c r="B726" s="30"/>
      <c r="C726" s="30"/>
      <c r="N726" s="56"/>
      <c r="O726" s="54"/>
      <c r="P726" s="55"/>
      <c r="Q726" s="56"/>
      <c r="R726" s="54"/>
      <c r="S726" s="55"/>
      <c r="T726" s="56"/>
      <c r="V726" s="55"/>
      <c r="W726" s="56"/>
      <c r="X726" s="54"/>
      <c r="Y726" s="55"/>
    </row>
    <row r="727" spans="1:38">
      <c r="B727" s="30"/>
      <c r="C727" s="30"/>
      <c r="N727" s="56"/>
      <c r="O727" s="54"/>
      <c r="P727" s="55"/>
      <c r="Q727" s="56"/>
      <c r="R727" s="54"/>
      <c r="S727" s="55"/>
      <c r="T727" s="56"/>
      <c r="V727" s="55"/>
      <c r="W727" s="56"/>
      <c r="X727" s="54"/>
      <c r="Y727" s="55"/>
    </row>
    <row r="728" spans="1:38">
      <c r="B728" s="30"/>
      <c r="C728" s="30"/>
      <c r="N728" s="56"/>
      <c r="O728" s="54"/>
      <c r="P728" s="55"/>
      <c r="Q728" s="56"/>
      <c r="R728" s="54"/>
      <c r="S728" s="55"/>
      <c r="T728" s="56"/>
      <c r="V728" s="55"/>
      <c r="W728" s="56"/>
      <c r="X728" s="54"/>
      <c r="Y728" s="55"/>
    </row>
    <row r="729" spans="1:38">
      <c r="B729" s="30"/>
      <c r="C729" s="30"/>
      <c r="N729" s="56"/>
      <c r="O729" s="54"/>
      <c r="P729" s="55"/>
      <c r="Q729" s="56"/>
      <c r="R729" s="54"/>
      <c r="S729" s="55"/>
      <c r="T729" s="56"/>
      <c r="V729" s="55"/>
      <c r="W729" s="56"/>
      <c r="X729" s="54"/>
      <c r="Y729" s="55"/>
    </row>
    <row r="730" spans="1:38">
      <c r="B730" s="30"/>
      <c r="C730" s="30"/>
      <c r="N730" s="56"/>
      <c r="O730" s="54"/>
      <c r="P730" s="55"/>
      <c r="Q730" s="56"/>
      <c r="R730" s="54"/>
      <c r="S730" s="55"/>
      <c r="T730" s="56"/>
      <c r="V730" s="55"/>
      <c r="W730" s="56"/>
      <c r="X730" s="54"/>
      <c r="Y730" s="55"/>
    </row>
    <row r="731" spans="1:38">
      <c r="B731" s="30"/>
      <c r="C731" s="30"/>
      <c r="N731" s="56"/>
      <c r="O731" s="54"/>
      <c r="P731" s="55"/>
      <c r="Q731" s="56"/>
      <c r="R731" s="54"/>
      <c r="S731" s="55"/>
      <c r="T731" s="56"/>
      <c r="V731" s="55"/>
      <c r="W731" s="56"/>
      <c r="X731" s="54"/>
      <c r="Y731" s="55"/>
    </row>
    <row r="732" spans="1:38">
      <c r="B732" s="30"/>
      <c r="C732" s="30"/>
      <c r="N732" s="56"/>
      <c r="O732" s="54"/>
      <c r="P732" s="55"/>
      <c r="Q732" s="56"/>
      <c r="R732" s="54"/>
      <c r="S732" s="55"/>
      <c r="T732" s="56"/>
      <c r="V732" s="55"/>
      <c r="W732" s="56"/>
      <c r="X732" s="54"/>
      <c r="Y732" s="55"/>
    </row>
    <row r="733" spans="1:38">
      <c r="B733" s="30"/>
      <c r="C733" s="30"/>
      <c r="N733" s="56"/>
      <c r="O733" s="54"/>
      <c r="P733" s="55"/>
      <c r="Q733" s="56"/>
      <c r="R733" s="54"/>
      <c r="S733" s="55"/>
      <c r="T733" s="56"/>
      <c r="V733" s="55"/>
      <c r="W733" s="56"/>
      <c r="X733" s="54"/>
      <c r="Y733" s="55"/>
    </row>
    <row r="734" spans="1:38">
      <c r="B734" s="30"/>
      <c r="C734" s="30"/>
      <c r="N734" s="56"/>
      <c r="O734" s="54"/>
      <c r="P734" s="55"/>
      <c r="Q734" s="56"/>
      <c r="R734" s="54"/>
      <c r="S734" s="55"/>
      <c r="T734" s="56"/>
      <c r="V734" s="55"/>
      <c r="W734" s="56"/>
      <c r="X734" s="54"/>
      <c r="Y734" s="55"/>
    </row>
    <row r="735" spans="1:38">
      <c r="B735" s="30"/>
      <c r="C735" s="30"/>
      <c r="N735" s="56"/>
      <c r="O735" s="54"/>
      <c r="P735" s="55"/>
      <c r="Q735" s="56"/>
      <c r="R735" s="54"/>
      <c r="S735" s="55"/>
      <c r="T735" s="56"/>
      <c r="V735" s="55"/>
      <c r="W735" s="56"/>
      <c r="X735" s="54"/>
      <c r="Y735" s="55"/>
    </row>
    <row r="736" spans="1:38">
      <c r="B736" s="30"/>
      <c r="C736" s="30"/>
      <c r="N736" s="56"/>
      <c r="O736" s="54"/>
      <c r="P736" s="55"/>
      <c r="Q736" s="56"/>
      <c r="R736" s="54"/>
      <c r="S736" s="55"/>
      <c r="T736" s="56"/>
      <c r="V736" s="55"/>
      <c r="W736" s="56"/>
      <c r="X736" s="54"/>
      <c r="Y736" s="55"/>
    </row>
    <row r="737" spans="2:25">
      <c r="B737" s="30"/>
      <c r="C737" s="30"/>
      <c r="N737" s="56"/>
      <c r="O737" s="54"/>
      <c r="P737" s="55"/>
      <c r="Q737" s="56"/>
      <c r="R737" s="54"/>
      <c r="S737" s="55"/>
      <c r="T737" s="56"/>
      <c r="V737" s="55"/>
      <c r="W737" s="56"/>
      <c r="X737" s="54"/>
      <c r="Y737" s="55"/>
    </row>
    <row r="738" spans="2:25">
      <c r="B738" s="30"/>
      <c r="C738" s="30"/>
      <c r="N738" s="56"/>
      <c r="O738" s="54"/>
      <c r="P738" s="55"/>
      <c r="Q738" s="56"/>
      <c r="R738" s="54"/>
      <c r="S738" s="55"/>
      <c r="T738" s="56"/>
      <c r="V738" s="55"/>
      <c r="W738" s="56"/>
      <c r="X738" s="54"/>
      <c r="Y738" s="55"/>
    </row>
    <row r="739" spans="2:25">
      <c r="B739" s="30"/>
      <c r="C739" s="30"/>
      <c r="N739" s="56"/>
      <c r="O739" s="54"/>
      <c r="P739" s="55"/>
      <c r="Q739" s="56"/>
      <c r="R739" s="54"/>
      <c r="S739" s="55"/>
      <c r="T739" s="56"/>
      <c r="V739" s="55"/>
      <c r="W739" s="56"/>
      <c r="X739" s="54"/>
      <c r="Y739" s="55"/>
    </row>
    <row r="740" spans="2:25">
      <c r="B740" s="30"/>
      <c r="C740" s="30"/>
      <c r="N740" s="56"/>
      <c r="O740" s="54"/>
      <c r="P740" s="55"/>
      <c r="Q740" s="56"/>
      <c r="R740" s="54"/>
      <c r="S740" s="55"/>
      <c r="T740" s="56"/>
      <c r="V740" s="55"/>
      <c r="W740" s="56"/>
      <c r="X740" s="54"/>
      <c r="Y740" s="55"/>
    </row>
    <row r="741" spans="2:25">
      <c r="B741" s="30"/>
      <c r="C741" s="30"/>
      <c r="N741" s="56"/>
      <c r="O741" s="54"/>
      <c r="P741" s="55"/>
      <c r="Q741" s="56"/>
      <c r="R741" s="54"/>
      <c r="S741" s="55"/>
      <c r="T741" s="56"/>
      <c r="V741" s="55"/>
      <c r="W741" s="56"/>
      <c r="X741" s="54"/>
      <c r="Y741" s="55"/>
    </row>
    <row r="742" spans="2:25">
      <c r="B742" s="30"/>
      <c r="C742" s="30"/>
      <c r="N742" s="56"/>
      <c r="O742" s="54"/>
      <c r="P742" s="55"/>
      <c r="Q742" s="56"/>
      <c r="R742" s="54"/>
      <c r="S742" s="55"/>
      <c r="T742" s="56"/>
      <c r="V742" s="55"/>
      <c r="W742" s="56"/>
      <c r="X742" s="54"/>
      <c r="Y742" s="55"/>
    </row>
    <row r="743" spans="2:25">
      <c r="B743" s="30"/>
      <c r="C743" s="30"/>
      <c r="N743" s="56"/>
      <c r="O743" s="54"/>
      <c r="P743" s="55"/>
      <c r="Q743" s="56"/>
      <c r="R743" s="54"/>
      <c r="S743" s="55"/>
      <c r="T743" s="56"/>
      <c r="V743" s="55"/>
      <c r="W743" s="56"/>
      <c r="X743" s="54"/>
      <c r="Y743" s="55"/>
    </row>
    <row r="744" spans="2:25">
      <c r="B744" s="30"/>
      <c r="C744" s="30"/>
      <c r="N744" s="56"/>
      <c r="O744" s="54"/>
      <c r="P744" s="55"/>
      <c r="Q744" s="56"/>
      <c r="R744" s="54"/>
      <c r="S744" s="55"/>
      <c r="T744" s="56"/>
      <c r="V744" s="55"/>
      <c r="W744" s="56"/>
      <c r="X744" s="54"/>
      <c r="Y744" s="55"/>
    </row>
    <row r="745" spans="2:25">
      <c r="B745" s="30"/>
      <c r="C745" s="30"/>
      <c r="N745" s="56"/>
      <c r="O745" s="54"/>
      <c r="P745" s="55"/>
      <c r="Q745" s="56"/>
      <c r="R745" s="54"/>
      <c r="S745" s="55"/>
      <c r="T745" s="56"/>
      <c r="V745" s="55"/>
      <c r="W745" s="56"/>
      <c r="X745" s="54"/>
      <c r="Y745" s="55"/>
    </row>
    <row r="746" spans="2:25">
      <c r="B746" s="30"/>
      <c r="C746" s="30"/>
      <c r="N746" s="56"/>
      <c r="O746" s="54"/>
      <c r="P746" s="55"/>
      <c r="Q746" s="56"/>
      <c r="R746" s="54"/>
      <c r="S746" s="55"/>
      <c r="T746" s="56"/>
      <c r="V746" s="55"/>
      <c r="W746" s="56"/>
      <c r="X746" s="54"/>
      <c r="Y746" s="55"/>
    </row>
    <row r="747" spans="2:25">
      <c r="B747" s="30"/>
      <c r="C747" s="30"/>
      <c r="N747" s="56"/>
      <c r="O747" s="54"/>
      <c r="P747" s="55"/>
      <c r="Q747" s="56"/>
      <c r="R747" s="54"/>
      <c r="S747" s="55"/>
      <c r="T747" s="56"/>
      <c r="V747" s="55"/>
      <c r="W747" s="56"/>
      <c r="X747" s="54"/>
      <c r="Y747" s="55"/>
    </row>
    <row r="748" spans="2:25">
      <c r="B748" s="30"/>
      <c r="C748" s="30"/>
      <c r="N748" s="56"/>
      <c r="O748" s="54"/>
      <c r="P748" s="55"/>
      <c r="Q748" s="56"/>
      <c r="R748" s="54"/>
      <c r="S748" s="55"/>
      <c r="T748" s="56"/>
      <c r="V748" s="55"/>
      <c r="W748" s="56"/>
      <c r="X748" s="54"/>
      <c r="Y748" s="55"/>
    </row>
    <row r="749" spans="2:25">
      <c r="B749" s="30"/>
      <c r="C749" s="30"/>
      <c r="N749" s="56"/>
      <c r="O749" s="54"/>
      <c r="P749" s="55"/>
      <c r="Q749" s="56"/>
      <c r="R749" s="54"/>
      <c r="S749" s="55"/>
      <c r="T749" s="56"/>
      <c r="V749" s="55"/>
      <c r="W749" s="56"/>
      <c r="X749" s="54"/>
      <c r="Y749" s="55"/>
    </row>
    <row r="750" spans="2:25">
      <c r="B750" s="30"/>
      <c r="C750" s="30"/>
      <c r="N750" s="56"/>
      <c r="O750" s="54"/>
      <c r="P750" s="55"/>
      <c r="Q750" s="56"/>
      <c r="R750" s="54"/>
      <c r="S750" s="55"/>
      <c r="T750" s="56"/>
      <c r="V750" s="55"/>
      <c r="W750" s="56"/>
      <c r="X750" s="54"/>
      <c r="Y750" s="55"/>
    </row>
    <row r="751" spans="2:25">
      <c r="B751" s="30"/>
      <c r="C751" s="30"/>
      <c r="N751" s="56"/>
      <c r="O751" s="54"/>
      <c r="P751" s="55"/>
      <c r="Q751" s="56"/>
      <c r="R751" s="54"/>
      <c r="S751" s="55"/>
      <c r="T751" s="56"/>
      <c r="V751" s="55"/>
      <c r="W751" s="56"/>
      <c r="X751" s="54"/>
      <c r="Y751" s="55"/>
    </row>
    <row r="752" spans="2:25">
      <c r="B752" s="30"/>
      <c r="C752" s="30"/>
      <c r="N752" s="56"/>
      <c r="O752" s="54"/>
      <c r="P752" s="55"/>
      <c r="Q752" s="56"/>
      <c r="R752" s="54"/>
      <c r="S752" s="55"/>
      <c r="T752" s="56"/>
      <c r="V752" s="55"/>
      <c r="W752" s="56"/>
      <c r="X752" s="54"/>
      <c r="Y752" s="55"/>
    </row>
    <row r="753" spans="2:25">
      <c r="B753" s="30"/>
      <c r="C753" s="30"/>
      <c r="N753" s="56"/>
      <c r="O753" s="54"/>
      <c r="P753" s="55"/>
      <c r="Q753" s="56"/>
      <c r="R753" s="54"/>
      <c r="S753" s="55"/>
      <c r="T753" s="56"/>
      <c r="V753" s="55"/>
      <c r="W753" s="56"/>
      <c r="X753" s="54"/>
      <c r="Y753" s="55"/>
    </row>
    <row r="754" spans="2:25">
      <c r="B754" s="30"/>
      <c r="C754" s="30"/>
      <c r="N754" s="56"/>
      <c r="O754" s="54"/>
      <c r="P754" s="55"/>
      <c r="Q754" s="56"/>
      <c r="R754" s="54"/>
      <c r="S754" s="55"/>
      <c r="T754" s="56"/>
      <c r="V754" s="55"/>
      <c r="W754" s="56"/>
      <c r="X754" s="54"/>
      <c r="Y754" s="55"/>
    </row>
    <row r="755" spans="2:25">
      <c r="B755" s="30"/>
      <c r="C755" s="30"/>
      <c r="N755" s="56"/>
      <c r="O755" s="54"/>
      <c r="P755" s="55"/>
      <c r="Q755" s="56"/>
      <c r="R755" s="54"/>
      <c r="S755" s="55"/>
      <c r="T755" s="56"/>
      <c r="V755" s="55"/>
      <c r="W755" s="56"/>
      <c r="X755" s="54"/>
      <c r="Y755" s="55"/>
    </row>
    <row r="756" spans="2:25">
      <c r="B756" s="30"/>
      <c r="C756" s="30"/>
      <c r="N756" s="56"/>
      <c r="O756" s="54"/>
      <c r="P756" s="55"/>
      <c r="Q756" s="56"/>
      <c r="R756" s="54"/>
      <c r="S756" s="55"/>
      <c r="T756" s="56"/>
      <c r="V756" s="55"/>
      <c r="W756" s="56"/>
      <c r="X756" s="54"/>
      <c r="Y756" s="55"/>
    </row>
    <row r="757" spans="2:25">
      <c r="B757" s="30"/>
      <c r="C757" s="30"/>
      <c r="N757" s="56"/>
      <c r="O757" s="54"/>
      <c r="P757" s="55"/>
      <c r="Q757" s="56"/>
      <c r="R757" s="54"/>
      <c r="S757" s="55"/>
      <c r="T757" s="56"/>
      <c r="V757" s="55"/>
      <c r="W757" s="56"/>
      <c r="X757" s="54"/>
      <c r="Y757" s="55"/>
    </row>
    <row r="758" spans="2:25">
      <c r="B758" s="30"/>
      <c r="C758" s="30"/>
      <c r="N758" s="56"/>
      <c r="O758" s="54"/>
      <c r="P758" s="55"/>
      <c r="Q758" s="56"/>
      <c r="R758" s="54"/>
      <c r="S758" s="55"/>
      <c r="T758" s="56"/>
      <c r="V758" s="55"/>
      <c r="W758" s="56"/>
      <c r="X758" s="54"/>
      <c r="Y758" s="55"/>
    </row>
    <row r="759" spans="2:25">
      <c r="B759" s="30"/>
      <c r="C759" s="30"/>
      <c r="N759" s="56"/>
      <c r="O759" s="54"/>
      <c r="P759" s="55"/>
      <c r="Q759" s="56"/>
      <c r="R759" s="54"/>
      <c r="S759" s="55"/>
      <c r="T759" s="56"/>
      <c r="V759" s="55"/>
      <c r="W759" s="56"/>
      <c r="X759" s="54"/>
      <c r="Y759" s="55"/>
    </row>
    <row r="760" spans="2:25">
      <c r="B760" s="30"/>
      <c r="C760" s="30"/>
      <c r="N760" s="56"/>
      <c r="O760" s="54"/>
      <c r="P760" s="55"/>
      <c r="Q760" s="56"/>
      <c r="R760" s="54"/>
      <c r="S760" s="55"/>
      <c r="T760" s="56"/>
      <c r="V760" s="55"/>
      <c r="W760" s="56"/>
      <c r="X760" s="54"/>
      <c r="Y760" s="55"/>
    </row>
    <row r="761" spans="2:25">
      <c r="B761" s="30"/>
      <c r="C761" s="30"/>
      <c r="N761" s="56"/>
      <c r="O761" s="54"/>
      <c r="P761" s="55"/>
      <c r="Q761" s="56"/>
      <c r="R761" s="54"/>
      <c r="S761" s="55"/>
      <c r="T761" s="56"/>
      <c r="V761" s="55"/>
      <c r="W761" s="56"/>
      <c r="X761" s="54"/>
      <c r="Y761" s="55"/>
    </row>
    <row r="762" spans="2:25">
      <c r="B762" s="30"/>
      <c r="C762" s="30"/>
      <c r="N762" s="56"/>
      <c r="O762" s="54"/>
      <c r="P762" s="55"/>
      <c r="Q762" s="56"/>
      <c r="R762" s="54"/>
      <c r="S762" s="55"/>
      <c r="T762" s="56"/>
      <c r="V762" s="55"/>
      <c r="W762" s="56"/>
      <c r="X762" s="54"/>
      <c r="Y762" s="55"/>
    </row>
    <row r="763" spans="2:25">
      <c r="B763" s="30"/>
      <c r="C763" s="30"/>
      <c r="N763" s="56"/>
      <c r="O763" s="54"/>
      <c r="P763" s="55"/>
      <c r="Q763" s="56"/>
      <c r="R763" s="54"/>
      <c r="S763" s="55"/>
      <c r="T763" s="56"/>
      <c r="V763" s="55"/>
      <c r="W763" s="56"/>
      <c r="X763" s="54"/>
      <c r="Y763" s="55"/>
    </row>
    <row r="764" spans="2:25">
      <c r="B764" s="30"/>
      <c r="C764" s="30"/>
      <c r="N764" s="56"/>
      <c r="O764" s="54"/>
      <c r="P764" s="55"/>
      <c r="Q764" s="56"/>
      <c r="R764" s="54"/>
      <c r="S764" s="55"/>
      <c r="T764" s="56"/>
      <c r="V764" s="55"/>
      <c r="W764" s="56"/>
      <c r="X764" s="54"/>
      <c r="Y764" s="55"/>
    </row>
    <row r="765" spans="2:25">
      <c r="B765" s="30"/>
      <c r="C765" s="30"/>
      <c r="N765" s="56"/>
      <c r="O765" s="54"/>
      <c r="P765" s="55"/>
      <c r="Q765" s="56"/>
      <c r="R765" s="54"/>
      <c r="S765" s="55"/>
      <c r="T765" s="56"/>
      <c r="V765" s="55"/>
      <c r="W765" s="56"/>
      <c r="X765" s="54"/>
      <c r="Y765" s="55"/>
    </row>
    <row r="766" spans="2:25">
      <c r="B766" s="30"/>
      <c r="C766" s="30"/>
      <c r="N766" s="56"/>
      <c r="O766" s="54"/>
      <c r="P766" s="55"/>
      <c r="Q766" s="56"/>
      <c r="R766" s="54"/>
      <c r="S766" s="55"/>
      <c r="T766" s="56"/>
      <c r="V766" s="55"/>
      <c r="W766" s="56"/>
      <c r="X766" s="54"/>
      <c r="Y766" s="55"/>
    </row>
    <row r="767" spans="2:25">
      <c r="B767" s="30"/>
      <c r="C767" s="30"/>
      <c r="N767" s="56"/>
      <c r="O767" s="54"/>
      <c r="P767" s="55"/>
      <c r="Q767" s="56"/>
      <c r="R767" s="54"/>
      <c r="S767" s="55"/>
      <c r="T767" s="56"/>
      <c r="V767" s="55"/>
      <c r="W767" s="56"/>
      <c r="X767" s="54"/>
      <c r="Y767" s="55"/>
    </row>
    <row r="768" spans="2:25">
      <c r="B768" s="30"/>
      <c r="C768" s="30"/>
      <c r="N768" s="56"/>
      <c r="O768" s="54"/>
      <c r="P768" s="55"/>
      <c r="Q768" s="56"/>
      <c r="R768" s="54"/>
      <c r="S768" s="55"/>
      <c r="T768" s="56"/>
      <c r="V768" s="55"/>
      <c r="W768" s="56"/>
      <c r="X768" s="54"/>
      <c r="Y768" s="55"/>
    </row>
    <row r="769" spans="2:25">
      <c r="B769" s="30"/>
      <c r="C769" s="30"/>
      <c r="N769" s="56"/>
      <c r="O769" s="54"/>
      <c r="P769" s="55"/>
      <c r="Q769" s="56"/>
      <c r="R769" s="54"/>
      <c r="S769" s="55"/>
      <c r="T769" s="56"/>
      <c r="V769" s="55"/>
      <c r="W769" s="56"/>
      <c r="X769" s="54"/>
      <c r="Y769" s="55"/>
    </row>
    <row r="770" spans="2:25">
      <c r="B770" s="30"/>
      <c r="C770" s="30"/>
      <c r="N770" s="56"/>
      <c r="O770" s="54"/>
      <c r="P770" s="55"/>
      <c r="Q770" s="56"/>
      <c r="R770" s="54"/>
      <c r="S770" s="55"/>
      <c r="T770" s="56"/>
      <c r="V770" s="55"/>
      <c r="W770" s="56"/>
      <c r="X770" s="54"/>
      <c r="Y770" s="55"/>
    </row>
    <row r="771" spans="2:25">
      <c r="B771" s="30"/>
      <c r="C771" s="30"/>
      <c r="N771" s="56"/>
      <c r="O771" s="54"/>
      <c r="P771" s="55"/>
      <c r="Q771" s="56"/>
      <c r="R771" s="54"/>
      <c r="S771" s="55"/>
      <c r="T771" s="56"/>
      <c r="V771" s="55"/>
      <c r="W771" s="56"/>
      <c r="X771" s="54"/>
      <c r="Y771" s="55"/>
    </row>
    <row r="772" spans="2:25">
      <c r="B772" s="30"/>
      <c r="C772" s="30"/>
      <c r="N772" s="56"/>
      <c r="O772" s="54"/>
      <c r="P772" s="55"/>
      <c r="Q772" s="56"/>
      <c r="R772" s="54"/>
      <c r="S772" s="55"/>
      <c r="T772" s="56"/>
      <c r="V772" s="55"/>
      <c r="W772" s="56"/>
      <c r="X772" s="54"/>
      <c r="Y772" s="55"/>
    </row>
    <row r="773" spans="2:25">
      <c r="B773" s="30"/>
      <c r="C773" s="30"/>
      <c r="N773" s="56"/>
      <c r="O773" s="54"/>
      <c r="P773" s="55"/>
      <c r="Q773" s="56"/>
      <c r="R773" s="54"/>
      <c r="S773" s="55"/>
      <c r="T773" s="56"/>
      <c r="V773" s="55"/>
      <c r="W773" s="56"/>
      <c r="X773" s="54"/>
      <c r="Y773" s="55"/>
    </row>
    <row r="774" spans="2:25">
      <c r="B774" s="30"/>
      <c r="C774" s="30"/>
      <c r="N774" s="56"/>
      <c r="O774" s="54"/>
      <c r="P774" s="55"/>
      <c r="Q774" s="56"/>
      <c r="R774" s="54"/>
      <c r="S774" s="55"/>
      <c r="T774" s="56"/>
      <c r="V774" s="55"/>
      <c r="W774" s="56"/>
      <c r="X774" s="54"/>
      <c r="Y774" s="55"/>
    </row>
    <row r="775" spans="2:25">
      <c r="B775" s="30"/>
      <c r="C775" s="30"/>
      <c r="N775" s="56"/>
      <c r="O775" s="54"/>
      <c r="P775" s="55"/>
      <c r="Q775" s="56"/>
      <c r="R775" s="54"/>
      <c r="S775" s="55"/>
      <c r="T775" s="56"/>
      <c r="V775" s="55"/>
      <c r="W775" s="56"/>
      <c r="X775" s="54"/>
      <c r="Y775" s="55"/>
    </row>
    <row r="776" spans="2:25">
      <c r="B776" s="30"/>
      <c r="C776" s="30"/>
      <c r="N776" s="56"/>
      <c r="O776" s="54"/>
      <c r="P776" s="55"/>
      <c r="Q776" s="56"/>
      <c r="R776" s="54"/>
      <c r="S776" s="55"/>
      <c r="T776" s="56"/>
      <c r="V776" s="55"/>
      <c r="W776" s="56"/>
      <c r="X776" s="54"/>
      <c r="Y776" s="55"/>
    </row>
    <row r="777" spans="2:25">
      <c r="B777" s="30"/>
      <c r="C777" s="30"/>
      <c r="N777" s="56"/>
      <c r="O777" s="54"/>
      <c r="P777" s="55"/>
      <c r="Q777" s="56"/>
      <c r="R777" s="54"/>
      <c r="S777" s="55"/>
      <c r="T777" s="56"/>
      <c r="V777" s="55"/>
      <c r="W777" s="56"/>
      <c r="X777" s="54"/>
      <c r="Y777" s="55"/>
    </row>
    <row r="778" spans="2:25">
      <c r="B778" s="30"/>
      <c r="C778" s="30"/>
      <c r="N778" s="56"/>
      <c r="O778" s="54"/>
      <c r="P778" s="55"/>
      <c r="Q778" s="56"/>
      <c r="R778" s="54"/>
      <c r="S778" s="55"/>
      <c r="T778" s="56"/>
      <c r="V778" s="55"/>
      <c r="W778" s="56"/>
      <c r="X778" s="54"/>
      <c r="Y778" s="55"/>
    </row>
    <row r="779" spans="2:25">
      <c r="B779" s="30"/>
      <c r="C779" s="30"/>
      <c r="N779" s="56"/>
      <c r="O779" s="54"/>
      <c r="P779" s="55"/>
      <c r="Q779" s="56"/>
      <c r="R779" s="54"/>
      <c r="S779" s="55"/>
      <c r="T779" s="56"/>
      <c r="V779" s="55"/>
      <c r="W779" s="56"/>
      <c r="X779" s="54"/>
      <c r="Y779" s="55"/>
    </row>
    <row r="780" spans="2:25">
      <c r="B780" s="30"/>
      <c r="C780" s="30"/>
      <c r="N780" s="56"/>
      <c r="O780" s="54"/>
      <c r="P780" s="55"/>
      <c r="Q780" s="56"/>
      <c r="R780" s="54"/>
      <c r="S780" s="55"/>
      <c r="T780" s="56"/>
      <c r="V780" s="55"/>
      <c r="W780" s="56"/>
      <c r="X780" s="54"/>
      <c r="Y780" s="55"/>
    </row>
    <row r="781" spans="2:25">
      <c r="B781" s="30"/>
      <c r="C781" s="30"/>
      <c r="N781" s="56"/>
      <c r="O781" s="54"/>
      <c r="P781" s="55"/>
      <c r="Q781" s="56"/>
      <c r="R781" s="54"/>
      <c r="S781" s="55"/>
      <c r="T781" s="56"/>
      <c r="V781" s="55"/>
      <c r="W781" s="56"/>
      <c r="X781" s="54"/>
      <c r="Y781" s="55"/>
    </row>
    <row r="782" spans="2:25">
      <c r="B782" s="30"/>
      <c r="C782" s="30"/>
      <c r="N782" s="56"/>
      <c r="O782" s="54"/>
      <c r="P782" s="55"/>
      <c r="Q782" s="56"/>
      <c r="R782" s="54"/>
      <c r="S782" s="55"/>
      <c r="T782" s="56"/>
      <c r="V782" s="55"/>
      <c r="W782" s="56"/>
      <c r="X782" s="54"/>
      <c r="Y782" s="55"/>
    </row>
    <row r="783" spans="2:25">
      <c r="B783" s="30"/>
      <c r="C783" s="30"/>
      <c r="N783" s="56"/>
      <c r="O783" s="54"/>
      <c r="P783" s="55"/>
      <c r="Q783" s="56"/>
      <c r="R783" s="54"/>
      <c r="S783" s="55"/>
      <c r="T783" s="56"/>
      <c r="V783" s="55"/>
      <c r="W783" s="56"/>
      <c r="X783" s="54"/>
      <c r="Y783" s="55"/>
    </row>
    <row r="784" spans="2:25">
      <c r="B784" s="30"/>
      <c r="C784" s="30"/>
      <c r="N784" s="56"/>
      <c r="O784" s="54"/>
      <c r="P784" s="55"/>
      <c r="Q784" s="56"/>
      <c r="R784" s="54"/>
      <c r="S784" s="55"/>
      <c r="T784" s="56"/>
      <c r="V784" s="55"/>
      <c r="W784" s="56"/>
      <c r="X784" s="54"/>
      <c r="Y784" s="55"/>
    </row>
    <row r="785" spans="2:25">
      <c r="B785" s="30"/>
      <c r="C785" s="30"/>
      <c r="N785" s="56"/>
      <c r="O785" s="54"/>
      <c r="P785" s="55"/>
      <c r="Q785" s="56"/>
      <c r="R785" s="54"/>
      <c r="S785" s="55"/>
      <c r="T785" s="56"/>
      <c r="V785" s="55"/>
      <c r="W785" s="56"/>
      <c r="X785" s="54"/>
      <c r="Y785" s="55"/>
    </row>
    <row r="786" spans="2:25">
      <c r="B786" s="30"/>
      <c r="C786" s="30"/>
      <c r="N786" s="56"/>
      <c r="O786" s="54"/>
      <c r="P786" s="55"/>
      <c r="Q786" s="56"/>
      <c r="R786" s="54"/>
      <c r="S786" s="55"/>
      <c r="T786" s="56"/>
      <c r="V786" s="55"/>
      <c r="W786" s="56"/>
      <c r="X786" s="54"/>
      <c r="Y786" s="55"/>
    </row>
    <row r="787" spans="2:25">
      <c r="B787" s="30"/>
      <c r="C787" s="30"/>
      <c r="N787" s="56"/>
      <c r="O787" s="54"/>
      <c r="P787" s="55"/>
      <c r="Q787" s="56"/>
      <c r="R787" s="54"/>
      <c r="S787" s="55"/>
      <c r="T787" s="56"/>
      <c r="V787" s="55"/>
      <c r="W787" s="56"/>
      <c r="X787" s="54"/>
      <c r="Y787" s="55"/>
    </row>
    <row r="788" spans="2:25">
      <c r="B788" s="30"/>
      <c r="C788" s="30"/>
      <c r="N788" s="56"/>
      <c r="O788" s="54"/>
      <c r="P788" s="55"/>
      <c r="Q788" s="56"/>
      <c r="R788" s="54"/>
      <c r="S788" s="55"/>
      <c r="T788" s="56"/>
      <c r="V788" s="55"/>
      <c r="W788" s="56"/>
      <c r="X788" s="54"/>
      <c r="Y788" s="55"/>
    </row>
    <row r="789" spans="2:25">
      <c r="B789" s="30"/>
      <c r="C789" s="30"/>
      <c r="N789" s="56"/>
      <c r="O789" s="54"/>
      <c r="P789" s="55"/>
      <c r="Q789" s="56"/>
      <c r="R789" s="54"/>
      <c r="S789" s="55"/>
      <c r="T789" s="56"/>
      <c r="V789" s="55"/>
      <c r="W789" s="56"/>
      <c r="X789" s="54"/>
      <c r="Y789" s="55"/>
    </row>
    <row r="790" spans="2:25">
      <c r="B790" s="30"/>
      <c r="C790" s="30"/>
      <c r="N790" s="56"/>
      <c r="O790" s="54"/>
      <c r="P790" s="55"/>
      <c r="Q790" s="56"/>
      <c r="R790" s="54"/>
      <c r="S790" s="55"/>
      <c r="T790" s="56"/>
      <c r="V790" s="55"/>
      <c r="W790" s="56"/>
      <c r="X790" s="54"/>
      <c r="Y790" s="55"/>
    </row>
    <row r="791" spans="2:25">
      <c r="B791" s="30"/>
      <c r="C791" s="30"/>
      <c r="N791" s="56"/>
      <c r="O791" s="54"/>
      <c r="P791" s="55"/>
      <c r="Q791" s="56"/>
      <c r="R791" s="54"/>
      <c r="S791" s="55"/>
      <c r="T791" s="56"/>
      <c r="V791" s="55"/>
      <c r="W791" s="56"/>
      <c r="X791" s="54"/>
      <c r="Y791" s="55"/>
    </row>
    <row r="792" spans="2:25">
      <c r="B792" s="30"/>
      <c r="C792" s="30"/>
      <c r="N792" s="56"/>
      <c r="O792" s="54"/>
      <c r="P792" s="55"/>
      <c r="Q792" s="56"/>
      <c r="R792" s="54"/>
      <c r="S792" s="55"/>
      <c r="T792" s="56"/>
      <c r="V792" s="55"/>
      <c r="W792" s="56"/>
      <c r="X792" s="54"/>
      <c r="Y792" s="55"/>
    </row>
    <row r="793" spans="2:25">
      <c r="B793" s="30"/>
      <c r="C793" s="30"/>
      <c r="N793" s="56"/>
      <c r="O793" s="54"/>
      <c r="P793" s="55"/>
      <c r="Q793" s="56"/>
      <c r="R793" s="54"/>
      <c r="S793" s="55"/>
      <c r="T793" s="56"/>
      <c r="V793" s="55"/>
      <c r="W793" s="56"/>
      <c r="X793" s="54"/>
      <c r="Y793" s="55"/>
    </row>
    <row r="794" spans="2:25">
      <c r="B794" s="30"/>
      <c r="C794" s="30"/>
      <c r="N794" s="56"/>
      <c r="O794" s="54"/>
      <c r="P794" s="55"/>
      <c r="Q794" s="56"/>
      <c r="R794" s="54"/>
      <c r="S794" s="55"/>
      <c r="T794" s="56"/>
      <c r="V794" s="55"/>
      <c r="W794" s="56"/>
      <c r="X794" s="54"/>
      <c r="Y794" s="55"/>
    </row>
    <row r="795" spans="2:25">
      <c r="B795" s="30"/>
      <c r="C795" s="30"/>
      <c r="N795" s="56"/>
      <c r="O795" s="54"/>
      <c r="P795" s="55"/>
      <c r="Q795" s="56"/>
      <c r="R795" s="54"/>
      <c r="S795" s="55"/>
      <c r="T795" s="56"/>
      <c r="V795" s="55"/>
      <c r="W795" s="56"/>
      <c r="X795" s="54"/>
      <c r="Y795" s="55"/>
    </row>
    <row r="796" spans="2:25">
      <c r="B796" s="30"/>
      <c r="C796" s="30"/>
      <c r="N796" s="56"/>
      <c r="O796" s="54"/>
      <c r="P796" s="55"/>
      <c r="Q796" s="56"/>
      <c r="R796" s="54"/>
      <c r="S796" s="55"/>
      <c r="T796" s="56"/>
      <c r="V796" s="55"/>
      <c r="W796" s="56"/>
      <c r="X796" s="54"/>
      <c r="Y796" s="55"/>
    </row>
    <row r="797" spans="2:25">
      <c r="B797" s="30"/>
      <c r="C797" s="30"/>
      <c r="N797" s="56"/>
      <c r="O797" s="54"/>
      <c r="P797" s="55"/>
      <c r="Q797" s="56"/>
      <c r="R797" s="54"/>
      <c r="S797" s="55"/>
      <c r="T797" s="56"/>
      <c r="V797" s="55"/>
      <c r="W797" s="56"/>
      <c r="X797" s="54"/>
      <c r="Y797" s="55"/>
    </row>
    <row r="798" spans="2:25">
      <c r="B798" s="30"/>
      <c r="C798" s="30"/>
      <c r="N798" s="56"/>
      <c r="O798" s="54"/>
      <c r="P798" s="55"/>
      <c r="Q798" s="56"/>
      <c r="R798" s="54"/>
      <c r="S798" s="55"/>
      <c r="T798" s="56"/>
      <c r="V798" s="55"/>
      <c r="W798" s="56"/>
      <c r="X798" s="54"/>
      <c r="Y798" s="55"/>
    </row>
    <row r="799" spans="2:25">
      <c r="B799" s="30"/>
      <c r="C799" s="30"/>
      <c r="N799" s="56"/>
      <c r="O799" s="54"/>
      <c r="P799" s="55"/>
      <c r="Q799" s="56"/>
      <c r="R799" s="54"/>
      <c r="S799" s="55"/>
      <c r="T799" s="56"/>
      <c r="V799" s="55"/>
      <c r="W799" s="56"/>
      <c r="X799" s="54"/>
      <c r="Y799" s="55"/>
    </row>
    <row r="800" spans="2:25">
      <c r="B800" s="30"/>
      <c r="C800" s="30"/>
      <c r="N800" s="56"/>
      <c r="O800" s="54"/>
      <c r="P800" s="55"/>
      <c r="Q800" s="56"/>
      <c r="R800" s="54"/>
      <c r="S800" s="55"/>
      <c r="T800" s="56"/>
      <c r="V800" s="55"/>
      <c r="W800" s="56"/>
      <c r="X800" s="54"/>
      <c r="Y800" s="55"/>
    </row>
    <row r="801" spans="2:25">
      <c r="B801" s="30"/>
      <c r="C801" s="30"/>
      <c r="N801" s="56"/>
      <c r="O801" s="54"/>
      <c r="P801" s="55"/>
      <c r="Q801" s="56"/>
      <c r="R801" s="54"/>
      <c r="S801" s="55"/>
      <c r="T801" s="56"/>
      <c r="V801" s="55"/>
      <c r="W801" s="56"/>
      <c r="X801" s="54"/>
      <c r="Y801" s="55"/>
    </row>
    <row r="802" spans="2:25">
      <c r="B802" s="30"/>
      <c r="C802" s="30"/>
      <c r="N802" s="56"/>
      <c r="O802" s="54"/>
      <c r="P802" s="55"/>
      <c r="Q802" s="56"/>
      <c r="R802" s="54"/>
      <c r="S802" s="55"/>
      <c r="T802" s="56"/>
      <c r="V802" s="55"/>
      <c r="W802" s="56"/>
      <c r="X802" s="54"/>
      <c r="Y802" s="55"/>
    </row>
    <row r="803" spans="2:25">
      <c r="B803" s="30"/>
      <c r="C803" s="30"/>
      <c r="N803" s="56"/>
      <c r="O803" s="54"/>
      <c r="P803" s="55"/>
      <c r="Q803" s="56"/>
      <c r="R803" s="54"/>
      <c r="S803" s="55"/>
      <c r="T803" s="56"/>
      <c r="V803" s="55"/>
      <c r="W803" s="56"/>
      <c r="X803" s="54"/>
      <c r="Y803" s="55"/>
    </row>
    <row r="804" spans="2:25">
      <c r="B804" s="30"/>
      <c r="C804" s="30"/>
      <c r="N804" s="56"/>
      <c r="O804" s="54"/>
      <c r="P804" s="55"/>
      <c r="Q804" s="56"/>
      <c r="R804" s="54"/>
      <c r="S804" s="55"/>
      <c r="T804" s="56"/>
      <c r="V804" s="55"/>
      <c r="W804" s="56"/>
      <c r="X804" s="54"/>
      <c r="Y804" s="55"/>
    </row>
    <row r="805" spans="2:25">
      <c r="B805" s="30"/>
      <c r="C805" s="30"/>
      <c r="N805" s="56"/>
      <c r="O805" s="54"/>
      <c r="P805" s="55"/>
      <c r="Q805" s="56"/>
      <c r="R805" s="54"/>
      <c r="S805" s="55"/>
      <c r="T805" s="56"/>
      <c r="V805" s="55"/>
      <c r="W805" s="56"/>
      <c r="X805" s="54"/>
      <c r="Y805" s="55"/>
    </row>
    <row r="806" spans="2:25">
      <c r="B806" s="30"/>
      <c r="C806" s="30"/>
      <c r="N806" s="56"/>
      <c r="O806" s="54"/>
      <c r="P806" s="55"/>
      <c r="Q806" s="56"/>
      <c r="R806" s="54"/>
      <c r="S806" s="55"/>
      <c r="T806" s="56"/>
      <c r="V806" s="55"/>
      <c r="W806" s="56"/>
      <c r="X806" s="54"/>
      <c r="Y806" s="55"/>
    </row>
    <row r="807" spans="2:25">
      <c r="B807" s="30"/>
      <c r="C807" s="30"/>
      <c r="N807" s="56"/>
      <c r="O807" s="54"/>
      <c r="P807" s="55"/>
      <c r="Q807" s="56"/>
      <c r="R807" s="54"/>
      <c r="S807" s="55"/>
      <c r="T807" s="56"/>
      <c r="V807" s="55"/>
      <c r="W807" s="56"/>
      <c r="X807" s="54"/>
      <c r="Y807" s="55"/>
    </row>
    <row r="808" spans="2:25">
      <c r="B808" s="30"/>
      <c r="C808" s="30"/>
      <c r="N808" s="56"/>
      <c r="O808" s="54"/>
      <c r="P808" s="55"/>
      <c r="Q808" s="56"/>
      <c r="R808" s="54"/>
      <c r="S808" s="55"/>
      <c r="T808" s="56"/>
      <c r="V808" s="55"/>
      <c r="W808" s="56"/>
      <c r="X808" s="54"/>
      <c r="Y808" s="55"/>
    </row>
    <row r="809" spans="2:25">
      <c r="B809" s="30"/>
      <c r="C809" s="30"/>
      <c r="N809" s="56"/>
      <c r="O809" s="54"/>
      <c r="P809" s="55"/>
      <c r="Q809" s="56"/>
      <c r="R809" s="54"/>
      <c r="S809" s="55"/>
      <c r="T809" s="56"/>
      <c r="V809" s="55"/>
      <c r="W809" s="56"/>
      <c r="X809" s="54"/>
      <c r="Y809" s="55"/>
    </row>
    <row r="810" spans="2:25">
      <c r="B810" s="30"/>
      <c r="C810" s="30"/>
      <c r="N810" s="56"/>
      <c r="O810" s="54"/>
      <c r="P810" s="55"/>
      <c r="Q810" s="56"/>
      <c r="R810" s="54"/>
      <c r="S810" s="55"/>
      <c r="T810" s="56"/>
      <c r="V810" s="55"/>
      <c r="W810" s="56"/>
      <c r="X810" s="54"/>
      <c r="Y810" s="55"/>
    </row>
    <row r="811" spans="2:25">
      <c r="B811" s="30"/>
      <c r="C811" s="30"/>
      <c r="N811" s="56"/>
      <c r="O811" s="54"/>
      <c r="P811" s="55"/>
      <c r="Q811" s="56"/>
      <c r="R811" s="54"/>
      <c r="S811" s="55"/>
      <c r="T811" s="56"/>
      <c r="V811" s="55"/>
      <c r="W811" s="56"/>
      <c r="X811" s="54"/>
      <c r="Y811" s="55"/>
    </row>
    <row r="812" spans="2:25">
      <c r="B812" s="30"/>
      <c r="C812" s="30"/>
      <c r="N812" s="56"/>
      <c r="O812" s="54"/>
      <c r="P812" s="55"/>
      <c r="Q812" s="56"/>
      <c r="R812" s="54"/>
      <c r="S812" s="55"/>
      <c r="T812" s="56"/>
      <c r="V812" s="55"/>
      <c r="W812" s="56"/>
      <c r="X812" s="54"/>
      <c r="Y812" s="55"/>
    </row>
    <row r="813" spans="2:25">
      <c r="B813" s="30"/>
      <c r="C813" s="30"/>
      <c r="N813" s="56"/>
      <c r="O813" s="54"/>
      <c r="P813" s="55"/>
      <c r="Q813" s="56"/>
      <c r="R813" s="54"/>
      <c r="S813" s="55"/>
      <c r="T813" s="56"/>
      <c r="V813" s="55"/>
      <c r="W813" s="56"/>
      <c r="X813" s="54"/>
      <c r="Y813" s="55"/>
    </row>
    <row r="814" spans="2:25">
      <c r="B814" s="30"/>
      <c r="C814" s="30"/>
      <c r="N814" s="56"/>
      <c r="O814" s="54"/>
      <c r="P814" s="55"/>
      <c r="Q814" s="56"/>
      <c r="R814" s="54"/>
      <c r="S814" s="55"/>
      <c r="T814" s="56"/>
      <c r="V814" s="55"/>
      <c r="W814" s="56"/>
      <c r="X814" s="54"/>
      <c r="Y814" s="55"/>
    </row>
    <row r="815" spans="2:25">
      <c r="B815" s="30"/>
      <c r="C815" s="30"/>
      <c r="N815" s="56"/>
      <c r="O815" s="54"/>
      <c r="P815" s="55"/>
      <c r="Q815" s="56"/>
      <c r="R815" s="54"/>
      <c r="S815" s="55"/>
      <c r="T815" s="56"/>
      <c r="V815" s="55"/>
      <c r="W815" s="56"/>
      <c r="X815" s="54"/>
      <c r="Y815" s="55"/>
    </row>
    <row r="816" spans="2:25">
      <c r="B816" s="30"/>
      <c r="C816" s="30"/>
      <c r="N816" s="56"/>
      <c r="O816" s="54"/>
      <c r="P816" s="55"/>
      <c r="Q816" s="56"/>
      <c r="R816" s="54"/>
      <c r="S816" s="55"/>
      <c r="T816" s="56"/>
      <c r="V816" s="55"/>
      <c r="W816" s="56"/>
      <c r="X816" s="54"/>
      <c r="Y816" s="55"/>
    </row>
    <row r="817" spans="2:25">
      <c r="B817" s="30"/>
      <c r="C817" s="30"/>
      <c r="N817" s="56"/>
      <c r="O817" s="54"/>
      <c r="P817" s="55"/>
      <c r="Q817" s="56"/>
      <c r="R817" s="54"/>
      <c r="S817" s="55"/>
      <c r="T817" s="56"/>
      <c r="V817" s="55"/>
      <c r="W817" s="56"/>
      <c r="X817" s="54"/>
      <c r="Y817" s="55"/>
    </row>
    <row r="818" spans="2:25">
      <c r="B818" s="30"/>
      <c r="C818" s="30"/>
      <c r="N818" s="56"/>
      <c r="O818" s="54"/>
      <c r="P818" s="55"/>
      <c r="Q818" s="56"/>
      <c r="R818" s="54"/>
      <c r="S818" s="55"/>
      <c r="T818" s="56"/>
      <c r="V818" s="55"/>
      <c r="W818" s="56"/>
      <c r="X818" s="54"/>
      <c r="Y818" s="55"/>
    </row>
    <row r="819" spans="2:25">
      <c r="B819" s="30"/>
      <c r="C819" s="30"/>
      <c r="N819" s="56"/>
      <c r="O819" s="54"/>
      <c r="P819" s="55"/>
      <c r="Q819" s="56"/>
      <c r="R819" s="54"/>
      <c r="S819" s="55"/>
      <c r="T819" s="56"/>
      <c r="V819" s="55"/>
      <c r="W819" s="56"/>
      <c r="X819" s="54"/>
      <c r="Y819" s="55"/>
    </row>
    <row r="820" spans="2:25">
      <c r="B820" s="30"/>
      <c r="C820" s="30"/>
      <c r="N820" s="56"/>
      <c r="O820" s="54"/>
      <c r="P820" s="55"/>
      <c r="Q820" s="56"/>
      <c r="R820" s="54"/>
      <c r="S820" s="55"/>
      <c r="T820" s="56"/>
      <c r="V820" s="55"/>
      <c r="W820" s="56"/>
      <c r="X820" s="54"/>
      <c r="Y820" s="55"/>
    </row>
    <row r="821" spans="2:25">
      <c r="B821" s="30"/>
      <c r="C821" s="30"/>
      <c r="N821" s="56"/>
      <c r="O821" s="54"/>
      <c r="P821" s="55"/>
      <c r="Q821" s="56"/>
      <c r="R821" s="54"/>
      <c r="S821" s="55"/>
      <c r="T821" s="56"/>
      <c r="V821" s="55"/>
      <c r="W821" s="56"/>
      <c r="X821" s="54"/>
      <c r="Y821" s="55"/>
    </row>
    <row r="822" spans="2:25">
      <c r="B822" s="30"/>
      <c r="C822" s="30"/>
      <c r="N822" s="56"/>
      <c r="O822" s="54"/>
      <c r="P822" s="55"/>
      <c r="Q822" s="56"/>
      <c r="R822" s="54"/>
      <c r="S822" s="55"/>
      <c r="T822" s="56"/>
      <c r="V822" s="55"/>
      <c r="W822" s="56"/>
      <c r="X822" s="54"/>
      <c r="Y822" s="55"/>
    </row>
    <row r="823" spans="2:25">
      <c r="B823" s="30"/>
      <c r="C823" s="30"/>
      <c r="N823" s="56"/>
      <c r="O823" s="54"/>
      <c r="P823" s="55"/>
      <c r="Q823" s="56"/>
      <c r="R823" s="54"/>
      <c r="S823" s="55"/>
      <c r="T823" s="56"/>
      <c r="V823" s="55"/>
      <c r="W823" s="56"/>
      <c r="X823" s="54"/>
      <c r="Y823" s="55"/>
    </row>
    <row r="824" spans="2:25">
      <c r="B824" s="30"/>
      <c r="C824" s="30"/>
      <c r="N824" s="56"/>
      <c r="O824" s="54"/>
      <c r="P824" s="55"/>
      <c r="Q824" s="56"/>
      <c r="R824" s="54"/>
      <c r="S824" s="55"/>
      <c r="T824" s="56"/>
      <c r="V824" s="55"/>
      <c r="W824" s="56"/>
      <c r="X824" s="54"/>
      <c r="Y824" s="55"/>
    </row>
    <row r="825" spans="2:25">
      <c r="B825" s="30"/>
      <c r="C825" s="30"/>
      <c r="N825" s="56"/>
      <c r="O825" s="54"/>
      <c r="P825" s="55"/>
      <c r="Q825" s="56"/>
      <c r="R825" s="54"/>
      <c r="S825" s="55"/>
      <c r="T825" s="56"/>
      <c r="V825" s="55"/>
      <c r="W825" s="56"/>
      <c r="X825" s="54"/>
      <c r="Y825" s="55"/>
    </row>
    <row r="826" spans="2:25">
      <c r="B826" s="30"/>
      <c r="C826" s="30"/>
      <c r="N826" s="56"/>
      <c r="O826" s="54"/>
      <c r="P826" s="55"/>
      <c r="Q826" s="56"/>
      <c r="R826" s="54"/>
      <c r="S826" s="55"/>
      <c r="T826" s="56"/>
      <c r="V826" s="55"/>
      <c r="W826" s="56"/>
      <c r="X826" s="54"/>
      <c r="Y826" s="55"/>
    </row>
    <row r="827" spans="2:25">
      <c r="B827" s="30"/>
      <c r="C827" s="30"/>
      <c r="N827" s="56"/>
      <c r="O827" s="54"/>
      <c r="P827" s="55"/>
      <c r="Q827" s="56"/>
      <c r="R827" s="54"/>
      <c r="S827" s="55"/>
      <c r="T827" s="56"/>
      <c r="V827" s="55"/>
      <c r="W827" s="56"/>
      <c r="X827" s="54"/>
      <c r="Y827" s="55"/>
    </row>
    <row r="828" spans="2:25">
      <c r="B828" s="30"/>
      <c r="C828" s="30"/>
      <c r="N828" s="56"/>
      <c r="O828" s="54"/>
      <c r="P828" s="55"/>
      <c r="Q828" s="56"/>
      <c r="R828" s="54"/>
      <c r="S828" s="55"/>
      <c r="T828" s="56"/>
      <c r="V828" s="55"/>
      <c r="W828" s="56"/>
      <c r="X828" s="54"/>
      <c r="Y828" s="55"/>
    </row>
    <row r="829" spans="2:25">
      <c r="B829" s="30"/>
      <c r="C829" s="30"/>
      <c r="N829" s="56"/>
      <c r="O829" s="54"/>
      <c r="P829" s="55"/>
      <c r="Q829" s="56"/>
      <c r="R829" s="54"/>
      <c r="S829" s="55"/>
      <c r="T829" s="56"/>
      <c r="V829" s="55"/>
      <c r="W829" s="56"/>
      <c r="X829" s="54"/>
      <c r="Y829" s="55"/>
    </row>
    <row r="830" spans="2:25">
      <c r="B830" s="30"/>
      <c r="C830" s="30"/>
      <c r="N830" s="56"/>
      <c r="O830" s="54"/>
      <c r="P830" s="55"/>
      <c r="Q830" s="56"/>
      <c r="R830" s="54"/>
      <c r="S830" s="55"/>
      <c r="T830" s="56"/>
      <c r="V830" s="55"/>
      <c r="W830" s="56"/>
      <c r="X830" s="54"/>
      <c r="Y830" s="55"/>
    </row>
    <row r="831" spans="2:25">
      <c r="B831" s="30"/>
      <c r="C831" s="30"/>
      <c r="N831" s="56"/>
      <c r="O831" s="54"/>
      <c r="P831" s="55"/>
      <c r="Q831" s="56"/>
      <c r="R831" s="54"/>
      <c r="S831" s="55"/>
      <c r="T831" s="56"/>
      <c r="V831" s="55"/>
      <c r="W831" s="56"/>
      <c r="X831" s="54"/>
      <c r="Y831" s="55"/>
    </row>
    <row r="832" spans="2:25">
      <c r="B832" s="30"/>
      <c r="C832" s="30"/>
      <c r="N832" s="56"/>
      <c r="O832" s="54"/>
      <c r="P832" s="55"/>
      <c r="Q832" s="56"/>
      <c r="R832" s="54"/>
      <c r="S832" s="55"/>
      <c r="T832" s="56"/>
      <c r="V832" s="55"/>
      <c r="W832" s="56"/>
      <c r="X832" s="54"/>
      <c r="Y832" s="55"/>
    </row>
    <row r="833" spans="2:25">
      <c r="B833" s="30"/>
      <c r="C833" s="30"/>
      <c r="N833" s="56"/>
      <c r="O833" s="54"/>
      <c r="P833" s="55"/>
      <c r="Q833" s="56"/>
      <c r="R833" s="54"/>
      <c r="S833" s="55"/>
      <c r="T833" s="56"/>
      <c r="V833" s="55"/>
      <c r="W833" s="56"/>
      <c r="X833" s="54"/>
      <c r="Y833" s="55"/>
    </row>
    <row r="834" spans="2:25">
      <c r="B834" s="30"/>
      <c r="C834" s="30"/>
      <c r="N834" s="56"/>
      <c r="O834" s="54"/>
      <c r="P834" s="55"/>
      <c r="Q834" s="56"/>
      <c r="R834" s="54"/>
      <c r="S834" s="55"/>
      <c r="T834" s="56"/>
      <c r="V834" s="55"/>
      <c r="W834" s="56"/>
      <c r="X834" s="54"/>
      <c r="Y834" s="55"/>
    </row>
    <row r="835" spans="2:25">
      <c r="B835" s="30"/>
      <c r="C835" s="30"/>
      <c r="N835" s="56"/>
      <c r="O835" s="54"/>
      <c r="P835" s="55"/>
      <c r="Q835" s="56"/>
      <c r="R835" s="54"/>
      <c r="S835" s="55"/>
      <c r="T835" s="56"/>
      <c r="V835" s="55"/>
      <c r="W835" s="56"/>
      <c r="X835" s="54"/>
      <c r="Y835" s="55"/>
    </row>
    <row r="836" spans="2:25">
      <c r="B836" s="30"/>
      <c r="C836" s="30"/>
      <c r="N836" s="56"/>
      <c r="O836" s="54"/>
      <c r="P836" s="55"/>
      <c r="Q836" s="56"/>
      <c r="R836" s="54"/>
      <c r="S836" s="55"/>
      <c r="T836" s="56"/>
      <c r="V836" s="55"/>
      <c r="W836" s="56"/>
      <c r="X836" s="54"/>
      <c r="Y836" s="55"/>
    </row>
    <row r="837" spans="2:25">
      <c r="B837" s="30"/>
      <c r="C837" s="30"/>
      <c r="N837" s="56"/>
      <c r="O837" s="54"/>
      <c r="P837" s="55"/>
      <c r="Q837" s="56"/>
      <c r="R837" s="54"/>
      <c r="S837" s="55"/>
      <c r="T837" s="56"/>
      <c r="V837" s="55"/>
      <c r="W837" s="56"/>
      <c r="X837" s="54"/>
      <c r="Y837" s="55"/>
    </row>
    <row r="838" spans="2:25">
      <c r="B838" s="30"/>
      <c r="C838" s="30"/>
      <c r="N838" s="56"/>
      <c r="O838" s="54"/>
      <c r="P838" s="55"/>
      <c r="Q838" s="56"/>
      <c r="R838" s="54"/>
      <c r="S838" s="55"/>
      <c r="T838" s="56"/>
      <c r="V838" s="55"/>
      <c r="W838" s="56"/>
      <c r="X838" s="54"/>
      <c r="Y838" s="55"/>
    </row>
    <row r="839" spans="2:25">
      <c r="B839" s="30"/>
      <c r="C839" s="30"/>
      <c r="N839" s="56"/>
      <c r="O839" s="54"/>
      <c r="P839" s="55"/>
      <c r="Q839" s="56"/>
      <c r="R839" s="54"/>
      <c r="S839" s="55"/>
      <c r="T839" s="56"/>
      <c r="V839" s="55"/>
      <c r="W839" s="56"/>
      <c r="X839" s="54"/>
      <c r="Y839" s="55"/>
    </row>
    <row r="840" spans="2:25">
      <c r="B840" s="30"/>
      <c r="C840" s="30"/>
      <c r="N840" s="56"/>
      <c r="O840" s="54"/>
      <c r="P840" s="55"/>
      <c r="Q840" s="56"/>
      <c r="R840" s="54"/>
      <c r="S840" s="55"/>
      <c r="T840" s="56"/>
      <c r="V840" s="55"/>
      <c r="W840" s="56"/>
      <c r="X840" s="54"/>
      <c r="Y840" s="55"/>
    </row>
    <row r="841" spans="2:25">
      <c r="B841" s="30"/>
      <c r="C841" s="30"/>
      <c r="N841" s="56"/>
      <c r="O841" s="54"/>
      <c r="P841" s="55"/>
      <c r="Q841" s="56"/>
      <c r="R841" s="54"/>
      <c r="S841" s="55"/>
      <c r="T841" s="56"/>
      <c r="V841" s="55"/>
      <c r="W841" s="56"/>
      <c r="X841" s="54"/>
      <c r="Y841" s="55"/>
    </row>
    <row r="842" spans="2:25">
      <c r="B842" s="30"/>
      <c r="C842" s="30"/>
      <c r="N842" s="56"/>
      <c r="O842" s="54"/>
      <c r="P842" s="55"/>
      <c r="Q842" s="56"/>
      <c r="R842" s="54"/>
      <c r="S842" s="55"/>
      <c r="T842" s="56"/>
      <c r="V842" s="55"/>
      <c r="W842" s="56"/>
      <c r="X842" s="54"/>
      <c r="Y842" s="55"/>
    </row>
    <row r="843" spans="2:25">
      <c r="B843" s="30"/>
      <c r="C843" s="30"/>
      <c r="N843" s="56"/>
      <c r="O843" s="54"/>
      <c r="P843" s="55"/>
      <c r="Q843" s="56"/>
      <c r="R843" s="54"/>
      <c r="S843" s="55"/>
      <c r="T843" s="56"/>
      <c r="V843" s="55"/>
      <c r="W843" s="56"/>
      <c r="X843" s="54"/>
      <c r="Y843" s="55"/>
    </row>
    <row r="844" spans="2:25">
      <c r="B844" s="30"/>
      <c r="C844" s="30"/>
      <c r="N844" s="56"/>
      <c r="O844" s="54"/>
      <c r="P844" s="55"/>
      <c r="Q844" s="56"/>
      <c r="R844" s="54"/>
      <c r="S844" s="55"/>
      <c r="T844" s="56"/>
      <c r="V844" s="55"/>
      <c r="W844" s="56"/>
      <c r="X844" s="54"/>
      <c r="Y844" s="55"/>
    </row>
    <row r="845" spans="2:25">
      <c r="B845" s="30"/>
      <c r="C845" s="30"/>
      <c r="N845" s="56"/>
      <c r="O845" s="54"/>
      <c r="P845" s="55"/>
      <c r="Q845" s="56"/>
      <c r="R845" s="54"/>
      <c r="S845" s="55"/>
      <c r="T845" s="56"/>
      <c r="V845" s="55"/>
      <c r="W845" s="56"/>
      <c r="X845" s="54"/>
      <c r="Y845" s="55"/>
    </row>
    <row r="846" spans="2:25">
      <c r="B846" s="30"/>
      <c r="C846" s="30"/>
      <c r="N846" s="56"/>
      <c r="O846" s="54"/>
      <c r="P846" s="55"/>
      <c r="Q846" s="56"/>
      <c r="R846" s="54"/>
      <c r="S846" s="55"/>
      <c r="T846" s="56"/>
      <c r="V846" s="55"/>
      <c r="W846" s="56"/>
      <c r="X846" s="54"/>
      <c r="Y846" s="55"/>
    </row>
    <row r="847" spans="2:25">
      <c r="B847" s="30"/>
      <c r="C847" s="30"/>
      <c r="N847" s="56"/>
      <c r="O847" s="54"/>
      <c r="P847" s="55"/>
      <c r="Q847" s="56"/>
      <c r="R847" s="54"/>
      <c r="S847" s="55"/>
      <c r="T847" s="56"/>
      <c r="V847" s="55"/>
      <c r="W847" s="56"/>
      <c r="X847" s="54"/>
      <c r="Y847" s="55"/>
    </row>
    <row r="848" spans="2:25">
      <c r="B848" s="30"/>
      <c r="C848" s="30"/>
      <c r="N848" s="56"/>
      <c r="O848" s="54"/>
      <c r="P848" s="55"/>
      <c r="Q848" s="56"/>
      <c r="R848" s="54"/>
      <c r="S848" s="55"/>
      <c r="T848" s="56"/>
      <c r="V848" s="55"/>
      <c r="W848" s="56"/>
      <c r="X848" s="54"/>
      <c r="Y848" s="55"/>
    </row>
    <row r="849" spans="2:25">
      <c r="B849" s="30"/>
      <c r="C849" s="30"/>
      <c r="N849" s="56"/>
      <c r="O849" s="54"/>
      <c r="P849" s="55"/>
      <c r="Q849" s="56"/>
      <c r="R849" s="54"/>
      <c r="S849" s="55"/>
      <c r="T849" s="56"/>
      <c r="V849" s="55"/>
      <c r="W849" s="56"/>
      <c r="X849" s="54"/>
      <c r="Y849" s="55"/>
    </row>
    <row r="850" spans="2:25">
      <c r="B850" s="30"/>
      <c r="C850" s="30"/>
      <c r="N850" s="56"/>
      <c r="O850" s="54"/>
      <c r="P850" s="55"/>
      <c r="Q850" s="56"/>
      <c r="R850" s="54"/>
      <c r="S850" s="55"/>
      <c r="T850" s="56"/>
      <c r="V850" s="55"/>
      <c r="W850" s="56"/>
      <c r="X850" s="54"/>
      <c r="Y850" s="55"/>
    </row>
    <row r="851" spans="2:25">
      <c r="B851" s="30"/>
      <c r="C851" s="30"/>
      <c r="N851" s="56"/>
      <c r="O851" s="54"/>
      <c r="P851" s="55"/>
      <c r="Q851" s="56"/>
      <c r="R851" s="54"/>
      <c r="S851" s="55"/>
      <c r="T851" s="56"/>
      <c r="V851" s="55"/>
      <c r="W851" s="56"/>
      <c r="X851" s="54"/>
      <c r="Y851" s="55"/>
    </row>
    <row r="852" spans="2:25">
      <c r="B852" s="30"/>
      <c r="C852" s="30"/>
      <c r="N852" s="56"/>
      <c r="O852" s="54"/>
      <c r="P852" s="55"/>
      <c r="Q852" s="56"/>
      <c r="R852" s="54"/>
      <c r="S852" s="55"/>
      <c r="T852" s="56"/>
    </row>
    <row r="853" spans="2:25">
      <c r="N853" s="56"/>
      <c r="O853" s="54"/>
      <c r="P853" s="55"/>
      <c r="Q853" s="56"/>
      <c r="R853" s="54"/>
      <c r="S853" s="55"/>
      <c r="T853" s="56"/>
    </row>
    <row r="854" spans="2:25">
      <c r="N854" s="56"/>
      <c r="O854" s="54"/>
      <c r="P854" s="55"/>
      <c r="Q854" s="56"/>
      <c r="R854" s="54"/>
      <c r="S854" s="55"/>
      <c r="T854" s="56"/>
    </row>
    <row r="855" spans="2:25">
      <c r="N855" s="56"/>
      <c r="O855" s="54"/>
      <c r="P855" s="55"/>
      <c r="Q855" s="56"/>
      <c r="R855" s="54"/>
      <c r="S855" s="55"/>
      <c r="T855" s="56"/>
    </row>
    <row r="856" spans="2:25">
      <c r="N856" s="56"/>
      <c r="O856" s="54"/>
      <c r="P856" s="55"/>
      <c r="Q856" s="56"/>
      <c r="R856" s="54"/>
      <c r="S856" s="55"/>
      <c r="T856" s="56"/>
    </row>
    <row r="857" spans="2:25">
      <c r="N857" s="56"/>
      <c r="O857" s="54"/>
      <c r="P857" s="55"/>
      <c r="Q857" s="56"/>
      <c r="R857" s="54"/>
      <c r="S857" s="55"/>
      <c r="T857" s="56"/>
    </row>
    <row r="858" spans="2:25">
      <c r="N858" s="56"/>
      <c r="O858" s="54"/>
      <c r="P858" s="55"/>
      <c r="Q858" s="56"/>
      <c r="R858" s="54"/>
      <c r="S858" s="55"/>
      <c r="T858" s="56"/>
    </row>
    <row r="859" spans="2:25">
      <c r="N859" s="56"/>
      <c r="O859" s="54"/>
      <c r="P859" s="55"/>
      <c r="Q859" s="56"/>
      <c r="R859" s="54"/>
      <c r="S859" s="55"/>
      <c r="T859" s="56"/>
    </row>
    <row r="860" spans="2:25">
      <c r="N860" s="56"/>
      <c r="O860" s="54"/>
      <c r="P860" s="55"/>
      <c r="Q860" s="56"/>
      <c r="R860" s="54"/>
      <c r="S860" s="55"/>
      <c r="T860" s="56"/>
    </row>
    <row r="861" spans="2:25">
      <c r="N861" s="56"/>
      <c r="O861" s="54"/>
      <c r="P861" s="55"/>
      <c r="Q861" s="56"/>
      <c r="R861" s="54"/>
      <c r="S861" s="55"/>
      <c r="T861" s="56"/>
    </row>
    <row r="862" spans="2:25">
      <c r="N862" s="56"/>
      <c r="O862" s="54"/>
      <c r="P862" s="55"/>
      <c r="Q862" s="56"/>
      <c r="R862" s="54"/>
      <c r="S862" s="55"/>
      <c r="T862" s="56"/>
    </row>
    <row r="863" spans="2:25">
      <c r="N863" s="56"/>
      <c r="O863" s="54"/>
      <c r="P863" s="55"/>
      <c r="Q863" s="56"/>
      <c r="R863" s="54"/>
      <c r="S863" s="55"/>
      <c r="T863" s="56"/>
    </row>
    <row r="864" spans="2:25">
      <c r="N864" s="56"/>
      <c r="O864" s="54"/>
      <c r="P864" s="55"/>
      <c r="Q864" s="56"/>
      <c r="R864" s="54"/>
      <c r="S864" s="55"/>
      <c r="T864" s="56"/>
    </row>
    <row r="865" spans="11:23">
      <c r="N865" s="56"/>
      <c r="O865" s="54"/>
      <c r="P865" s="55"/>
      <c r="Q865" s="56"/>
      <c r="R865" s="54"/>
      <c r="S865" s="55"/>
      <c r="T865" s="56"/>
    </row>
    <row r="866" spans="11:23">
      <c r="N866" s="56"/>
      <c r="O866" s="54"/>
      <c r="P866" s="55"/>
      <c r="Q866" s="56"/>
      <c r="R866" s="54"/>
      <c r="S866" s="55"/>
      <c r="T866" s="56"/>
    </row>
    <row r="867" spans="11:23">
      <c r="N867" s="56"/>
      <c r="O867" s="54"/>
      <c r="P867" s="55"/>
      <c r="Q867" s="56"/>
      <c r="R867" s="54"/>
      <c r="S867" s="55"/>
      <c r="T867" s="56"/>
    </row>
    <row r="868" spans="11:23">
      <c r="N868" s="56"/>
      <c r="O868" s="54"/>
      <c r="P868" s="55"/>
      <c r="Q868" s="56"/>
      <c r="R868" s="54"/>
      <c r="S868" s="55"/>
      <c r="T868" s="56"/>
    </row>
    <row r="869" spans="11:23">
      <c r="N869" s="56"/>
      <c r="O869" s="54"/>
      <c r="P869" s="55"/>
      <c r="Q869" s="56"/>
      <c r="R869" s="54"/>
      <c r="S869" s="55"/>
      <c r="T869" s="56"/>
    </row>
    <row r="870" spans="11:23">
      <c r="N870" s="56"/>
      <c r="O870" s="54"/>
      <c r="P870" s="55"/>
      <c r="Q870" s="56"/>
      <c r="R870" s="54"/>
      <c r="S870" s="55"/>
      <c r="T870" s="56"/>
    </row>
    <row r="871" spans="11:23">
      <c r="N871" s="56"/>
      <c r="O871" s="54"/>
      <c r="P871" s="55"/>
      <c r="Q871" s="56"/>
      <c r="R871" s="54"/>
      <c r="S871" s="55"/>
      <c r="T871" s="56"/>
    </row>
    <row r="872" spans="11:23">
      <c r="N872" s="56"/>
      <c r="O872" s="54"/>
      <c r="P872" s="55"/>
      <c r="Q872" s="56"/>
      <c r="R872" s="54"/>
      <c r="S872" s="55"/>
      <c r="T872" s="56"/>
    </row>
    <row r="873" spans="11:23">
      <c r="N873" s="56"/>
      <c r="O873" s="54"/>
      <c r="P873" s="55"/>
      <c r="Q873" s="56"/>
      <c r="R873" s="54"/>
      <c r="S873" s="55"/>
      <c r="T873" s="56"/>
    </row>
    <row r="874" spans="11:23">
      <c r="N874" s="56"/>
      <c r="O874" s="54"/>
      <c r="P874" s="55"/>
      <c r="Q874" s="56"/>
      <c r="R874" s="54"/>
      <c r="S874" s="55"/>
      <c r="T874" s="56"/>
    </row>
    <row r="875" spans="11:23">
      <c r="N875" s="56"/>
      <c r="O875" s="54"/>
      <c r="P875" s="55"/>
      <c r="Q875" s="56"/>
      <c r="R875" s="54"/>
      <c r="S875" s="55"/>
      <c r="T875" s="56"/>
    </row>
    <row r="876" spans="11:23">
      <c r="N876" s="56"/>
      <c r="O876" s="54"/>
      <c r="P876" s="55"/>
      <c r="Q876" s="56"/>
      <c r="R876" s="54"/>
      <c r="S876" s="55"/>
      <c r="T876" s="56"/>
    </row>
    <row r="877" spans="11:23">
      <c r="K877" s="97"/>
      <c r="L877" s="98"/>
      <c r="M877" s="98"/>
      <c r="N877" s="97"/>
      <c r="O877" s="5"/>
      <c r="P877" s="98"/>
      <c r="Q877" s="97"/>
      <c r="R877" s="5"/>
      <c r="S877" s="98"/>
      <c r="T877" s="97"/>
      <c r="U877" s="5"/>
      <c r="V877" s="98"/>
      <c r="W877" s="97"/>
    </row>
    <row r="878" spans="11:23">
      <c r="K878" s="97"/>
      <c r="L878" s="98"/>
      <c r="M878" s="98"/>
      <c r="N878" s="97"/>
      <c r="O878" s="5"/>
      <c r="P878" s="98"/>
      <c r="Q878" s="97"/>
      <c r="R878" s="5"/>
      <c r="S878" s="98"/>
      <c r="T878" s="97"/>
      <c r="U878" s="5"/>
      <c r="V878" s="98"/>
      <c r="W878" s="97"/>
    </row>
    <row r="879" spans="11:23">
      <c r="K879" s="97"/>
      <c r="L879" s="98"/>
      <c r="M879" s="98"/>
      <c r="N879" s="97"/>
      <c r="O879" s="5"/>
      <c r="P879" s="98"/>
      <c r="Q879" s="97"/>
      <c r="R879" s="5"/>
      <c r="S879" s="98"/>
      <c r="T879" s="97"/>
      <c r="U879" s="5"/>
      <c r="V879" s="98"/>
      <c r="W879" s="97"/>
    </row>
    <row r="880" spans="11:23">
      <c r="K880" s="97"/>
      <c r="L880" s="98"/>
      <c r="M880" s="98"/>
      <c r="N880" s="97"/>
      <c r="O880" s="5"/>
      <c r="P880" s="98"/>
      <c r="Q880" s="97"/>
      <c r="R880" s="5"/>
      <c r="S880" s="98"/>
      <c r="T880" s="97"/>
      <c r="U880" s="5"/>
      <c r="V880" s="98"/>
      <c r="W880" s="97"/>
    </row>
    <row r="881" spans="11:23">
      <c r="K881" s="97"/>
      <c r="L881" s="98"/>
      <c r="M881" s="98"/>
      <c r="N881" s="97"/>
      <c r="O881" s="5"/>
      <c r="P881" s="98"/>
      <c r="Q881" s="97"/>
      <c r="R881" s="5"/>
      <c r="S881" s="98"/>
      <c r="T881" s="97"/>
      <c r="U881" s="5"/>
      <c r="V881" s="98"/>
      <c r="W881" s="97"/>
    </row>
    <row r="882" spans="11:23">
      <c r="K882" s="97"/>
      <c r="L882" s="98"/>
      <c r="M882" s="98"/>
      <c r="N882" s="97"/>
      <c r="O882" s="5"/>
      <c r="P882" s="98"/>
      <c r="Q882" s="97"/>
      <c r="R882" s="5"/>
      <c r="S882" s="98"/>
      <c r="T882" s="97"/>
      <c r="U882" s="5"/>
      <c r="V882" s="98"/>
      <c r="W882" s="97"/>
    </row>
    <row r="883" spans="11:23">
      <c r="K883" s="97"/>
      <c r="L883" s="98"/>
      <c r="M883" s="98"/>
      <c r="N883" s="97"/>
      <c r="O883" s="5"/>
      <c r="P883" s="98"/>
      <c r="Q883" s="97"/>
      <c r="R883" s="5"/>
      <c r="S883" s="98"/>
      <c r="T883" s="97"/>
      <c r="U883" s="5"/>
      <c r="V883" s="98"/>
      <c r="W883" s="97"/>
    </row>
    <row r="884" spans="11:23">
      <c r="K884" s="97"/>
      <c r="L884" s="98"/>
      <c r="M884" s="98"/>
      <c r="N884" s="97"/>
      <c r="O884" s="5"/>
      <c r="P884" s="98"/>
      <c r="Q884" s="97"/>
      <c r="R884" s="5"/>
      <c r="S884" s="98"/>
      <c r="T884" s="97"/>
      <c r="U884" s="5"/>
      <c r="V884" s="98"/>
      <c r="W884" s="97"/>
    </row>
    <row r="885" spans="11:23">
      <c r="K885" s="97"/>
      <c r="L885" s="98"/>
      <c r="M885" s="98"/>
      <c r="N885" s="97"/>
      <c r="O885" s="5"/>
      <c r="P885" s="98"/>
      <c r="Q885" s="97"/>
      <c r="R885" s="5"/>
      <c r="S885" s="98"/>
      <c r="T885" s="97"/>
      <c r="U885" s="5"/>
      <c r="V885" s="98"/>
      <c r="W885" s="97"/>
    </row>
    <row r="886" spans="11:23">
      <c r="K886" s="97"/>
      <c r="L886" s="98"/>
      <c r="M886" s="98"/>
      <c r="N886" s="97"/>
      <c r="O886" s="5"/>
      <c r="P886" s="98"/>
      <c r="Q886" s="97"/>
      <c r="R886" s="5"/>
      <c r="S886" s="98"/>
      <c r="T886" s="97"/>
      <c r="U886" s="5"/>
      <c r="V886" s="98"/>
      <c r="W886" s="97"/>
    </row>
    <row r="887" spans="11:23">
      <c r="K887" s="97"/>
      <c r="L887" s="98"/>
      <c r="M887" s="98"/>
      <c r="N887" s="97"/>
      <c r="O887" s="5"/>
      <c r="P887" s="98"/>
      <c r="Q887" s="97"/>
      <c r="R887" s="5"/>
      <c r="S887" s="98"/>
      <c r="T887" s="97"/>
      <c r="U887" s="5"/>
      <c r="V887" s="98"/>
      <c r="W887" s="97"/>
    </row>
    <row r="888" spans="11:23">
      <c r="K888" s="97"/>
      <c r="L888" s="98"/>
      <c r="M888" s="98"/>
      <c r="N888" s="97"/>
      <c r="O888" s="5"/>
      <c r="P888" s="98"/>
      <c r="Q888" s="97"/>
      <c r="R888" s="5"/>
      <c r="S888" s="98"/>
      <c r="T888" s="97"/>
      <c r="U888" s="5"/>
      <c r="V888" s="98"/>
      <c r="W888" s="97"/>
    </row>
    <row r="889" spans="11:23">
      <c r="K889" s="97"/>
      <c r="L889" s="98"/>
      <c r="M889" s="98"/>
      <c r="N889" s="97"/>
      <c r="O889" s="5"/>
      <c r="P889" s="98"/>
      <c r="Q889" s="97"/>
      <c r="R889" s="5"/>
      <c r="S889" s="98"/>
      <c r="T889" s="97"/>
      <c r="U889" s="5"/>
      <c r="V889" s="98"/>
      <c r="W889" s="97"/>
    </row>
    <row r="890" spans="11:23">
      <c r="K890" s="97"/>
      <c r="L890" s="98"/>
      <c r="M890" s="98"/>
      <c r="N890" s="97"/>
      <c r="O890" s="5"/>
      <c r="P890" s="98"/>
      <c r="Q890" s="97"/>
      <c r="R890" s="5"/>
      <c r="S890" s="98"/>
      <c r="T890" s="97"/>
      <c r="U890" s="5"/>
      <c r="V890" s="98"/>
      <c r="W890" s="97"/>
    </row>
    <row r="891" spans="11:23">
      <c r="K891" s="97"/>
      <c r="L891" s="98"/>
      <c r="M891" s="98"/>
      <c r="N891" s="97"/>
      <c r="O891" s="5"/>
      <c r="P891" s="98"/>
      <c r="Q891" s="97"/>
      <c r="R891" s="5"/>
      <c r="S891" s="98"/>
      <c r="T891" s="97"/>
      <c r="U891" s="5"/>
      <c r="V891" s="98"/>
      <c r="W891" s="97"/>
    </row>
    <row r="892" spans="11:23">
      <c r="K892" s="97"/>
      <c r="L892" s="98"/>
      <c r="M892" s="98"/>
      <c r="N892" s="97"/>
      <c r="O892" s="5"/>
      <c r="P892" s="98"/>
      <c r="Q892" s="97"/>
      <c r="R892" s="5"/>
      <c r="S892" s="98"/>
      <c r="T892" s="97"/>
      <c r="U892" s="5"/>
      <c r="V892" s="98"/>
      <c r="W892" s="97"/>
    </row>
    <row r="893" spans="11:23">
      <c r="K893" s="97"/>
      <c r="L893" s="98"/>
      <c r="M893" s="98"/>
      <c r="N893" s="97"/>
      <c r="O893" s="5"/>
      <c r="P893" s="98"/>
      <c r="Q893" s="97"/>
      <c r="R893" s="5"/>
      <c r="S893" s="98"/>
      <c r="T893" s="97"/>
      <c r="U893" s="5"/>
      <c r="V893" s="98"/>
      <c r="W893" s="97"/>
    </row>
    <row r="894" spans="11:23">
      <c r="K894" s="97"/>
      <c r="L894" s="98"/>
      <c r="M894" s="98"/>
      <c r="N894" s="97"/>
      <c r="O894" s="5"/>
      <c r="P894" s="98"/>
      <c r="Q894" s="97"/>
      <c r="R894" s="5"/>
      <c r="S894" s="98"/>
      <c r="T894" s="97"/>
      <c r="U894" s="5"/>
      <c r="V894" s="98"/>
      <c r="W894" s="97"/>
    </row>
    <row r="895" spans="11:23">
      <c r="K895" s="97"/>
      <c r="L895" s="98"/>
      <c r="M895" s="98"/>
      <c r="N895" s="97"/>
      <c r="O895" s="5"/>
      <c r="P895" s="98"/>
      <c r="Q895" s="97"/>
      <c r="R895" s="5"/>
      <c r="S895" s="98"/>
      <c r="T895" s="97"/>
      <c r="U895" s="5"/>
      <c r="V895" s="98"/>
      <c r="W895" s="97"/>
    </row>
    <row r="896" spans="11:23">
      <c r="K896" s="97"/>
      <c r="L896" s="98"/>
      <c r="M896" s="98"/>
      <c r="N896" s="97"/>
      <c r="O896" s="5"/>
      <c r="P896" s="98"/>
      <c r="Q896" s="97"/>
      <c r="R896" s="5"/>
      <c r="S896" s="98"/>
      <c r="T896" s="97"/>
      <c r="U896" s="5"/>
      <c r="V896" s="98"/>
      <c r="W896" s="97"/>
    </row>
    <row r="897" spans="11:23">
      <c r="K897" s="97"/>
      <c r="L897" s="98"/>
      <c r="M897" s="98"/>
      <c r="N897" s="97"/>
      <c r="O897" s="5"/>
      <c r="P897" s="98"/>
      <c r="Q897" s="97"/>
      <c r="R897" s="5"/>
      <c r="S897" s="98"/>
      <c r="T897" s="97"/>
      <c r="U897" s="5"/>
      <c r="V897" s="98"/>
      <c r="W897" s="97"/>
    </row>
    <row r="898" spans="11:23">
      <c r="K898" s="97"/>
      <c r="L898" s="98"/>
      <c r="M898" s="98"/>
      <c r="N898" s="97"/>
      <c r="O898" s="5"/>
      <c r="P898" s="98"/>
      <c r="Q898" s="97"/>
      <c r="R898" s="5"/>
      <c r="S898" s="98"/>
      <c r="T898" s="97"/>
      <c r="U898" s="5"/>
      <c r="V898" s="98"/>
      <c r="W898" s="97"/>
    </row>
    <row r="899" spans="11:23">
      <c r="K899" s="97"/>
      <c r="L899" s="98"/>
      <c r="M899" s="98"/>
      <c r="N899" s="97"/>
      <c r="O899" s="5"/>
      <c r="P899" s="98"/>
      <c r="Q899" s="97"/>
      <c r="R899" s="5"/>
      <c r="S899" s="98"/>
      <c r="T899" s="97"/>
      <c r="U899" s="5"/>
      <c r="V899" s="98"/>
      <c r="W899" s="97"/>
    </row>
    <row r="900" spans="11:23">
      <c r="K900" s="97"/>
      <c r="L900" s="98"/>
      <c r="M900" s="98"/>
      <c r="N900" s="97"/>
      <c r="O900" s="5"/>
      <c r="P900" s="98"/>
      <c r="Q900" s="97"/>
      <c r="R900" s="5"/>
      <c r="S900" s="98"/>
      <c r="T900" s="97"/>
      <c r="U900" s="5"/>
      <c r="V900" s="98"/>
      <c r="W900" s="97"/>
    </row>
    <row r="901" spans="11:23">
      <c r="K901" s="97"/>
      <c r="L901" s="98"/>
      <c r="M901" s="98"/>
      <c r="N901" s="97"/>
      <c r="O901" s="5"/>
      <c r="P901" s="98"/>
      <c r="Q901" s="97"/>
      <c r="R901" s="5"/>
      <c r="S901" s="98"/>
      <c r="T901" s="97"/>
      <c r="U901" s="5"/>
      <c r="V901" s="98"/>
      <c r="W901" s="97"/>
    </row>
    <row r="902" spans="11:23">
      <c r="K902" s="97"/>
      <c r="L902" s="98"/>
      <c r="M902" s="98"/>
      <c r="N902" s="97"/>
      <c r="O902" s="5"/>
      <c r="P902" s="98"/>
      <c r="Q902" s="97"/>
      <c r="R902" s="5"/>
      <c r="S902" s="98"/>
      <c r="T902" s="97"/>
      <c r="U902" s="5"/>
      <c r="V902" s="98"/>
      <c r="W902" s="97"/>
    </row>
    <row r="903" spans="11:23">
      <c r="K903" s="97"/>
      <c r="L903" s="98"/>
      <c r="M903" s="98"/>
      <c r="N903" s="97"/>
      <c r="O903" s="5"/>
      <c r="P903" s="98"/>
      <c r="Q903" s="97"/>
      <c r="R903" s="5"/>
      <c r="S903" s="98"/>
      <c r="T903" s="97"/>
      <c r="U903" s="5"/>
      <c r="V903" s="98"/>
      <c r="W903" s="97"/>
    </row>
    <row r="904" spans="11:23">
      <c r="K904" s="97"/>
      <c r="L904" s="98"/>
      <c r="M904" s="98"/>
      <c r="N904" s="97"/>
      <c r="O904" s="5"/>
      <c r="P904" s="98"/>
      <c r="Q904" s="97"/>
      <c r="R904" s="5"/>
      <c r="S904" s="98"/>
      <c r="T904" s="97"/>
      <c r="U904" s="5"/>
      <c r="V904" s="98"/>
      <c r="W904" s="97"/>
    </row>
    <row r="905" spans="11:23">
      <c r="K905" s="97"/>
      <c r="L905" s="98"/>
      <c r="M905" s="98"/>
      <c r="N905" s="97"/>
      <c r="O905" s="5"/>
      <c r="P905" s="98"/>
      <c r="Q905" s="97"/>
      <c r="R905" s="5"/>
      <c r="S905" s="98"/>
      <c r="T905" s="97"/>
      <c r="U905" s="5"/>
      <c r="V905" s="98"/>
      <c r="W905" s="97"/>
    </row>
    <row r="906" spans="11:23">
      <c r="K906" s="97"/>
      <c r="L906" s="98"/>
      <c r="M906" s="98"/>
      <c r="N906" s="97"/>
      <c r="O906" s="5"/>
      <c r="P906" s="98"/>
      <c r="Q906" s="97"/>
      <c r="R906" s="5"/>
      <c r="S906" s="98"/>
      <c r="T906" s="97"/>
      <c r="U906" s="5"/>
      <c r="V906" s="98"/>
      <c r="W906" s="97"/>
    </row>
    <row r="907" spans="11:23">
      <c r="K907" s="97"/>
      <c r="L907" s="98"/>
      <c r="M907" s="98"/>
      <c r="N907" s="97"/>
      <c r="O907" s="5"/>
      <c r="P907" s="98"/>
      <c r="Q907" s="97"/>
      <c r="R907" s="5"/>
      <c r="S907" s="98"/>
      <c r="T907" s="97"/>
      <c r="U907" s="5"/>
      <c r="V907" s="98"/>
      <c r="W907" s="97"/>
    </row>
    <row r="908" spans="11:23">
      <c r="K908" s="97"/>
      <c r="L908" s="98"/>
      <c r="M908" s="98"/>
      <c r="N908" s="97"/>
      <c r="O908" s="5"/>
      <c r="P908" s="98"/>
      <c r="Q908" s="97"/>
      <c r="R908" s="5"/>
      <c r="S908" s="98"/>
      <c r="T908" s="97"/>
      <c r="U908" s="5"/>
      <c r="V908" s="98"/>
      <c r="W908" s="97"/>
    </row>
    <row r="909" spans="11:23">
      <c r="K909" s="97"/>
      <c r="L909" s="98"/>
      <c r="M909" s="98"/>
      <c r="N909" s="97"/>
      <c r="O909" s="5"/>
      <c r="P909" s="98"/>
      <c r="Q909" s="97"/>
      <c r="R909" s="5"/>
      <c r="S909" s="98"/>
      <c r="T909" s="97"/>
      <c r="U909" s="5"/>
      <c r="V909" s="98"/>
      <c r="W909" s="97"/>
    </row>
    <row r="910" spans="11:23">
      <c r="K910" s="97"/>
      <c r="L910" s="98"/>
      <c r="M910" s="98"/>
      <c r="N910" s="97"/>
      <c r="O910" s="5"/>
      <c r="P910" s="98"/>
      <c r="Q910" s="97"/>
      <c r="R910" s="5"/>
      <c r="S910" s="98"/>
      <c r="T910" s="97"/>
      <c r="U910" s="5"/>
      <c r="V910" s="98"/>
      <c r="W910" s="97"/>
    </row>
    <row r="911" spans="11:23">
      <c r="K911" s="97"/>
      <c r="L911" s="98"/>
      <c r="M911" s="98"/>
      <c r="N911" s="97"/>
      <c r="O911" s="5"/>
      <c r="P911" s="98"/>
      <c r="Q911" s="97"/>
      <c r="R911" s="5"/>
      <c r="S911" s="98"/>
      <c r="T911" s="97"/>
      <c r="U911" s="5"/>
      <c r="V911" s="98"/>
      <c r="W911" s="97"/>
    </row>
    <row r="912" spans="11:23">
      <c r="K912" s="97"/>
      <c r="L912" s="98"/>
      <c r="M912" s="98"/>
      <c r="N912" s="97"/>
      <c r="O912" s="5"/>
      <c r="P912" s="98"/>
      <c r="Q912" s="97"/>
      <c r="R912" s="5"/>
      <c r="S912" s="98"/>
      <c r="T912" s="97"/>
      <c r="U912" s="5"/>
      <c r="V912" s="98"/>
      <c r="W912" s="97"/>
    </row>
    <row r="913" spans="11:23">
      <c r="K913" s="97"/>
      <c r="L913" s="98"/>
      <c r="M913" s="98"/>
      <c r="N913" s="97"/>
      <c r="O913" s="5"/>
      <c r="P913" s="98"/>
      <c r="Q913" s="97"/>
      <c r="R913" s="5"/>
      <c r="S913" s="98"/>
      <c r="T913" s="97"/>
      <c r="U913" s="5"/>
      <c r="V913" s="98"/>
      <c r="W913" s="97"/>
    </row>
    <row r="914" spans="11:23">
      <c r="K914" s="97"/>
      <c r="L914" s="98"/>
      <c r="M914" s="98"/>
      <c r="N914" s="97"/>
      <c r="O914" s="5"/>
      <c r="P914" s="98"/>
      <c r="Q914" s="97"/>
      <c r="R914" s="5"/>
      <c r="S914" s="98"/>
      <c r="T914" s="97"/>
      <c r="U914" s="5"/>
      <c r="V914" s="98"/>
      <c r="W914" s="97"/>
    </row>
    <row r="915" spans="11:23">
      <c r="K915" s="97"/>
      <c r="L915" s="98"/>
      <c r="M915" s="98"/>
      <c r="N915" s="97"/>
      <c r="O915" s="5"/>
      <c r="P915" s="98"/>
      <c r="Q915" s="97"/>
      <c r="R915" s="5"/>
      <c r="S915" s="98"/>
      <c r="T915" s="97"/>
      <c r="U915" s="5"/>
      <c r="V915" s="98"/>
      <c r="W915" s="97"/>
    </row>
    <row r="916" spans="11:23">
      <c r="K916" s="97"/>
      <c r="L916" s="98"/>
      <c r="M916" s="98"/>
      <c r="N916" s="97"/>
      <c r="O916" s="5"/>
      <c r="P916" s="98"/>
      <c r="Q916" s="97"/>
      <c r="R916" s="5"/>
      <c r="S916" s="98"/>
      <c r="T916" s="97"/>
      <c r="U916" s="5"/>
      <c r="V916" s="98"/>
      <c r="W916" s="97"/>
    </row>
    <row r="917" spans="11:23">
      <c r="K917" s="97"/>
      <c r="L917" s="98"/>
      <c r="M917" s="98"/>
      <c r="N917" s="97"/>
      <c r="O917" s="5"/>
      <c r="P917" s="98"/>
      <c r="Q917" s="97"/>
      <c r="R917" s="5"/>
      <c r="S917" s="98"/>
      <c r="T917" s="97"/>
      <c r="U917" s="5"/>
      <c r="V917" s="98"/>
      <c r="W917" s="97"/>
    </row>
    <row r="918" spans="11:23">
      <c r="K918" s="97"/>
      <c r="L918" s="98"/>
      <c r="M918" s="98"/>
      <c r="N918" s="97"/>
      <c r="O918" s="5"/>
      <c r="P918" s="98"/>
      <c r="Q918" s="97"/>
      <c r="R918" s="5"/>
      <c r="S918" s="98"/>
      <c r="T918" s="97"/>
      <c r="U918" s="5"/>
      <c r="V918" s="98"/>
      <c r="W918" s="97"/>
    </row>
    <row r="919" spans="11:23">
      <c r="K919" s="97"/>
      <c r="L919" s="98"/>
      <c r="M919" s="98"/>
      <c r="N919" s="97"/>
      <c r="O919" s="5"/>
      <c r="P919" s="98"/>
      <c r="Q919" s="97"/>
      <c r="R919" s="5"/>
      <c r="S919" s="98"/>
      <c r="T919" s="97"/>
      <c r="U919" s="5"/>
      <c r="V919" s="98"/>
      <c r="W919" s="97"/>
    </row>
    <row r="920" spans="11:23">
      <c r="K920" s="97"/>
      <c r="L920" s="98"/>
      <c r="M920" s="98"/>
      <c r="N920" s="97"/>
      <c r="O920" s="5"/>
      <c r="P920" s="98"/>
      <c r="Q920" s="97"/>
      <c r="R920" s="5"/>
      <c r="S920" s="98"/>
      <c r="T920" s="97"/>
      <c r="U920" s="5"/>
      <c r="V920" s="98"/>
      <c r="W920" s="97"/>
    </row>
    <row r="921" spans="11:23">
      <c r="K921" s="97"/>
      <c r="L921" s="98"/>
      <c r="M921" s="98"/>
      <c r="N921" s="97"/>
      <c r="O921" s="5"/>
      <c r="P921" s="98"/>
      <c r="Q921" s="97"/>
      <c r="R921" s="5"/>
      <c r="S921" s="98"/>
      <c r="T921" s="97"/>
      <c r="U921" s="5"/>
      <c r="V921" s="98"/>
      <c r="W921" s="97"/>
    </row>
    <row r="922" spans="11:23">
      <c r="K922" s="97"/>
      <c r="L922" s="98"/>
      <c r="M922" s="98"/>
      <c r="N922" s="97"/>
      <c r="O922" s="5"/>
      <c r="P922" s="98"/>
      <c r="Q922" s="97"/>
      <c r="R922" s="5"/>
      <c r="S922" s="98"/>
      <c r="T922" s="97"/>
      <c r="U922" s="5"/>
      <c r="V922" s="98"/>
      <c r="W922" s="97"/>
    </row>
    <row r="923" spans="11:23">
      <c r="K923" s="97"/>
      <c r="L923" s="98"/>
      <c r="M923" s="98"/>
      <c r="N923" s="97"/>
      <c r="O923" s="5"/>
      <c r="P923" s="98"/>
      <c r="Q923" s="97"/>
      <c r="R923" s="5"/>
      <c r="S923" s="98"/>
      <c r="T923" s="97"/>
      <c r="U923" s="5"/>
      <c r="V923" s="98"/>
      <c r="W923" s="97"/>
    </row>
    <row r="924" spans="11:23">
      <c r="K924" s="97"/>
      <c r="L924" s="98"/>
      <c r="M924" s="98"/>
      <c r="N924" s="97"/>
      <c r="O924" s="5"/>
      <c r="P924" s="98"/>
      <c r="Q924" s="97"/>
      <c r="R924" s="5"/>
      <c r="S924" s="98"/>
      <c r="T924" s="97"/>
      <c r="U924" s="5"/>
      <c r="V924" s="98"/>
      <c r="W924" s="97"/>
    </row>
    <row r="925" spans="11:23">
      <c r="K925" s="97"/>
      <c r="L925" s="98"/>
      <c r="M925" s="98"/>
      <c r="N925" s="97"/>
      <c r="O925" s="5"/>
      <c r="P925" s="98"/>
      <c r="Q925" s="97"/>
      <c r="R925" s="5"/>
      <c r="S925" s="98"/>
      <c r="T925" s="97"/>
      <c r="U925" s="5"/>
      <c r="V925" s="98"/>
      <c r="W925" s="97"/>
    </row>
    <row r="926" spans="11:23">
      <c r="K926" s="97"/>
      <c r="L926" s="98"/>
      <c r="M926" s="98"/>
      <c r="N926" s="97"/>
      <c r="O926" s="5"/>
      <c r="P926" s="98"/>
      <c r="Q926" s="97"/>
      <c r="R926" s="5"/>
      <c r="S926" s="98"/>
      <c r="T926" s="97"/>
      <c r="U926" s="5"/>
      <c r="V926" s="98"/>
      <c r="W926" s="97"/>
    </row>
    <row r="927" spans="11:23">
      <c r="K927" s="97"/>
      <c r="L927" s="98"/>
      <c r="M927" s="98"/>
      <c r="N927" s="97"/>
      <c r="O927" s="5"/>
      <c r="P927" s="98"/>
      <c r="Q927" s="97"/>
      <c r="R927" s="5"/>
      <c r="S927" s="98"/>
      <c r="T927" s="97"/>
      <c r="U927" s="5"/>
      <c r="V927" s="98"/>
      <c r="W927" s="97"/>
    </row>
    <row r="928" spans="11:23">
      <c r="K928" s="97"/>
      <c r="L928" s="98"/>
      <c r="M928" s="98"/>
      <c r="N928" s="97"/>
      <c r="O928" s="5"/>
      <c r="P928" s="98"/>
      <c r="Q928" s="97"/>
      <c r="R928" s="5"/>
      <c r="S928" s="98"/>
      <c r="T928" s="97"/>
      <c r="U928" s="5"/>
      <c r="V928" s="98"/>
      <c r="W928" s="97"/>
    </row>
    <row r="929" spans="11:23">
      <c r="K929" s="97"/>
      <c r="L929" s="98"/>
      <c r="M929" s="98"/>
      <c r="N929" s="97"/>
      <c r="O929" s="5"/>
      <c r="P929" s="98"/>
      <c r="Q929" s="97"/>
      <c r="R929" s="5"/>
      <c r="S929" s="98"/>
      <c r="T929" s="97"/>
      <c r="U929" s="5"/>
      <c r="V929" s="98"/>
      <c r="W929" s="97"/>
    </row>
    <row r="930" spans="11:23">
      <c r="K930" s="97"/>
      <c r="L930" s="98"/>
      <c r="M930" s="98"/>
      <c r="N930" s="97"/>
      <c r="O930" s="5"/>
      <c r="P930" s="98"/>
      <c r="Q930" s="97"/>
      <c r="R930" s="5"/>
      <c r="S930" s="98"/>
      <c r="T930" s="97"/>
      <c r="U930" s="5"/>
      <c r="V930" s="98"/>
      <c r="W930" s="97"/>
    </row>
    <row r="931" spans="11:23">
      <c r="K931" s="97"/>
      <c r="L931" s="98"/>
      <c r="M931" s="98"/>
      <c r="N931" s="97"/>
      <c r="O931" s="5"/>
      <c r="P931" s="98"/>
      <c r="Q931" s="97"/>
      <c r="R931" s="5"/>
      <c r="S931" s="98"/>
      <c r="T931" s="97"/>
      <c r="U931" s="5"/>
      <c r="V931" s="98"/>
      <c r="W931" s="97"/>
    </row>
    <row r="932" spans="11:23">
      <c r="K932" s="97"/>
      <c r="L932" s="98"/>
      <c r="M932" s="98"/>
      <c r="N932" s="97"/>
      <c r="O932" s="5"/>
      <c r="P932" s="98"/>
      <c r="Q932" s="97"/>
      <c r="R932" s="5"/>
      <c r="S932" s="98"/>
      <c r="T932" s="97"/>
      <c r="U932" s="5"/>
      <c r="V932" s="98"/>
      <c r="W932" s="97"/>
    </row>
    <row r="933" spans="11:23">
      <c r="K933" s="97"/>
      <c r="L933" s="98"/>
      <c r="M933" s="98"/>
      <c r="N933" s="97"/>
      <c r="O933" s="5"/>
      <c r="P933" s="98"/>
      <c r="Q933" s="97"/>
      <c r="R933" s="5"/>
      <c r="S933" s="98"/>
      <c r="T933" s="97"/>
      <c r="U933" s="5"/>
      <c r="V933" s="98"/>
      <c r="W933" s="97"/>
    </row>
    <row r="934" spans="11:23">
      <c r="K934" s="97"/>
      <c r="L934" s="98"/>
      <c r="M934" s="98"/>
      <c r="N934" s="97"/>
      <c r="O934" s="5"/>
      <c r="P934" s="98"/>
      <c r="Q934" s="97"/>
      <c r="R934" s="5"/>
      <c r="S934" s="98"/>
      <c r="T934" s="97"/>
      <c r="U934" s="5"/>
      <c r="V934" s="98"/>
      <c r="W934" s="97"/>
    </row>
    <row r="935" spans="11:23">
      <c r="K935" s="97"/>
      <c r="L935" s="98"/>
      <c r="M935" s="98"/>
      <c r="N935" s="97"/>
      <c r="O935" s="5"/>
      <c r="P935" s="98"/>
      <c r="Q935" s="97"/>
      <c r="R935" s="5"/>
      <c r="S935" s="98"/>
      <c r="T935" s="97"/>
      <c r="U935" s="5"/>
      <c r="V935" s="98"/>
      <c r="W935" s="97"/>
    </row>
    <row r="936" spans="11:23">
      <c r="K936" s="97"/>
      <c r="L936" s="98"/>
      <c r="M936" s="98"/>
      <c r="N936" s="97"/>
      <c r="O936" s="5"/>
      <c r="P936" s="98"/>
      <c r="Q936" s="97"/>
      <c r="R936" s="5"/>
      <c r="S936" s="98"/>
      <c r="T936" s="97"/>
      <c r="U936" s="5"/>
      <c r="V936" s="98"/>
      <c r="W936" s="97"/>
    </row>
    <row r="937" spans="11:23">
      <c r="K937" s="97"/>
      <c r="L937" s="98"/>
      <c r="M937" s="98"/>
      <c r="N937" s="97"/>
      <c r="O937" s="5"/>
      <c r="P937" s="98"/>
      <c r="Q937" s="97"/>
      <c r="R937" s="5"/>
      <c r="S937" s="98"/>
      <c r="T937" s="97"/>
      <c r="U937" s="5"/>
      <c r="V937" s="98"/>
      <c r="W937" s="97"/>
    </row>
    <row r="938" spans="11:23">
      <c r="K938" s="97"/>
      <c r="L938" s="98"/>
      <c r="M938" s="98"/>
      <c r="N938" s="97"/>
      <c r="O938" s="5"/>
      <c r="P938" s="98"/>
      <c r="Q938" s="97"/>
      <c r="R938" s="5"/>
      <c r="S938" s="98"/>
      <c r="T938" s="97"/>
      <c r="U938" s="5"/>
      <c r="V938" s="98"/>
      <c r="W938" s="97"/>
    </row>
    <row r="939" spans="11:23">
      <c r="K939" s="97"/>
      <c r="L939" s="98"/>
      <c r="M939" s="98"/>
      <c r="N939" s="97"/>
      <c r="O939" s="5"/>
      <c r="P939" s="98"/>
      <c r="Q939" s="97"/>
      <c r="R939" s="5"/>
      <c r="S939" s="98"/>
      <c r="T939" s="97"/>
      <c r="U939" s="5"/>
      <c r="V939" s="98"/>
      <c r="W939" s="97"/>
    </row>
    <row r="940" spans="11:23">
      <c r="K940" s="97"/>
      <c r="L940" s="98"/>
      <c r="M940" s="98"/>
      <c r="N940" s="97"/>
      <c r="O940" s="5"/>
      <c r="P940" s="98"/>
      <c r="Q940" s="97"/>
      <c r="R940" s="5"/>
      <c r="S940" s="98"/>
      <c r="T940" s="97"/>
      <c r="U940" s="5"/>
      <c r="V940" s="98"/>
      <c r="W940" s="97"/>
    </row>
    <row r="941" spans="11:23">
      <c r="K941" s="97"/>
      <c r="L941" s="98"/>
      <c r="M941" s="98"/>
      <c r="N941" s="97"/>
      <c r="O941" s="5"/>
      <c r="P941" s="98"/>
      <c r="Q941" s="97"/>
      <c r="R941" s="5"/>
      <c r="S941" s="98"/>
      <c r="T941" s="97"/>
      <c r="U941" s="5"/>
      <c r="V941" s="98"/>
      <c r="W941" s="97"/>
    </row>
    <row r="942" spans="11:23">
      <c r="K942" s="97"/>
      <c r="L942" s="98"/>
      <c r="M942" s="98"/>
      <c r="N942" s="97"/>
      <c r="O942" s="5"/>
      <c r="P942" s="98"/>
      <c r="Q942" s="97"/>
      <c r="R942" s="5"/>
      <c r="S942" s="98"/>
      <c r="T942" s="97"/>
      <c r="U942" s="5"/>
      <c r="V942" s="98"/>
      <c r="W942" s="97"/>
    </row>
    <row r="943" spans="11:23">
      <c r="K943" s="97"/>
      <c r="L943" s="98"/>
      <c r="M943" s="98"/>
      <c r="N943" s="97"/>
      <c r="O943" s="5"/>
      <c r="P943" s="98"/>
      <c r="Q943" s="97"/>
      <c r="R943" s="5"/>
      <c r="S943" s="98"/>
      <c r="T943" s="97"/>
      <c r="U943" s="5"/>
      <c r="V943" s="98"/>
      <c r="W943" s="97"/>
    </row>
    <row r="944" spans="11:23">
      <c r="K944" s="97"/>
      <c r="L944" s="98"/>
      <c r="M944" s="98"/>
      <c r="N944" s="97"/>
      <c r="O944" s="5"/>
      <c r="P944" s="98"/>
      <c r="Q944" s="97"/>
      <c r="R944" s="5"/>
      <c r="S944" s="98"/>
      <c r="T944" s="97"/>
      <c r="U944" s="5"/>
      <c r="V944" s="98"/>
      <c r="W944" s="97"/>
    </row>
    <row r="945" spans="11:23">
      <c r="K945" s="97"/>
      <c r="L945" s="98"/>
      <c r="M945" s="98"/>
      <c r="N945" s="97"/>
      <c r="O945" s="5"/>
      <c r="P945" s="98"/>
      <c r="Q945" s="97"/>
      <c r="R945" s="5"/>
      <c r="S945" s="98"/>
      <c r="T945" s="97"/>
      <c r="U945" s="5"/>
      <c r="V945" s="98"/>
      <c r="W945" s="97"/>
    </row>
    <row r="946" spans="11:23">
      <c r="K946" s="97"/>
      <c r="L946" s="98"/>
      <c r="M946" s="98"/>
      <c r="N946" s="97"/>
      <c r="O946" s="5"/>
      <c r="P946" s="98"/>
      <c r="Q946" s="97"/>
      <c r="R946" s="5"/>
      <c r="S946" s="98"/>
      <c r="T946" s="97"/>
      <c r="U946" s="5"/>
      <c r="V946" s="98"/>
      <c r="W946" s="97"/>
    </row>
    <row r="947" spans="11:23">
      <c r="K947" s="97"/>
      <c r="L947" s="98"/>
      <c r="M947" s="98"/>
      <c r="N947" s="97"/>
      <c r="O947" s="5"/>
      <c r="P947" s="98"/>
      <c r="Q947" s="97"/>
      <c r="R947" s="5"/>
      <c r="S947" s="98"/>
      <c r="T947" s="97"/>
      <c r="U947" s="5"/>
      <c r="V947" s="98"/>
      <c r="W947" s="97"/>
    </row>
    <row r="948" spans="11:23">
      <c r="K948" s="97"/>
      <c r="L948" s="98"/>
      <c r="M948" s="98"/>
      <c r="N948" s="97"/>
      <c r="O948" s="5"/>
      <c r="P948" s="98"/>
      <c r="Q948" s="97"/>
      <c r="R948" s="5"/>
      <c r="S948" s="98"/>
      <c r="T948" s="97"/>
      <c r="U948" s="5"/>
      <c r="V948" s="98"/>
      <c r="W948" s="97"/>
    </row>
    <row r="949" spans="11:23">
      <c r="K949" s="97"/>
      <c r="L949" s="98"/>
      <c r="M949" s="98"/>
      <c r="N949" s="97"/>
      <c r="O949" s="5"/>
      <c r="P949" s="98"/>
      <c r="Q949" s="97"/>
      <c r="R949" s="5"/>
      <c r="S949" s="98"/>
      <c r="T949" s="97"/>
      <c r="U949" s="5"/>
      <c r="V949" s="98"/>
      <c r="W949" s="97"/>
    </row>
    <row r="950" spans="11:23">
      <c r="K950" s="97"/>
      <c r="L950" s="98"/>
      <c r="M950" s="98"/>
      <c r="N950" s="97"/>
      <c r="O950" s="5"/>
      <c r="P950" s="98"/>
      <c r="Q950" s="97"/>
      <c r="R950" s="5"/>
      <c r="S950" s="98"/>
      <c r="T950" s="97"/>
      <c r="U950" s="5"/>
      <c r="V950" s="98"/>
      <c r="W950" s="97"/>
    </row>
    <row r="951" spans="11:23">
      <c r="K951" s="97"/>
      <c r="L951" s="98"/>
      <c r="M951" s="98"/>
      <c r="N951" s="97"/>
      <c r="O951" s="5"/>
      <c r="P951" s="98"/>
      <c r="Q951" s="97"/>
      <c r="R951" s="5"/>
      <c r="S951" s="98"/>
      <c r="T951" s="97"/>
      <c r="U951" s="5"/>
      <c r="V951" s="98"/>
      <c r="W951" s="97"/>
    </row>
    <row r="952" spans="11:23">
      <c r="K952" s="97"/>
      <c r="L952" s="98"/>
      <c r="M952" s="98"/>
      <c r="N952" s="97"/>
      <c r="O952" s="5"/>
      <c r="P952" s="98"/>
      <c r="Q952" s="97"/>
      <c r="R952" s="5"/>
      <c r="S952" s="98"/>
      <c r="T952" s="97"/>
      <c r="U952" s="5"/>
      <c r="V952" s="98"/>
      <c r="W952" s="97"/>
    </row>
    <row r="953" spans="11:23">
      <c r="K953" s="97"/>
      <c r="L953" s="98"/>
      <c r="M953" s="98"/>
      <c r="N953" s="97"/>
      <c r="O953" s="5"/>
      <c r="P953" s="98"/>
      <c r="Q953" s="97"/>
      <c r="R953" s="5"/>
      <c r="S953" s="98"/>
      <c r="T953" s="97"/>
      <c r="U953" s="5"/>
      <c r="V953" s="98"/>
      <c r="W953" s="97"/>
    </row>
    <row r="954" spans="11:23">
      <c r="K954" s="97"/>
      <c r="L954" s="98"/>
      <c r="M954" s="98"/>
      <c r="N954" s="97"/>
      <c r="O954" s="5"/>
      <c r="P954" s="98"/>
      <c r="Q954" s="97"/>
      <c r="R954" s="5"/>
      <c r="S954" s="98"/>
      <c r="T954" s="97"/>
      <c r="U954" s="5"/>
      <c r="V954" s="98"/>
      <c r="W954" s="97"/>
    </row>
    <row r="955" spans="11:23">
      <c r="K955" s="97"/>
      <c r="L955" s="98"/>
      <c r="M955" s="98"/>
      <c r="N955" s="97"/>
      <c r="O955" s="5"/>
      <c r="P955" s="98"/>
      <c r="Q955" s="97"/>
      <c r="R955" s="5"/>
      <c r="S955" s="98"/>
      <c r="T955" s="97"/>
      <c r="U955" s="5"/>
      <c r="V955" s="98"/>
      <c r="W955" s="97"/>
    </row>
    <row r="956" spans="11:23">
      <c r="K956" s="97"/>
      <c r="L956" s="98"/>
      <c r="M956" s="98"/>
      <c r="N956" s="97"/>
      <c r="O956" s="5"/>
      <c r="P956" s="98"/>
      <c r="Q956" s="97"/>
      <c r="R956" s="5"/>
      <c r="S956" s="98"/>
      <c r="T956" s="97"/>
      <c r="U956" s="5"/>
      <c r="V956" s="98"/>
      <c r="W956" s="97"/>
    </row>
    <row r="957" spans="11:23">
      <c r="K957" s="97"/>
      <c r="L957" s="98"/>
      <c r="M957" s="98"/>
      <c r="N957" s="97"/>
      <c r="O957" s="5"/>
      <c r="P957" s="98"/>
      <c r="Q957" s="97"/>
      <c r="R957" s="5"/>
      <c r="S957" s="98"/>
      <c r="T957" s="97"/>
      <c r="U957" s="5"/>
      <c r="V957" s="98"/>
      <c r="W957" s="97"/>
    </row>
    <row r="958" spans="11:23">
      <c r="K958" s="97"/>
      <c r="L958" s="98"/>
      <c r="M958" s="98"/>
      <c r="N958" s="97"/>
      <c r="O958" s="5"/>
      <c r="P958" s="98"/>
      <c r="Q958" s="97"/>
      <c r="R958" s="5"/>
      <c r="S958" s="98"/>
      <c r="T958" s="97"/>
      <c r="U958" s="5"/>
      <c r="V958" s="98"/>
      <c r="W958" s="97"/>
    </row>
    <row r="959" spans="11:23">
      <c r="K959" s="97"/>
      <c r="L959" s="98"/>
      <c r="M959" s="98"/>
      <c r="N959" s="97"/>
      <c r="O959" s="5"/>
      <c r="P959" s="98"/>
      <c r="Q959" s="97"/>
      <c r="R959" s="5"/>
      <c r="S959" s="98"/>
      <c r="T959" s="97"/>
      <c r="U959" s="5"/>
      <c r="V959" s="98"/>
      <c r="W959" s="97"/>
    </row>
    <row r="960" spans="11:23">
      <c r="K960" s="97"/>
      <c r="L960" s="98"/>
      <c r="M960" s="98"/>
      <c r="N960" s="97"/>
      <c r="O960" s="5"/>
      <c r="P960" s="98"/>
      <c r="Q960" s="97"/>
      <c r="R960" s="5"/>
      <c r="S960" s="98"/>
      <c r="T960" s="97"/>
      <c r="U960" s="5"/>
      <c r="V960" s="98"/>
      <c r="W960" s="97"/>
    </row>
    <row r="961" spans="11:23">
      <c r="K961" s="97"/>
      <c r="L961" s="98"/>
      <c r="M961" s="98"/>
      <c r="N961" s="97"/>
      <c r="O961" s="5"/>
      <c r="P961" s="98"/>
      <c r="Q961" s="97"/>
      <c r="R961" s="5"/>
      <c r="S961" s="98"/>
      <c r="T961" s="97"/>
      <c r="U961" s="5"/>
      <c r="V961" s="98"/>
      <c r="W961" s="97"/>
    </row>
    <row r="962" spans="11:23">
      <c r="K962" s="97"/>
      <c r="L962" s="98"/>
      <c r="M962" s="98"/>
      <c r="N962" s="97"/>
      <c r="O962" s="5"/>
      <c r="P962" s="98"/>
      <c r="Q962" s="97"/>
      <c r="R962" s="5"/>
      <c r="S962" s="98"/>
      <c r="T962" s="97"/>
      <c r="U962" s="5"/>
      <c r="V962" s="98"/>
      <c r="W962" s="97"/>
    </row>
    <row r="963" spans="11:23">
      <c r="K963" s="97"/>
      <c r="L963" s="98"/>
      <c r="M963" s="98"/>
      <c r="N963" s="97"/>
      <c r="O963" s="5"/>
      <c r="P963" s="98"/>
      <c r="Q963" s="97"/>
      <c r="R963" s="5"/>
      <c r="S963" s="98"/>
      <c r="T963" s="97"/>
      <c r="U963" s="5"/>
      <c r="V963" s="98"/>
      <c r="W963" s="97"/>
    </row>
    <row r="964" spans="11:23">
      <c r="K964" s="97"/>
      <c r="L964" s="98"/>
      <c r="M964" s="98"/>
      <c r="N964" s="97"/>
      <c r="O964" s="5"/>
      <c r="P964" s="98"/>
      <c r="Q964" s="97"/>
      <c r="R964" s="5"/>
      <c r="S964" s="98"/>
      <c r="T964" s="97"/>
      <c r="U964" s="5"/>
      <c r="V964" s="98"/>
      <c r="W964" s="97"/>
    </row>
    <row r="965" spans="11:23">
      <c r="K965" s="97"/>
      <c r="L965" s="98"/>
      <c r="M965" s="98"/>
      <c r="N965" s="97"/>
      <c r="O965" s="5"/>
      <c r="P965" s="98"/>
      <c r="Q965" s="97"/>
      <c r="R965" s="5"/>
      <c r="S965" s="98"/>
      <c r="T965" s="97"/>
      <c r="U965" s="5"/>
      <c r="V965" s="98"/>
      <c r="W965" s="97"/>
    </row>
    <row r="966" spans="11:23">
      <c r="K966" s="97"/>
      <c r="L966" s="98"/>
      <c r="M966" s="98"/>
      <c r="N966" s="97"/>
      <c r="O966" s="5"/>
      <c r="P966" s="98"/>
      <c r="Q966" s="97"/>
      <c r="R966" s="5"/>
      <c r="S966" s="98"/>
      <c r="T966" s="97"/>
      <c r="U966" s="5"/>
      <c r="V966" s="98"/>
      <c r="W966" s="97"/>
    </row>
    <row r="967" spans="11:23">
      <c r="K967" s="97"/>
      <c r="L967" s="98"/>
      <c r="M967" s="98"/>
      <c r="N967" s="97"/>
      <c r="O967" s="5"/>
      <c r="P967" s="98"/>
      <c r="Q967" s="97"/>
      <c r="R967" s="5"/>
      <c r="S967" s="98"/>
      <c r="T967" s="97"/>
      <c r="U967" s="5"/>
      <c r="V967" s="98"/>
      <c r="W967" s="97"/>
    </row>
    <row r="968" spans="11:23">
      <c r="K968" s="97"/>
      <c r="L968" s="98"/>
      <c r="M968" s="98"/>
      <c r="N968" s="97"/>
      <c r="O968" s="5"/>
      <c r="P968" s="98"/>
      <c r="Q968" s="97"/>
      <c r="R968" s="5"/>
      <c r="S968" s="98"/>
      <c r="T968" s="97"/>
      <c r="U968" s="5"/>
      <c r="V968" s="98"/>
      <c r="W968" s="97"/>
    </row>
    <row r="969" spans="11:23">
      <c r="K969" s="97"/>
      <c r="L969" s="98"/>
      <c r="M969" s="98"/>
      <c r="N969" s="97"/>
      <c r="O969" s="5"/>
      <c r="P969" s="98"/>
      <c r="Q969" s="97"/>
      <c r="R969" s="5"/>
      <c r="S969" s="98"/>
      <c r="T969" s="97"/>
      <c r="U969" s="5"/>
      <c r="V969" s="98"/>
      <c r="W969" s="97"/>
    </row>
    <row r="970" spans="11:23">
      <c r="K970" s="97"/>
      <c r="L970" s="98"/>
      <c r="M970" s="98"/>
      <c r="N970" s="97"/>
      <c r="O970" s="5"/>
      <c r="P970" s="98"/>
      <c r="Q970" s="97"/>
      <c r="R970" s="5"/>
      <c r="S970" s="98"/>
      <c r="T970" s="97"/>
      <c r="U970" s="5"/>
      <c r="V970" s="98"/>
      <c r="W970" s="97"/>
    </row>
    <row r="971" spans="11:23">
      <c r="K971" s="97"/>
      <c r="L971" s="98"/>
      <c r="M971" s="98"/>
      <c r="N971" s="97"/>
      <c r="O971" s="5"/>
      <c r="P971" s="98"/>
      <c r="Q971" s="97"/>
      <c r="R971" s="5"/>
      <c r="S971" s="98"/>
      <c r="T971" s="97"/>
      <c r="U971" s="5"/>
      <c r="V971" s="98"/>
      <c r="W971" s="97"/>
    </row>
    <row r="972" spans="11:23">
      <c r="K972" s="97"/>
      <c r="L972" s="98"/>
      <c r="M972" s="98"/>
      <c r="N972" s="97"/>
      <c r="O972" s="5"/>
      <c r="P972" s="98"/>
      <c r="Q972" s="97"/>
      <c r="R972" s="5"/>
      <c r="S972" s="98"/>
      <c r="T972" s="97"/>
      <c r="U972" s="5"/>
      <c r="V972" s="98"/>
      <c r="W972" s="97"/>
    </row>
    <row r="973" spans="11:23">
      <c r="K973" s="97"/>
      <c r="L973" s="98"/>
      <c r="M973" s="98"/>
      <c r="N973" s="97"/>
      <c r="O973" s="5"/>
      <c r="P973" s="98"/>
      <c r="Q973" s="97"/>
      <c r="R973" s="5"/>
      <c r="S973" s="98"/>
      <c r="T973" s="97"/>
      <c r="U973" s="5"/>
      <c r="V973" s="98"/>
      <c r="W973" s="97"/>
    </row>
    <row r="974" spans="11:23">
      <c r="K974" s="97"/>
      <c r="L974" s="98"/>
      <c r="M974" s="98"/>
      <c r="N974" s="97"/>
      <c r="O974" s="5"/>
      <c r="P974" s="98"/>
      <c r="Q974" s="97"/>
      <c r="R974" s="5"/>
      <c r="S974" s="98"/>
      <c r="T974" s="97"/>
      <c r="U974" s="5"/>
      <c r="V974" s="98"/>
      <c r="W974" s="97"/>
    </row>
    <row r="975" spans="11:23">
      <c r="K975" s="97"/>
      <c r="L975" s="98"/>
      <c r="M975" s="98"/>
      <c r="N975" s="97"/>
      <c r="O975" s="5"/>
      <c r="P975" s="98"/>
      <c r="Q975" s="97"/>
      <c r="R975" s="5"/>
      <c r="S975" s="98"/>
      <c r="T975" s="97"/>
      <c r="U975" s="5"/>
      <c r="V975" s="98"/>
      <c r="W975" s="97"/>
    </row>
    <row r="976" spans="11:23">
      <c r="K976" s="97"/>
      <c r="L976" s="98"/>
      <c r="M976" s="98"/>
      <c r="N976" s="97"/>
      <c r="O976" s="5"/>
      <c r="P976" s="98"/>
      <c r="Q976" s="97"/>
      <c r="R976" s="5"/>
      <c r="S976" s="98"/>
      <c r="T976" s="97"/>
      <c r="U976" s="5"/>
      <c r="V976" s="98"/>
      <c r="W976" s="97"/>
    </row>
    <row r="977" spans="11:23">
      <c r="K977" s="97"/>
      <c r="L977" s="98"/>
      <c r="M977" s="98"/>
      <c r="N977" s="97"/>
      <c r="O977" s="5"/>
      <c r="P977" s="98"/>
      <c r="Q977" s="97"/>
      <c r="R977" s="5"/>
      <c r="S977" s="98"/>
      <c r="T977" s="97"/>
      <c r="U977" s="5"/>
      <c r="V977" s="98"/>
      <c r="W977" s="97"/>
    </row>
    <row r="978" spans="11:23">
      <c r="K978" s="97"/>
      <c r="L978" s="98"/>
      <c r="M978" s="98"/>
      <c r="N978" s="97"/>
      <c r="O978" s="5"/>
      <c r="P978" s="98"/>
      <c r="Q978" s="97"/>
      <c r="R978" s="5"/>
      <c r="S978" s="98"/>
      <c r="T978" s="97"/>
      <c r="U978" s="5"/>
      <c r="V978" s="98"/>
      <c r="W978" s="97"/>
    </row>
    <row r="979" spans="11:23">
      <c r="K979" s="97"/>
      <c r="L979" s="98"/>
      <c r="M979" s="98"/>
      <c r="N979" s="97"/>
      <c r="O979" s="5"/>
      <c r="P979" s="98"/>
      <c r="Q979" s="97"/>
      <c r="R979" s="5"/>
      <c r="S979" s="98"/>
      <c r="T979" s="97"/>
      <c r="U979" s="5"/>
      <c r="V979" s="98"/>
      <c r="W979" s="97"/>
    </row>
    <row r="980" spans="11:23">
      <c r="K980" s="97"/>
      <c r="L980" s="98"/>
      <c r="M980" s="98"/>
      <c r="N980" s="97"/>
      <c r="O980" s="5"/>
      <c r="P980" s="98"/>
      <c r="Q980" s="97"/>
      <c r="R980" s="5"/>
      <c r="S980" s="98"/>
      <c r="T980" s="97"/>
      <c r="U980" s="5"/>
      <c r="V980" s="98"/>
      <c r="W980" s="97"/>
    </row>
    <row r="981" spans="11:23">
      <c r="K981" s="97"/>
      <c r="L981" s="98"/>
      <c r="M981" s="98"/>
      <c r="N981" s="97"/>
      <c r="O981" s="5"/>
      <c r="P981" s="98"/>
      <c r="Q981" s="97"/>
      <c r="R981" s="5"/>
      <c r="S981" s="98"/>
      <c r="T981" s="97"/>
      <c r="U981" s="5"/>
      <c r="V981" s="98"/>
      <c r="W981" s="97"/>
    </row>
    <row r="982" spans="11:23">
      <c r="K982" s="97"/>
      <c r="L982" s="98"/>
      <c r="M982" s="98"/>
      <c r="N982" s="97"/>
      <c r="O982" s="5"/>
      <c r="P982" s="98"/>
      <c r="Q982" s="97"/>
      <c r="R982" s="5"/>
      <c r="S982" s="98"/>
      <c r="T982" s="97"/>
      <c r="U982" s="5"/>
      <c r="V982" s="98"/>
      <c r="W982" s="97"/>
    </row>
    <row r="983" spans="11:23">
      <c r="K983" s="97"/>
      <c r="L983" s="98"/>
      <c r="M983" s="98"/>
      <c r="N983" s="97"/>
      <c r="O983" s="5"/>
      <c r="P983" s="98"/>
      <c r="Q983" s="97"/>
      <c r="R983" s="5"/>
      <c r="S983" s="98"/>
      <c r="T983" s="97"/>
      <c r="U983" s="5"/>
      <c r="V983" s="98"/>
      <c r="W983" s="97"/>
    </row>
    <row r="984" spans="11:23">
      <c r="K984" s="97"/>
      <c r="L984" s="98"/>
      <c r="M984" s="98"/>
      <c r="N984" s="97"/>
      <c r="O984" s="5"/>
      <c r="P984" s="98"/>
      <c r="Q984" s="97"/>
      <c r="R984" s="5"/>
      <c r="S984" s="98"/>
      <c r="T984" s="97"/>
      <c r="U984" s="5"/>
      <c r="V984" s="98"/>
      <c r="W984" s="97"/>
    </row>
    <row r="985" spans="11:23">
      <c r="K985" s="97"/>
      <c r="L985" s="98"/>
      <c r="M985" s="98"/>
      <c r="N985" s="97"/>
      <c r="O985" s="5"/>
      <c r="P985" s="98"/>
      <c r="Q985" s="97"/>
      <c r="R985" s="5"/>
      <c r="S985" s="98"/>
      <c r="T985" s="97"/>
      <c r="U985" s="5"/>
      <c r="V985" s="98"/>
      <c r="W985" s="97"/>
    </row>
    <row r="986" spans="11:23">
      <c r="K986" s="97"/>
      <c r="L986" s="98"/>
      <c r="M986" s="98"/>
      <c r="N986" s="97"/>
      <c r="O986" s="5"/>
      <c r="P986" s="98"/>
      <c r="Q986" s="97"/>
      <c r="R986" s="5"/>
      <c r="S986" s="98"/>
      <c r="T986" s="97"/>
      <c r="U986" s="5"/>
      <c r="V986" s="98"/>
      <c r="W986" s="97"/>
    </row>
    <row r="987" spans="11:23">
      <c r="K987" s="97"/>
      <c r="L987" s="98"/>
      <c r="M987" s="98"/>
      <c r="N987" s="97"/>
      <c r="O987" s="5"/>
      <c r="P987" s="98"/>
      <c r="Q987" s="97"/>
      <c r="R987" s="5"/>
      <c r="S987" s="98"/>
      <c r="T987" s="97"/>
      <c r="U987" s="5"/>
      <c r="V987" s="98"/>
      <c r="W987" s="97"/>
    </row>
    <row r="988" spans="11:23">
      <c r="K988" s="97"/>
      <c r="L988" s="98"/>
      <c r="M988" s="98"/>
      <c r="N988" s="97"/>
      <c r="O988" s="5"/>
      <c r="P988" s="98"/>
      <c r="Q988" s="97"/>
      <c r="R988" s="5"/>
      <c r="S988" s="98"/>
      <c r="T988" s="97"/>
      <c r="U988" s="5"/>
      <c r="V988" s="98"/>
      <c r="W988" s="97"/>
    </row>
    <row r="989" spans="11:23">
      <c r="K989" s="97"/>
      <c r="L989" s="98"/>
      <c r="M989" s="98"/>
      <c r="N989" s="97"/>
      <c r="O989" s="5"/>
      <c r="P989" s="98"/>
      <c r="Q989" s="97"/>
      <c r="R989" s="5"/>
      <c r="S989" s="98"/>
      <c r="T989" s="97"/>
      <c r="U989" s="5"/>
      <c r="V989" s="98"/>
      <c r="W989" s="97"/>
    </row>
    <row r="990" spans="11:23">
      <c r="K990" s="97"/>
      <c r="L990" s="98"/>
      <c r="M990" s="98"/>
      <c r="N990" s="97"/>
      <c r="O990" s="5"/>
      <c r="P990" s="98"/>
      <c r="Q990" s="97"/>
      <c r="R990" s="5"/>
      <c r="S990" s="98"/>
      <c r="T990" s="97"/>
      <c r="U990" s="5"/>
      <c r="V990" s="98"/>
      <c r="W990" s="97"/>
    </row>
    <row r="991" spans="11:23">
      <c r="K991" s="97"/>
      <c r="L991" s="98"/>
      <c r="M991" s="98"/>
      <c r="N991" s="97"/>
      <c r="O991" s="5"/>
      <c r="P991" s="98"/>
      <c r="Q991" s="97"/>
      <c r="R991" s="5"/>
      <c r="S991" s="98"/>
      <c r="T991" s="97"/>
      <c r="U991" s="5"/>
      <c r="V991" s="98"/>
      <c r="W991" s="97"/>
    </row>
    <row r="992" spans="11:23">
      <c r="K992" s="97"/>
      <c r="L992" s="98"/>
      <c r="M992" s="98"/>
      <c r="N992" s="97"/>
      <c r="O992" s="5"/>
      <c r="P992" s="98"/>
      <c r="Q992" s="97"/>
      <c r="R992" s="5"/>
      <c r="S992" s="98"/>
      <c r="T992" s="97"/>
      <c r="U992" s="5"/>
      <c r="V992" s="98"/>
      <c r="W992" s="97"/>
    </row>
    <row r="993" spans="11:23">
      <c r="K993" s="97"/>
      <c r="L993" s="98"/>
      <c r="M993" s="98"/>
      <c r="N993" s="97"/>
      <c r="O993" s="5"/>
      <c r="P993" s="98"/>
      <c r="Q993" s="97"/>
      <c r="R993" s="5"/>
      <c r="S993" s="98"/>
      <c r="T993" s="97"/>
      <c r="U993" s="5"/>
      <c r="V993" s="98"/>
      <c r="W993" s="97"/>
    </row>
    <row r="994" spans="11:23">
      <c r="K994" s="97"/>
      <c r="L994" s="98"/>
      <c r="M994" s="98"/>
      <c r="N994" s="97"/>
      <c r="O994" s="5"/>
      <c r="P994" s="98"/>
      <c r="Q994" s="97"/>
      <c r="R994" s="5"/>
      <c r="S994" s="98"/>
      <c r="T994" s="97"/>
      <c r="U994" s="5"/>
      <c r="V994" s="98"/>
      <c r="W994" s="97"/>
    </row>
    <row r="995" spans="11:23">
      <c r="K995" s="97"/>
      <c r="L995" s="98"/>
      <c r="M995" s="98"/>
      <c r="N995" s="97"/>
      <c r="O995" s="5"/>
      <c r="P995" s="98"/>
      <c r="Q995" s="97"/>
      <c r="R995" s="5"/>
      <c r="S995" s="98"/>
      <c r="T995" s="97"/>
      <c r="U995" s="5"/>
      <c r="V995" s="98"/>
      <c r="W995" s="97"/>
    </row>
    <row r="996" spans="11:23">
      <c r="K996" s="97"/>
      <c r="L996" s="98"/>
      <c r="M996" s="98"/>
      <c r="N996" s="97"/>
      <c r="O996" s="5"/>
      <c r="P996" s="98"/>
      <c r="Q996" s="97"/>
      <c r="R996" s="5"/>
      <c r="S996" s="98"/>
      <c r="T996" s="97"/>
      <c r="U996" s="5"/>
      <c r="V996" s="98"/>
      <c r="W996" s="97"/>
    </row>
    <row r="997" spans="11:23">
      <c r="K997" s="97"/>
      <c r="L997" s="98"/>
      <c r="M997" s="98"/>
      <c r="N997" s="97"/>
      <c r="O997" s="5"/>
      <c r="P997" s="98"/>
      <c r="Q997" s="97"/>
      <c r="R997" s="5"/>
      <c r="S997" s="98"/>
      <c r="T997" s="97"/>
      <c r="U997" s="5"/>
      <c r="V997" s="98"/>
      <c r="W997" s="97"/>
    </row>
    <row r="998" spans="11:23">
      <c r="K998" s="97"/>
      <c r="L998" s="98"/>
      <c r="M998" s="98"/>
      <c r="N998" s="97"/>
      <c r="O998" s="5"/>
      <c r="P998" s="98"/>
      <c r="Q998" s="97"/>
      <c r="R998" s="5"/>
      <c r="S998" s="98"/>
      <c r="T998" s="97"/>
      <c r="U998" s="5"/>
      <c r="V998" s="98"/>
      <c r="W998" s="97"/>
    </row>
    <row r="999" spans="11:23">
      <c r="K999" s="97"/>
      <c r="L999" s="98"/>
      <c r="M999" s="98"/>
      <c r="N999" s="97"/>
      <c r="O999" s="5"/>
      <c r="P999" s="98"/>
      <c r="Q999" s="97"/>
      <c r="R999" s="5"/>
      <c r="S999" s="98"/>
      <c r="T999" s="97"/>
      <c r="U999" s="5"/>
      <c r="V999" s="98"/>
      <c r="W999" s="97"/>
    </row>
    <row r="1000" spans="11:23">
      <c r="K1000" s="97"/>
      <c r="L1000" s="98"/>
      <c r="M1000" s="98"/>
      <c r="N1000" s="97"/>
      <c r="O1000" s="5"/>
      <c r="P1000" s="98"/>
      <c r="Q1000" s="97"/>
      <c r="R1000" s="5"/>
      <c r="S1000" s="98"/>
      <c r="T1000" s="97"/>
      <c r="U1000" s="5"/>
      <c r="V1000" s="98"/>
      <c r="W1000" s="97"/>
    </row>
    <row r="1001" spans="11:23">
      <c r="K1001" s="97"/>
      <c r="L1001" s="98"/>
      <c r="M1001" s="98"/>
      <c r="N1001" s="97"/>
      <c r="O1001" s="5"/>
      <c r="P1001" s="98"/>
      <c r="Q1001" s="97"/>
      <c r="R1001" s="5"/>
      <c r="S1001" s="98"/>
      <c r="T1001" s="97"/>
      <c r="U1001" s="5"/>
      <c r="V1001" s="98"/>
      <c r="W1001" s="97"/>
    </row>
    <row r="1002" spans="11:23">
      <c r="K1002" s="97"/>
      <c r="L1002" s="98"/>
      <c r="M1002" s="98"/>
      <c r="N1002" s="97"/>
      <c r="O1002" s="5"/>
      <c r="P1002" s="98"/>
      <c r="Q1002" s="97"/>
      <c r="R1002" s="5"/>
      <c r="S1002" s="98"/>
      <c r="T1002" s="97"/>
      <c r="U1002" s="5"/>
      <c r="V1002" s="98"/>
      <c r="W1002" s="97"/>
    </row>
    <row r="1003" spans="11:23">
      <c r="K1003" s="97"/>
      <c r="L1003" s="98"/>
      <c r="M1003" s="98"/>
      <c r="N1003" s="97"/>
      <c r="O1003" s="5"/>
      <c r="P1003" s="98"/>
      <c r="Q1003" s="97"/>
      <c r="R1003" s="5"/>
      <c r="S1003" s="98"/>
      <c r="T1003" s="97"/>
      <c r="U1003" s="5"/>
      <c r="V1003" s="98"/>
      <c r="W1003" s="97"/>
    </row>
    <row r="1004" spans="11:23">
      <c r="K1004" s="97"/>
      <c r="L1004" s="98"/>
      <c r="M1004" s="98"/>
      <c r="N1004" s="97"/>
      <c r="O1004" s="5"/>
      <c r="P1004" s="98"/>
      <c r="Q1004" s="97"/>
      <c r="R1004" s="5"/>
      <c r="S1004" s="98"/>
      <c r="T1004" s="97"/>
      <c r="U1004" s="5"/>
      <c r="V1004" s="98"/>
      <c r="W1004" s="97"/>
    </row>
    <row r="1005" spans="11:23">
      <c r="K1005" s="97"/>
      <c r="L1005" s="98"/>
      <c r="M1005" s="98"/>
      <c r="N1005" s="97"/>
      <c r="O1005" s="5"/>
      <c r="P1005" s="98"/>
      <c r="Q1005" s="97"/>
      <c r="R1005" s="5"/>
      <c r="S1005" s="98"/>
      <c r="T1005" s="97"/>
      <c r="U1005" s="5"/>
      <c r="V1005" s="98"/>
      <c r="W1005" s="97"/>
    </row>
    <row r="1006" spans="11:23">
      <c r="K1006" s="97"/>
      <c r="L1006" s="98"/>
      <c r="M1006" s="98"/>
      <c r="N1006" s="97"/>
      <c r="O1006" s="5"/>
      <c r="P1006" s="98"/>
      <c r="Q1006" s="97"/>
      <c r="R1006" s="5"/>
      <c r="S1006" s="98"/>
      <c r="T1006" s="97"/>
      <c r="U1006" s="5"/>
      <c r="V1006" s="98"/>
      <c r="W1006" s="97"/>
    </row>
    <row r="1007" spans="11:23">
      <c r="K1007" s="97"/>
      <c r="L1007" s="98"/>
      <c r="M1007" s="98"/>
      <c r="N1007" s="97"/>
      <c r="O1007" s="5"/>
      <c r="P1007" s="98"/>
      <c r="Q1007" s="97"/>
      <c r="R1007" s="5"/>
      <c r="S1007" s="98"/>
      <c r="T1007" s="97"/>
      <c r="U1007" s="5"/>
      <c r="V1007" s="98"/>
      <c r="W1007" s="97"/>
    </row>
    <row r="1008" spans="11:23">
      <c r="K1008" s="97"/>
      <c r="L1008" s="98"/>
      <c r="M1008" s="98"/>
      <c r="N1008" s="97"/>
      <c r="O1008" s="5"/>
      <c r="P1008" s="98"/>
      <c r="Q1008" s="97"/>
      <c r="R1008" s="5"/>
      <c r="S1008" s="98"/>
      <c r="T1008" s="97"/>
      <c r="U1008" s="5"/>
      <c r="V1008" s="98"/>
      <c r="W1008" s="97"/>
    </row>
    <row r="1009" spans="11:23">
      <c r="K1009" s="97"/>
      <c r="L1009" s="98"/>
      <c r="M1009" s="98"/>
      <c r="N1009" s="97"/>
      <c r="O1009" s="5"/>
      <c r="P1009" s="98"/>
      <c r="Q1009" s="97"/>
      <c r="R1009" s="5"/>
      <c r="S1009" s="98"/>
      <c r="T1009" s="97"/>
      <c r="U1009" s="5"/>
      <c r="V1009" s="98"/>
      <c r="W1009" s="97"/>
    </row>
    <row r="1010" spans="11:23">
      <c r="K1010" s="97"/>
      <c r="L1010" s="98"/>
      <c r="M1010" s="98"/>
      <c r="N1010" s="97"/>
      <c r="O1010" s="5"/>
      <c r="P1010" s="98"/>
      <c r="Q1010" s="97"/>
      <c r="R1010" s="5"/>
      <c r="S1010" s="98"/>
      <c r="T1010" s="97"/>
      <c r="U1010" s="5"/>
      <c r="V1010" s="98"/>
      <c r="W1010" s="97"/>
    </row>
    <row r="1011" spans="11:23">
      <c r="K1011" s="97"/>
      <c r="L1011" s="98"/>
      <c r="M1011" s="98"/>
      <c r="N1011" s="97"/>
      <c r="O1011" s="5"/>
      <c r="P1011" s="98"/>
      <c r="Q1011" s="97"/>
      <c r="R1011" s="5"/>
      <c r="S1011" s="98"/>
      <c r="T1011" s="97"/>
      <c r="U1011" s="5"/>
      <c r="V1011" s="98"/>
      <c r="W1011" s="97"/>
    </row>
    <row r="1012" spans="11:23">
      <c r="K1012" s="97"/>
      <c r="L1012" s="98"/>
      <c r="M1012" s="98"/>
      <c r="N1012" s="97"/>
      <c r="O1012" s="5"/>
      <c r="P1012" s="98"/>
      <c r="Q1012" s="97"/>
      <c r="R1012" s="5"/>
      <c r="S1012" s="98"/>
      <c r="T1012" s="97"/>
      <c r="U1012" s="5"/>
      <c r="V1012" s="98"/>
      <c r="W1012" s="97"/>
    </row>
    <row r="1013" spans="11:23">
      <c r="K1013" s="97"/>
      <c r="L1013" s="98"/>
      <c r="M1013" s="98"/>
      <c r="N1013" s="97"/>
      <c r="O1013" s="5"/>
      <c r="P1013" s="98"/>
      <c r="Q1013" s="97"/>
      <c r="R1013" s="5"/>
      <c r="S1013" s="98"/>
      <c r="T1013" s="97"/>
      <c r="U1013" s="5"/>
      <c r="V1013" s="98"/>
      <c r="W1013" s="97"/>
    </row>
    <row r="1014" spans="11:23">
      <c r="K1014" s="97"/>
      <c r="L1014" s="98"/>
      <c r="M1014" s="98"/>
      <c r="N1014" s="97"/>
      <c r="O1014" s="5"/>
      <c r="P1014" s="98"/>
      <c r="Q1014" s="97"/>
      <c r="R1014" s="5"/>
      <c r="S1014" s="98"/>
      <c r="T1014" s="97"/>
      <c r="U1014" s="5"/>
      <c r="V1014" s="98"/>
      <c r="W1014" s="97"/>
    </row>
    <row r="1015" spans="11:23">
      <c r="K1015" s="97"/>
      <c r="L1015" s="98"/>
      <c r="M1015" s="98"/>
      <c r="N1015" s="97"/>
      <c r="O1015" s="5"/>
      <c r="P1015" s="98"/>
      <c r="Q1015" s="97"/>
      <c r="R1015" s="5"/>
      <c r="S1015" s="98"/>
      <c r="T1015" s="97"/>
      <c r="U1015" s="5"/>
      <c r="V1015" s="98"/>
      <c r="W1015" s="97"/>
    </row>
    <row r="1016" spans="11:23">
      <c r="K1016" s="97"/>
      <c r="L1016" s="98"/>
      <c r="M1016" s="98"/>
      <c r="N1016" s="97"/>
      <c r="O1016" s="5"/>
      <c r="P1016" s="98"/>
      <c r="Q1016" s="97"/>
      <c r="R1016" s="5"/>
      <c r="S1016" s="98"/>
      <c r="T1016" s="97"/>
      <c r="U1016" s="5"/>
      <c r="V1016" s="98"/>
      <c r="W1016" s="97"/>
    </row>
    <row r="1017" spans="11:23">
      <c r="K1017" s="97"/>
      <c r="L1017" s="98"/>
      <c r="M1017" s="98"/>
      <c r="N1017" s="97"/>
      <c r="O1017" s="5"/>
      <c r="P1017" s="98"/>
      <c r="Q1017" s="97"/>
      <c r="R1017" s="5"/>
      <c r="S1017" s="98"/>
      <c r="T1017" s="97"/>
      <c r="U1017" s="5"/>
      <c r="V1017" s="98"/>
      <c r="W1017" s="97"/>
    </row>
    <row r="1018" spans="11:23">
      <c r="K1018" s="97"/>
      <c r="L1018" s="98"/>
      <c r="M1018" s="98"/>
      <c r="N1018" s="97"/>
      <c r="O1018" s="5"/>
      <c r="P1018" s="98"/>
      <c r="Q1018" s="97"/>
      <c r="R1018" s="5"/>
      <c r="S1018" s="98"/>
      <c r="T1018" s="97"/>
      <c r="U1018" s="5"/>
      <c r="V1018" s="98"/>
      <c r="W1018" s="97"/>
    </row>
    <row r="1019" spans="11:23">
      <c r="K1019" s="97"/>
      <c r="L1019" s="98"/>
      <c r="M1019" s="98"/>
      <c r="N1019" s="97"/>
      <c r="O1019" s="5"/>
      <c r="P1019" s="98"/>
      <c r="Q1019" s="97"/>
      <c r="R1019" s="5"/>
      <c r="S1019" s="98"/>
      <c r="T1019" s="97"/>
      <c r="U1019" s="5"/>
      <c r="V1019" s="98"/>
      <c r="W1019" s="97"/>
    </row>
    <row r="1020" spans="11:23">
      <c r="K1020" s="97"/>
      <c r="L1020" s="98"/>
      <c r="M1020" s="98"/>
      <c r="N1020" s="97"/>
      <c r="O1020" s="5"/>
      <c r="P1020" s="98"/>
      <c r="Q1020" s="97"/>
      <c r="R1020" s="5"/>
      <c r="S1020" s="98"/>
      <c r="T1020" s="97"/>
      <c r="U1020" s="5"/>
      <c r="V1020" s="98"/>
      <c r="W1020" s="97"/>
    </row>
    <row r="1021" spans="11:23">
      <c r="K1021" s="97"/>
      <c r="L1021" s="98"/>
      <c r="M1021" s="98"/>
      <c r="N1021" s="97"/>
      <c r="O1021" s="5"/>
      <c r="P1021" s="98"/>
      <c r="Q1021" s="97"/>
      <c r="R1021" s="5"/>
      <c r="S1021" s="98"/>
      <c r="T1021" s="97"/>
      <c r="U1021" s="5"/>
      <c r="V1021" s="98"/>
      <c r="W1021" s="97"/>
    </row>
    <row r="1022" spans="11:23">
      <c r="K1022" s="97"/>
      <c r="L1022" s="98"/>
      <c r="M1022" s="98"/>
      <c r="N1022" s="97"/>
      <c r="O1022" s="5"/>
      <c r="P1022" s="98"/>
      <c r="Q1022" s="97"/>
      <c r="R1022" s="5"/>
      <c r="S1022" s="98"/>
      <c r="T1022" s="97"/>
      <c r="U1022" s="5"/>
      <c r="V1022" s="98"/>
      <c r="W1022" s="97"/>
    </row>
    <row r="1023" spans="11:23">
      <c r="K1023" s="97"/>
      <c r="L1023" s="98"/>
      <c r="M1023" s="98"/>
      <c r="N1023" s="97"/>
      <c r="O1023" s="5"/>
      <c r="P1023" s="98"/>
      <c r="Q1023" s="97"/>
      <c r="R1023" s="5"/>
      <c r="S1023" s="98"/>
      <c r="T1023" s="97"/>
      <c r="U1023" s="5"/>
      <c r="V1023" s="98"/>
      <c r="W1023" s="97"/>
    </row>
    <row r="1024" spans="11:23">
      <c r="K1024" s="97"/>
      <c r="L1024" s="98"/>
      <c r="M1024" s="98"/>
      <c r="N1024" s="97"/>
      <c r="O1024" s="5"/>
      <c r="P1024" s="98"/>
      <c r="Q1024" s="97"/>
      <c r="R1024" s="5"/>
      <c r="S1024" s="98"/>
      <c r="T1024" s="97"/>
      <c r="U1024" s="5"/>
      <c r="V1024" s="98"/>
      <c r="W1024" s="97"/>
    </row>
    <row r="1025" spans="11:23">
      <c r="K1025" s="97"/>
      <c r="L1025" s="98"/>
      <c r="M1025" s="98"/>
      <c r="N1025" s="97"/>
      <c r="O1025" s="5"/>
      <c r="P1025" s="98"/>
      <c r="Q1025" s="97"/>
      <c r="R1025" s="5"/>
      <c r="S1025" s="98"/>
      <c r="T1025" s="97"/>
      <c r="U1025" s="5"/>
      <c r="V1025" s="98"/>
      <c r="W1025" s="97"/>
    </row>
    <row r="1026" spans="11:23">
      <c r="K1026" s="97"/>
      <c r="L1026" s="98"/>
      <c r="M1026" s="98"/>
      <c r="N1026" s="97"/>
      <c r="O1026" s="5"/>
      <c r="P1026" s="98"/>
      <c r="Q1026" s="97"/>
      <c r="R1026" s="5"/>
      <c r="S1026" s="98"/>
      <c r="T1026" s="97"/>
      <c r="U1026" s="5"/>
      <c r="V1026" s="98"/>
      <c r="W1026" s="97"/>
    </row>
    <row r="1027" spans="11:23">
      <c r="K1027" s="97"/>
      <c r="L1027" s="98"/>
      <c r="M1027" s="98"/>
      <c r="N1027" s="97"/>
      <c r="O1027" s="5"/>
      <c r="P1027" s="98"/>
      <c r="Q1027" s="97"/>
      <c r="R1027" s="5"/>
      <c r="S1027" s="98"/>
      <c r="T1027" s="97"/>
      <c r="U1027" s="5"/>
      <c r="V1027" s="98"/>
      <c r="W1027" s="97"/>
    </row>
    <row r="1028" spans="11:23">
      <c r="K1028" s="97"/>
      <c r="L1028" s="98"/>
      <c r="M1028" s="98"/>
      <c r="N1028" s="97"/>
      <c r="O1028" s="5"/>
      <c r="P1028" s="98"/>
      <c r="Q1028" s="97"/>
      <c r="R1028" s="5"/>
      <c r="S1028" s="98"/>
      <c r="T1028" s="97"/>
      <c r="U1028" s="5"/>
      <c r="V1028" s="98"/>
      <c r="W1028" s="97"/>
    </row>
    <row r="1029" spans="11:23">
      <c r="K1029" s="97"/>
      <c r="L1029" s="98"/>
      <c r="M1029" s="98"/>
      <c r="N1029" s="97"/>
      <c r="O1029" s="5"/>
      <c r="P1029" s="98"/>
      <c r="Q1029" s="97"/>
      <c r="R1029" s="5"/>
      <c r="S1029" s="98"/>
      <c r="T1029" s="97"/>
      <c r="U1029" s="5"/>
      <c r="V1029" s="98"/>
      <c r="W1029" s="97"/>
    </row>
    <row r="1030" spans="11:23">
      <c r="K1030" s="97"/>
      <c r="L1030" s="98"/>
      <c r="M1030" s="98"/>
      <c r="N1030" s="97"/>
      <c r="O1030" s="5"/>
      <c r="P1030" s="98"/>
      <c r="Q1030" s="97"/>
      <c r="R1030" s="5"/>
      <c r="S1030" s="98"/>
      <c r="T1030" s="97"/>
      <c r="U1030" s="5"/>
      <c r="V1030" s="98"/>
      <c r="W1030" s="97"/>
    </row>
  </sheetData>
  <mergeCells count="7">
    <mergeCell ref="A676:D676"/>
    <mergeCell ref="A679:D679"/>
    <mergeCell ref="A671:D671"/>
    <mergeCell ref="A672:D672"/>
    <mergeCell ref="A673:D673"/>
    <mergeCell ref="A674:D674"/>
    <mergeCell ref="A675:D675"/>
  </mergeCell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H801"/>
  <sheetViews>
    <sheetView showGridLines="0" zoomScaleNormal="100" workbookViewId="0">
      <pane ySplit="1" topLeftCell="A278" activePane="bottomLeft" state="frozen"/>
      <selection pane="bottomLeft" activeCell="E299" sqref="E299"/>
    </sheetView>
  </sheetViews>
  <sheetFormatPr baseColWidth="10" defaultColWidth="9.109375" defaultRowHeight="11.4"/>
  <cols>
    <col min="1" max="1" width="39.77734375" style="7" customWidth="1"/>
    <col min="2" max="2" width="18" style="7" bestFit="1" customWidth="1"/>
    <col min="3" max="3" width="23.77734375" style="7" customWidth="1"/>
    <col min="4" max="4" width="14" style="7" bestFit="1" customWidth="1"/>
    <col min="5" max="5" width="10.88671875" style="7" customWidth="1"/>
    <col min="6" max="6" width="14.21875" style="7" customWidth="1"/>
    <col min="7" max="7" width="10.88671875" style="7" customWidth="1"/>
    <col min="8" max="8" width="10.88671875" style="95" customWidth="1"/>
    <col min="9" max="9" width="15.88671875" style="7" customWidth="1"/>
    <col min="10" max="10" width="10.88671875" style="7" customWidth="1"/>
    <col min="11" max="11" width="10.88671875" style="95" customWidth="1"/>
    <col min="12" max="12" width="0.88671875" style="8" customWidth="1"/>
    <col min="13" max="13" width="10.88671875" style="9" customWidth="1"/>
    <col min="14" max="14" width="10.88671875" style="96" customWidth="1"/>
    <col min="15" max="15" width="9.44140625" style="8" customWidth="1"/>
    <col min="16" max="16" width="10.88671875" style="8" customWidth="1"/>
    <col min="17" max="17" width="10.88671875" style="96" customWidth="1"/>
    <col min="18" max="18" width="15.88671875" style="8" customWidth="1"/>
    <col min="19" max="19" width="10.88671875" style="8" customWidth="1"/>
    <col min="20" max="20" width="10.88671875" style="96" customWidth="1"/>
    <col min="21" max="21" width="13.44140625" style="9" customWidth="1"/>
    <col min="22" max="22" width="10.88671875" style="8" customWidth="1"/>
    <col min="23" max="23" width="10.88671875" style="96" customWidth="1"/>
    <col min="24" max="24" width="15.21875" style="8" customWidth="1"/>
    <col min="25" max="25" width="10.88671875" style="8" customWidth="1"/>
    <col min="26" max="26" width="10.88671875" style="96" customWidth="1"/>
    <col min="27" max="27" width="8.109375" style="9" customWidth="1"/>
    <col min="28" max="28" width="10.88671875" style="10" customWidth="1"/>
    <col min="29" max="29" width="10.88671875" style="96" customWidth="1"/>
    <col min="30" max="30" width="8.44140625" style="10" customWidth="1"/>
    <col min="31" max="31" width="10.88671875" style="10" customWidth="1"/>
    <col min="32" max="32" width="10.88671875" style="96" customWidth="1"/>
    <col min="33" max="33" width="8.21875" style="9" customWidth="1"/>
    <col min="34" max="34" width="10.88671875" style="8" customWidth="1"/>
    <col min="35" max="35" width="10.88671875" style="96" customWidth="1"/>
    <col min="36" max="36" width="0.88671875" style="9" customWidth="1"/>
    <col min="37" max="37" width="10.88671875" style="8" customWidth="1"/>
    <col min="38" max="38" width="10.88671875" style="96" customWidth="1"/>
    <col min="39" max="39" width="1.88671875" style="87" customWidth="1"/>
    <col min="40" max="48" width="9.109375" style="92"/>
    <col min="49" max="86" width="9.109375" style="9"/>
    <col min="87" max="234" width="9.109375" style="7"/>
    <col min="235" max="236" width="2.109375" style="7" customWidth="1"/>
    <col min="237" max="237" width="34.88671875" style="7" bestFit="1" customWidth="1"/>
    <col min="238" max="238" width="0" style="7" hidden="1" customWidth="1"/>
    <col min="239" max="239" width="2.109375" style="7" customWidth="1"/>
    <col min="240" max="240" width="0" style="7" hidden="1" customWidth="1"/>
    <col min="241" max="241" width="8.109375" style="7" bestFit="1" customWidth="1"/>
    <col min="242" max="242" width="0" style="7" hidden="1" customWidth="1"/>
    <col min="243" max="243" width="7.109375" style="7" customWidth="1"/>
    <col min="244" max="244" width="2.109375" style="7" customWidth="1"/>
    <col min="245" max="245" width="6.44140625" style="7" bestFit="1" customWidth="1"/>
    <col min="246" max="246" width="5.5546875" style="7" bestFit="1" customWidth="1"/>
    <col min="247" max="247" width="2.5546875" style="7" customWidth="1"/>
    <col min="248" max="250" width="8.88671875" style="7" bestFit="1" customWidth="1"/>
    <col min="251" max="254" width="7.44140625" style="7" bestFit="1" customWidth="1"/>
    <col min="255" max="255" width="7.88671875" style="7" bestFit="1" customWidth="1"/>
    <col min="256" max="256" width="2.88671875" style="7" customWidth="1"/>
    <col min="257" max="261" width="0" style="7" hidden="1" customWidth="1"/>
    <col min="262" max="262" width="9.88671875" style="7" customWidth="1"/>
    <col min="263" max="263" width="2" style="7" customWidth="1"/>
    <col min="264" max="264" width="9.88671875" style="7" customWidth="1"/>
    <col min="265" max="265" width="9.109375" style="7"/>
    <col min="266" max="266" width="2.109375" style="7" customWidth="1"/>
    <col min="267" max="490" width="9.109375" style="7"/>
    <col min="491" max="492" width="2.109375" style="7" customWidth="1"/>
    <col min="493" max="493" width="34.88671875" style="7" bestFit="1" customWidth="1"/>
    <col min="494" max="494" width="0" style="7" hidden="1" customWidth="1"/>
    <col min="495" max="495" width="2.109375" style="7" customWidth="1"/>
    <col min="496" max="496" width="0" style="7" hidden="1" customWidth="1"/>
    <col min="497" max="497" width="8.109375" style="7" bestFit="1" customWidth="1"/>
    <col min="498" max="498" width="0" style="7" hidden="1" customWidth="1"/>
    <col min="499" max="499" width="7.109375" style="7" customWidth="1"/>
    <col min="500" max="500" width="2.109375" style="7" customWidth="1"/>
    <col min="501" max="501" width="6.44140625" style="7" bestFit="1" customWidth="1"/>
    <col min="502" max="502" width="5.5546875" style="7" bestFit="1" customWidth="1"/>
    <col min="503" max="503" width="2.5546875" style="7" customWidth="1"/>
    <col min="504" max="506" width="8.88671875" style="7" bestFit="1" customWidth="1"/>
    <col min="507" max="510" width="7.44140625" style="7" bestFit="1" customWidth="1"/>
    <col min="511" max="511" width="7.88671875" style="7" bestFit="1" customWidth="1"/>
    <col min="512" max="512" width="2.88671875" style="7" customWidth="1"/>
    <col min="513" max="517" width="0" style="7" hidden="1" customWidth="1"/>
    <col min="518" max="518" width="9.88671875" style="7" customWidth="1"/>
    <col min="519" max="519" width="2" style="7" customWidth="1"/>
    <col min="520" max="520" width="9.88671875" style="7" customWidth="1"/>
    <col min="521" max="521" width="9.109375" style="7"/>
    <col min="522" max="522" width="2.109375" style="7" customWidth="1"/>
    <col min="523" max="746" width="9.109375" style="7"/>
    <col min="747" max="748" width="2.109375" style="7" customWidth="1"/>
    <col min="749" max="749" width="34.88671875" style="7" bestFit="1" customWidth="1"/>
    <col min="750" max="750" width="0" style="7" hidden="1" customWidth="1"/>
    <col min="751" max="751" width="2.109375" style="7" customWidth="1"/>
    <col min="752" max="752" width="0" style="7" hidden="1" customWidth="1"/>
    <col min="753" max="753" width="8.109375" style="7" bestFit="1" customWidth="1"/>
    <col min="754" max="754" width="0" style="7" hidden="1" customWidth="1"/>
    <col min="755" max="755" width="7.109375" style="7" customWidth="1"/>
    <col min="756" max="756" width="2.109375" style="7" customWidth="1"/>
    <col min="757" max="757" width="6.44140625" style="7" bestFit="1" customWidth="1"/>
    <col min="758" max="758" width="5.5546875" style="7" bestFit="1" customWidth="1"/>
    <col min="759" max="759" width="2.5546875" style="7" customWidth="1"/>
    <col min="760" max="762" width="8.88671875" style="7" bestFit="1" customWidth="1"/>
    <col min="763" max="766" width="7.44140625" style="7" bestFit="1" customWidth="1"/>
    <col min="767" max="767" width="7.88671875" style="7" bestFit="1" customWidth="1"/>
    <col min="768" max="768" width="2.88671875" style="7" customWidth="1"/>
    <col min="769" max="773" width="0" style="7" hidden="1" customWidth="1"/>
    <col min="774" max="774" width="9.88671875" style="7" customWidth="1"/>
    <col min="775" max="775" width="2" style="7" customWidth="1"/>
    <col min="776" max="776" width="9.88671875" style="7" customWidth="1"/>
    <col min="777" max="777" width="9.109375" style="7"/>
    <col min="778" max="778" width="2.109375" style="7" customWidth="1"/>
    <col min="779" max="1002" width="9.109375" style="7"/>
    <col min="1003" max="1004" width="2.109375" style="7" customWidth="1"/>
    <col min="1005" max="1005" width="34.88671875" style="7" bestFit="1" customWidth="1"/>
    <col min="1006" max="1006" width="0" style="7" hidden="1" customWidth="1"/>
    <col min="1007" max="1007" width="2.109375" style="7" customWidth="1"/>
    <col min="1008" max="1008" width="0" style="7" hidden="1" customWidth="1"/>
    <col min="1009" max="1009" width="8.109375" style="7" bestFit="1" customWidth="1"/>
    <col min="1010" max="1010" width="0" style="7" hidden="1" customWidth="1"/>
    <col min="1011" max="1011" width="7.109375" style="7" customWidth="1"/>
    <col min="1012" max="1012" width="2.109375" style="7" customWidth="1"/>
    <col min="1013" max="1013" width="6.44140625" style="7" bestFit="1" customWidth="1"/>
    <col min="1014" max="1014" width="5.5546875" style="7" bestFit="1" customWidth="1"/>
    <col min="1015" max="1015" width="2.5546875" style="7" customWidth="1"/>
    <col min="1016" max="1018" width="8.88671875" style="7" bestFit="1" customWidth="1"/>
    <col min="1019" max="1022" width="7.44140625" style="7" bestFit="1" customWidth="1"/>
    <col min="1023" max="1023" width="7.88671875" style="7" bestFit="1" customWidth="1"/>
    <col min="1024" max="1024" width="2.88671875" style="7" customWidth="1"/>
    <col min="1025" max="1029" width="0" style="7" hidden="1" customWidth="1"/>
    <col min="1030" max="1030" width="9.88671875" style="7" customWidth="1"/>
    <col min="1031" max="1031" width="2" style="7" customWidth="1"/>
    <col min="1032" max="1032" width="9.88671875" style="7" customWidth="1"/>
    <col min="1033" max="1033" width="9.109375" style="7"/>
    <col min="1034" max="1034" width="2.109375" style="7" customWidth="1"/>
    <col min="1035" max="1258" width="9.109375" style="7"/>
    <col min="1259" max="1260" width="2.109375" style="7" customWidth="1"/>
    <col min="1261" max="1261" width="34.88671875" style="7" bestFit="1" customWidth="1"/>
    <col min="1262" max="1262" width="0" style="7" hidden="1" customWidth="1"/>
    <col min="1263" max="1263" width="2.109375" style="7" customWidth="1"/>
    <col min="1264" max="1264" width="0" style="7" hidden="1" customWidth="1"/>
    <col min="1265" max="1265" width="8.109375" style="7" bestFit="1" customWidth="1"/>
    <col min="1266" max="1266" width="0" style="7" hidden="1" customWidth="1"/>
    <col min="1267" max="1267" width="7.109375" style="7" customWidth="1"/>
    <col min="1268" max="1268" width="2.109375" style="7" customWidth="1"/>
    <col min="1269" max="1269" width="6.44140625" style="7" bestFit="1" customWidth="1"/>
    <col min="1270" max="1270" width="5.5546875" style="7" bestFit="1" customWidth="1"/>
    <col min="1271" max="1271" width="2.5546875" style="7" customWidth="1"/>
    <col min="1272" max="1274" width="8.88671875" style="7" bestFit="1" customWidth="1"/>
    <col min="1275" max="1278" width="7.44140625" style="7" bestFit="1" customWidth="1"/>
    <col min="1279" max="1279" width="7.88671875" style="7" bestFit="1" customWidth="1"/>
    <col min="1280" max="1280" width="2.88671875" style="7" customWidth="1"/>
    <col min="1281" max="1285" width="0" style="7" hidden="1" customWidth="1"/>
    <col min="1286" max="1286" width="9.88671875" style="7" customWidth="1"/>
    <col min="1287" max="1287" width="2" style="7" customWidth="1"/>
    <col min="1288" max="1288" width="9.88671875" style="7" customWidth="1"/>
    <col min="1289" max="1289" width="9.109375" style="7"/>
    <col min="1290" max="1290" width="2.109375" style="7" customWidth="1"/>
    <col min="1291" max="1514" width="9.109375" style="7"/>
    <col min="1515" max="1516" width="2.109375" style="7" customWidth="1"/>
    <col min="1517" max="1517" width="34.88671875" style="7" bestFit="1" customWidth="1"/>
    <col min="1518" max="1518" width="0" style="7" hidden="1" customWidth="1"/>
    <col min="1519" max="1519" width="2.109375" style="7" customWidth="1"/>
    <col min="1520" max="1520" width="0" style="7" hidden="1" customWidth="1"/>
    <col min="1521" max="1521" width="8.109375" style="7" bestFit="1" customWidth="1"/>
    <col min="1522" max="1522" width="0" style="7" hidden="1" customWidth="1"/>
    <col min="1523" max="1523" width="7.109375" style="7" customWidth="1"/>
    <col min="1524" max="1524" width="2.109375" style="7" customWidth="1"/>
    <col min="1525" max="1525" width="6.44140625" style="7" bestFit="1" customWidth="1"/>
    <col min="1526" max="1526" width="5.5546875" style="7" bestFit="1" customWidth="1"/>
    <col min="1527" max="1527" width="2.5546875" style="7" customWidth="1"/>
    <col min="1528" max="1530" width="8.88671875" style="7" bestFit="1" customWidth="1"/>
    <col min="1531" max="1534" width="7.44140625" style="7" bestFit="1" customWidth="1"/>
    <col min="1535" max="1535" width="7.88671875" style="7" bestFit="1" customWidth="1"/>
    <col min="1536" max="1536" width="2.88671875" style="7" customWidth="1"/>
    <col min="1537" max="1541" width="0" style="7" hidden="1" customWidth="1"/>
    <col min="1542" max="1542" width="9.88671875" style="7" customWidth="1"/>
    <col min="1543" max="1543" width="2" style="7" customWidth="1"/>
    <col min="1544" max="1544" width="9.88671875" style="7" customWidth="1"/>
    <col min="1545" max="1545" width="9.109375" style="7"/>
    <col min="1546" max="1546" width="2.109375" style="7" customWidth="1"/>
    <col min="1547" max="1770" width="9.109375" style="7"/>
    <col min="1771" max="1772" width="2.109375" style="7" customWidth="1"/>
    <col min="1773" max="1773" width="34.88671875" style="7" bestFit="1" customWidth="1"/>
    <col min="1774" max="1774" width="0" style="7" hidden="1" customWidth="1"/>
    <col min="1775" max="1775" width="2.109375" style="7" customWidth="1"/>
    <col min="1776" max="1776" width="0" style="7" hidden="1" customWidth="1"/>
    <col min="1777" max="1777" width="8.109375" style="7" bestFit="1" customWidth="1"/>
    <col min="1778" max="1778" width="0" style="7" hidden="1" customWidth="1"/>
    <col min="1779" max="1779" width="7.109375" style="7" customWidth="1"/>
    <col min="1780" max="1780" width="2.109375" style="7" customWidth="1"/>
    <col min="1781" max="1781" width="6.44140625" style="7" bestFit="1" customWidth="1"/>
    <col min="1782" max="1782" width="5.5546875" style="7" bestFit="1" customWidth="1"/>
    <col min="1783" max="1783" width="2.5546875" style="7" customWidth="1"/>
    <col min="1784" max="1786" width="8.88671875" style="7" bestFit="1" customWidth="1"/>
    <col min="1787" max="1790" width="7.44140625" style="7" bestFit="1" customWidth="1"/>
    <col min="1791" max="1791" width="7.88671875" style="7" bestFit="1" customWidth="1"/>
    <col min="1792" max="1792" width="2.88671875" style="7" customWidth="1"/>
    <col min="1793" max="1797" width="0" style="7" hidden="1" customWidth="1"/>
    <col min="1798" max="1798" width="9.88671875" style="7" customWidth="1"/>
    <col min="1799" max="1799" width="2" style="7" customWidth="1"/>
    <col min="1800" max="1800" width="9.88671875" style="7" customWidth="1"/>
    <col min="1801" max="1801" width="9.109375" style="7"/>
    <col min="1802" max="1802" width="2.109375" style="7" customWidth="1"/>
    <col min="1803" max="2026" width="9.109375" style="7"/>
    <col min="2027" max="2028" width="2.109375" style="7" customWidth="1"/>
    <col min="2029" max="2029" width="34.88671875" style="7" bestFit="1" customWidth="1"/>
    <col min="2030" max="2030" width="0" style="7" hidden="1" customWidth="1"/>
    <col min="2031" max="2031" width="2.109375" style="7" customWidth="1"/>
    <col min="2032" max="2032" width="0" style="7" hidden="1" customWidth="1"/>
    <col min="2033" max="2033" width="8.109375" style="7" bestFit="1" customWidth="1"/>
    <col min="2034" max="2034" width="0" style="7" hidden="1" customWidth="1"/>
    <col min="2035" max="2035" width="7.109375" style="7" customWidth="1"/>
    <col min="2036" max="2036" width="2.109375" style="7" customWidth="1"/>
    <col min="2037" max="2037" width="6.44140625" style="7" bestFit="1" customWidth="1"/>
    <col min="2038" max="2038" width="5.5546875" style="7" bestFit="1" customWidth="1"/>
    <col min="2039" max="2039" width="2.5546875" style="7" customWidth="1"/>
    <col min="2040" max="2042" width="8.88671875" style="7" bestFit="1" customWidth="1"/>
    <col min="2043" max="2046" width="7.44140625" style="7" bestFit="1" customWidth="1"/>
    <col min="2047" max="2047" width="7.88671875" style="7" bestFit="1" customWidth="1"/>
    <col min="2048" max="2048" width="2.88671875" style="7" customWidth="1"/>
    <col min="2049" max="2053" width="0" style="7" hidden="1" customWidth="1"/>
    <col min="2054" max="2054" width="9.88671875" style="7" customWidth="1"/>
    <col min="2055" max="2055" width="2" style="7" customWidth="1"/>
    <col min="2056" max="2056" width="9.88671875" style="7" customWidth="1"/>
    <col min="2057" max="2057" width="9.109375" style="7"/>
    <col min="2058" max="2058" width="2.109375" style="7" customWidth="1"/>
    <col min="2059" max="2282" width="9.109375" style="7"/>
    <col min="2283" max="2284" width="2.109375" style="7" customWidth="1"/>
    <col min="2285" max="2285" width="34.88671875" style="7" bestFit="1" customWidth="1"/>
    <col min="2286" max="2286" width="0" style="7" hidden="1" customWidth="1"/>
    <col min="2287" max="2287" width="2.109375" style="7" customWidth="1"/>
    <col min="2288" max="2288" width="0" style="7" hidden="1" customWidth="1"/>
    <col min="2289" max="2289" width="8.109375" style="7" bestFit="1" customWidth="1"/>
    <col min="2290" max="2290" width="0" style="7" hidden="1" customWidth="1"/>
    <col min="2291" max="2291" width="7.109375" style="7" customWidth="1"/>
    <col min="2292" max="2292" width="2.109375" style="7" customWidth="1"/>
    <col min="2293" max="2293" width="6.44140625" style="7" bestFit="1" customWidth="1"/>
    <col min="2294" max="2294" width="5.5546875" style="7" bestFit="1" customWidth="1"/>
    <col min="2295" max="2295" width="2.5546875" style="7" customWidth="1"/>
    <col min="2296" max="2298" width="8.88671875" style="7" bestFit="1" customWidth="1"/>
    <col min="2299" max="2302" width="7.44140625" style="7" bestFit="1" customWidth="1"/>
    <col min="2303" max="2303" width="7.88671875" style="7" bestFit="1" customWidth="1"/>
    <col min="2304" max="2304" width="2.88671875" style="7" customWidth="1"/>
    <col min="2305" max="2309" width="0" style="7" hidden="1" customWidth="1"/>
    <col min="2310" max="2310" width="9.88671875" style="7" customWidth="1"/>
    <col min="2311" max="2311" width="2" style="7" customWidth="1"/>
    <col min="2312" max="2312" width="9.88671875" style="7" customWidth="1"/>
    <col min="2313" max="2313" width="9.109375" style="7"/>
    <col min="2314" max="2314" width="2.109375" style="7" customWidth="1"/>
    <col min="2315" max="2538" width="9.109375" style="7"/>
    <col min="2539" max="2540" width="2.109375" style="7" customWidth="1"/>
    <col min="2541" max="2541" width="34.88671875" style="7" bestFit="1" customWidth="1"/>
    <col min="2542" max="2542" width="0" style="7" hidden="1" customWidth="1"/>
    <col min="2543" max="2543" width="2.109375" style="7" customWidth="1"/>
    <col min="2544" max="2544" width="0" style="7" hidden="1" customWidth="1"/>
    <col min="2545" max="2545" width="8.109375" style="7" bestFit="1" customWidth="1"/>
    <col min="2546" max="2546" width="0" style="7" hidden="1" customWidth="1"/>
    <col min="2547" max="2547" width="7.109375" style="7" customWidth="1"/>
    <col min="2548" max="2548" width="2.109375" style="7" customWidth="1"/>
    <col min="2549" max="2549" width="6.44140625" style="7" bestFit="1" customWidth="1"/>
    <col min="2550" max="2550" width="5.5546875" style="7" bestFit="1" customWidth="1"/>
    <col min="2551" max="2551" width="2.5546875" style="7" customWidth="1"/>
    <col min="2552" max="2554" width="8.88671875" style="7" bestFit="1" customWidth="1"/>
    <col min="2555" max="2558" width="7.44140625" style="7" bestFit="1" customWidth="1"/>
    <col min="2559" max="2559" width="7.88671875" style="7" bestFit="1" customWidth="1"/>
    <col min="2560" max="2560" width="2.88671875" style="7" customWidth="1"/>
    <col min="2561" max="2565" width="0" style="7" hidden="1" customWidth="1"/>
    <col min="2566" max="2566" width="9.88671875" style="7" customWidth="1"/>
    <col min="2567" max="2567" width="2" style="7" customWidth="1"/>
    <col min="2568" max="2568" width="9.88671875" style="7" customWidth="1"/>
    <col min="2569" max="2569" width="9.109375" style="7"/>
    <col min="2570" max="2570" width="2.109375" style="7" customWidth="1"/>
    <col min="2571" max="2794" width="9.109375" style="7"/>
    <col min="2795" max="2796" width="2.109375" style="7" customWidth="1"/>
    <col min="2797" max="2797" width="34.88671875" style="7" bestFit="1" customWidth="1"/>
    <col min="2798" max="2798" width="0" style="7" hidden="1" customWidth="1"/>
    <col min="2799" max="2799" width="2.109375" style="7" customWidth="1"/>
    <col min="2800" max="2800" width="0" style="7" hidden="1" customWidth="1"/>
    <col min="2801" max="2801" width="8.109375" style="7" bestFit="1" customWidth="1"/>
    <col min="2802" max="2802" width="0" style="7" hidden="1" customWidth="1"/>
    <col min="2803" max="2803" width="7.109375" style="7" customWidth="1"/>
    <col min="2804" max="2804" width="2.109375" style="7" customWidth="1"/>
    <col min="2805" max="2805" width="6.44140625" style="7" bestFit="1" customWidth="1"/>
    <col min="2806" max="2806" width="5.5546875" style="7" bestFit="1" customWidth="1"/>
    <col min="2807" max="2807" width="2.5546875" style="7" customWidth="1"/>
    <col min="2808" max="2810" width="8.88671875" style="7" bestFit="1" customWidth="1"/>
    <col min="2811" max="2814" width="7.44140625" style="7" bestFit="1" customWidth="1"/>
    <col min="2815" max="2815" width="7.88671875" style="7" bestFit="1" customWidth="1"/>
    <col min="2816" max="2816" width="2.88671875" style="7" customWidth="1"/>
    <col min="2817" max="2821" width="0" style="7" hidden="1" customWidth="1"/>
    <col min="2822" max="2822" width="9.88671875" style="7" customWidth="1"/>
    <col min="2823" max="2823" width="2" style="7" customWidth="1"/>
    <col min="2824" max="2824" width="9.88671875" style="7" customWidth="1"/>
    <col min="2825" max="2825" width="9.109375" style="7"/>
    <col min="2826" max="2826" width="2.109375" style="7" customWidth="1"/>
    <col min="2827" max="3050" width="9.109375" style="7"/>
    <col min="3051" max="3052" width="2.109375" style="7" customWidth="1"/>
    <col min="3053" max="3053" width="34.88671875" style="7" bestFit="1" customWidth="1"/>
    <col min="3054" max="3054" width="0" style="7" hidden="1" customWidth="1"/>
    <col min="3055" max="3055" width="2.109375" style="7" customWidth="1"/>
    <col min="3056" max="3056" width="0" style="7" hidden="1" customWidth="1"/>
    <col min="3057" max="3057" width="8.109375" style="7" bestFit="1" customWidth="1"/>
    <col min="3058" max="3058" width="0" style="7" hidden="1" customWidth="1"/>
    <col min="3059" max="3059" width="7.109375" style="7" customWidth="1"/>
    <col min="3060" max="3060" width="2.109375" style="7" customWidth="1"/>
    <col min="3061" max="3061" width="6.44140625" style="7" bestFit="1" customWidth="1"/>
    <col min="3062" max="3062" width="5.5546875" style="7" bestFit="1" customWidth="1"/>
    <col min="3063" max="3063" width="2.5546875" style="7" customWidth="1"/>
    <col min="3064" max="3066" width="8.88671875" style="7" bestFit="1" customWidth="1"/>
    <col min="3067" max="3070" width="7.44140625" style="7" bestFit="1" customWidth="1"/>
    <col min="3071" max="3071" width="7.88671875" style="7" bestFit="1" customWidth="1"/>
    <col min="3072" max="3072" width="2.88671875" style="7" customWidth="1"/>
    <col min="3073" max="3077" width="0" style="7" hidden="1" customWidth="1"/>
    <col min="3078" max="3078" width="9.88671875" style="7" customWidth="1"/>
    <col min="3079" max="3079" width="2" style="7" customWidth="1"/>
    <col min="3080" max="3080" width="9.88671875" style="7" customWidth="1"/>
    <col min="3081" max="3081" width="9.109375" style="7"/>
    <col min="3082" max="3082" width="2.109375" style="7" customWidth="1"/>
    <col min="3083" max="3306" width="9.109375" style="7"/>
    <col min="3307" max="3308" width="2.109375" style="7" customWidth="1"/>
    <col min="3309" max="3309" width="34.88671875" style="7" bestFit="1" customWidth="1"/>
    <col min="3310" max="3310" width="0" style="7" hidden="1" customWidth="1"/>
    <col min="3311" max="3311" width="2.109375" style="7" customWidth="1"/>
    <col min="3312" max="3312" width="0" style="7" hidden="1" customWidth="1"/>
    <col min="3313" max="3313" width="8.109375" style="7" bestFit="1" customWidth="1"/>
    <col min="3314" max="3314" width="0" style="7" hidden="1" customWidth="1"/>
    <col min="3315" max="3315" width="7.109375" style="7" customWidth="1"/>
    <col min="3316" max="3316" width="2.109375" style="7" customWidth="1"/>
    <col min="3317" max="3317" width="6.44140625" style="7" bestFit="1" customWidth="1"/>
    <col min="3318" max="3318" width="5.5546875" style="7" bestFit="1" customWidth="1"/>
    <col min="3319" max="3319" width="2.5546875" style="7" customWidth="1"/>
    <col min="3320" max="3322" width="8.88671875" style="7" bestFit="1" customWidth="1"/>
    <col min="3323" max="3326" width="7.44140625" style="7" bestFit="1" customWidth="1"/>
    <col min="3327" max="3327" width="7.88671875" style="7" bestFit="1" customWidth="1"/>
    <col min="3328" max="3328" width="2.88671875" style="7" customWidth="1"/>
    <col min="3329" max="3333" width="0" style="7" hidden="1" customWidth="1"/>
    <col min="3334" max="3334" width="9.88671875" style="7" customWidth="1"/>
    <col min="3335" max="3335" width="2" style="7" customWidth="1"/>
    <col min="3336" max="3336" width="9.88671875" style="7" customWidth="1"/>
    <col min="3337" max="3337" width="9.109375" style="7"/>
    <col min="3338" max="3338" width="2.109375" style="7" customWidth="1"/>
    <col min="3339" max="3562" width="9.109375" style="7"/>
    <col min="3563" max="3564" width="2.109375" style="7" customWidth="1"/>
    <col min="3565" max="3565" width="34.88671875" style="7" bestFit="1" customWidth="1"/>
    <col min="3566" max="3566" width="0" style="7" hidden="1" customWidth="1"/>
    <col min="3567" max="3567" width="2.109375" style="7" customWidth="1"/>
    <col min="3568" max="3568" width="0" style="7" hidden="1" customWidth="1"/>
    <col min="3569" max="3569" width="8.109375" style="7" bestFit="1" customWidth="1"/>
    <col min="3570" max="3570" width="0" style="7" hidden="1" customWidth="1"/>
    <col min="3571" max="3571" width="7.109375" style="7" customWidth="1"/>
    <col min="3572" max="3572" width="2.109375" style="7" customWidth="1"/>
    <col min="3573" max="3573" width="6.44140625" style="7" bestFit="1" customWidth="1"/>
    <col min="3574" max="3574" width="5.5546875" style="7" bestFit="1" customWidth="1"/>
    <col min="3575" max="3575" width="2.5546875" style="7" customWidth="1"/>
    <col min="3576" max="3578" width="8.88671875" style="7" bestFit="1" customWidth="1"/>
    <col min="3579" max="3582" width="7.44140625" style="7" bestFit="1" customWidth="1"/>
    <col min="3583" max="3583" width="7.88671875" style="7" bestFit="1" customWidth="1"/>
    <col min="3584" max="3584" width="2.88671875" style="7" customWidth="1"/>
    <col min="3585" max="3589" width="0" style="7" hidden="1" customWidth="1"/>
    <col min="3590" max="3590" width="9.88671875" style="7" customWidth="1"/>
    <col min="3591" max="3591" width="2" style="7" customWidth="1"/>
    <col min="3592" max="3592" width="9.88671875" style="7" customWidth="1"/>
    <col min="3593" max="3593" width="9.109375" style="7"/>
    <col min="3594" max="3594" width="2.109375" style="7" customWidth="1"/>
    <col min="3595" max="3818" width="9.109375" style="7"/>
    <col min="3819" max="3820" width="2.109375" style="7" customWidth="1"/>
    <col min="3821" max="3821" width="34.88671875" style="7" bestFit="1" customWidth="1"/>
    <col min="3822" max="3822" width="0" style="7" hidden="1" customWidth="1"/>
    <col min="3823" max="3823" width="2.109375" style="7" customWidth="1"/>
    <col min="3824" max="3824" width="0" style="7" hidden="1" customWidth="1"/>
    <col min="3825" max="3825" width="8.109375" style="7" bestFit="1" customWidth="1"/>
    <col min="3826" max="3826" width="0" style="7" hidden="1" customWidth="1"/>
    <col min="3827" max="3827" width="7.109375" style="7" customWidth="1"/>
    <col min="3828" max="3828" width="2.109375" style="7" customWidth="1"/>
    <col min="3829" max="3829" width="6.44140625" style="7" bestFit="1" customWidth="1"/>
    <col min="3830" max="3830" width="5.5546875" style="7" bestFit="1" customWidth="1"/>
    <col min="3831" max="3831" width="2.5546875" style="7" customWidth="1"/>
    <col min="3832" max="3834" width="8.88671875" style="7" bestFit="1" customWidth="1"/>
    <col min="3835" max="3838" width="7.44140625" style="7" bestFit="1" customWidth="1"/>
    <col min="3839" max="3839" width="7.88671875" style="7" bestFit="1" customWidth="1"/>
    <col min="3840" max="3840" width="2.88671875" style="7" customWidth="1"/>
    <col min="3841" max="3845" width="0" style="7" hidden="1" customWidth="1"/>
    <col min="3846" max="3846" width="9.88671875" style="7" customWidth="1"/>
    <col min="3847" max="3847" width="2" style="7" customWidth="1"/>
    <col min="3848" max="3848" width="9.88671875" style="7" customWidth="1"/>
    <col min="3849" max="3849" width="9.109375" style="7"/>
    <col min="3850" max="3850" width="2.109375" style="7" customWidth="1"/>
    <col min="3851" max="4074" width="9.109375" style="7"/>
    <col min="4075" max="4076" width="2.109375" style="7" customWidth="1"/>
    <col min="4077" max="4077" width="34.88671875" style="7" bestFit="1" customWidth="1"/>
    <col min="4078" max="4078" width="0" style="7" hidden="1" customWidth="1"/>
    <col min="4079" max="4079" width="2.109375" style="7" customWidth="1"/>
    <col min="4080" max="4080" width="0" style="7" hidden="1" customWidth="1"/>
    <col min="4081" max="4081" width="8.109375" style="7" bestFit="1" customWidth="1"/>
    <col min="4082" max="4082" width="0" style="7" hidden="1" customWidth="1"/>
    <col min="4083" max="4083" width="7.109375" style="7" customWidth="1"/>
    <col min="4084" max="4084" width="2.109375" style="7" customWidth="1"/>
    <col min="4085" max="4085" width="6.44140625" style="7" bestFit="1" customWidth="1"/>
    <col min="4086" max="4086" width="5.5546875" style="7" bestFit="1" customWidth="1"/>
    <col min="4087" max="4087" width="2.5546875" style="7" customWidth="1"/>
    <col min="4088" max="4090" width="8.88671875" style="7" bestFit="1" customWidth="1"/>
    <col min="4091" max="4094" width="7.44140625" style="7" bestFit="1" customWidth="1"/>
    <col min="4095" max="4095" width="7.88671875" style="7" bestFit="1" customWidth="1"/>
    <col min="4096" max="4096" width="2.88671875" style="7" customWidth="1"/>
    <col min="4097" max="4101" width="0" style="7" hidden="1" customWidth="1"/>
    <col min="4102" max="4102" width="9.88671875" style="7" customWidth="1"/>
    <col min="4103" max="4103" width="2" style="7" customWidth="1"/>
    <col min="4104" max="4104" width="9.88671875" style="7" customWidth="1"/>
    <col min="4105" max="4105" width="9.109375" style="7"/>
    <col min="4106" max="4106" width="2.109375" style="7" customWidth="1"/>
    <col min="4107" max="4330" width="9.109375" style="7"/>
    <col min="4331" max="4332" width="2.109375" style="7" customWidth="1"/>
    <col min="4333" max="4333" width="34.88671875" style="7" bestFit="1" customWidth="1"/>
    <col min="4334" max="4334" width="0" style="7" hidden="1" customWidth="1"/>
    <col min="4335" max="4335" width="2.109375" style="7" customWidth="1"/>
    <col min="4336" max="4336" width="0" style="7" hidden="1" customWidth="1"/>
    <col min="4337" max="4337" width="8.109375" style="7" bestFit="1" customWidth="1"/>
    <col min="4338" max="4338" width="0" style="7" hidden="1" customWidth="1"/>
    <col min="4339" max="4339" width="7.109375" style="7" customWidth="1"/>
    <col min="4340" max="4340" width="2.109375" style="7" customWidth="1"/>
    <col min="4341" max="4341" width="6.44140625" style="7" bestFit="1" customWidth="1"/>
    <col min="4342" max="4342" width="5.5546875" style="7" bestFit="1" customWidth="1"/>
    <col min="4343" max="4343" width="2.5546875" style="7" customWidth="1"/>
    <col min="4344" max="4346" width="8.88671875" style="7" bestFit="1" customWidth="1"/>
    <col min="4347" max="4350" width="7.44140625" style="7" bestFit="1" customWidth="1"/>
    <col min="4351" max="4351" width="7.88671875" style="7" bestFit="1" customWidth="1"/>
    <col min="4352" max="4352" width="2.88671875" style="7" customWidth="1"/>
    <col min="4353" max="4357" width="0" style="7" hidden="1" customWidth="1"/>
    <col min="4358" max="4358" width="9.88671875" style="7" customWidth="1"/>
    <col min="4359" max="4359" width="2" style="7" customWidth="1"/>
    <col min="4360" max="4360" width="9.88671875" style="7" customWidth="1"/>
    <col min="4361" max="4361" width="9.109375" style="7"/>
    <col min="4362" max="4362" width="2.109375" style="7" customWidth="1"/>
    <col min="4363" max="4586" width="9.109375" style="7"/>
    <col min="4587" max="4588" width="2.109375" style="7" customWidth="1"/>
    <col min="4589" max="4589" width="34.88671875" style="7" bestFit="1" customWidth="1"/>
    <col min="4590" max="4590" width="0" style="7" hidden="1" customWidth="1"/>
    <col min="4591" max="4591" width="2.109375" style="7" customWidth="1"/>
    <col min="4592" max="4592" width="0" style="7" hidden="1" customWidth="1"/>
    <col min="4593" max="4593" width="8.109375" style="7" bestFit="1" customWidth="1"/>
    <col min="4594" max="4594" width="0" style="7" hidden="1" customWidth="1"/>
    <col min="4595" max="4595" width="7.109375" style="7" customWidth="1"/>
    <col min="4596" max="4596" width="2.109375" style="7" customWidth="1"/>
    <col min="4597" max="4597" width="6.44140625" style="7" bestFit="1" customWidth="1"/>
    <col min="4598" max="4598" width="5.5546875" style="7" bestFit="1" customWidth="1"/>
    <col min="4599" max="4599" width="2.5546875" style="7" customWidth="1"/>
    <col min="4600" max="4602" width="8.88671875" style="7" bestFit="1" customWidth="1"/>
    <col min="4603" max="4606" width="7.44140625" style="7" bestFit="1" customWidth="1"/>
    <col min="4607" max="4607" width="7.88671875" style="7" bestFit="1" customWidth="1"/>
    <col min="4608" max="4608" width="2.88671875" style="7" customWidth="1"/>
    <col min="4609" max="4613" width="0" style="7" hidden="1" customWidth="1"/>
    <col min="4614" max="4614" width="9.88671875" style="7" customWidth="1"/>
    <col min="4615" max="4615" width="2" style="7" customWidth="1"/>
    <col min="4616" max="4616" width="9.88671875" style="7" customWidth="1"/>
    <col min="4617" max="4617" width="9.109375" style="7"/>
    <col min="4618" max="4618" width="2.109375" style="7" customWidth="1"/>
    <col min="4619" max="4842" width="9.109375" style="7"/>
    <col min="4843" max="4844" width="2.109375" style="7" customWidth="1"/>
    <col min="4845" max="4845" width="34.88671875" style="7" bestFit="1" customWidth="1"/>
    <col min="4846" max="4846" width="0" style="7" hidden="1" customWidth="1"/>
    <col min="4847" max="4847" width="2.109375" style="7" customWidth="1"/>
    <col min="4848" max="4848" width="0" style="7" hidden="1" customWidth="1"/>
    <col min="4849" max="4849" width="8.109375" style="7" bestFit="1" customWidth="1"/>
    <col min="4850" max="4850" width="0" style="7" hidden="1" customWidth="1"/>
    <col min="4851" max="4851" width="7.109375" style="7" customWidth="1"/>
    <col min="4852" max="4852" width="2.109375" style="7" customWidth="1"/>
    <col min="4853" max="4853" width="6.44140625" style="7" bestFit="1" customWidth="1"/>
    <col min="4854" max="4854" width="5.5546875" style="7" bestFit="1" customWidth="1"/>
    <col min="4855" max="4855" width="2.5546875" style="7" customWidth="1"/>
    <col min="4856" max="4858" width="8.88671875" style="7" bestFit="1" customWidth="1"/>
    <col min="4859" max="4862" width="7.44140625" style="7" bestFit="1" customWidth="1"/>
    <col min="4863" max="4863" width="7.88671875" style="7" bestFit="1" customWidth="1"/>
    <col min="4864" max="4864" width="2.88671875" style="7" customWidth="1"/>
    <col min="4865" max="4869" width="0" style="7" hidden="1" customWidth="1"/>
    <col min="4870" max="4870" width="9.88671875" style="7" customWidth="1"/>
    <col min="4871" max="4871" width="2" style="7" customWidth="1"/>
    <col min="4872" max="4872" width="9.88671875" style="7" customWidth="1"/>
    <col min="4873" max="4873" width="9.109375" style="7"/>
    <col min="4874" max="4874" width="2.109375" style="7" customWidth="1"/>
    <col min="4875" max="5098" width="9.109375" style="7"/>
    <col min="5099" max="5100" width="2.109375" style="7" customWidth="1"/>
    <col min="5101" max="5101" width="34.88671875" style="7" bestFit="1" customWidth="1"/>
    <col min="5102" max="5102" width="0" style="7" hidden="1" customWidth="1"/>
    <col min="5103" max="5103" width="2.109375" style="7" customWidth="1"/>
    <col min="5104" max="5104" width="0" style="7" hidden="1" customWidth="1"/>
    <col min="5105" max="5105" width="8.109375" style="7" bestFit="1" customWidth="1"/>
    <col min="5106" max="5106" width="0" style="7" hidden="1" customWidth="1"/>
    <col min="5107" max="5107" width="7.109375" style="7" customWidth="1"/>
    <col min="5108" max="5108" width="2.109375" style="7" customWidth="1"/>
    <col min="5109" max="5109" width="6.44140625" style="7" bestFit="1" customWidth="1"/>
    <col min="5110" max="5110" width="5.5546875" style="7" bestFit="1" customWidth="1"/>
    <col min="5111" max="5111" width="2.5546875" style="7" customWidth="1"/>
    <col min="5112" max="5114" width="8.88671875" style="7" bestFit="1" customWidth="1"/>
    <col min="5115" max="5118" width="7.44140625" style="7" bestFit="1" customWidth="1"/>
    <col min="5119" max="5119" width="7.88671875" style="7" bestFit="1" customWidth="1"/>
    <col min="5120" max="5120" width="2.88671875" style="7" customWidth="1"/>
    <col min="5121" max="5125" width="0" style="7" hidden="1" customWidth="1"/>
    <col min="5126" max="5126" width="9.88671875" style="7" customWidth="1"/>
    <col min="5127" max="5127" width="2" style="7" customWidth="1"/>
    <col min="5128" max="5128" width="9.88671875" style="7" customWidth="1"/>
    <col min="5129" max="5129" width="9.109375" style="7"/>
    <col min="5130" max="5130" width="2.109375" style="7" customWidth="1"/>
    <col min="5131" max="5354" width="9.109375" style="7"/>
    <col min="5355" max="5356" width="2.109375" style="7" customWidth="1"/>
    <col min="5357" max="5357" width="34.88671875" style="7" bestFit="1" customWidth="1"/>
    <col min="5358" max="5358" width="0" style="7" hidden="1" customWidth="1"/>
    <col min="5359" max="5359" width="2.109375" style="7" customWidth="1"/>
    <col min="5360" max="5360" width="0" style="7" hidden="1" customWidth="1"/>
    <col min="5361" max="5361" width="8.109375" style="7" bestFit="1" customWidth="1"/>
    <col min="5362" max="5362" width="0" style="7" hidden="1" customWidth="1"/>
    <col min="5363" max="5363" width="7.109375" style="7" customWidth="1"/>
    <col min="5364" max="5364" width="2.109375" style="7" customWidth="1"/>
    <col min="5365" max="5365" width="6.44140625" style="7" bestFit="1" customWidth="1"/>
    <col min="5366" max="5366" width="5.5546875" style="7" bestFit="1" customWidth="1"/>
    <col min="5367" max="5367" width="2.5546875" style="7" customWidth="1"/>
    <col min="5368" max="5370" width="8.88671875" style="7" bestFit="1" customWidth="1"/>
    <col min="5371" max="5374" width="7.44140625" style="7" bestFit="1" customWidth="1"/>
    <col min="5375" max="5375" width="7.88671875" style="7" bestFit="1" customWidth="1"/>
    <col min="5376" max="5376" width="2.88671875" style="7" customWidth="1"/>
    <col min="5377" max="5381" width="0" style="7" hidden="1" customWidth="1"/>
    <col min="5382" max="5382" width="9.88671875" style="7" customWidth="1"/>
    <col min="5383" max="5383" width="2" style="7" customWidth="1"/>
    <col min="5384" max="5384" width="9.88671875" style="7" customWidth="1"/>
    <col min="5385" max="5385" width="9.109375" style="7"/>
    <col min="5386" max="5386" width="2.109375" style="7" customWidth="1"/>
    <col min="5387" max="5610" width="9.109375" style="7"/>
    <col min="5611" max="5612" width="2.109375" style="7" customWidth="1"/>
    <col min="5613" max="5613" width="34.88671875" style="7" bestFit="1" customWidth="1"/>
    <col min="5614" max="5614" width="0" style="7" hidden="1" customWidth="1"/>
    <col min="5615" max="5615" width="2.109375" style="7" customWidth="1"/>
    <col min="5616" max="5616" width="0" style="7" hidden="1" customWidth="1"/>
    <col min="5617" max="5617" width="8.109375" style="7" bestFit="1" customWidth="1"/>
    <col min="5618" max="5618" width="0" style="7" hidden="1" customWidth="1"/>
    <col min="5619" max="5619" width="7.109375" style="7" customWidth="1"/>
    <col min="5620" max="5620" width="2.109375" style="7" customWidth="1"/>
    <col min="5621" max="5621" width="6.44140625" style="7" bestFit="1" customWidth="1"/>
    <col min="5622" max="5622" width="5.5546875" style="7" bestFit="1" customWidth="1"/>
    <col min="5623" max="5623" width="2.5546875" style="7" customWidth="1"/>
    <col min="5624" max="5626" width="8.88671875" style="7" bestFit="1" customWidth="1"/>
    <col min="5627" max="5630" width="7.44140625" style="7" bestFit="1" customWidth="1"/>
    <col min="5631" max="5631" width="7.88671875" style="7" bestFit="1" customWidth="1"/>
    <col min="5632" max="5632" width="2.88671875" style="7" customWidth="1"/>
    <col min="5633" max="5637" width="0" style="7" hidden="1" customWidth="1"/>
    <col min="5638" max="5638" width="9.88671875" style="7" customWidth="1"/>
    <col min="5639" max="5639" width="2" style="7" customWidth="1"/>
    <col min="5640" max="5640" width="9.88671875" style="7" customWidth="1"/>
    <col min="5641" max="5641" width="9.109375" style="7"/>
    <col min="5642" max="5642" width="2.109375" style="7" customWidth="1"/>
    <col min="5643" max="5866" width="9.109375" style="7"/>
    <col min="5867" max="5868" width="2.109375" style="7" customWidth="1"/>
    <col min="5869" max="5869" width="34.88671875" style="7" bestFit="1" customWidth="1"/>
    <col min="5870" max="5870" width="0" style="7" hidden="1" customWidth="1"/>
    <col min="5871" max="5871" width="2.109375" style="7" customWidth="1"/>
    <col min="5872" max="5872" width="0" style="7" hidden="1" customWidth="1"/>
    <col min="5873" max="5873" width="8.109375" style="7" bestFit="1" customWidth="1"/>
    <col min="5874" max="5874" width="0" style="7" hidden="1" customWidth="1"/>
    <col min="5875" max="5875" width="7.109375" style="7" customWidth="1"/>
    <col min="5876" max="5876" width="2.109375" style="7" customWidth="1"/>
    <col min="5877" max="5877" width="6.44140625" style="7" bestFit="1" customWidth="1"/>
    <col min="5878" max="5878" width="5.5546875" style="7" bestFit="1" customWidth="1"/>
    <col min="5879" max="5879" width="2.5546875" style="7" customWidth="1"/>
    <col min="5880" max="5882" width="8.88671875" style="7" bestFit="1" customWidth="1"/>
    <col min="5883" max="5886" width="7.44140625" style="7" bestFit="1" customWidth="1"/>
    <col min="5887" max="5887" width="7.88671875" style="7" bestFit="1" customWidth="1"/>
    <col min="5888" max="5888" width="2.88671875" style="7" customWidth="1"/>
    <col min="5889" max="5893" width="0" style="7" hidden="1" customWidth="1"/>
    <col min="5894" max="5894" width="9.88671875" style="7" customWidth="1"/>
    <col min="5895" max="5895" width="2" style="7" customWidth="1"/>
    <col min="5896" max="5896" width="9.88671875" style="7" customWidth="1"/>
    <col min="5897" max="5897" width="9.109375" style="7"/>
    <col min="5898" max="5898" width="2.109375" style="7" customWidth="1"/>
    <col min="5899" max="6122" width="9.109375" style="7"/>
    <col min="6123" max="6124" width="2.109375" style="7" customWidth="1"/>
    <col min="6125" max="6125" width="34.88671875" style="7" bestFit="1" customWidth="1"/>
    <col min="6126" max="6126" width="0" style="7" hidden="1" customWidth="1"/>
    <col min="6127" max="6127" width="2.109375" style="7" customWidth="1"/>
    <col min="6128" max="6128" width="0" style="7" hidden="1" customWidth="1"/>
    <col min="6129" max="6129" width="8.109375" style="7" bestFit="1" customWidth="1"/>
    <col min="6130" max="6130" width="0" style="7" hidden="1" customWidth="1"/>
    <col min="6131" max="6131" width="7.109375" style="7" customWidth="1"/>
    <col min="6132" max="6132" width="2.109375" style="7" customWidth="1"/>
    <col min="6133" max="6133" width="6.44140625" style="7" bestFit="1" customWidth="1"/>
    <col min="6134" max="6134" width="5.5546875" style="7" bestFit="1" customWidth="1"/>
    <col min="6135" max="6135" width="2.5546875" style="7" customWidth="1"/>
    <col min="6136" max="6138" width="8.88671875" style="7" bestFit="1" customWidth="1"/>
    <col min="6139" max="6142" width="7.44140625" style="7" bestFit="1" customWidth="1"/>
    <col min="6143" max="6143" width="7.88671875" style="7" bestFit="1" customWidth="1"/>
    <col min="6144" max="6144" width="2.88671875" style="7" customWidth="1"/>
    <col min="6145" max="6149" width="0" style="7" hidden="1" customWidth="1"/>
    <col min="6150" max="6150" width="9.88671875" style="7" customWidth="1"/>
    <col min="6151" max="6151" width="2" style="7" customWidth="1"/>
    <col min="6152" max="6152" width="9.88671875" style="7" customWidth="1"/>
    <col min="6153" max="6153" width="9.109375" style="7"/>
    <col min="6154" max="6154" width="2.109375" style="7" customWidth="1"/>
    <col min="6155" max="6378" width="9.109375" style="7"/>
    <col min="6379" max="6380" width="2.109375" style="7" customWidth="1"/>
    <col min="6381" max="6381" width="34.88671875" style="7" bestFit="1" customWidth="1"/>
    <col min="6382" max="6382" width="0" style="7" hidden="1" customWidth="1"/>
    <col min="6383" max="6383" width="2.109375" style="7" customWidth="1"/>
    <col min="6384" max="6384" width="0" style="7" hidden="1" customWidth="1"/>
    <col min="6385" max="6385" width="8.109375" style="7" bestFit="1" customWidth="1"/>
    <col min="6386" max="6386" width="0" style="7" hidden="1" customWidth="1"/>
    <col min="6387" max="6387" width="7.109375" style="7" customWidth="1"/>
    <col min="6388" max="6388" width="2.109375" style="7" customWidth="1"/>
    <col min="6389" max="6389" width="6.44140625" style="7" bestFit="1" customWidth="1"/>
    <col min="6390" max="6390" width="5.5546875" style="7" bestFit="1" customWidth="1"/>
    <col min="6391" max="6391" width="2.5546875" style="7" customWidth="1"/>
    <col min="6392" max="6394" width="8.88671875" style="7" bestFit="1" customWidth="1"/>
    <col min="6395" max="6398" width="7.44140625" style="7" bestFit="1" customWidth="1"/>
    <col min="6399" max="6399" width="7.88671875" style="7" bestFit="1" customWidth="1"/>
    <col min="6400" max="6400" width="2.88671875" style="7" customWidth="1"/>
    <col min="6401" max="6405" width="0" style="7" hidden="1" customWidth="1"/>
    <col min="6406" max="6406" width="9.88671875" style="7" customWidth="1"/>
    <col min="6407" max="6407" width="2" style="7" customWidth="1"/>
    <col min="6408" max="6408" width="9.88671875" style="7" customWidth="1"/>
    <col min="6409" max="6409" width="9.109375" style="7"/>
    <col min="6410" max="6410" width="2.109375" style="7" customWidth="1"/>
    <col min="6411" max="6634" width="9.109375" style="7"/>
    <col min="6635" max="6636" width="2.109375" style="7" customWidth="1"/>
    <col min="6637" max="6637" width="34.88671875" style="7" bestFit="1" customWidth="1"/>
    <col min="6638" max="6638" width="0" style="7" hidden="1" customWidth="1"/>
    <col min="6639" max="6639" width="2.109375" style="7" customWidth="1"/>
    <col min="6640" max="6640" width="0" style="7" hidden="1" customWidth="1"/>
    <col min="6641" max="6641" width="8.109375" style="7" bestFit="1" customWidth="1"/>
    <col min="6642" max="6642" width="0" style="7" hidden="1" customWidth="1"/>
    <col min="6643" max="6643" width="7.109375" style="7" customWidth="1"/>
    <col min="6644" max="6644" width="2.109375" style="7" customWidth="1"/>
    <col min="6645" max="6645" width="6.44140625" style="7" bestFit="1" customWidth="1"/>
    <col min="6646" max="6646" width="5.5546875" style="7" bestFit="1" customWidth="1"/>
    <col min="6647" max="6647" width="2.5546875" style="7" customWidth="1"/>
    <col min="6648" max="6650" width="8.88671875" style="7" bestFit="1" customWidth="1"/>
    <col min="6651" max="6654" width="7.44140625" style="7" bestFit="1" customWidth="1"/>
    <col min="6655" max="6655" width="7.88671875" style="7" bestFit="1" customWidth="1"/>
    <col min="6656" max="6656" width="2.88671875" style="7" customWidth="1"/>
    <col min="6657" max="6661" width="0" style="7" hidden="1" customWidth="1"/>
    <col min="6662" max="6662" width="9.88671875" style="7" customWidth="1"/>
    <col min="6663" max="6663" width="2" style="7" customWidth="1"/>
    <col min="6664" max="6664" width="9.88671875" style="7" customWidth="1"/>
    <col min="6665" max="6665" width="9.109375" style="7"/>
    <col min="6666" max="6666" width="2.109375" style="7" customWidth="1"/>
    <col min="6667" max="6890" width="9.109375" style="7"/>
    <col min="6891" max="6892" width="2.109375" style="7" customWidth="1"/>
    <col min="6893" max="6893" width="34.88671875" style="7" bestFit="1" customWidth="1"/>
    <col min="6894" max="6894" width="0" style="7" hidden="1" customWidth="1"/>
    <col min="6895" max="6895" width="2.109375" style="7" customWidth="1"/>
    <col min="6896" max="6896" width="0" style="7" hidden="1" customWidth="1"/>
    <col min="6897" max="6897" width="8.109375" style="7" bestFit="1" customWidth="1"/>
    <col min="6898" max="6898" width="0" style="7" hidden="1" customWidth="1"/>
    <col min="6899" max="6899" width="7.109375" style="7" customWidth="1"/>
    <col min="6900" max="6900" width="2.109375" style="7" customWidth="1"/>
    <col min="6901" max="6901" width="6.44140625" style="7" bestFit="1" customWidth="1"/>
    <col min="6902" max="6902" width="5.5546875" style="7" bestFit="1" customWidth="1"/>
    <col min="6903" max="6903" width="2.5546875" style="7" customWidth="1"/>
    <col min="6904" max="6906" width="8.88671875" style="7" bestFit="1" customWidth="1"/>
    <col min="6907" max="6910" width="7.44140625" style="7" bestFit="1" customWidth="1"/>
    <col min="6911" max="6911" width="7.88671875" style="7" bestFit="1" customWidth="1"/>
    <col min="6912" max="6912" width="2.88671875" style="7" customWidth="1"/>
    <col min="6913" max="6917" width="0" style="7" hidden="1" customWidth="1"/>
    <col min="6918" max="6918" width="9.88671875" style="7" customWidth="1"/>
    <col min="6919" max="6919" width="2" style="7" customWidth="1"/>
    <col min="6920" max="6920" width="9.88671875" style="7" customWidth="1"/>
    <col min="6921" max="6921" width="9.109375" style="7"/>
    <col min="6922" max="6922" width="2.109375" style="7" customWidth="1"/>
    <col min="6923" max="7146" width="9.109375" style="7"/>
    <col min="7147" max="7148" width="2.109375" style="7" customWidth="1"/>
    <col min="7149" max="7149" width="34.88671875" style="7" bestFit="1" customWidth="1"/>
    <col min="7150" max="7150" width="0" style="7" hidden="1" customWidth="1"/>
    <col min="7151" max="7151" width="2.109375" style="7" customWidth="1"/>
    <col min="7152" max="7152" width="0" style="7" hidden="1" customWidth="1"/>
    <col min="7153" max="7153" width="8.109375" style="7" bestFit="1" customWidth="1"/>
    <col min="7154" max="7154" width="0" style="7" hidden="1" customWidth="1"/>
    <col min="7155" max="7155" width="7.109375" style="7" customWidth="1"/>
    <col min="7156" max="7156" width="2.109375" style="7" customWidth="1"/>
    <col min="7157" max="7157" width="6.44140625" style="7" bestFit="1" customWidth="1"/>
    <col min="7158" max="7158" width="5.5546875" style="7" bestFit="1" customWidth="1"/>
    <col min="7159" max="7159" width="2.5546875" style="7" customWidth="1"/>
    <col min="7160" max="7162" width="8.88671875" style="7" bestFit="1" customWidth="1"/>
    <col min="7163" max="7166" width="7.44140625" style="7" bestFit="1" customWidth="1"/>
    <col min="7167" max="7167" width="7.88671875" style="7" bestFit="1" customWidth="1"/>
    <col min="7168" max="7168" width="2.88671875" style="7" customWidth="1"/>
    <col min="7169" max="7173" width="0" style="7" hidden="1" customWidth="1"/>
    <col min="7174" max="7174" width="9.88671875" style="7" customWidth="1"/>
    <col min="7175" max="7175" width="2" style="7" customWidth="1"/>
    <col min="7176" max="7176" width="9.88671875" style="7" customWidth="1"/>
    <col min="7177" max="7177" width="9.109375" style="7"/>
    <col min="7178" max="7178" width="2.109375" style="7" customWidth="1"/>
    <col min="7179" max="7402" width="9.109375" style="7"/>
    <col min="7403" max="7404" width="2.109375" style="7" customWidth="1"/>
    <col min="7405" max="7405" width="34.88671875" style="7" bestFit="1" customWidth="1"/>
    <col min="7406" max="7406" width="0" style="7" hidden="1" customWidth="1"/>
    <col min="7407" max="7407" width="2.109375" style="7" customWidth="1"/>
    <col min="7408" max="7408" width="0" style="7" hidden="1" customWidth="1"/>
    <col min="7409" max="7409" width="8.109375" style="7" bestFit="1" customWidth="1"/>
    <col min="7410" max="7410" width="0" style="7" hidden="1" customWidth="1"/>
    <col min="7411" max="7411" width="7.109375" style="7" customWidth="1"/>
    <col min="7412" max="7412" width="2.109375" style="7" customWidth="1"/>
    <col min="7413" max="7413" width="6.44140625" style="7" bestFit="1" customWidth="1"/>
    <col min="7414" max="7414" width="5.5546875" style="7" bestFit="1" customWidth="1"/>
    <col min="7415" max="7415" width="2.5546875" style="7" customWidth="1"/>
    <col min="7416" max="7418" width="8.88671875" style="7" bestFit="1" customWidth="1"/>
    <col min="7419" max="7422" width="7.44140625" style="7" bestFit="1" customWidth="1"/>
    <col min="7423" max="7423" width="7.88671875" style="7" bestFit="1" customWidth="1"/>
    <col min="7424" max="7424" width="2.88671875" style="7" customWidth="1"/>
    <col min="7425" max="7429" width="0" style="7" hidden="1" customWidth="1"/>
    <col min="7430" max="7430" width="9.88671875" style="7" customWidth="1"/>
    <col min="7431" max="7431" width="2" style="7" customWidth="1"/>
    <col min="7432" max="7432" width="9.88671875" style="7" customWidth="1"/>
    <col min="7433" max="7433" width="9.109375" style="7"/>
    <col min="7434" max="7434" width="2.109375" style="7" customWidth="1"/>
    <col min="7435" max="7658" width="9.109375" style="7"/>
    <col min="7659" max="7660" width="2.109375" style="7" customWidth="1"/>
    <col min="7661" max="7661" width="34.88671875" style="7" bestFit="1" customWidth="1"/>
    <col min="7662" max="7662" width="0" style="7" hidden="1" customWidth="1"/>
    <col min="7663" max="7663" width="2.109375" style="7" customWidth="1"/>
    <col min="7664" max="7664" width="0" style="7" hidden="1" customWidth="1"/>
    <col min="7665" max="7665" width="8.109375" style="7" bestFit="1" customWidth="1"/>
    <col min="7666" max="7666" width="0" style="7" hidden="1" customWidth="1"/>
    <col min="7667" max="7667" width="7.109375" style="7" customWidth="1"/>
    <col min="7668" max="7668" width="2.109375" style="7" customWidth="1"/>
    <col min="7669" max="7669" width="6.44140625" style="7" bestFit="1" customWidth="1"/>
    <col min="7670" max="7670" width="5.5546875" style="7" bestFit="1" customWidth="1"/>
    <col min="7671" max="7671" width="2.5546875" style="7" customWidth="1"/>
    <col min="7672" max="7674" width="8.88671875" style="7" bestFit="1" customWidth="1"/>
    <col min="7675" max="7678" width="7.44140625" style="7" bestFit="1" customWidth="1"/>
    <col min="7679" max="7679" width="7.88671875" style="7" bestFit="1" customWidth="1"/>
    <col min="7680" max="7680" width="2.88671875" style="7" customWidth="1"/>
    <col min="7681" max="7685" width="0" style="7" hidden="1" customWidth="1"/>
    <col min="7686" max="7686" width="9.88671875" style="7" customWidth="1"/>
    <col min="7687" max="7687" width="2" style="7" customWidth="1"/>
    <col min="7688" max="7688" width="9.88671875" style="7" customWidth="1"/>
    <col min="7689" max="7689" width="9.109375" style="7"/>
    <col min="7690" max="7690" width="2.109375" style="7" customWidth="1"/>
    <col min="7691" max="7914" width="9.109375" style="7"/>
    <col min="7915" max="7916" width="2.109375" style="7" customWidth="1"/>
    <col min="7917" max="7917" width="34.88671875" style="7" bestFit="1" customWidth="1"/>
    <col min="7918" max="7918" width="0" style="7" hidden="1" customWidth="1"/>
    <col min="7919" max="7919" width="2.109375" style="7" customWidth="1"/>
    <col min="7920" max="7920" width="0" style="7" hidden="1" customWidth="1"/>
    <col min="7921" max="7921" width="8.109375" style="7" bestFit="1" customWidth="1"/>
    <col min="7922" max="7922" width="0" style="7" hidden="1" customWidth="1"/>
    <col min="7923" max="7923" width="7.109375" style="7" customWidth="1"/>
    <col min="7924" max="7924" width="2.109375" style="7" customWidth="1"/>
    <col min="7925" max="7925" width="6.44140625" style="7" bestFit="1" customWidth="1"/>
    <col min="7926" max="7926" width="5.5546875" style="7" bestFit="1" customWidth="1"/>
    <col min="7927" max="7927" width="2.5546875" style="7" customWidth="1"/>
    <col min="7928" max="7930" width="8.88671875" style="7" bestFit="1" customWidth="1"/>
    <col min="7931" max="7934" width="7.44140625" style="7" bestFit="1" customWidth="1"/>
    <col min="7935" max="7935" width="7.88671875" style="7" bestFit="1" customWidth="1"/>
    <col min="7936" max="7936" width="2.88671875" style="7" customWidth="1"/>
    <col min="7937" max="7941" width="0" style="7" hidden="1" customWidth="1"/>
    <col min="7942" max="7942" width="9.88671875" style="7" customWidth="1"/>
    <col min="7943" max="7943" width="2" style="7" customWidth="1"/>
    <col min="7944" max="7944" width="9.88671875" style="7" customWidth="1"/>
    <col min="7945" max="7945" width="9.109375" style="7"/>
    <col min="7946" max="7946" width="2.109375" style="7" customWidth="1"/>
    <col min="7947" max="8170" width="9.109375" style="7"/>
    <col min="8171" max="8172" width="2.109375" style="7" customWidth="1"/>
    <col min="8173" max="8173" width="34.88671875" style="7" bestFit="1" customWidth="1"/>
    <col min="8174" max="8174" width="0" style="7" hidden="1" customWidth="1"/>
    <col min="8175" max="8175" width="2.109375" style="7" customWidth="1"/>
    <col min="8176" max="8176" width="0" style="7" hidden="1" customWidth="1"/>
    <col min="8177" max="8177" width="8.109375" style="7" bestFit="1" customWidth="1"/>
    <col min="8178" max="8178" width="0" style="7" hidden="1" customWidth="1"/>
    <col min="8179" max="8179" width="7.109375" style="7" customWidth="1"/>
    <col min="8180" max="8180" width="2.109375" style="7" customWidth="1"/>
    <col min="8181" max="8181" width="6.44140625" style="7" bestFit="1" customWidth="1"/>
    <col min="8182" max="8182" width="5.5546875" style="7" bestFit="1" customWidth="1"/>
    <col min="8183" max="8183" width="2.5546875" style="7" customWidth="1"/>
    <col min="8184" max="8186" width="8.88671875" style="7" bestFit="1" customWidth="1"/>
    <col min="8187" max="8190" width="7.44140625" style="7" bestFit="1" customWidth="1"/>
    <col min="8191" max="8191" width="7.88671875" style="7" bestFit="1" customWidth="1"/>
    <col min="8192" max="8192" width="2.88671875" style="7" customWidth="1"/>
    <col min="8193" max="8197" width="0" style="7" hidden="1" customWidth="1"/>
    <col min="8198" max="8198" width="9.88671875" style="7" customWidth="1"/>
    <col min="8199" max="8199" width="2" style="7" customWidth="1"/>
    <col min="8200" max="8200" width="9.88671875" style="7" customWidth="1"/>
    <col min="8201" max="8201" width="9.109375" style="7"/>
    <col min="8202" max="8202" width="2.109375" style="7" customWidth="1"/>
    <col min="8203" max="8426" width="9.109375" style="7"/>
    <col min="8427" max="8428" width="2.109375" style="7" customWidth="1"/>
    <col min="8429" max="8429" width="34.88671875" style="7" bestFit="1" customWidth="1"/>
    <col min="8430" max="8430" width="0" style="7" hidden="1" customWidth="1"/>
    <col min="8431" max="8431" width="2.109375" style="7" customWidth="1"/>
    <col min="8432" max="8432" width="0" style="7" hidden="1" customWidth="1"/>
    <col min="8433" max="8433" width="8.109375" style="7" bestFit="1" customWidth="1"/>
    <col min="8434" max="8434" width="0" style="7" hidden="1" customWidth="1"/>
    <col min="8435" max="8435" width="7.109375" style="7" customWidth="1"/>
    <col min="8436" max="8436" width="2.109375" style="7" customWidth="1"/>
    <col min="8437" max="8437" width="6.44140625" style="7" bestFit="1" customWidth="1"/>
    <col min="8438" max="8438" width="5.5546875" style="7" bestFit="1" customWidth="1"/>
    <col min="8439" max="8439" width="2.5546875" style="7" customWidth="1"/>
    <col min="8440" max="8442" width="8.88671875" style="7" bestFit="1" customWidth="1"/>
    <col min="8443" max="8446" width="7.44140625" style="7" bestFit="1" customWidth="1"/>
    <col min="8447" max="8447" width="7.88671875" style="7" bestFit="1" customWidth="1"/>
    <col min="8448" max="8448" width="2.88671875" style="7" customWidth="1"/>
    <col min="8449" max="8453" width="0" style="7" hidden="1" customWidth="1"/>
    <col min="8454" max="8454" width="9.88671875" style="7" customWidth="1"/>
    <col min="8455" max="8455" width="2" style="7" customWidth="1"/>
    <col min="8456" max="8456" width="9.88671875" style="7" customWidth="1"/>
    <col min="8457" max="8457" width="9.109375" style="7"/>
    <col min="8458" max="8458" width="2.109375" style="7" customWidth="1"/>
    <col min="8459" max="8682" width="9.109375" style="7"/>
    <col min="8683" max="8684" width="2.109375" style="7" customWidth="1"/>
    <col min="8685" max="8685" width="34.88671875" style="7" bestFit="1" customWidth="1"/>
    <col min="8686" max="8686" width="0" style="7" hidden="1" customWidth="1"/>
    <col min="8687" max="8687" width="2.109375" style="7" customWidth="1"/>
    <col min="8688" max="8688" width="0" style="7" hidden="1" customWidth="1"/>
    <col min="8689" max="8689" width="8.109375" style="7" bestFit="1" customWidth="1"/>
    <col min="8690" max="8690" width="0" style="7" hidden="1" customWidth="1"/>
    <col min="8691" max="8691" width="7.109375" style="7" customWidth="1"/>
    <col min="8692" max="8692" width="2.109375" style="7" customWidth="1"/>
    <col min="8693" max="8693" width="6.44140625" style="7" bestFit="1" customWidth="1"/>
    <col min="8694" max="8694" width="5.5546875" style="7" bestFit="1" customWidth="1"/>
    <col min="8695" max="8695" width="2.5546875" style="7" customWidth="1"/>
    <col min="8696" max="8698" width="8.88671875" style="7" bestFit="1" customWidth="1"/>
    <col min="8699" max="8702" width="7.44140625" style="7" bestFit="1" customWidth="1"/>
    <col min="8703" max="8703" width="7.88671875" style="7" bestFit="1" customWidth="1"/>
    <col min="8704" max="8704" width="2.88671875" style="7" customWidth="1"/>
    <col min="8705" max="8709" width="0" style="7" hidden="1" customWidth="1"/>
    <col min="8710" max="8710" width="9.88671875" style="7" customWidth="1"/>
    <col min="8711" max="8711" width="2" style="7" customWidth="1"/>
    <col min="8712" max="8712" width="9.88671875" style="7" customWidth="1"/>
    <col min="8713" max="8713" width="9.109375" style="7"/>
    <col min="8714" max="8714" width="2.109375" style="7" customWidth="1"/>
    <col min="8715" max="8938" width="9.109375" style="7"/>
    <col min="8939" max="8940" width="2.109375" style="7" customWidth="1"/>
    <col min="8941" max="8941" width="34.88671875" style="7" bestFit="1" customWidth="1"/>
    <col min="8942" max="8942" width="0" style="7" hidden="1" customWidth="1"/>
    <col min="8943" max="8943" width="2.109375" style="7" customWidth="1"/>
    <col min="8944" max="8944" width="0" style="7" hidden="1" customWidth="1"/>
    <col min="8945" max="8945" width="8.109375" style="7" bestFit="1" customWidth="1"/>
    <col min="8946" max="8946" width="0" style="7" hidden="1" customWidth="1"/>
    <col min="8947" max="8947" width="7.109375" style="7" customWidth="1"/>
    <col min="8948" max="8948" width="2.109375" style="7" customWidth="1"/>
    <col min="8949" max="8949" width="6.44140625" style="7" bestFit="1" customWidth="1"/>
    <col min="8950" max="8950" width="5.5546875" style="7" bestFit="1" customWidth="1"/>
    <col min="8951" max="8951" width="2.5546875" style="7" customWidth="1"/>
    <col min="8952" max="8954" width="8.88671875" style="7" bestFit="1" customWidth="1"/>
    <col min="8955" max="8958" width="7.44140625" style="7" bestFit="1" customWidth="1"/>
    <col min="8959" max="8959" width="7.88671875" style="7" bestFit="1" customWidth="1"/>
    <col min="8960" max="8960" width="2.88671875" style="7" customWidth="1"/>
    <col min="8961" max="8965" width="0" style="7" hidden="1" customWidth="1"/>
    <col min="8966" max="8966" width="9.88671875" style="7" customWidth="1"/>
    <col min="8967" max="8967" width="2" style="7" customWidth="1"/>
    <col min="8968" max="8968" width="9.88671875" style="7" customWidth="1"/>
    <col min="8969" max="8969" width="9.109375" style="7"/>
    <col min="8970" max="8970" width="2.109375" style="7" customWidth="1"/>
    <col min="8971" max="9194" width="9.109375" style="7"/>
    <col min="9195" max="9196" width="2.109375" style="7" customWidth="1"/>
    <col min="9197" max="9197" width="34.88671875" style="7" bestFit="1" customWidth="1"/>
    <col min="9198" max="9198" width="0" style="7" hidden="1" customWidth="1"/>
    <col min="9199" max="9199" width="2.109375" style="7" customWidth="1"/>
    <col min="9200" max="9200" width="0" style="7" hidden="1" customWidth="1"/>
    <col min="9201" max="9201" width="8.109375" style="7" bestFit="1" customWidth="1"/>
    <col min="9202" max="9202" width="0" style="7" hidden="1" customWidth="1"/>
    <col min="9203" max="9203" width="7.109375" style="7" customWidth="1"/>
    <col min="9204" max="9204" width="2.109375" style="7" customWidth="1"/>
    <col min="9205" max="9205" width="6.44140625" style="7" bestFit="1" customWidth="1"/>
    <col min="9206" max="9206" width="5.5546875" style="7" bestFit="1" customWidth="1"/>
    <col min="9207" max="9207" width="2.5546875" style="7" customWidth="1"/>
    <col min="9208" max="9210" width="8.88671875" style="7" bestFit="1" customWidth="1"/>
    <col min="9211" max="9214" width="7.44140625" style="7" bestFit="1" customWidth="1"/>
    <col min="9215" max="9215" width="7.88671875" style="7" bestFit="1" customWidth="1"/>
    <col min="9216" max="9216" width="2.88671875" style="7" customWidth="1"/>
    <col min="9217" max="9221" width="0" style="7" hidden="1" customWidth="1"/>
    <col min="9222" max="9222" width="9.88671875" style="7" customWidth="1"/>
    <col min="9223" max="9223" width="2" style="7" customWidth="1"/>
    <col min="9224" max="9224" width="9.88671875" style="7" customWidth="1"/>
    <col min="9225" max="9225" width="9.109375" style="7"/>
    <col min="9226" max="9226" width="2.109375" style="7" customWidth="1"/>
    <col min="9227" max="9450" width="9.109375" style="7"/>
    <col min="9451" max="9452" width="2.109375" style="7" customWidth="1"/>
    <col min="9453" max="9453" width="34.88671875" style="7" bestFit="1" customWidth="1"/>
    <col min="9454" max="9454" width="0" style="7" hidden="1" customWidth="1"/>
    <col min="9455" max="9455" width="2.109375" style="7" customWidth="1"/>
    <col min="9456" max="9456" width="0" style="7" hidden="1" customWidth="1"/>
    <col min="9457" max="9457" width="8.109375" style="7" bestFit="1" customWidth="1"/>
    <col min="9458" max="9458" width="0" style="7" hidden="1" customWidth="1"/>
    <col min="9459" max="9459" width="7.109375" style="7" customWidth="1"/>
    <col min="9460" max="9460" width="2.109375" style="7" customWidth="1"/>
    <col min="9461" max="9461" width="6.44140625" style="7" bestFit="1" customWidth="1"/>
    <col min="9462" max="9462" width="5.5546875" style="7" bestFit="1" customWidth="1"/>
    <col min="9463" max="9463" width="2.5546875" style="7" customWidth="1"/>
    <col min="9464" max="9466" width="8.88671875" style="7" bestFit="1" customWidth="1"/>
    <col min="9467" max="9470" width="7.44140625" style="7" bestFit="1" customWidth="1"/>
    <col min="9471" max="9471" width="7.88671875" style="7" bestFit="1" customWidth="1"/>
    <col min="9472" max="9472" width="2.88671875" style="7" customWidth="1"/>
    <col min="9473" max="9477" width="0" style="7" hidden="1" customWidth="1"/>
    <col min="9478" max="9478" width="9.88671875" style="7" customWidth="1"/>
    <col min="9479" max="9479" width="2" style="7" customWidth="1"/>
    <col min="9480" max="9480" width="9.88671875" style="7" customWidth="1"/>
    <col min="9481" max="9481" width="9.109375" style="7"/>
    <col min="9482" max="9482" width="2.109375" style="7" customWidth="1"/>
    <col min="9483" max="9706" width="9.109375" style="7"/>
    <col min="9707" max="9708" width="2.109375" style="7" customWidth="1"/>
    <col min="9709" max="9709" width="34.88671875" style="7" bestFit="1" customWidth="1"/>
    <col min="9710" max="9710" width="0" style="7" hidden="1" customWidth="1"/>
    <col min="9711" max="9711" width="2.109375" style="7" customWidth="1"/>
    <col min="9712" max="9712" width="0" style="7" hidden="1" customWidth="1"/>
    <col min="9713" max="9713" width="8.109375" style="7" bestFit="1" customWidth="1"/>
    <col min="9714" max="9714" width="0" style="7" hidden="1" customWidth="1"/>
    <col min="9715" max="9715" width="7.109375" style="7" customWidth="1"/>
    <col min="9716" max="9716" width="2.109375" style="7" customWidth="1"/>
    <col min="9717" max="9717" width="6.44140625" style="7" bestFit="1" customWidth="1"/>
    <col min="9718" max="9718" width="5.5546875" style="7" bestFit="1" customWidth="1"/>
    <col min="9719" max="9719" width="2.5546875" style="7" customWidth="1"/>
    <col min="9720" max="9722" width="8.88671875" style="7" bestFit="1" customWidth="1"/>
    <col min="9723" max="9726" width="7.44140625" style="7" bestFit="1" customWidth="1"/>
    <col min="9727" max="9727" width="7.88671875" style="7" bestFit="1" customWidth="1"/>
    <col min="9728" max="9728" width="2.88671875" style="7" customWidth="1"/>
    <col min="9729" max="9733" width="0" style="7" hidden="1" customWidth="1"/>
    <col min="9734" max="9734" width="9.88671875" style="7" customWidth="1"/>
    <col min="9735" max="9735" width="2" style="7" customWidth="1"/>
    <col min="9736" max="9736" width="9.88671875" style="7" customWidth="1"/>
    <col min="9737" max="9737" width="9.109375" style="7"/>
    <col min="9738" max="9738" width="2.109375" style="7" customWidth="1"/>
    <col min="9739" max="9962" width="9.109375" style="7"/>
    <col min="9963" max="9964" width="2.109375" style="7" customWidth="1"/>
    <col min="9965" max="9965" width="34.88671875" style="7" bestFit="1" customWidth="1"/>
    <col min="9966" max="9966" width="0" style="7" hidden="1" customWidth="1"/>
    <col min="9967" max="9967" width="2.109375" style="7" customWidth="1"/>
    <col min="9968" max="9968" width="0" style="7" hidden="1" customWidth="1"/>
    <col min="9969" max="9969" width="8.109375" style="7" bestFit="1" customWidth="1"/>
    <col min="9970" max="9970" width="0" style="7" hidden="1" customWidth="1"/>
    <col min="9971" max="9971" width="7.109375" style="7" customWidth="1"/>
    <col min="9972" max="9972" width="2.109375" style="7" customWidth="1"/>
    <col min="9973" max="9973" width="6.44140625" style="7" bestFit="1" customWidth="1"/>
    <col min="9974" max="9974" width="5.5546875" style="7" bestFit="1" customWidth="1"/>
    <col min="9975" max="9975" width="2.5546875" style="7" customWidth="1"/>
    <col min="9976" max="9978" width="8.88671875" style="7" bestFit="1" customWidth="1"/>
    <col min="9979" max="9982" width="7.44140625" style="7" bestFit="1" customWidth="1"/>
    <col min="9983" max="9983" width="7.88671875" style="7" bestFit="1" customWidth="1"/>
    <col min="9984" max="9984" width="2.88671875" style="7" customWidth="1"/>
    <col min="9985" max="9989" width="0" style="7" hidden="1" customWidth="1"/>
    <col min="9990" max="9990" width="9.88671875" style="7" customWidth="1"/>
    <col min="9991" max="9991" width="2" style="7" customWidth="1"/>
    <col min="9992" max="9992" width="9.88671875" style="7" customWidth="1"/>
    <col min="9993" max="9993" width="9.109375" style="7"/>
    <col min="9994" max="9994" width="2.109375" style="7" customWidth="1"/>
    <col min="9995" max="10218" width="9.109375" style="7"/>
    <col min="10219" max="10220" width="2.109375" style="7" customWidth="1"/>
    <col min="10221" max="10221" width="34.88671875" style="7" bestFit="1" customWidth="1"/>
    <col min="10222" max="10222" width="0" style="7" hidden="1" customWidth="1"/>
    <col min="10223" max="10223" width="2.109375" style="7" customWidth="1"/>
    <col min="10224" max="10224" width="0" style="7" hidden="1" customWidth="1"/>
    <col min="10225" max="10225" width="8.109375" style="7" bestFit="1" customWidth="1"/>
    <col min="10226" max="10226" width="0" style="7" hidden="1" customWidth="1"/>
    <col min="10227" max="10227" width="7.109375" style="7" customWidth="1"/>
    <col min="10228" max="10228" width="2.109375" style="7" customWidth="1"/>
    <col min="10229" max="10229" width="6.44140625" style="7" bestFit="1" customWidth="1"/>
    <col min="10230" max="10230" width="5.5546875" style="7" bestFit="1" customWidth="1"/>
    <col min="10231" max="10231" width="2.5546875" style="7" customWidth="1"/>
    <col min="10232" max="10234" width="8.88671875" style="7" bestFit="1" customWidth="1"/>
    <col min="10235" max="10238" width="7.44140625" style="7" bestFit="1" customWidth="1"/>
    <col min="10239" max="10239" width="7.88671875" style="7" bestFit="1" customWidth="1"/>
    <col min="10240" max="10240" width="2.88671875" style="7" customWidth="1"/>
    <col min="10241" max="10245" width="0" style="7" hidden="1" customWidth="1"/>
    <col min="10246" max="10246" width="9.88671875" style="7" customWidth="1"/>
    <col min="10247" max="10247" width="2" style="7" customWidth="1"/>
    <col min="10248" max="10248" width="9.88671875" style="7" customWidth="1"/>
    <col min="10249" max="10249" width="9.109375" style="7"/>
    <col min="10250" max="10250" width="2.109375" style="7" customWidth="1"/>
    <col min="10251" max="10474" width="9.109375" style="7"/>
    <col min="10475" max="10476" width="2.109375" style="7" customWidth="1"/>
    <col min="10477" max="10477" width="34.88671875" style="7" bestFit="1" customWidth="1"/>
    <col min="10478" max="10478" width="0" style="7" hidden="1" customWidth="1"/>
    <col min="10479" max="10479" width="2.109375" style="7" customWidth="1"/>
    <col min="10480" max="10480" width="0" style="7" hidden="1" customWidth="1"/>
    <col min="10481" max="10481" width="8.109375" style="7" bestFit="1" customWidth="1"/>
    <col min="10482" max="10482" width="0" style="7" hidden="1" customWidth="1"/>
    <col min="10483" max="10483" width="7.109375" style="7" customWidth="1"/>
    <col min="10484" max="10484" width="2.109375" style="7" customWidth="1"/>
    <col min="10485" max="10485" width="6.44140625" style="7" bestFit="1" customWidth="1"/>
    <col min="10486" max="10486" width="5.5546875" style="7" bestFit="1" customWidth="1"/>
    <col min="10487" max="10487" width="2.5546875" style="7" customWidth="1"/>
    <col min="10488" max="10490" width="8.88671875" style="7" bestFit="1" customWidth="1"/>
    <col min="10491" max="10494" width="7.44140625" style="7" bestFit="1" customWidth="1"/>
    <col min="10495" max="10495" width="7.88671875" style="7" bestFit="1" customWidth="1"/>
    <col min="10496" max="10496" width="2.88671875" style="7" customWidth="1"/>
    <col min="10497" max="10501" width="0" style="7" hidden="1" customWidth="1"/>
    <col min="10502" max="10502" width="9.88671875" style="7" customWidth="1"/>
    <col min="10503" max="10503" width="2" style="7" customWidth="1"/>
    <col min="10504" max="10504" width="9.88671875" style="7" customWidth="1"/>
    <col min="10505" max="10505" width="9.109375" style="7"/>
    <col min="10506" max="10506" width="2.109375" style="7" customWidth="1"/>
    <col min="10507" max="10730" width="9.109375" style="7"/>
    <col min="10731" max="10732" width="2.109375" style="7" customWidth="1"/>
    <col min="10733" max="10733" width="34.88671875" style="7" bestFit="1" customWidth="1"/>
    <col min="10734" max="10734" width="0" style="7" hidden="1" customWidth="1"/>
    <col min="10735" max="10735" width="2.109375" style="7" customWidth="1"/>
    <col min="10736" max="10736" width="0" style="7" hidden="1" customWidth="1"/>
    <col min="10737" max="10737" width="8.109375" style="7" bestFit="1" customWidth="1"/>
    <col min="10738" max="10738" width="0" style="7" hidden="1" customWidth="1"/>
    <col min="10739" max="10739" width="7.109375" style="7" customWidth="1"/>
    <col min="10740" max="10740" width="2.109375" style="7" customWidth="1"/>
    <col min="10741" max="10741" width="6.44140625" style="7" bestFit="1" customWidth="1"/>
    <col min="10742" max="10742" width="5.5546875" style="7" bestFit="1" customWidth="1"/>
    <col min="10743" max="10743" width="2.5546875" style="7" customWidth="1"/>
    <col min="10744" max="10746" width="8.88671875" style="7" bestFit="1" customWidth="1"/>
    <col min="10747" max="10750" width="7.44140625" style="7" bestFit="1" customWidth="1"/>
    <col min="10751" max="10751" width="7.88671875" style="7" bestFit="1" customWidth="1"/>
    <col min="10752" max="10752" width="2.88671875" style="7" customWidth="1"/>
    <col min="10753" max="10757" width="0" style="7" hidden="1" customWidth="1"/>
    <col min="10758" max="10758" width="9.88671875" style="7" customWidth="1"/>
    <col min="10759" max="10759" width="2" style="7" customWidth="1"/>
    <col min="10760" max="10760" width="9.88671875" style="7" customWidth="1"/>
    <col min="10761" max="10761" width="9.109375" style="7"/>
    <col min="10762" max="10762" width="2.109375" style="7" customWidth="1"/>
    <col min="10763" max="10986" width="9.109375" style="7"/>
    <col min="10987" max="10988" width="2.109375" style="7" customWidth="1"/>
    <col min="10989" max="10989" width="34.88671875" style="7" bestFit="1" customWidth="1"/>
    <col min="10990" max="10990" width="0" style="7" hidden="1" customWidth="1"/>
    <col min="10991" max="10991" width="2.109375" style="7" customWidth="1"/>
    <col min="10992" max="10992" width="0" style="7" hidden="1" customWidth="1"/>
    <col min="10993" max="10993" width="8.109375" style="7" bestFit="1" customWidth="1"/>
    <col min="10994" max="10994" width="0" style="7" hidden="1" customWidth="1"/>
    <col min="10995" max="10995" width="7.109375" style="7" customWidth="1"/>
    <col min="10996" max="10996" width="2.109375" style="7" customWidth="1"/>
    <col min="10997" max="10997" width="6.44140625" style="7" bestFit="1" customWidth="1"/>
    <col min="10998" max="10998" width="5.5546875" style="7" bestFit="1" customWidth="1"/>
    <col min="10999" max="10999" width="2.5546875" style="7" customWidth="1"/>
    <col min="11000" max="11002" width="8.88671875" style="7" bestFit="1" customWidth="1"/>
    <col min="11003" max="11006" width="7.44140625" style="7" bestFit="1" customWidth="1"/>
    <col min="11007" max="11007" width="7.88671875" style="7" bestFit="1" customWidth="1"/>
    <col min="11008" max="11008" width="2.88671875" style="7" customWidth="1"/>
    <col min="11009" max="11013" width="0" style="7" hidden="1" customWidth="1"/>
    <col min="11014" max="11014" width="9.88671875" style="7" customWidth="1"/>
    <col min="11015" max="11015" width="2" style="7" customWidth="1"/>
    <col min="11016" max="11016" width="9.88671875" style="7" customWidth="1"/>
    <col min="11017" max="11017" width="9.109375" style="7"/>
    <col min="11018" max="11018" width="2.109375" style="7" customWidth="1"/>
    <col min="11019" max="11242" width="9.109375" style="7"/>
    <col min="11243" max="11244" width="2.109375" style="7" customWidth="1"/>
    <col min="11245" max="11245" width="34.88671875" style="7" bestFit="1" customWidth="1"/>
    <col min="11246" max="11246" width="0" style="7" hidden="1" customWidth="1"/>
    <col min="11247" max="11247" width="2.109375" style="7" customWidth="1"/>
    <col min="11248" max="11248" width="0" style="7" hidden="1" customWidth="1"/>
    <col min="11249" max="11249" width="8.109375" style="7" bestFit="1" customWidth="1"/>
    <col min="11250" max="11250" width="0" style="7" hidden="1" customWidth="1"/>
    <col min="11251" max="11251" width="7.109375" style="7" customWidth="1"/>
    <col min="11252" max="11252" width="2.109375" style="7" customWidth="1"/>
    <col min="11253" max="11253" width="6.44140625" style="7" bestFit="1" customWidth="1"/>
    <col min="11254" max="11254" width="5.5546875" style="7" bestFit="1" customWidth="1"/>
    <col min="11255" max="11255" width="2.5546875" style="7" customWidth="1"/>
    <col min="11256" max="11258" width="8.88671875" style="7" bestFit="1" customWidth="1"/>
    <col min="11259" max="11262" width="7.44140625" style="7" bestFit="1" customWidth="1"/>
    <col min="11263" max="11263" width="7.88671875" style="7" bestFit="1" customWidth="1"/>
    <col min="11264" max="11264" width="2.88671875" style="7" customWidth="1"/>
    <col min="11265" max="11269" width="0" style="7" hidden="1" customWidth="1"/>
    <col min="11270" max="11270" width="9.88671875" style="7" customWidth="1"/>
    <col min="11271" max="11271" width="2" style="7" customWidth="1"/>
    <col min="11272" max="11272" width="9.88671875" style="7" customWidth="1"/>
    <col min="11273" max="11273" width="9.109375" style="7"/>
    <col min="11274" max="11274" width="2.109375" style="7" customWidth="1"/>
    <col min="11275" max="11498" width="9.109375" style="7"/>
    <col min="11499" max="11500" width="2.109375" style="7" customWidth="1"/>
    <col min="11501" max="11501" width="34.88671875" style="7" bestFit="1" customWidth="1"/>
    <col min="11502" max="11502" width="0" style="7" hidden="1" customWidth="1"/>
    <col min="11503" max="11503" width="2.109375" style="7" customWidth="1"/>
    <col min="11504" max="11504" width="0" style="7" hidden="1" customWidth="1"/>
    <col min="11505" max="11505" width="8.109375" style="7" bestFit="1" customWidth="1"/>
    <col min="11506" max="11506" width="0" style="7" hidden="1" customWidth="1"/>
    <col min="11507" max="11507" width="7.109375" style="7" customWidth="1"/>
    <col min="11508" max="11508" width="2.109375" style="7" customWidth="1"/>
    <col min="11509" max="11509" width="6.44140625" style="7" bestFit="1" customWidth="1"/>
    <col min="11510" max="11510" width="5.5546875" style="7" bestFit="1" customWidth="1"/>
    <col min="11511" max="11511" width="2.5546875" style="7" customWidth="1"/>
    <col min="11512" max="11514" width="8.88671875" style="7" bestFit="1" customWidth="1"/>
    <col min="11515" max="11518" width="7.44140625" style="7" bestFit="1" customWidth="1"/>
    <col min="11519" max="11519" width="7.88671875" style="7" bestFit="1" customWidth="1"/>
    <col min="11520" max="11520" width="2.88671875" style="7" customWidth="1"/>
    <col min="11521" max="11525" width="0" style="7" hidden="1" customWidth="1"/>
    <col min="11526" max="11526" width="9.88671875" style="7" customWidth="1"/>
    <col min="11527" max="11527" width="2" style="7" customWidth="1"/>
    <col min="11528" max="11528" width="9.88671875" style="7" customWidth="1"/>
    <col min="11529" max="11529" width="9.109375" style="7"/>
    <col min="11530" max="11530" width="2.109375" style="7" customWidth="1"/>
    <col min="11531" max="11754" width="9.109375" style="7"/>
    <col min="11755" max="11756" width="2.109375" style="7" customWidth="1"/>
    <col min="11757" max="11757" width="34.88671875" style="7" bestFit="1" customWidth="1"/>
    <col min="11758" max="11758" width="0" style="7" hidden="1" customWidth="1"/>
    <col min="11759" max="11759" width="2.109375" style="7" customWidth="1"/>
    <col min="11760" max="11760" width="0" style="7" hidden="1" customWidth="1"/>
    <col min="11761" max="11761" width="8.109375" style="7" bestFit="1" customWidth="1"/>
    <col min="11762" max="11762" width="0" style="7" hidden="1" customWidth="1"/>
    <col min="11763" max="11763" width="7.109375" style="7" customWidth="1"/>
    <col min="11764" max="11764" width="2.109375" style="7" customWidth="1"/>
    <col min="11765" max="11765" width="6.44140625" style="7" bestFit="1" customWidth="1"/>
    <col min="11766" max="11766" width="5.5546875" style="7" bestFit="1" customWidth="1"/>
    <col min="11767" max="11767" width="2.5546875" style="7" customWidth="1"/>
    <col min="11768" max="11770" width="8.88671875" style="7" bestFit="1" customWidth="1"/>
    <col min="11771" max="11774" width="7.44140625" style="7" bestFit="1" customWidth="1"/>
    <col min="11775" max="11775" width="7.88671875" style="7" bestFit="1" customWidth="1"/>
    <col min="11776" max="11776" width="2.88671875" style="7" customWidth="1"/>
    <col min="11777" max="11781" width="0" style="7" hidden="1" customWidth="1"/>
    <col min="11782" max="11782" width="9.88671875" style="7" customWidth="1"/>
    <col min="11783" max="11783" width="2" style="7" customWidth="1"/>
    <col min="11784" max="11784" width="9.88671875" style="7" customWidth="1"/>
    <col min="11785" max="11785" width="9.109375" style="7"/>
    <col min="11786" max="11786" width="2.109375" style="7" customWidth="1"/>
    <col min="11787" max="12010" width="9.109375" style="7"/>
    <col min="12011" max="12012" width="2.109375" style="7" customWidth="1"/>
    <col min="12013" max="12013" width="34.88671875" style="7" bestFit="1" customWidth="1"/>
    <col min="12014" max="12014" width="0" style="7" hidden="1" customWidth="1"/>
    <col min="12015" max="12015" width="2.109375" style="7" customWidth="1"/>
    <col min="12016" max="12016" width="0" style="7" hidden="1" customWidth="1"/>
    <col min="12017" max="12017" width="8.109375" style="7" bestFit="1" customWidth="1"/>
    <col min="12018" max="12018" width="0" style="7" hidden="1" customWidth="1"/>
    <col min="12019" max="12019" width="7.109375" style="7" customWidth="1"/>
    <col min="12020" max="12020" width="2.109375" style="7" customWidth="1"/>
    <col min="12021" max="12021" width="6.44140625" style="7" bestFit="1" customWidth="1"/>
    <col min="12022" max="12022" width="5.5546875" style="7" bestFit="1" customWidth="1"/>
    <col min="12023" max="12023" width="2.5546875" style="7" customWidth="1"/>
    <col min="12024" max="12026" width="8.88671875" style="7" bestFit="1" customWidth="1"/>
    <col min="12027" max="12030" width="7.44140625" style="7" bestFit="1" customWidth="1"/>
    <col min="12031" max="12031" width="7.88671875" style="7" bestFit="1" customWidth="1"/>
    <col min="12032" max="12032" width="2.88671875" style="7" customWidth="1"/>
    <col min="12033" max="12037" width="0" style="7" hidden="1" customWidth="1"/>
    <col min="12038" max="12038" width="9.88671875" style="7" customWidth="1"/>
    <col min="12039" max="12039" width="2" style="7" customWidth="1"/>
    <col min="12040" max="12040" width="9.88671875" style="7" customWidth="1"/>
    <col min="12041" max="12041" width="9.109375" style="7"/>
    <col min="12042" max="12042" width="2.109375" style="7" customWidth="1"/>
    <col min="12043" max="12266" width="9.109375" style="7"/>
    <col min="12267" max="12268" width="2.109375" style="7" customWidth="1"/>
    <col min="12269" max="12269" width="34.88671875" style="7" bestFit="1" customWidth="1"/>
    <col min="12270" max="12270" width="0" style="7" hidden="1" customWidth="1"/>
    <col min="12271" max="12271" width="2.109375" style="7" customWidth="1"/>
    <col min="12272" max="12272" width="0" style="7" hidden="1" customWidth="1"/>
    <col min="12273" max="12273" width="8.109375" style="7" bestFit="1" customWidth="1"/>
    <col min="12274" max="12274" width="0" style="7" hidden="1" customWidth="1"/>
    <col min="12275" max="12275" width="7.109375" style="7" customWidth="1"/>
    <col min="12276" max="12276" width="2.109375" style="7" customWidth="1"/>
    <col min="12277" max="12277" width="6.44140625" style="7" bestFit="1" customWidth="1"/>
    <col min="12278" max="12278" width="5.5546875" style="7" bestFit="1" customWidth="1"/>
    <col min="12279" max="12279" width="2.5546875" style="7" customWidth="1"/>
    <col min="12280" max="12282" width="8.88671875" style="7" bestFit="1" customWidth="1"/>
    <col min="12283" max="12286" width="7.44140625" style="7" bestFit="1" customWidth="1"/>
    <col min="12287" max="12287" width="7.88671875" style="7" bestFit="1" customWidth="1"/>
    <col min="12288" max="12288" width="2.88671875" style="7" customWidth="1"/>
    <col min="12289" max="12293" width="0" style="7" hidden="1" customWidth="1"/>
    <col min="12294" max="12294" width="9.88671875" style="7" customWidth="1"/>
    <col min="12295" max="12295" width="2" style="7" customWidth="1"/>
    <col min="12296" max="12296" width="9.88671875" style="7" customWidth="1"/>
    <col min="12297" max="12297" width="9.109375" style="7"/>
    <col min="12298" max="12298" width="2.109375" style="7" customWidth="1"/>
    <col min="12299" max="12522" width="9.109375" style="7"/>
    <col min="12523" max="12524" width="2.109375" style="7" customWidth="1"/>
    <col min="12525" max="12525" width="34.88671875" style="7" bestFit="1" customWidth="1"/>
    <col min="12526" max="12526" width="0" style="7" hidden="1" customWidth="1"/>
    <col min="12527" max="12527" width="2.109375" style="7" customWidth="1"/>
    <col min="12528" max="12528" width="0" style="7" hidden="1" customWidth="1"/>
    <col min="12529" max="12529" width="8.109375" style="7" bestFit="1" customWidth="1"/>
    <col min="12530" max="12530" width="0" style="7" hidden="1" customWidth="1"/>
    <col min="12531" max="12531" width="7.109375" style="7" customWidth="1"/>
    <col min="12532" max="12532" width="2.109375" style="7" customWidth="1"/>
    <col min="12533" max="12533" width="6.44140625" style="7" bestFit="1" customWidth="1"/>
    <col min="12534" max="12534" width="5.5546875" style="7" bestFit="1" customWidth="1"/>
    <col min="12535" max="12535" width="2.5546875" style="7" customWidth="1"/>
    <col min="12536" max="12538" width="8.88671875" style="7" bestFit="1" customWidth="1"/>
    <col min="12539" max="12542" width="7.44140625" style="7" bestFit="1" customWidth="1"/>
    <col min="12543" max="12543" width="7.88671875" style="7" bestFit="1" customWidth="1"/>
    <col min="12544" max="12544" width="2.88671875" style="7" customWidth="1"/>
    <col min="12545" max="12549" width="0" style="7" hidden="1" customWidth="1"/>
    <col min="12550" max="12550" width="9.88671875" style="7" customWidth="1"/>
    <col min="12551" max="12551" width="2" style="7" customWidth="1"/>
    <col min="12552" max="12552" width="9.88671875" style="7" customWidth="1"/>
    <col min="12553" max="12553" width="9.109375" style="7"/>
    <col min="12554" max="12554" width="2.109375" style="7" customWidth="1"/>
    <col min="12555" max="12778" width="9.109375" style="7"/>
    <col min="12779" max="12780" width="2.109375" style="7" customWidth="1"/>
    <col min="12781" max="12781" width="34.88671875" style="7" bestFit="1" customWidth="1"/>
    <col min="12782" max="12782" width="0" style="7" hidden="1" customWidth="1"/>
    <col min="12783" max="12783" width="2.109375" style="7" customWidth="1"/>
    <col min="12784" max="12784" width="0" style="7" hidden="1" customWidth="1"/>
    <col min="12785" max="12785" width="8.109375" style="7" bestFit="1" customWidth="1"/>
    <col min="12786" max="12786" width="0" style="7" hidden="1" customWidth="1"/>
    <col min="12787" max="12787" width="7.109375" style="7" customWidth="1"/>
    <col min="12788" max="12788" width="2.109375" style="7" customWidth="1"/>
    <col min="12789" max="12789" width="6.44140625" style="7" bestFit="1" customWidth="1"/>
    <col min="12790" max="12790" width="5.5546875" style="7" bestFit="1" customWidth="1"/>
    <col min="12791" max="12791" width="2.5546875" style="7" customWidth="1"/>
    <col min="12792" max="12794" width="8.88671875" style="7" bestFit="1" customWidth="1"/>
    <col min="12795" max="12798" width="7.44140625" style="7" bestFit="1" customWidth="1"/>
    <col min="12799" max="12799" width="7.88671875" style="7" bestFit="1" customWidth="1"/>
    <col min="12800" max="12800" width="2.88671875" style="7" customWidth="1"/>
    <col min="12801" max="12805" width="0" style="7" hidden="1" customWidth="1"/>
    <col min="12806" max="12806" width="9.88671875" style="7" customWidth="1"/>
    <col min="12807" max="12807" width="2" style="7" customWidth="1"/>
    <col min="12808" max="12808" width="9.88671875" style="7" customWidth="1"/>
    <col min="12809" max="12809" width="9.109375" style="7"/>
    <col min="12810" max="12810" width="2.109375" style="7" customWidth="1"/>
    <col min="12811" max="13034" width="9.109375" style="7"/>
    <col min="13035" max="13036" width="2.109375" style="7" customWidth="1"/>
    <col min="13037" max="13037" width="34.88671875" style="7" bestFit="1" customWidth="1"/>
    <col min="13038" max="13038" width="0" style="7" hidden="1" customWidth="1"/>
    <col min="13039" max="13039" width="2.109375" style="7" customWidth="1"/>
    <col min="13040" max="13040" width="0" style="7" hidden="1" customWidth="1"/>
    <col min="13041" max="13041" width="8.109375" style="7" bestFit="1" customWidth="1"/>
    <col min="13042" max="13042" width="0" style="7" hidden="1" customWidth="1"/>
    <col min="13043" max="13043" width="7.109375" style="7" customWidth="1"/>
    <col min="13044" max="13044" width="2.109375" style="7" customWidth="1"/>
    <col min="13045" max="13045" width="6.44140625" style="7" bestFit="1" customWidth="1"/>
    <col min="13046" max="13046" width="5.5546875" style="7" bestFit="1" customWidth="1"/>
    <col min="13047" max="13047" width="2.5546875" style="7" customWidth="1"/>
    <col min="13048" max="13050" width="8.88671875" style="7" bestFit="1" customWidth="1"/>
    <col min="13051" max="13054" width="7.44140625" style="7" bestFit="1" customWidth="1"/>
    <col min="13055" max="13055" width="7.88671875" style="7" bestFit="1" customWidth="1"/>
    <col min="13056" max="13056" width="2.88671875" style="7" customWidth="1"/>
    <col min="13057" max="13061" width="0" style="7" hidden="1" customWidth="1"/>
    <col min="13062" max="13062" width="9.88671875" style="7" customWidth="1"/>
    <col min="13063" max="13063" width="2" style="7" customWidth="1"/>
    <col min="13064" max="13064" width="9.88671875" style="7" customWidth="1"/>
    <col min="13065" max="13065" width="9.109375" style="7"/>
    <col min="13066" max="13066" width="2.109375" style="7" customWidth="1"/>
    <col min="13067" max="13290" width="9.109375" style="7"/>
    <col min="13291" max="13292" width="2.109375" style="7" customWidth="1"/>
    <col min="13293" max="13293" width="34.88671875" style="7" bestFit="1" customWidth="1"/>
    <col min="13294" max="13294" width="0" style="7" hidden="1" customWidth="1"/>
    <col min="13295" max="13295" width="2.109375" style="7" customWidth="1"/>
    <col min="13296" max="13296" width="0" style="7" hidden="1" customWidth="1"/>
    <col min="13297" max="13297" width="8.109375" style="7" bestFit="1" customWidth="1"/>
    <col min="13298" max="13298" width="0" style="7" hidden="1" customWidth="1"/>
    <col min="13299" max="13299" width="7.109375" style="7" customWidth="1"/>
    <col min="13300" max="13300" width="2.109375" style="7" customWidth="1"/>
    <col min="13301" max="13301" width="6.44140625" style="7" bestFit="1" customWidth="1"/>
    <col min="13302" max="13302" width="5.5546875" style="7" bestFit="1" customWidth="1"/>
    <col min="13303" max="13303" width="2.5546875" style="7" customWidth="1"/>
    <col min="13304" max="13306" width="8.88671875" style="7" bestFit="1" customWidth="1"/>
    <col min="13307" max="13310" width="7.44140625" style="7" bestFit="1" customWidth="1"/>
    <col min="13311" max="13311" width="7.88671875" style="7" bestFit="1" customWidth="1"/>
    <col min="13312" max="13312" width="2.88671875" style="7" customWidth="1"/>
    <col min="13313" max="13317" width="0" style="7" hidden="1" customWidth="1"/>
    <col min="13318" max="13318" width="9.88671875" style="7" customWidth="1"/>
    <col min="13319" max="13319" width="2" style="7" customWidth="1"/>
    <col min="13320" max="13320" width="9.88671875" style="7" customWidth="1"/>
    <col min="13321" max="13321" width="9.109375" style="7"/>
    <col min="13322" max="13322" width="2.109375" style="7" customWidth="1"/>
    <col min="13323" max="13546" width="9.109375" style="7"/>
    <col min="13547" max="13548" width="2.109375" style="7" customWidth="1"/>
    <col min="13549" max="13549" width="34.88671875" style="7" bestFit="1" customWidth="1"/>
    <col min="13550" max="13550" width="0" style="7" hidden="1" customWidth="1"/>
    <col min="13551" max="13551" width="2.109375" style="7" customWidth="1"/>
    <col min="13552" max="13552" width="0" style="7" hidden="1" customWidth="1"/>
    <col min="13553" max="13553" width="8.109375" style="7" bestFit="1" customWidth="1"/>
    <col min="13554" max="13554" width="0" style="7" hidden="1" customWidth="1"/>
    <col min="13555" max="13555" width="7.109375" style="7" customWidth="1"/>
    <col min="13556" max="13556" width="2.109375" style="7" customWidth="1"/>
    <col min="13557" max="13557" width="6.44140625" style="7" bestFit="1" customWidth="1"/>
    <col min="13558" max="13558" width="5.5546875" style="7" bestFit="1" customWidth="1"/>
    <col min="13559" max="13559" width="2.5546875" style="7" customWidth="1"/>
    <col min="13560" max="13562" width="8.88671875" style="7" bestFit="1" customWidth="1"/>
    <col min="13563" max="13566" width="7.44140625" style="7" bestFit="1" customWidth="1"/>
    <col min="13567" max="13567" width="7.88671875" style="7" bestFit="1" customWidth="1"/>
    <col min="13568" max="13568" width="2.88671875" style="7" customWidth="1"/>
    <col min="13569" max="13573" width="0" style="7" hidden="1" customWidth="1"/>
    <col min="13574" max="13574" width="9.88671875" style="7" customWidth="1"/>
    <col min="13575" max="13575" width="2" style="7" customWidth="1"/>
    <col min="13576" max="13576" width="9.88671875" style="7" customWidth="1"/>
    <col min="13577" max="13577" width="9.109375" style="7"/>
    <col min="13578" max="13578" width="2.109375" style="7" customWidth="1"/>
    <col min="13579" max="13802" width="9.109375" style="7"/>
    <col min="13803" max="13804" width="2.109375" style="7" customWidth="1"/>
    <col min="13805" max="13805" width="34.88671875" style="7" bestFit="1" customWidth="1"/>
    <col min="13806" max="13806" width="0" style="7" hidden="1" customWidth="1"/>
    <col min="13807" max="13807" width="2.109375" style="7" customWidth="1"/>
    <col min="13808" max="13808" width="0" style="7" hidden="1" customWidth="1"/>
    <col min="13809" max="13809" width="8.109375" style="7" bestFit="1" customWidth="1"/>
    <col min="13810" max="13810" width="0" style="7" hidden="1" customWidth="1"/>
    <col min="13811" max="13811" width="7.109375" style="7" customWidth="1"/>
    <col min="13812" max="13812" width="2.109375" style="7" customWidth="1"/>
    <col min="13813" max="13813" width="6.44140625" style="7" bestFit="1" customWidth="1"/>
    <col min="13814" max="13814" width="5.5546875" style="7" bestFit="1" customWidth="1"/>
    <col min="13815" max="13815" width="2.5546875" style="7" customWidth="1"/>
    <col min="13816" max="13818" width="8.88671875" style="7" bestFit="1" customWidth="1"/>
    <col min="13819" max="13822" width="7.44140625" style="7" bestFit="1" customWidth="1"/>
    <col min="13823" max="13823" width="7.88671875" style="7" bestFit="1" customWidth="1"/>
    <col min="13824" max="13824" width="2.88671875" style="7" customWidth="1"/>
    <col min="13825" max="13829" width="0" style="7" hidden="1" customWidth="1"/>
    <col min="13830" max="13830" width="9.88671875" style="7" customWidth="1"/>
    <col min="13831" max="13831" width="2" style="7" customWidth="1"/>
    <col min="13832" max="13832" width="9.88671875" style="7" customWidth="1"/>
    <col min="13833" max="13833" width="9.109375" style="7"/>
    <col min="13834" max="13834" width="2.109375" style="7" customWidth="1"/>
    <col min="13835" max="14058" width="9.109375" style="7"/>
    <col min="14059" max="14060" width="2.109375" style="7" customWidth="1"/>
    <col min="14061" max="14061" width="34.88671875" style="7" bestFit="1" customWidth="1"/>
    <col min="14062" max="14062" width="0" style="7" hidden="1" customWidth="1"/>
    <col min="14063" max="14063" width="2.109375" style="7" customWidth="1"/>
    <col min="14064" max="14064" width="0" style="7" hidden="1" customWidth="1"/>
    <col min="14065" max="14065" width="8.109375" style="7" bestFit="1" customWidth="1"/>
    <col min="14066" max="14066" width="0" style="7" hidden="1" customWidth="1"/>
    <col min="14067" max="14067" width="7.109375" style="7" customWidth="1"/>
    <col min="14068" max="14068" width="2.109375" style="7" customWidth="1"/>
    <col min="14069" max="14069" width="6.44140625" style="7" bestFit="1" customWidth="1"/>
    <col min="14070" max="14070" width="5.5546875" style="7" bestFit="1" customWidth="1"/>
    <col min="14071" max="14071" width="2.5546875" style="7" customWidth="1"/>
    <col min="14072" max="14074" width="8.88671875" style="7" bestFit="1" customWidth="1"/>
    <col min="14075" max="14078" width="7.44140625" style="7" bestFit="1" customWidth="1"/>
    <col min="14079" max="14079" width="7.88671875" style="7" bestFit="1" customWidth="1"/>
    <col min="14080" max="14080" width="2.88671875" style="7" customWidth="1"/>
    <col min="14081" max="14085" width="0" style="7" hidden="1" customWidth="1"/>
    <col min="14086" max="14086" width="9.88671875" style="7" customWidth="1"/>
    <col min="14087" max="14087" width="2" style="7" customWidth="1"/>
    <col min="14088" max="14088" width="9.88671875" style="7" customWidth="1"/>
    <col min="14089" max="14089" width="9.109375" style="7"/>
    <col min="14090" max="14090" width="2.109375" style="7" customWidth="1"/>
    <col min="14091" max="14314" width="9.109375" style="7"/>
    <col min="14315" max="14316" width="2.109375" style="7" customWidth="1"/>
    <col min="14317" max="14317" width="34.88671875" style="7" bestFit="1" customWidth="1"/>
    <col min="14318" max="14318" width="0" style="7" hidden="1" customWidth="1"/>
    <col min="14319" max="14319" width="2.109375" style="7" customWidth="1"/>
    <col min="14320" max="14320" width="0" style="7" hidden="1" customWidth="1"/>
    <col min="14321" max="14321" width="8.109375" style="7" bestFit="1" customWidth="1"/>
    <col min="14322" max="14322" width="0" style="7" hidden="1" customWidth="1"/>
    <col min="14323" max="14323" width="7.109375" style="7" customWidth="1"/>
    <col min="14324" max="14324" width="2.109375" style="7" customWidth="1"/>
    <col min="14325" max="14325" width="6.44140625" style="7" bestFit="1" customWidth="1"/>
    <col min="14326" max="14326" width="5.5546875" style="7" bestFit="1" customWidth="1"/>
    <col min="14327" max="14327" width="2.5546875" style="7" customWidth="1"/>
    <col min="14328" max="14330" width="8.88671875" style="7" bestFit="1" customWidth="1"/>
    <col min="14331" max="14334" width="7.44140625" style="7" bestFit="1" customWidth="1"/>
    <col min="14335" max="14335" width="7.88671875" style="7" bestFit="1" customWidth="1"/>
    <col min="14336" max="14336" width="2.88671875" style="7" customWidth="1"/>
    <col min="14337" max="14341" width="0" style="7" hidden="1" customWidth="1"/>
    <col min="14342" max="14342" width="9.88671875" style="7" customWidth="1"/>
    <col min="14343" max="14343" width="2" style="7" customWidth="1"/>
    <col min="14344" max="14344" width="9.88671875" style="7" customWidth="1"/>
    <col min="14345" max="14345" width="9.109375" style="7"/>
    <col min="14346" max="14346" width="2.109375" style="7" customWidth="1"/>
    <col min="14347" max="14570" width="9.109375" style="7"/>
    <col min="14571" max="14572" width="2.109375" style="7" customWidth="1"/>
    <col min="14573" max="14573" width="34.88671875" style="7" bestFit="1" customWidth="1"/>
    <col min="14574" max="14574" width="0" style="7" hidden="1" customWidth="1"/>
    <col min="14575" max="14575" width="2.109375" style="7" customWidth="1"/>
    <col min="14576" max="14576" width="0" style="7" hidden="1" customWidth="1"/>
    <col min="14577" max="14577" width="8.109375" style="7" bestFit="1" customWidth="1"/>
    <col min="14578" max="14578" width="0" style="7" hidden="1" customWidth="1"/>
    <col min="14579" max="14579" width="7.109375" style="7" customWidth="1"/>
    <col min="14580" max="14580" width="2.109375" style="7" customWidth="1"/>
    <col min="14581" max="14581" width="6.44140625" style="7" bestFit="1" customWidth="1"/>
    <col min="14582" max="14582" width="5.5546875" style="7" bestFit="1" customWidth="1"/>
    <col min="14583" max="14583" width="2.5546875" style="7" customWidth="1"/>
    <col min="14584" max="14586" width="8.88671875" style="7" bestFit="1" customWidth="1"/>
    <col min="14587" max="14590" width="7.44140625" style="7" bestFit="1" customWidth="1"/>
    <col min="14591" max="14591" width="7.88671875" style="7" bestFit="1" customWidth="1"/>
    <col min="14592" max="14592" width="2.88671875" style="7" customWidth="1"/>
    <col min="14593" max="14597" width="0" style="7" hidden="1" customWidth="1"/>
    <col min="14598" max="14598" width="9.88671875" style="7" customWidth="1"/>
    <col min="14599" max="14599" width="2" style="7" customWidth="1"/>
    <col min="14600" max="14600" width="9.88671875" style="7" customWidth="1"/>
    <col min="14601" max="14601" width="9.109375" style="7"/>
    <col min="14602" max="14602" width="2.109375" style="7" customWidth="1"/>
    <col min="14603" max="14826" width="9.109375" style="7"/>
    <col min="14827" max="14828" width="2.109375" style="7" customWidth="1"/>
    <col min="14829" max="14829" width="34.88671875" style="7" bestFit="1" customWidth="1"/>
    <col min="14830" max="14830" width="0" style="7" hidden="1" customWidth="1"/>
    <col min="14831" max="14831" width="2.109375" style="7" customWidth="1"/>
    <col min="14832" max="14832" width="0" style="7" hidden="1" customWidth="1"/>
    <col min="14833" max="14833" width="8.109375" style="7" bestFit="1" customWidth="1"/>
    <col min="14834" max="14834" width="0" style="7" hidden="1" customWidth="1"/>
    <col min="14835" max="14835" width="7.109375" style="7" customWidth="1"/>
    <col min="14836" max="14836" width="2.109375" style="7" customWidth="1"/>
    <col min="14837" max="14837" width="6.44140625" style="7" bestFit="1" customWidth="1"/>
    <col min="14838" max="14838" width="5.5546875" style="7" bestFit="1" customWidth="1"/>
    <col min="14839" max="14839" width="2.5546875" style="7" customWidth="1"/>
    <col min="14840" max="14842" width="8.88671875" style="7" bestFit="1" customWidth="1"/>
    <col min="14843" max="14846" width="7.44140625" style="7" bestFit="1" customWidth="1"/>
    <col min="14847" max="14847" width="7.88671875" style="7" bestFit="1" customWidth="1"/>
    <col min="14848" max="14848" width="2.88671875" style="7" customWidth="1"/>
    <col min="14849" max="14853" width="0" style="7" hidden="1" customWidth="1"/>
    <col min="14854" max="14854" width="9.88671875" style="7" customWidth="1"/>
    <col min="14855" max="14855" width="2" style="7" customWidth="1"/>
    <col min="14856" max="14856" width="9.88671875" style="7" customWidth="1"/>
    <col min="14857" max="14857" width="9.109375" style="7"/>
    <col min="14858" max="14858" width="2.109375" style="7" customWidth="1"/>
    <col min="14859" max="15082" width="9.109375" style="7"/>
    <col min="15083" max="15084" width="2.109375" style="7" customWidth="1"/>
    <col min="15085" max="15085" width="34.88671875" style="7" bestFit="1" customWidth="1"/>
    <col min="15086" max="15086" width="0" style="7" hidden="1" customWidth="1"/>
    <col min="15087" max="15087" width="2.109375" style="7" customWidth="1"/>
    <col min="15088" max="15088" width="0" style="7" hidden="1" customWidth="1"/>
    <col min="15089" max="15089" width="8.109375" style="7" bestFit="1" customWidth="1"/>
    <col min="15090" max="15090" width="0" style="7" hidden="1" customWidth="1"/>
    <col min="15091" max="15091" width="7.109375" style="7" customWidth="1"/>
    <col min="15092" max="15092" width="2.109375" style="7" customWidth="1"/>
    <col min="15093" max="15093" width="6.44140625" style="7" bestFit="1" customWidth="1"/>
    <col min="15094" max="15094" width="5.5546875" style="7" bestFit="1" customWidth="1"/>
    <col min="15095" max="15095" width="2.5546875" style="7" customWidth="1"/>
    <col min="15096" max="15098" width="8.88671875" style="7" bestFit="1" customWidth="1"/>
    <col min="15099" max="15102" width="7.44140625" style="7" bestFit="1" customWidth="1"/>
    <col min="15103" max="15103" width="7.88671875" style="7" bestFit="1" customWidth="1"/>
    <col min="15104" max="15104" width="2.88671875" style="7" customWidth="1"/>
    <col min="15105" max="15109" width="0" style="7" hidden="1" customWidth="1"/>
    <col min="15110" max="15110" width="9.88671875" style="7" customWidth="1"/>
    <col min="15111" max="15111" width="2" style="7" customWidth="1"/>
    <col min="15112" max="15112" width="9.88671875" style="7" customWidth="1"/>
    <col min="15113" max="15113" width="9.109375" style="7"/>
    <col min="15114" max="15114" width="2.109375" style="7" customWidth="1"/>
    <col min="15115" max="15338" width="9.109375" style="7"/>
    <col min="15339" max="15340" width="2.109375" style="7" customWidth="1"/>
    <col min="15341" max="15341" width="34.88671875" style="7" bestFit="1" customWidth="1"/>
    <col min="15342" max="15342" width="0" style="7" hidden="1" customWidth="1"/>
    <col min="15343" max="15343" width="2.109375" style="7" customWidth="1"/>
    <col min="15344" max="15344" width="0" style="7" hidden="1" customWidth="1"/>
    <col min="15345" max="15345" width="8.109375" style="7" bestFit="1" customWidth="1"/>
    <col min="15346" max="15346" width="0" style="7" hidden="1" customWidth="1"/>
    <col min="15347" max="15347" width="7.109375" style="7" customWidth="1"/>
    <col min="15348" max="15348" width="2.109375" style="7" customWidth="1"/>
    <col min="15349" max="15349" width="6.44140625" style="7" bestFit="1" customWidth="1"/>
    <col min="15350" max="15350" width="5.5546875" style="7" bestFit="1" customWidth="1"/>
    <col min="15351" max="15351" width="2.5546875" style="7" customWidth="1"/>
    <col min="15352" max="15354" width="8.88671875" style="7" bestFit="1" customWidth="1"/>
    <col min="15355" max="15358" width="7.44140625" style="7" bestFit="1" customWidth="1"/>
    <col min="15359" max="15359" width="7.88671875" style="7" bestFit="1" customWidth="1"/>
    <col min="15360" max="15360" width="2.88671875" style="7" customWidth="1"/>
    <col min="15361" max="15365" width="0" style="7" hidden="1" customWidth="1"/>
    <col min="15366" max="15366" width="9.88671875" style="7" customWidth="1"/>
    <col min="15367" max="15367" width="2" style="7" customWidth="1"/>
    <col min="15368" max="15368" width="9.88671875" style="7" customWidth="1"/>
    <col min="15369" max="15369" width="9.109375" style="7"/>
    <col min="15370" max="15370" width="2.109375" style="7" customWidth="1"/>
    <col min="15371" max="15594" width="9.109375" style="7"/>
    <col min="15595" max="15596" width="2.109375" style="7" customWidth="1"/>
    <col min="15597" max="15597" width="34.88671875" style="7" bestFit="1" customWidth="1"/>
    <col min="15598" max="15598" width="0" style="7" hidden="1" customWidth="1"/>
    <col min="15599" max="15599" width="2.109375" style="7" customWidth="1"/>
    <col min="15600" max="15600" width="0" style="7" hidden="1" customWidth="1"/>
    <col min="15601" max="15601" width="8.109375" style="7" bestFit="1" customWidth="1"/>
    <col min="15602" max="15602" width="0" style="7" hidden="1" customWidth="1"/>
    <col min="15603" max="15603" width="7.109375" style="7" customWidth="1"/>
    <col min="15604" max="15604" width="2.109375" style="7" customWidth="1"/>
    <col min="15605" max="15605" width="6.44140625" style="7" bestFit="1" customWidth="1"/>
    <col min="15606" max="15606" width="5.5546875" style="7" bestFit="1" customWidth="1"/>
    <col min="15607" max="15607" width="2.5546875" style="7" customWidth="1"/>
    <col min="15608" max="15610" width="8.88671875" style="7" bestFit="1" customWidth="1"/>
    <col min="15611" max="15614" width="7.44140625" style="7" bestFit="1" customWidth="1"/>
    <col min="15615" max="15615" width="7.88671875" style="7" bestFit="1" customWidth="1"/>
    <col min="15616" max="15616" width="2.88671875" style="7" customWidth="1"/>
    <col min="15617" max="15621" width="0" style="7" hidden="1" customWidth="1"/>
    <col min="15622" max="15622" width="9.88671875" style="7" customWidth="1"/>
    <col min="15623" max="15623" width="2" style="7" customWidth="1"/>
    <col min="15624" max="15624" width="9.88671875" style="7" customWidth="1"/>
    <col min="15625" max="15625" width="9.109375" style="7"/>
    <col min="15626" max="15626" width="2.109375" style="7" customWidth="1"/>
    <col min="15627" max="15850" width="9.109375" style="7"/>
    <col min="15851" max="15852" width="2.109375" style="7" customWidth="1"/>
    <col min="15853" max="15853" width="34.88671875" style="7" bestFit="1" customWidth="1"/>
    <col min="15854" max="15854" width="0" style="7" hidden="1" customWidth="1"/>
    <col min="15855" max="15855" width="2.109375" style="7" customWidth="1"/>
    <col min="15856" max="15856" width="0" style="7" hidden="1" customWidth="1"/>
    <col min="15857" max="15857" width="8.109375" style="7" bestFit="1" customWidth="1"/>
    <col min="15858" max="15858" width="0" style="7" hidden="1" customWidth="1"/>
    <col min="15859" max="15859" width="7.109375" style="7" customWidth="1"/>
    <col min="15860" max="15860" width="2.109375" style="7" customWidth="1"/>
    <col min="15861" max="15861" width="6.44140625" style="7" bestFit="1" customWidth="1"/>
    <col min="15862" max="15862" width="5.5546875" style="7" bestFit="1" customWidth="1"/>
    <col min="15863" max="15863" width="2.5546875" style="7" customWidth="1"/>
    <col min="15864" max="15866" width="8.88671875" style="7" bestFit="1" customWidth="1"/>
    <col min="15867" max="15870" width="7.44140625" style="7" bestFit="1" customWidth="1"/>
    <col min="15871" max="15871" width="7.88671875" style="7" bestFit="1" customWidth="1"/>
    <col min="15872" max="15872" width="2.88671875" style="7" customWidth="1"/>
    <col min="15873" max="15877" width="0" style="7" hidden="1" customWidth="1"/>
    <col min="15878" max="15878" width="9.88671875" style="7" customWidth="1"/>
    <col min="15879" max="15879" width="2" style="7" customWidth="1"/>
    <col min="15880" max="15880" width="9.88671875" style="7" customWidth="1"/>
    <col min="15881" max="15881" width="9.109375" style="7"/>
    <col min="15882" max="15882" width="2.109375" style="7" customWidth="1"/>
    <col min="15883" max="16106" width="9.109375" style="7"/>
    <col min="16107" max="16108" width="2.109375" style="7" customWidth="1"/>
    <col min="16109" max="16109" width="34.88671875" style="7" bestFit="1" customWidth="1"/>
    <col min="16110" max="16110" width="0" style="7" hidden="1" customWidth="1"/>
    <col min="16111" max="16111" width="2.109375" style="7" customWidth="1"/>
    <col min="16112" max="16112" width="0" style="7" hidden="1" customWidth="1"/>
    <col min="16113" max="16113" width="8.109375" style="7" bestFit="1" customWidth="1"/>
    <col min="16114" max="16114" width="0" style="7" hidden="1" customWidth="1"/>
    <col min="16115" max="16115" width="7.109375" style="7" customWidth="1"/>
    <col min="16116" max="16116" width="2.109375" style="7" customWidth="1"/>
    <col min="16117" max="16117" width="6.44140625" style="7" bestFit="1" customWidth="1"/>
    <col min="16118" max="16118" width="5.5546875" style="7" bestFit="1" customWidth="1"/>
    <col min="16119" max="16119" width="2.5546875" style="7" customWidth="1"/>
    <col min="16120" max="16122" width="8.88671875" style="7" bestFit="1" customWidth="1"/>
    <col min="16123" max="16126" width="7.44140625" style="7" bestFit="1" customWidth="1"/>
    <col min="16127" max="16127" width="7.88671875" style="7" bestFit="1" customWidth="1"/>
    <col min="16128" max="16128" width="2.88671875" style="7" customWidth="1"/>
    <col min="16129" max="16133" width="0" style="7" hidden="1" customWidth="1"/>
    <col min="16134" max="16134" width="9.88671875" style="7" customWidth="1"/>
    <col min="16135" max="16135" width="2" style="7" customWidth="1"/>
    <col min="16136" max="16136" width="9.88671875" style="7" customWidth="1"/>
    <col min="16137" max="16137" width="9.109375" style="7"/>
    <col min="16138" max="16138" width="2.109375" style="7" customWidth="1"/>
    <col min="16139" max="16384" width="9.109375" style="7"/>
  </cols>
  <sheetData>
    <row r="1" spans="1:86" s="330" customFormat="1" ht="13.8" thickBot="1">
      <c r="A1" s="331" t="s">
        <v>9</v>
      </c>
      <c r="B1" s="329" t="s">
        <v>1025</v>
      </c>
      <c r="C1" s="329" t="s">
        <v>1032</v>
      </c>
      <c r="D1" s="331" t="s">
        <v>1038</v>
      </c>
      <c r="E1" s="20" t="s">
        <v>10</v>
      </c>
      <c r="F1" s="331" t="s">
        <v>24</v>
      </c>
      <c r="G1" s="20" t="s">
        <v>968</v>
      </c>
      <c r="H1" s="23" t="s">
        <v>969</v>
      </c>
      <c r="I1" s="23" t="s">
        <v>1112</v>
      </c>
      <c r="J1" s="20" t="s">
        <v>970</v>
      </c>
      <c r="K1" s="23" t="s">
        <v>969</v>
      </c>
      <c r="L1" s="331" t="s">
        <v>32</v>
      </c>
      <c r="M1" s="20" t="s">
        <v>968</v>
      </c>
      <c r="N1" s="23" t="s">
        <v>969</v>
      </c>
      <c r="O1" s="331" t="s">
        <v>1045</v>
      </c>
      <c r="P1" s="20" t="s">
        <v>968</v>
      </c>
      <c r="Q1" s="23" t="s">
        <v>969</v>
      </c>
      <c r="R1" s="331" t="s">
        <v>1113</v>
      </c>
      <c r="S1" s="20" t="s">
        <v>968</v>
      </c>
      <c r="T1" s="23" t="s">
        <v>969</v>
      </c>
      <c r="U1" s="331" t="s">
        <v>975</v>
      </c>
      <c r="V1" s="20" t="s">
        <v>968</v>
      </c>
      <c r="W1" s="23" t="s">
        <v>969</v>
      </c>
      <c r="X1" s="331" t="s">
        <v>967</v>
      </c>
      <c r="Y1" s="20" t="s">
        <v>968</v>
      </c>
      <c r="Z1" s="23" t="s">
        <v>969</v>
      </c>
      <c r="AA1" s="331" t="s">
        <v>973</v>
      </c>
      <c r="AB1" s="20" t="s">
        <v>968</v>
      </c>
      <c r="AC1" s="23" t="s">
        <v>969</v>
      </c>
      <c r="AD1" s="17" t="s">
        <v>976</v>
      </c>
      <c r="AE1" s="20" t="s">
        <v>968</v>
      </c>
      <c r="AF1" s="23" t="s">
        <v>969</v>
      </c>
      <c r="AG1" s="17" t="s">
        <v>1031</v>
      </c>
      <c r="AH1" s="21" t="s">
        <v>968</v>
      </c>
      <c r="AI1" s="25" t="s">
        <v>1114</v>
      </c>
      <c r="AJ1" s="331"/>
      <c r="AK1" s="332" t="s">
        <v>971</v>
      </c>
      <c r="AL1" s="23" t="s">
        <v>972</v>
      </c>
      <c r="AM1" s="332"/>
    </row>
    <row r="2" spans="1:86" s="69" customFormat="1" ht="21" customHeight="1" thickTop="1" thickBot="1">
      <c r="A2" s="211" t="s">
        <v>113</v>
      </c>
      <c r="B2" s="180" t="s">
        <v>1</v>
      </c>
      <c r="C2" s="211" t="s">
        <v>1</v>
      </c>
      <c r="D2" s="211" t="s">
        <v>1</v>
      </c>
      <c r="E2" s="68">
        <v>51242</v>
      </c>
      <c r="G2" s="70">
        <v>3064</v>
      </c>
      <c r="H2" s="71">
        <v>0.10178049428647355</v>
      </c>
      <c r="J2" s="68">
        <v>4140</v>
      </c>
      <c r="K2" s="72">
        <v>0.13752325272389052</v>
      </c>
      <c r="L2" s="68"/>
      <c r="M2" s="70">
        <v>18077</v>
      </c>
      <c r="N2" s="71">
        <v>0.60048498538400208</v>
      </c>
      <c r="O2" s="217"/>
      <c r="P2" s="217"/>
      <c r="Q2" s="73"/>
      <c r="R2" s="68"/>
      <c r="S2" s="70">
        <v>3545</v>
      </c>
      <c r="T2" s="71">
        <v>0.11775843741695456</v>
      </c>
      <c r="U2" s="74"/>
      <c r="V2" s="68"/>
      <c r="W2" s="73"/>
      <c r="X2" s="68"/>
      <c r="Y2" s="70"/>
      <c r="Z2" s="75"/>
      <c r="AA2" s="74"/>
      <c r="AB2" s="76"/>
      <c r="AC2" s="218"/>
      <c r="AD2" s="76"/>
      <c r="AE2" s="305"/>
      <c r="AF2" s="305"/>
      <c r="AG2" s="74"/>
      <c r="AH2" s="68">
        <v>1278</v>
      </c>
      <c r="AI2" s="72">
        <v>4.2452830188679243E-2</v>
      </c>
      <c r="AJ2" s="74"/>
      <c r="AK2" s="68">
        <v>30104</v>
      </c>
      <c r="AL2" s="73">
        <v>0.58748682721205259</v>
      </c>
      <c r="AM2" s="68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4"/>
      <c r="BV2" s="74"/>
      <c r="BW2" s="74"/>
      <c r="BX2" s="74"/>
      <c r="BY2" s="74"/>
      <c r="BZ2" s="74"/>
      <c r="CA2" s="74"/>
      <c r="CB2" s="74"/>
      <c r="CC2" s="74"/>
      <c r="CD2" s="74"/>
      <c r="CE2" s="74"/>
      <c r="CF2" s="74"/>
      <c r="CG2" s="74"/>
      <c r="CH2" s="74"/>
    </row>
    <row r="3" spans="1:86" s="57" customFormat="1" ht="12" thickTop="1">
      <c r="A3" s="180" t="s">
        <v>114</v>
      </c>
      <c r="B3" s="180" t="s">
        <v>2</v>
      </c>
      <c r="C3" s="180" t="s">
        <v>2</v>
      </c>
      <c r="D3" s="180" t="s">
        <v>2</v>
      </c>
      <c r="E3" s="68">
        <v>64834</v>
      </c>
      <c r="F3" s="69"/>
      <c r="G3" s="70">
        <v>3456</v>
      </c>
      <c r="H3" s="71">
        <v>9.4338592564284549E-2</v>
      </c>
      <c r="I3" s="69"/>
      <c r="J3" s="68">
        <v>8762</v>
      </c>
      <c r="K3" s="72">
        <v>0.23917672107877927</v>
      </c>
      <c r="L3" s="68"/>
      <c r="M3" s="70">
        <v>15557</v>
      </c>
      <c r="N3" s="71">
        <v>0.42466015177157834</v>
      </c>
      <c r="O3" s="68"/>
      <c r="P3" s="68">
        <v>8168</v>
      </c>
      <c r="Q3" s="72">
        <v>0.22296227548179287</v>
      </c>
      <c r="R3" s="68"/>
      <c r="S3" s="70"/>
      <c r="T3" s="75"/>
      <c r="U3" s="74"/>
      <c r="V3" s="68"/>
      <c r="W3" s="73"/>
      <c r="X3" s="68"/>
      <c r="Y3" s="70"/>
      <c r="Z3" s="75"/>
      <c r="AA3" s="74"/>
      <c r="AB3" s="77"/>
      <c r="AC3" s="73"/>
      <c r="AD3" s="77"/>
      <c r="AE3" s="78"/>
      <c r="AF3" s="75"/>
      <c r="AG3" s="74"/>
      <c r="AH3" s="68">
        <v>691</v>
      </c>
      <c r="AI3" s="72">
        <v>1.8862259103564993E-2</v>
      </c>
      <c r="AJ3" s="74"/>
      <c r="AK3" s="68">
        <v>36634</v>
      </c>
      <c r="AL3" s="73">
        <v>0.5650430329765247</v>
      </c>
      <c r="AM3" s="68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</row>
    <row r="4" spans="1:86" s="57" customFormat="1">
      <c r="A4" s="180" t="s">
        <v>115</v>
      </c>
      <c r="B4" s="180" t="s">
        <v>2</v>
      </c>
      <c r="C4" s="180" t="s">
        <v>2</v>
      </c>
      <c r="D4" s="180" t="s">
        <v>2</v>
      </c>
      <c r="E4" s="68">
        <v>65995</v>
      </c>
      <c r="F4" s="69"/>
      <c r="G4" s="70">
        <v>7134</v>
      </c>
      <c r="H4" s="71">
        <v>0.17140385862905744</v>
      </c>
      <c r="I4" s="69"/>
      <c r="J4" s="68">
        <v>13924</v>
      </c>
      <c r="K4" s="72">
        <v>0.33454265875399436</v>
      </c>
      <c r="L4" s="68"/>
      <c r="M4" s="70">
        <v>15272</v>
      </c>
      <c r="N4" s="71">
        <v>0.36693015545037361</v>
      </c>
      <c r="O4" s="68"/>
      <c r="P4" s="68">
        <v>4120</v>
      </c>
      <c r="Q4" s="72">
        <v>9.8988491386559671E-2</v>
      </c>
      <c r="R4" s="68"/>
      <c r="S4" s="70"/>
      <c r="T4" s="75"/>
      <c r="U4" s="74"/>
      <c r="V4" s="68"/>
      <c r="W4" s="73"/>
      <c r="X4" s="68"/>
      <c r="Y4" s="70"/>
      <c r="Z4" s="75"/>
      <c r="AA4" s="74"/>
      <c r="AB4" s="77"/>
      <c r="AC4" s="73"/>
      <c r="AD4" s="77"/>
      <c r="AE4" s="78"/>
      <c r="AF4" s="75"/>
      <c r="AG4" s="74"/>
      <c r="AH4" s="68">
        <v>1171</v>
      </c>
      <c r="AI4" s="72">
        <v>2.8134835780014897E-2</v>
      </c>
      <c r="AJ4" s="74"/>
      <c r="AK4" s="68">
        <v>41621</v>
      </c>
      <c r="AL4" s="73">
        <v>0.63066899007500565</v>
      </c>
      <c r="AM4" s="68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</row>
    <row r="5" spans="1:86" s="57" customFormat="1">
      <c r="A5" s="180" t="s">
        <v>1290</v>
      </c>
      <c r="B5" s="180" t="s">
        <v>2</v>
      </c>
      <c r="C5" s="180" t="s">
        <v>2</v>
      </c>
      <c r="D5" s="180" t="s">
        <v>2</v>
      </c>
      <c r="E5" s="68">
        <v>61865</v>
      </c>
      <c r="F5" s="69"/>
      <c r="G5" s="70">
        <v>3271</v>
      </c>
      <c r="H5" s="71">
        <v>9.8648893178116898E-2</v>
      </c>
      <c r="I5" s="69"/>
      <c r="J5" s="68">
        <v>3792</v>
      </c>
      <c r="K5" s="72">
        <v>0.1143615417093914</v>
      </c>
      <c r="L5" s="68"/>
      <c r="M5" s="70">
        <v>19568</v>
      </c>
      <c r="N5" s="71">
        <v>0.59014415827251343</v>
      </c>
      <c r="O5" s="68"/>
      <c r="P5" s="68">
        <v>5484</v>
      </c>
      <c r="Q5" s="72">
        <v>0.16538995114301225</v>
      </c>
      <c r="R5" s="68"/>
      <c r="S5" s="70"/>
      <c r="T5" s="75"/>
      <c r="U5" s="74"/>
      <c r="V5" s="68"/>
      <c r="W5" s="73"/>
      <c r="X5" s="68"/>
      <c r="Y5" s="70"/>
      <c r="Z5" s="75"/>
      <c r="AA5" s="74"/>
      <c r="AB5" s="77"/>
      <c r="AC5" s="73"/>
      <c r="AD5" s="77"/>
      <c r="AE5" s="78"/>
      <c r="AF5" s="75"/>
      <c r="AG5" s="74"/>
      <c r="AH5" s="68">
        <v>1043</v>
      </c>
      <c r="AI5" s="72">
        <v>3.1455455696966041E-2</v>
      </c>
      <c r="AJ5" s="74"/>
      <c r="AK5" s="68">
        <v>33158</v>
      </c>
      <c r="AL5" s="73">
        <v>0.53597349066515798</v>
      </c>
      <c r="AM5" s="68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</row>
    <row r="6" spans="1:86" s="57" customFormat="1">
      <c r="A6" s="180" t="s">
        <v>116</v>
      </c>
      <c r="B6" s="35" t="s">
        <v>1002</v>
      </c>
      <c r="C6" s="35" t="s">
        <v>981</v>
      </c>
      <c r="D6" s="180" t="s">
        <v>0</v>
      </c>
      <c r="E6" s="68">
        <v>77644</v>
      </c>
      <c r="F6" s="80"/>
      <c r="G6" s="70">
        <v>20572</v>
      </c>
      <c r="H6" s="71">
        <v>0.42732805716540995</v>
      </c>
      <c r="I6" s="80"/>
      <c r="J6" s="81">
        <v>15238</v>
      </c>
      <c r="K6" s="72">
        <v>0.31652853077418419</v>
      </c>
      <c r="L6" s="81"/>
      <c r="M6" s="82">
        <v>9895</v>
      </c>
      <c r="N6" s="71">
        <v>0.2055420535510272</v>
      </c>
      <c r="O6" s="81"/>
      <c r="P6" s="81"/>
      <c r="Q6" s="80"/>
      <c r="R6" s="81"/>
      <c r="S6" s="82"/>
      <c r="T6" s="82"/>
      <c r="U6" s="81"/>
      <c r="V6" s="81"/>
      <c r="W6" s="81"/>
      <c r="X6" s="81"/>
      <c r="Y6" s="82"/>
      <c r="Z6" s="82"/>
      <c r="AA6" s="81"/>
      <c r="AB6" s="81"/>
      <c r="AC6" s="81"/>
      <c r="AD6" s="81"/>
      <c r="AE6" s="82"/>
      <c r="AF6" s="82"/>
      <c r="AG6" s="81"/>
      <c r="AH6" s="81">
        <v>2436</v>
      </c>
      <c r="AI6" s="72">
        <v>5.0601358509378698E-2</v>
      </c>
      <c r="AJ6" s="81"/>
      <c r="AK6" s="68">
        <v>48141</v>
      </c>
      <c r="AL6" s="73">
        <v>0.62002215238782132</v>
      </c>
      <c r="AM6" s="68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</row>
    <row r="7" spans="1:86" s="57" customFormat="1">
      <c r="A7" s="180" t="s">
        <v>117</v>
      </c>
      <c r="B7" s="35" t="s">
        <v>984</v>
      </c>
      <c r="C7" s="35" t="s">
        <v>984</v>
      </c>
      <c r="D7" s="180" t="s">
        <v>0</v>
      </c>
      <c r="E7" s="68">
        <v>61664</v>
      </c>
      <c r="F7" s="69"/>
      <c r="G7" s="70">
        <v>18744</v>
      </c>
      <c r="H7" s="71">
        <v>0.4738598442714127</v>
      </c>
      <c r="I7" s="69"/>
      <c r="J7" s="68">
        <v>4862</v>
      </c>
      <c r="K7" s="72">
        <v>0.12291434927697442</v>
      </c>
      <c r="L7" s="68"/>
      <c r="M7" s="70">
        <v>13237</v>
      </c>
      <c r="N7" s="71">
        <v>0.33463949843260188</v>
      </c>
      <c r="O7" s="68"/>
      <c r="P7" s="68"/>
      <c r="Q7" s="73"/>
      <c r="R7" s="68"/>
      <c r="S7" s="70"/>
      <c r="T7" s="75"/>
      <c r="U7" s="74"/>
      <c r="V7" s="68"/>
      <c r="W7" s="73"/>
      <c r="X7" s="68"/>
      <c r="Y7" s="70"/>
      <c r="Z7" s="75"/>
      <c r="AA7" s="74"/>
      <c r="AB7" s="77"/>
      <c r="AC7" s="73"/>
      <c r="AD7" s="77"/>
      <c r="AE7" s="78"/>
      <c r="AF7" s="75"/>
      <c r="AG7" s="74"/>
      <c r="AH7" s="68">
        <v>2713</v>
      </c>
      <c r="AI7" s="72">
        <v>6.8586308019011027E-2</v>
      </c>
      <c r="AJ7" s="74"/>
      <c r="AK7" s="68">
        <v>39556</v>
      </c>
      <c r="AL7" s="73">
        <v>0.64147638816813701</v>
      </c>
      <c r="AM7" s="68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</row>
    <row r="8" spans="1:86" s="57" customFormat="1">
      <c r="A8" s="180" t="s">
        <v>1291</v>
      </c>
      <c r="B8" s="35" t="s">
        <v>1024</v>
      </c>
      <c r="C8" s="35" t="s">
        <v>985</v>
      </c>
      <c r="D8" s="180" t="s">
        <v>0</v>
      </c>
      <c r="E8" s="68">
        <v>64886</v>
      </c>
      <c r="F8" s="69"/>
      <c r="G8" s="70">
        <v>20569</v>
      </c>
      <c r="H8" s="71">
        <v>0.46420672534416613</v>
      </c>
      <c r="I8" s="69"/>
      <c r="J8" s="68">
        <v>9595</v>
      </c>
      <c r="K8" s="72">
        <v>0.21654254118709096</v>
      </c>
      <c r="L8" s="68"/>
      <c r="M8" s="70">
        <v>13410</v>
      </c>
      <c r="N8" s="71">
        <v>0.3026404874746107</v>
      </c>
      <c r="O8" s="68"/>
      <c r="P8" s="68"/>
      <c r="Q8" s="73"/>
      <c r="R8" s="68"/>
      <c r="S8" s="70"/>
      <c r="T8" s="71"/>
      <c r="U8" s="74"/>
      <c r="V8" s="68"/>
      <c r="W8" s="73"/>
      <c r="X8" s="68"/>
      <c r="Y8" s="70"/>
      <c r="Z8" s="75"/>
      <c r="AA8" s="74"/>
      <c r="AB8" s="77"/>
      <c r="AC8" s="73"/>
      <c r="AD8" s="77"/>
      <c r="AE8" s="78"/>
      <c r="AF8" s="75"/>
      <c r="AG8" s="74"/>
      <c r="AH8" s="68">
        <v>736</v>
      </c>
      <c r="AI8" s="72">
        <v>1.6610245994132251E-2</v>
      </c>
      <c r="AJ8" s="74"/>
      <c r="AK8" s="68">
        <v>44310</v>
      </c>
      <c r="AL8" s="73">
        <v>0.68288999167771169</v>
      </c>
      <c r="AM8" s="68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</row>
    <row r="9" spans="1:86" s="57" customFormat="1">
      <c r="A9" s="180" t="s">
        <v>1292</v>
      </c>
      <c r="B9" s="35" t="s">
        <v>1</v>
      </c>
      <c r="C9" s="180" t="s">
        <v>1</v>
      </c>
      <c r="D9" s="180" t="s">
        <v>1</v>
      </c>
      <c r="E9" s="68">
        <v>59224</v>
      </c>
      <c r="F9" s="69"/>
      <c r="G9" s="70">
        <v>8953</v>
      </c>
      <c r="H9" s="71">
        <v>0.25222560288483209</v>
      </c>
      <c r="I9" s="69"/>
      <c r="J9" s="68">
        <v>6174</v>
      </c>
      <c r="K9" s="72">
        <v>0.17393509127789047</v>
      </c>
      <c r="L9" s="68"/>
      <c r="M9" s="70">
        <v>17331</v>
      </c>
      <c r="N9" s="71">
        <v>0.48825219743069642</v>
      </c>
      <c r="O9" s="68"/>
      <c r="P9" s="68"/>
      <c r="Q9" s="73"/>
      <c r="R9" s="68"/>
      <c r="S9" s="70">
        <v>1320</v>
      </c>
      <c r="T9" s="71">
        <v>3.7187288708586883E-2</v>
      </c>
      <c r="U9" s="74"/>
      <c r="V9" s="68"/>
      <c r="W9" s="73"/>
      <c r="X9" s="68"/>
      <c r="Y9" s="70"/>
      <c r="Z9" s="75"/>
      <c r="AA9" s="74"/>
      <c r="AB9" s="77"/>
      <c r="AC9" s="73"/>
      <c r="AD9" s="77"/>
      <c r="AE9" s="78"/>
      <c r="AF9" s="75"/>
      <c r="AG9" s="74"/>
      <c r="AH9" s="68">
        <v>1718</v>
      </c>
      <c r="AI9" s="72">
        <v>4.8399819697994138E-2</v>
      </c>
      <c r="AJ9" s="74"/>
      <c r="AK9" s="68">
        <v>35496</v>
      </c>
      <c r="AL9" s="73">
        <v>0.59935161421045524</v>
      </c>
      <c r="AM9" s="68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</row>
    <row r="10" spans="1:86" s="57" customFormat="1">
      <c r="A10" s="180" t="s">
        <v>121</v>
      </c>
      <c r="B10" s="35" t="s">
        <v>996</v>
      </c>
      <c r="C10" s="35" t="s">
        <v>988</v>
      </c>
      <c r="D10" s="180" t="s">
        <v>0</v>
      </c>
      <c r="E10" s="68">
        <v>75050</v>
      </c>
      <c r="F10" s="69"/>
      <c r="G10" s="70">
        <v>16318</v>
      </c>
      <c r="H10" s="71">
        <v>0.3443269819163976</v>
      </c>
      <c r="I10" s="69"/>
      <c r="J10" s="68">
        <v>6225</v>
      </c>
      <c r="K10" s="72">
        <v>0.13135405456732291</v>
      </c>
      <c r="L10" s="68"/>
      <c r="M10" s="70">
        <v>21593</v>
      </c>
      <c r="N10" s="71">
        <v>0.45563503618830581</v>
      </c>
      <c r="O10" s="68"/>
      <c r="P10" s="68"/>
      <c r="Q10" s="73"/>
      <c r="R10" s="68"/>
      <c r="S10" s="70"/>
      <c r="T10" s="75"/>
      <c r="U10" s="74"/>
      <c r="V10" s="68"/>
      <c r="W10" s="73"/>
      <c r="X10" s="68"/>
      <c r="Y10" s="70"/>
      <c r="Z10" s="75"/>
      <c r="AA10" s="74"/>
      <c r="AB10" s="77"/>
      <c r="AC10" s="73"/>
      <c r="AD10" s="77"/>
      <c r="AE10" s="78"/>
      <c r="AF10" s="75"/>
      <c r="AG10" s="74"/>
      <c r="AH10" s="68">
        <v>3255</v>
      </c>
      <c r="AI10" s="72">
        <v>6.8683927327973668E-2</v>
      </c>
      <c r="AJ10" s="74"/>
      <c r="AK10" s="68">
        <v>47391</v>
      </c>
      <c r="AL10" s="73">
        <v>0.63145902731512327</v>
      </c>
      <c r="AM10" s="68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</row>
    <row r="11" spans="1:86" s="57" customFormat="1">
      <c r="A11" s="180" t="s">
        <v>122</v>
      </c>
      <c r="B11" s="180" t="s">
        <v>2</v>
      </c>
      <c r="C11" s="180" t="s">
        <v>2</v>
      </c>
      <c r="D11" s="180" t="s">
        <v>2</v>
      </c>
      <c r="E11" s="68">
        <v>63609</v>
      </c>
      <c r="F11" s="69"/>
      <c r="G11" s="70">
        <v>11239</v>
      </c>
      <c r="H11" s="71">
        <v>0.29463887796565735</v>
      </c>
      <c r="I11" s="69"/>
      <c r="J11" s="68">
        <v>6660</v>
      </c>
      <c r="K11" s="72">
        <v>0.17459693275658672</v>
      </c>
      <c r="L11" s="68"/>
      <c r="M11" s="70">
        <v>6850</v>
      </c>
      <c r="N11" s="71">
        <v>0.17957792633372657</v>
      </c>
      <c r="O11" s="68"/>
      <c r="P11" s="68">
        <v>12840</v>
      </c>
      <c r="Q11" s="72">
        <v>0.33661030279197796</v>
      </c>
      <c r="R11" s="68"/>
      <c r="S11" s="70"/>
      <c r="T11" s="75"/>
      <c r="U11" s="74"/>
      <c r="V11" s="68"/>
      <c r="W11" s="73"/>
      <c r="X11" s="68"/>
      <c r="Y11" s="70"/>
      <c r="Z11" s="75"/>
      <c r="AA11" s="74"/>
      <c r="AB11" s="77"/>
      <c r="AC11" s="73"/>
      <c r="AD11" s="77"/>
      <c r="AE11" s="78"/>
      <c r="AF11" s="75"/>
      <c r="AG11" s="74"/>
      <c r="AH11" s="68">
        <v>556</v>
      </c>
      <c r="AI11" s="72">
        <v>1.4575960152051383E-2</v>
      </c>
      <c r="AJ11" s="74"/>
      <c r="AK11" s="68">
        <v>38145</v>
      </c>
      <c r="AL11" s="73">
        <v>0.59967929066641512</v>
      </c>
      <c r="AM11" s="68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</row>
    <row r="12" spans="1:86" s="57" customFormat="1">
      <c r="A12" s="180" t="s">
        <v>1293</v>
      </c>
      <c r="B12" s="180" t="s">
        <v>2</v>
      </c>
      <c r="C12" s="180" t="s">
        <v>2</v>
      </c>
      <c r="D12" s="180" t="s">
        <v>2</v>
      </c>
      <c r="E12" s="68">
        <v>67812</v>
      </c>
      <c r="F12" s="69"/>
      <c r="G12" s="70">
        <v>10150</v>
      </c>
      <c r="H12" s="71">
        <v>0.23430827119739606</v>
      </c>
      <c r="I12" s="69"/>
      <c r="J12" s="68">
        <v>15876</v>
      </c>
      <c r="K12" s="72">
        <v>0.36649045453496154</v>
      </c>
      <c r="L12" s="68"/>
      <c r="M12" s="70">
        <v>9696</v>
      </c>
      <c r="N12" s="71">
        <v>0.22382788153004454</v>
      </c>
      <c r="O12" s="68"/>
      <c r="P12" s="68">
        <v>6716</v>
      </c>
      <c r="Q12" s="72">
        <v>0.15503589648883861</v>
      </c>
      <c r="R12" s="68"/>
      <c r="S12" s="70"/>
      <c r="T12" s="75"/>
      <c r="U12" s="74"/>
      <c r="V12" s="68"/>
      <c r="W12" s="73"/>
      <c r="X12" s="68"/>
      <c r="Y12" s="70"/>
      <c r="Z12" s="75"/>
      <c r="AA12" s="74"/>
      <c r="AB12" s="77"/>
      <c r="AC12" s="73"/>
      <c r="AD12" s="77"/>
      <c r="AE12" s="78"/>
      <c r="AF12" s="75"/>
      <c r="AG12" s="74"/>
      <c r="AH12" s="68">
        <v>881</v>
      </c>
      <c r="AI12" s="72">
        <v>2.0337496248759204E-2</v>
      </c>
      <c r="AJ12" s="74"/>
      <c r="AK12" s="68">
        <v>43319</v>
      </c>
      <c r="AL12" s="73">
        <v>0.63881024007550291</v>
      </c>
      <c r="AM12" s="68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</row>
    <row r="13" spans="1:86" s="57" customFormat="1">
      <c r="A13" s="180" t="s">
        <v>1294</v>
      </c>
      <c r="B13" s="35" t="s">
        <v>1014</v>
      </c>
      <c r="C13" s="35" t="s">
        <v>981</v>
      </c>
      <c r="D13" s="180" t="s">
        <v>0</v>
      </c>
      <c r="E13" s="68">
        <v>71696</v>
      </c>
      <c r="F13" s="69"/>
      <c r="G13" s="70">
        <v>24752</v>
      </c>
      <c r="H13" s="71">
        <v>0.49812839605554438</v>
      </c>
      <c r="I13" s="69"/>
      <c r="J13" s="68">
        <v>13443</v>
      </c>
      <c r="K13" s="72">
        <v>0.27053733145502112</v>
      </c>
      <c r="L13" s="68"/>
      <c r="M13" s="70">
        <v>8482</v>
      </c>
      <c r="N13" s="71">
        <v>0.1706983296437915</v>
      </c>
      <c r="O13" s="68"/>
      <c r="P13" s="68"/>
      <c r="Q13" s="73"/>
      <c r="R13" s="68"/>
      <c r="S13" s="70"/>
      <c r="T13" s="75"/>
      <c r="U13" s="74"/>
      <c r="V13" s="68"/>
      <c r="W13" s="73"/>
      <c r="X13" s="68"/>
      <c r="Y13" s="70"/>
      <c r="Z13" s="75"/>
      <c r="AA13" s="74"/>
      <c r="AB13" s="77"/>
      <c r="AC13" s="73"/>
      <c r="AD13" s="77"/>
      <c r="AE13" s="78"/>
      <c r="AF13" s="75"/>
      <c r="AG13" s="74"/>
      <c r="AH13" s="68">
        <v>3013</v>
      </c>
      <c r="AI13" s="72">
        <v>6.0635942845642984E-2</v>
      </c>
      <c r="AJ13" s="74"/>
      <c r="AK13" s="68">
        <v>49690</v>
      </c>
      <c r="AL13" s="73">
        <v>0.69306516402588703</v>
      </c>
      <c r="AM13" s="68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</row>
    <row r="14" spans="1:86" s="57" customFormat="1">
      <c r="A14" s="180" t="s">
        <v>130</v>
      </c>
      <c r="B14" s="35" t="s">
        <v>1004</v>
      </c>
      <c r="C14" s="35" t="s">
        <v>988</v>
      </c>
      <c r="D14" s="180" t="s">
        <v>0</v>
      </c>
      <c r="E14" s="68">
        <v>73550</v>
      </c>
      <c r="F14" s="69"/>
      <c r="G14" s="70">
        <v>10220</v>
      </c>
      <c r="H14" s="71">
        <v>0.24303821550022592</v>
      </c>
      <c r="I14" s="69"/>
      <c r="J14" s="68">
        <v>5829</v>
      </c>
      <c r="K14" s="72">
        <v>0.13861739316544197</v>
      </c>
      <c r="L14" s="68"/>
      <c r="M14" s="70">
        <v>20433</v>
      </c>
      <c r="N14" s="71">
        <v>0.4859099664692873</v>
      </c>
      <c r="O14" s="68"/>
      <c r="P14" s="68"/>
      <c r="Q14" s="73"/>
      <c r="R14" s="68"/>
      <c r="S14" s="70"/>
      <c r="T14" s="75"/>
      <c r="U14" s="74"/>
      <c r="V14" s="68"/>
      <c r="W14" s="73"/>
      <c r="X14" s="68"/>
      <c r="Y14" s="70"/>
      <c r="Z14" s="75"/>
      <c r="AA14" s="74"/>
      <c r="AB14" s="77"/>
      <c r="AC14" s="73"/>
      <c r="AD14" s="77"/>
      <c r="AE14" s="78"/>
      <c r="AF14" s="75"/>
      <c r="AG14" s="74"/>
      <c r="AH14" s="68">
        <v>5569</v>
      </c>
      <c r="AI14" s="72">
        <v>0.13243442486504484</v>
      </c>
      <c r="AJ14" s="74"/>
      <c r="AK14" s="68">
        <v>42051</v>
      </c>
      <c r="AL14" s="73">
        <v>0.5717335146159076</v>
      </c>
      <c r="AM14" s="68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</row>
    <row r="15" spans="1:86" s="57" customFormat="1">
      <c r="A15" s="180" t="s">
        <v>131</v>
      </c>
      <c r="B15" s="35" t="s">
        <v>990</v>
      </c>
      <c r="C15" s="35" t="s">
        <v>981</v>
      </c>
      <c r="D15" s="180" t="s">
        <v>0</v>
      </c>
      <c r="E15" s="68">
        <v>78859</v>
      </c>
      <c r="F15" s="69"/>
      <c r="G15" s="70">
        <v>26651</v>
      </c>
      <c r="H15" s="71">
        <v>0.51564283641288577</v>
      </c>
      <c r="I15" s="69"/>
      <c r="J15" s="68">
        <v>8308</v>
      </c>
      <c r="K15" s="72">
        <v>0.16074296217471221</v>
      </c>
      <c r="L15" s="68"/>
      <c r="M15" s="70">
        <v>13353</v>
      </c>
      <c r="N15" s="71">
        <v>0.25835348747218728</v>
      </c>
      <c r="O15" s="68"/>
      <c r="P15" s="68"/>
      <c r="Q15" s="73"/>
      <c r="R15" s="68"/>
      <c r="S15" s="70"/>
      <c r="T15" s="75"/>
      <c r="U15" s="74"/>
      <c r="V15" s="68"/>
      <c r="W15" s="73"/>
      <c r="X15" s="68"/>
      <c r="Y15" s="70"/>
      <c r="Z15" s="75"/>
      <c r="AA15" s="74"/>
      <c r="AB15" s="77"/>
      <c r="AC15" s="73"/>
      <c r="AD15" s="77"/>
      <c r="AE15" s="78"/>
      <c r="AF15" s="75"/>
      <c r="AG15" s="74"/>
      <c r="AH15" s="68">
        <v>3373</v>
      </c>
      <c r="AI15" s="72">
        <v>6.5260713940214765E-2</v>
      </c>
      <c r="AJ15" s="74"/>
      <c r="AK15" s="68">
        <v>51685</v>
      </c>
      <c r="AL15" s="73">
        <v>0.65541028925043432</v>
      </c>
      <c r="AM15" s="68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</row>
    <row r="16" spans="1:86" s="57" customFormat="1">
      <c r="A16" s="180" t="s">
        <v>132</v>
      </c>
      <c r="B16" s="35" t="s">
        <v>1024</v>
      </c>
      <c r="C16" s="35" t="s">
        <v>985</v>
      </c>
      <c r="D16" s="180" t="s">
        <v>0</v>
      </c>
      <c r="E16" s="68">
        <v>71654</v>
      </c>
      <c r="F16" s="69"/>
      <c r="G16" s="70">
        <v>7259</v>
      </c>
      <c r="H16" s="71">
        <v>0.19636432493845862</v>
      </c>
      <c r="I16" s="69"/>
      <c r="J16" s="68">
        <v>5108</v>
      </c>
      <c r="K16" s="72">
        <v>0.13817729326155762</v>
      </c>
      <c r="L16" s="68"/>
      <c r="M16" s="70">
        <v>21211</v>
      </c>
      <c r="N16" s="71">
        <v>0.5737820218032299</v>
      </c>
      <c r="O16" s="68"/>
      <c r="P16" s="68"/>
      <c r="Q16" s="73"/>
      <c r="R16" s="68"/>
      <c r="S16" s="70"/>
      <c r="T16" s="75"/>
      <c r="U16" s="74"/>
      <c r="V16" s="68"/>
      <c r="W16" s="73"/>
      <c r="X16" s="68"/>
      <c r="Y16" s="70"/>
      <c r="Z16" s="75"/>
      <c r="AA16" s="74"/>
      <c r="AB16" s="77"/>
      <c r="AC16" s="73"/>
      <c r="AD16" s="77"/>
      <c r="AE16" s="78"/>
      <c r="AF16" s="75"/>
      <c r="AG16" s="74"/>
      <c r="AH16" s="68">
        <v>3389</v>
      </c>
      <c r="AI16" s="72">
        <v>9.1676359996753859E-2</v>
      </c>
      <c r="AJ16" s="74"/>
      <c r="AK16" s="68">
        <v>36967</v>
      </c>
      <c r="AL16" s="73">
        <v>0.51590978870684123</v>
      </c>
      <c r="AM16" s="68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</row>
    <row r="17" spans="1:86" s="57" customFormat="1">
      <c r="A17" s="180" t="s">
        <v>134</v>
      </c>
      <c r="B17" s="35" t="s">
        <v>1015</v>
      </c>
      <c r="C17" s="35" t="s">
        <v>981</v>
      </c>
      <c r="D17" s="180" t="s">
        <v>0</v>
      </c>
      <c r="E17" s="68">
        <v>81508</v>
      </c>
      <c r="F17" s="69"/>
      <c r="G17" s="70">
        <v>25254</v>
      </c>
      <c r="H17" s="71">
        <v>0.4907500971628449</v>
      </c>
      <c r="I17" s="69"/>
      <c r="J17" s="68">
        <v>14187</v>
      </c>
      <c r="K17" s="72">
        <v>0.2756898561989895</v>
      </c>
      <c r="L17" s="68"/>
      <c r="M17" s="70">
        <v>9540</v>
      </c>
      <c r="N17" s="71">
        <v>0.18538670812281383</v>
      </c>
      <c r="O17" s="68"/>
      <c r="P17" s="68"/>
      <c r="Q17" s="73"/>
      <c r="R17" s="68"/>
      <c r="S17" s="70"/>
      <c r="T17" s="75"/>
      <c r="U17" s="74"/>
      <c r="V17" s="68"/>
      <c r="W17" s="73"/>
      <c r="X17" s="68"/>
      <c r="Y17" s="70"/>
      <c r="Z17" s="75"/>
      <c r="AA17" s="74"/>
      <c r="AB17" s="77"/>
      <c r="AC17" s="73"/>
      <c r="AD17" s="77"/>
      <c r="AE17" s="78"/>
      <c r="AF17" s="75"/>
      <c r="AG17" s="74"/>
      <c r="AH17" s="68">
        <v>2479</v>
      </c>
      <c r="AI17" s="72">
        <v>4.817333851535173E-2</v>
      </c>
      <c r="AJ17" s="74"/>
      <c r="AK17" s="68">
        <v>51460</v>
      </c>
      <c r="AL17" s="73">
        <v>0.63134907002993568</v>
      </c>
      <c r="AM17" s="68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</row>
    <row r="18" spans="1:86" s="57" customFormat="1">
      <c r="A18" s="180" t="s">
        <v>1295</v>
      </c>
      <c r="B18" s="180" t="s">
        <v>2</v>
      </c>
      <c r="C18" s="180" t="s">
        <v>2</v>
      </c>
      <c r="D18" s="180" t="s">
        <v>2</v>
      </c>
      <c r="E18" s="68">
        <v>73937</v>
      </c>
      <c r="F18" s="69"/>
      <c r="G18" s="70">
        <v>10436</v>
      </c>
      <c r="H18" s="71">
        <v>0.23166400284141361</v>
      </c>
      <c r="I18" s="69"/>
      <c r="J18" s="68">
        <v>6341</v>
      </c>
      <c r="K18" s="72">
        <v>0.14076096608062511</v>
      </c>
      <c r="L18" s="68"/>
      <c r="M18" s="70">
        <v>20433</v>
      </c>
      <c r="N18" s="71">
        <v>0.45358284496537027</v>
      </c>
      <c r="O18" s="68"/>
      <c r="P18" s="68">
        <v>5932</v>
      </c>
      <c r="Q18" s="72">
        <v>0.13168176167643403</v>
      </c>
      <c r="R18" s="68"/>
      <c r="S18" s="70"/>
      <c r="T18" s="75"/>
      <c r="U18" s="74"/>
      <c r="V18" s="68"/>
      <c r="W18" s="73"/>
      <c r="X18" s="68"/>
      <c r="Y18" s="70"/>
      <c r="Z18" s="75"/>
      <c r="AA18" s="74"/>
      <c r="AB18" s="77"/>
      <c r="AC18" s="73"/>
      <c r="AD18" s="77"/>
      <c r="AE18" s="78"/>
      <c r="AF18" s="75"/>
      <c r="AG18" s="74"/>
      <c r="AH18" s="68">
        <v>1906</v>
      </c>
      <c r="AI18" s="72">
        <v>4.2310424436156985E-2</v>
      </c>
      <c r="AJ18" s="74"/>
      <c r="AK18" s="68">
        <v>45048</v>
      </c>
      <c r="AL18" s="73">
        <v>0.60927546424658829</v>
      </c>
      <c r="AM18" s="68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</row>
    <row r="19" spans="1:86" s="57" customFormat="1">
      <c r="A19" s="180" t="s">
        <v>136</v>
      </c>
      <c r="B19" s="35" t="s">
        <v>1012</v>
      </c>
      <c r="C19" s="35" t="s">
        <v>981</v>
      </c>
      <c r="D19" s="180" t="s">
        <v>0</v>
      </c>
      <c r="E19" s="68">
        <v>87182</v>
      </c>
      <c r="F19" s="69"/>
      <c r="G19" s="70">
        <v>26382</v>
      </c>
      <c r="H19" s="71">
        <v>0.46935544129943602</v>
      </c>
      <c r="I19" s="69"/>
      <c r="J19" s="68">
        <v>10076</v>
      </c>
      <c r="K19" s="72">
        <v>0.17925954918251524</v>
      </c>
      <c r="L19" s="68"/>
      <c r="M19" s="70">
        <v>15585</v>
      </c>
      <c r="N19" s="71">
        <v>0.277268764788557</v>
      </c>
      <c r="O19" s="68"/>
      <c r="P19" s="68"/>
      <c r="Q19" s="73"/>
      <c r="R19" s="68"/>
      <c r="S19" s="70"/>
      <c r="T19" s="75"/>
      <c r="U19" s="74"/>
      <c r="V19" s="68"/>
      <c r="W19" s="73"/>
      <c r="X19" s="68"/>
      <c r="Y19" s="70"/>
      <c r="Z19" s="75"/>
      <c r="AA19" s="74"/>
      <c r="AB19" s="77"/>
      <c r="AC19" s="73"/>
      <c r="AD19" s="77"/>
      <c r="AE19" s="78"/>
      <c r="AF19" s="75"/>
      <c r="AG19" s="74"/>
      <c r="AH19" s="68">
        <v>4166</v>
      </c>
      <c r="AI19" s="72">
        <v>7.4116244729491715E-2</v>
      </c>
      <c r="AJ19" s="74"/>
      <c r="AK19" s="68">
        <v>56209</v>
      </c>
      <c r="AL19" s="73">
        <v>0.64473171067422175</v>
      </c>
      <c r="AM19" s="68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</row>
    <row r="20" spans="1:86" s="79" customFormat="1">
      <c r="A20" s="180" t="s">
        <v>1296</v>
      </c>
      <c r="B20" s="180" t="s">
        <v>2</v>
      </c>
      <c r="C20" s="180" t="s">
        <v>2</v>
      </c>
      <c r="D20" s="180" t="s">
        <v>2</v>
      </c>
      <c r="E20" s="68">
        <v>65684</v>
      </c>
      <c r="F20" s="69"/>
      <c r="G20" s="70">
        <v>7207</v>
      </c>
      <c r="H20" s="71">
        <v>0.19365326741186586</v>
      </c>
      <c r="I20" s="69"/>
      <c r="J20" s="68">
        <v>4952</v>
      </c>
      <c r="K20" s="72">
        <v>0.13306104901117799</v>
      </c>
      <c r="L20" s="68"/>
      <c r="M20" s="70">
        <v>4476</v>
      </c>
      <c r="N20" s="71">
        <v>0.12027085124677558</v>
      </c>
      <c r="O20" s="68"/>
      <c r="P20" s="68">
        <v>19044</v>
      </c>
      <c r="Q20" s="72">
        <v>0.51171539122957865</v>
      </c>
      <c r="R20" s="68"/>
      <c r="S20" s="70"/>
      <c r="T20" s="75"/>
      <c r="U20" s="74"/>
      <c r="V20" s="68"/>
      <c r="W20" s="73"/>
      <c r="X20" s="68"/>
      <c r="Y20" s="70"/>
      <c r="Z20" s="75"/>
      <c r="AA20" s="74"/>
      <c r="AB20" s="77"/>
      <c r="AC20" s="73"/>
      <c r="AD20" s="77"/>
      <c r="AE20" s="78"/>
      <c r="AF20" s="75"/>
      <c r="AG20" s="74"/>
      <c r="AH20" s="68">
        <v>1537</v>
      </c>
      <c r="AI20" s="72">
        <v>4.1299441100601894E-2</v>
      </c>
      <c r="AJ20" s="74"/>
      <c r="AK20" s="68">
        <v>37216</v>
      </c>
      <c r="AL20" s="73">
        <v>0.56659155958833196</v>
      </c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  <c r="CB20" s="81"/>
      <c r="CC20" s="81"/>
      <c r="CD20" s="81"/>
      <c r="CE20" s="81"/>
      <c r="CF20" s="81"/>
      <c r="CG20" s="81"/>
      <c r="CH20" s="81"/>
    </row>
    <row r="21" spans="1:86" s="57" customFormat="1">
      <c r="A21" s="180" t="s">
        <v>138</v>
      </c>
      <c r="B21" s="35" t="s">
        <v>1006</v>
      </c>
      <c r="C21" s="35" t="s">
        <v>1006</v>
      </c>
      <c r="D21" s="180" t="s">
        <v>0</v>
      </c>
      <c r="E21" s="68">
        <v>57310</v>
      </c>
      <c r="F21" s="69"/>
      <c r="G21" s="70">
        <v>4943</v>
      </c>
      <c r="H21" s="71">
        <v>0.16982752697038411</v>
      </c>
      <c r="I21" s="69"/>
      <c r="J21" s="68">
        <v>3411</v>
      </c>
      <c r="K21" s="72">
        <v>0.11719233147804577</v>
      </c>
      <c r="L21" s="68"/>
      <c r="M21" s="70">
        <v>13826</v>
      </c>
      <c r="N21" s="71">
        <v>0.4750223321651893</v>
      </c>
      <c r="O21" s="68"/>
      <c r="P21" s="68"/>
      <c r="Q21" s="73"/>
      <c r="R21" s="68"/>
      <c r="S21" s="70"/>
      <c r="T21" s="75"/>
      <c r="U21" s="74"/>
      <c r="V21" s="68"/>
      <c r="W21" s="73"/>
      <c r="X21" s="68"/>
      <c r="Y21" s="70"/>
      <c r="Z21" s="75"/>
      <c r="AA21" s="74"/>
      <c r="AB21" s="77"/>
      <c r="AC21" s="73"/>
      <c r="AD21" s="77"/>
      <c r="AE21" s="78"/>
      <c r="AF21" s="75"/>
      <c r="AG21" s="74"/>
      <c r="AH21" s="68">
        <v>6926</v>
      </c>
      <c r="AI21" s="72">
        <v>0.23795780938638081</v>
      </c>
      <c r="AJ21" s="74"/>
      <c r="AK21" s="68">
        <v>29106</v>
      </c>
      <c r="AL21" s="73">
        <v>0.50786948176583491</v>
      </c>
      <c r="AM21" s="68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</row>
    <row r="22" spans="1:86" s="57" customFormat="1">
      <c r="A22" s="180" t="s">
        <v>139</v>
      </c>
      <c r="B22" s="35" t="s">
        <v>1003</v>
      </c>
      <c r="C22" s="35" t="s">
        <v>1030</v>
      </c>
      <c r="D22" s="180" t="s">
        <v>0</v>
      </c>
      <c r="E22" s="68">
        <v>60683</v>
      </c>
      <c r="F22" s="69"/>
      <c r="G22" s="70">
        <v>3813</v>
      </c>
      <c r="H22" s="71">
        <v>0.1332517910186965</v>
      </c>
      <c r="I22" s="69"/>
      <c r="J22" s="68">
        <v>4746</v>
      </c>
      <c r="K22" s="72">
        <v>0.1658570679713437</v>
      </c>
      <c r="L22" s="68"/>
      <c r="M22" s="70">
        <v>17478</v>
      </c>
      <c r="N22" s="71">
        <v>0.61079853223833658</v>
      </c>
      <c r="O22" s="68"/>
      <c r="P22" s="68"/>
      <c r="Q22" s="73"/>
      <c r="R22" s="68"/>
      <c r="S22" s="70"/>
      <c r="T22" s="75"/>
      <c r="U22" s="74"/>
      <c r="V22" s="68"/>
      <c r="W22" s="73"/>
      <c r="X22" s="68"/>
      <c r="Y22" s="70"/>
      <c r="Z22" s="75"/>
      <c r="AA22" s="74"/>
      <c r="AB22" s="77"/>
      <c r="AC22" s="73"/>
      <c r="AD22" s="77"/>
      <c r="AE22" s="78"/>
      <c r="AF22" s="75"/>
      <c r="AG22" s="74"/>
      <c r="AH22" s="68">
        <v>2578</v>
      </c>
      <c r="AI22" s="72">
        <v>9.009260877162327E-2</v>
      </c>
      <c r="AJ22" s="74"/>
      <c r="AK22" s="68">
        <v>28615</v>
      </c>
      <c r="AL22" s="73">
        <v>0.47154886871117119</v>
      </c>
      <c r="AM22" s="68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</row>
    <row r="23" spans="1:86" s="57" customFormat="1">
      <c r="A23" s="180" t="s">
        <v>1297</v>
      </c>
      <c r="B23" s="35" t="s">
        <v>1003</v>
      </c>
      <c r="C23" s="35" t="s">
        <v>1030</v>
      </c>
      <c r="D23" s="180" t="s">
        <v>0</v>
      </c>
      <c r="E23" s="68">
        <v>66967</v>
      </c>
      <c r="F23" s="69"/>
      <c r="G23" s="70">
        <v>4853</v>
      </c>
      <c r="H23" s="71">
        <v>0.14694483134500091</v>
      </c>
      <c r="I23" s="69"/>
      <c r="J23" s="68">
        <v>6654</v>
      </c>
      <c r="K23" s="72">
        <v>0.20147762369042574</v>
      </c>
      <c r="L23" s="68"/>
      <c r="M23" s="70">
        <v>20779</v>
      </c>
      <c r="N23" s="71">
        <v>0.62917095621631447</v>
      </c>
      <c r="O23" s="68"/>
      <c r="P23" s="68"/>
      <c r="Q23" s="73"/>
      <c r="R23" s="68"/>
      <c r="S23" s="70"/>
      <c r="T23" s="75"/>
      <c r="U23" s="74"/>
      <c r="V23" s="68"/>
      <c r="W23" s="73"/>
      <c r="X23" s="68"/>
      <c r="Y23" s="70"/>
      <c r="Z23" s="75"/>
      <c r="AA23" s="74"/>
      <c r="AB23" s="77"/>
      <c r="AC23" s="73"/>
      <c r="AD23" s="77"/>
      <c r="AE23" s="78"/>
      <c r="AF23" s="75"/>
      <c r="AG23" s="74"/>
      <c r="AH23" s="68">
        <v>740</v>
      </c>
      <c r="AI23" s="72">
        <v>2.2406588748258946E-2</v>
      </c>
      <c r="AJ23" s="74"/>
      <c r="AK23" s="68">
        <v>33026</v>
      </c>
      <c r="AL23" s="73">
        <v>0.49316827691250914</v>
      </c>
      <c r="AM23" s="68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</row>
    <row r="24" spans="1:86" s="57" customFormat="1">
      <c r="A24" s="180" t="s">
        <v>1298</v>
      </c>
      <c r="B24" s="35" t="s">
        <v>1003</v>
      </c>
      <c r="C24" s="35" t="s">
        <v>1030</v>
      </c>
      <c r="D24" s="180" t="s">
        <v>0</v>
      </c>
      <c r="E24" s="68">
        <v>67017</v>
      </c>
      <c r="F24" s="69"/>
      <c r="G24" s="70">
        <v>9058</v>
      </c>
      <c r="H24" s="71">
        <v>0.24579398675784217</v>
      </c>
      <c r="I24" s="69"/>
      <c r="J24" s="68">
        <v>7422</v>
      </c>
      <c r="K24" s="72">
        <v>0.20140019537609899</v>
      </c>
      <c r="L24" s="68"/>
      <c r="M24" s="70">
        <v>20372</v>
      </c>
      <c r="N24" s="71">
        <v>0.55280581786605887</v>
      </c>
      <c r="O24" s="68"/>
      <c r="P24" s="68"/>
      <c r="Q24" s="73"/>
      <c r="R24" s="68"/>
      <c r="S24" s="70"/>
      <c r="T24" s="71"/>
      <c r="U24" s="74"/>
      <c r="V24" s="68"/>
      <c r="W24" s="73"/>
      <c r="X24" s="68"/>
      <c r="Y24" s="70"/>
      <c r="Z24" s="75"/>
      <c r="AA24" s="74"/>
      <c r="AB24" s="77"/>
      <c r="AC24" s="73"/>
      <c r="AD24" s="77"/>
      <c r="AE24" s="78"/>
      <c r="AF24" s="75"/>
      <c r="AG24" s="74"/>
      <c r="AH24" s="68"/>
      <c r="AI24" s="72"/>
      <c r="AJ24" s="74"/>
      <c r="AK24" s="68">
        <v>36852</v>
      </c>
      <c r="AL24" s="73">
        <v>0.54989032633510904</v>
      </c>
      <c r="AM24" s="68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</row>
    <row r="25" spans="1:86" s="57" customFormat="1">
      <c r="A25" s="180" t="s">
        <v>1299</v>
      </c>
      <c r="B25" s="35" t="s">
        <v>1019</v>
      </c>
      <c r="C25" s="35" t="s">
        <v>985</v>
      </c>
      <c r="D25" s="180" t="s">
        <v>0</v>
      </c>
      <c r="E25" s="68">
        <v>62384</v>
      </c>
      <c r="F25" s="69"/>
      <c r="G25" s="70">
        <v>11323</v>
      </c>
      <c r="H25" s="71">
        <v>0.31027868358315291</v>
      </c>
      <c r="I25" s="69"/>
      <c r="J25" s="68">
        <v>6130</v>
      </c>
      <c r="K25" s="72">
        <v>0.16797742032718604</v>
      </c>
      <c r="L25" s="68"/>
      <c r="M25" s="70">
        <v>17360</v>
      </c>
      <c r="N25" s="71">
        <v>0.47570766996410269</v>
      </c>
      <c r="O25" s="68"/>
      <c r="P25" s="68"/>
      <c r="Q25" s="73"/>
      <c r="R25" s="68"/>
      <c r="S25" s="70"/>
      <c r="T25" s="75"/>
      <c r="U25" s="74"/>
      <c r="V25" s="68"/>
      <c r="W25" s="73"/>
      <c r="X25" s="68"/>
      <c r="Y25" s="70"/>
      <c r="Z25" s="75"/>
      <c r="AA25" s="74"/>
      <c r="AB25" s="77"/>
      <c r="AC25" s="73"/>
      <c r="AD25" s="77"/>
      <c r="AE25" s="78"/>
      <c r="AF25" s="75"/>
      <c r="AG25" s="74"/>
      <c r="AH25" s="68">
        <v>1680</v>
      </c>
      <c r="AI25" s="72">
        <v>4.6036226125558327E-2</v>
      </c>
      <c r="AJ25" s="74"/>
      <c r="AK25" s="68">
        <v>36493</v>
      </c>
      <c r="AL25" s="73">
        <v>0.58497371120800201</v>
      </c>
      <c r="AM25" s="68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</row>
    <row r="26" spans="1:86" s="57" customFormat="1">
      <c r="A26" s="180" t="s">
        <v>145</v>
      </c>
      <c r="B26" s="35" t="s">
        <v>1005</v>
      </c>
      <c r="C26" s="35" t="s">
        <v>1027</v>
      </c>
      <c r="D26" s="180" t="s">
        <v>0</v>
      </c>
      <c r="E26" s="68">
        <v>73987</v>
      </c>
      <c r="F26" s="69"/>
      <c r="G26" s="70">
        <v>15578</v>
      </c>
      <c r="H26" s="71">
        <v>0.36109501402378247</v>
      </c>
      <c r="I26" s="69"/>
      <c r="J26" s="68">
        <v>4473</v>
      </c>
      <c r="K26" s="72">
        <v>0.10368327113418789</v>
      </c>
      <c r="L26" s="68"/>
      <c r="M26" s="70">
        <v>18720</v>
      </c>
      <c r="N26" s="71">
        <v>0.43392596370042419</v>
      </c>
      <c r="O26" s="68"/>
      <c r="P26" s="68"/>
      <c r="Q26" s="73"/>
      <c r="R26" s="68"/>
      <c r="S26" s="70"/>
      <c r="T26" s="75"/>
      <c r="U26" s="74"/>
      <c r="V26" s="68"/>
      <c r="W26" s="73"/>
      <c r="X26" s="68"/>
      <c r="Y26" s="70"/>
      <c r="Z26" s="75"/>
      <c r="AA26" s="74"/>
      <c r="AB26" s="77"/>
      <c r="AC26" s="73"/>
      <c r="AD26" s="77"/>
      <c r="AE26" s="78"/>
      <c r="AF26" s="75"/>
      <c r="AG26" s="74"/>
      <c r="AH26" s="68">
        <v>4370</v>
      </c>
      <c r="AI26" s="72">
        <v>0.10129575114160544</v>
      </c>
      <c r="AJ26" s="74"/>
      <c r="AK26" s="68">
        <v>43141</v>
      </c>
      <c r="AL26" s="73">
        <v>0.58308892102666687</v>
      </c>
      <c r="AM26" s="68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</row>
    <row r="27" spans="1:86" s="57" customFormat="1">
      <c r="A27" s="180" t="s">
        <v>147</v>
      </c>
      <c r="B27" s="35" t="s">
        <v>1002</v>
      </c>
      <c r="C27" s="35" t="s">
        <v>981</v>
      </c>
      <c r="D27" s="180" t="s">
        <v>0</v>
      </c>
      <c r="E27" s="68">
        <v>75659</v>
      </c>
      <c r="F27" s="69"/>
      <c r="G27" s="70">
        <v>19955</v>
      </c>
      <c r="H27" s="71">
        <v>0.41466658354632918</v>
      </c>
      <c r="I27" s="69"/>
      <c r="J27" s="68">
        <v>9952</v>
      </c>
      <c r="K27" s="72">
        <v>0.20680339962180247</v>
      </c>
      <c r="L27" s="68"/>
      <c r="M27" s="70">
        <v>15275</v>
      </c>
      <c r="N27" s="71">
        <v>0.31741578870810216</v>
      </c>
      <c r="O27" s="68"/>
      <c r="P27" s="68"/>
      <c r="Q27" s="73"/>
      <c r="R27" s="68"/>
      <c r="S27" s="70"/>
      <c r="T27" s="75"/>
      <c r="U27" s="74"/>
      <c r="V27" s="68"/>
      <c r="W27" s="73"/>
      <c r="X27" s="68"/>
      <c r="Y27" s="70"/>
      <c r="Z27" s="75"/>
      <c r="AA27" s="74"/>
      <c r="AB27" s="77"/>
      <c r="AC27" s="73"/>
      <c r="AD27" s="77"/>
      <c r="AE27" s="78"/>
      <c r="AF27" s="75"/>
      <c r="AG27" s="74"/>
      <c r="AH27" s="68">
        <v>2941</v>
      </c>
      <c r="AI27" s="72">
        <v>6.1114228123766184E-2</v>
      </c>
      <c r="AJ27" s="74"/>
      <c r="AK27" s="68">
        <v>48123</v>
      </c>
      <c r="AL27" s="73">
        <v>0.63605122986029416</v>
      </c>
      <c r="AM27" s="68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</row>
    <row r="28" spans="1:86" s="57" customFormat="1">
      <c r="A28" s="180" t="s">
        <v>148</v>
      </c>
      <c r="B28" s="35" t="s">
        <v>1004</v>
      </c>
      <c r="C28" s="35" t="s">
        <v>988</v>
      </c>
      <c r="D28" s="180" t="s">
        <v>0</v>
      </c>
      <c r="E28" s="68">
        <v>68898</v>
      </c>
      <c r="F28" s="69"/>
      <c r="G28" s="70">
        <v>12010</v>
      </c>
      <c r="H28" s="71">
        <v>0.29770462545238213</v>
      </c>
      <c r="I28" s="69"/>
      <c r="J28" s="68">
        <v>5485</v>
      </c>
      <c r="K28" s="72">
        <v>0.1359625204501512</v>
      </c>
      <c r="L28" s="68"/>
      <c r="M28" s="70">
        <v>22847</v>
      </c>
      <c r="N28" s="71">
        <v>0.5663328540974667</v>
      </c>
      <c r="O28" s="68"/>
      <c r="P28" s="68"/>
      <c r="Q28" s="73"/>
      <c r="R28" s="68"/>
      <c r="S28" s="70"/>
      <c r="T28" s="75"/>
      <c r="U28" s="74"/>
      <c r="V28" s="68"/>
      <c r="W28" s="73"/>
      <c r="X28" s="68"/>
      <c r="Y28" s="70"/>
      <c r="Z28" s="75"/>
      <c r="AA28" s="74"/>
      <c r="AB28" s="77"/>
      <c r="AC28" s="73"/>
      <c r="AD28" s="77"/>
      <c r="AE28" s="78"/>
      <c r="AF28" s="75"/>
      <c r="AG28" s="74"/>
      <c r="AH28" s="68"/>
      <c r="AI28" s="72"/>
      <c r="AJ28" s="74"/>
      <c r="AK28" s="68">
        <v>40342</v>
      </c>
      <c r="AL28" s="73">
        <v>0.58553223605910187</v>
      </c>
      <c r="AM28" s="68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</row>
    <row r="29" spans="1:86" s="57" customFormat="1">
      <c r="A29" s="180" t="s">
        <v>149</v>
      </c>
      <c r="B29" s="35" t="s">
        <v>1053</v>
      </c>
      <c r="C29" s="35" t="s">
        <v>983</v>
      </c>
      <c r="D29" s="180" t="s">
        <v>0</v>
      </c>
      <c r="E29" s="68">
        <v>66644</v>
      </c>
      <c r="F29" s="69"/>
      <c r="G29" s="70">
        <v>15463</v>
      </c>
      <c r="H29" s="71">
        <v>0.33735491753207086</v>
      </c>
      <c r="I29" s="69"/>
      <c r="J29" s="68">
        <v>20101</v>
      </c>
      <c r="K29" s="72">
        <v>0.43854175757046865</v>
      </c>
      <c r="L29" s="68"/>
      <c r="M29" s="70">
        <v>6773</v>
      </c>
      <c r="N29" s="71">
        <v>0.14776594816301597</v>
      </c>
      <c r="O29" s="68"/>
      <c r="P29" s="68"/>
      <c r="Q29" s="73"/>
      <c r="R29" s="68"/>
      <c r="S29" s="70"/>
      <c r="T29" s="75"/>
      <c r="U29" s="74"/>
      <c r="V29" s="68"/>
      <c r="W29" s="73"/>
      <c r="X29" s="68"/>
      <c r="Y29" s="70"/>
      <c r="Z29" s="75"/>
      <c r="AA29" s="74"/>
      <c r="AB29" s="77"/>
      <c r="AC29" s="73"/>
      <c r="AD29" s="77"/>
      <c r="AE29" s="78"/>
      <c r="AF29" s="75"/>
      <c r="AG29" s="74"/>
      <c r="AH29" s="68">
        <v>3499</v>
      </c>
      <c r="AI29" s="72">
        <v>7.6337376734444545E-2</v>
      </c>
      <c r="AJ29" s="74"/>
      <c r="AK29" s="68">
        <v>45836</v>
      </c>
      <c r="AL29" s="73">
        <v>0.68777384310665624</v>
      </c>
      <c r="AM29" s="68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</row>
    <row r="30" spans="1:86" s="57" customFormat="1">
      <c r="A30" s="180" t="s">
        <v>1300</v>
      </c>
      <c r="B30" s="35" t="s">
        <v>992</v>
      </c>
      <c r="C30" s="35" t="s">
        <v>1030</v>
      </c>
      <c r="D30" s="180" t="s">
        <v>0</v>
      </c>
      <c r="E30" s="68">
        <v>63113</v>
      </c>
      <c r="F30" s="69"/>
      <c r="G30" s="70">
        <v>12186</v>
      </c>
      <c r="H30" s="71">
        <v>0.31080391756784331</v>
      </c>
      <c r="I30" s="69"/>
      <c r="J30" s="68">
        <v>5731</v>
      </c>
      <c r="K30" s="72">
        <v>0.14616914915323403</v>
      </c>
      <c r="L30" s="68"/>
      <c r="M30" s="70">
        <v>17974</v>
      </c>
      <c r="N30" s="71">
        <v>0.45842685166292596</v>
      </c>
      <c r="O30" s="68"/>
      <c r="P30" s="68"/>
      <c r="Q30" s="73"/>
      <c r="R30" s="68"/>
      <c r="S30" s="70"/>
      <c r="T30" s="75"/>
      <c r="U30" s="74"/>
      <c r="V30" s="68"/>
      <c r="W30" s="73"/>
      <c r="X30" s="68"/>
      <c r="Y30" s="70"/>
      <c r="Z30" s="75"/>
      <c r="AA30" s="74"/>
      <c r="AB30" s="77"/>
      <c r="AC30" s="73"/>
      <c r="AD30" s="77"/>
      <c r="AE30" s="78"/>
      <c r="AF30" s="75"/>
      <c r="AG30" s="74"/>
      <c r="AH30" s="68">
        <v>3317</v>
      </c>
      <c r="AI30" s="72">
        <v>8.4600081615996733E-2</v>
      </c>
      <c r="AJ30" s="74"/>
      <c r="AK30" s="68">
        <v>39208</v>
      </c>
      <c r="AL30" s="73">
        <v>0.62123492782786427</v>
      </c>
      <c r="AM30" s="68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</row>
    <row r="31" spans="1:86" s="57" customFormat="1">
      <c r="A31" s="180" t="s">
        <v>152</v>
      </c>
      <c r="B31" s="35" t="s">
        <v>1006</v>
      </c>
      <c r="C31" s="35" t="s">
        <v>1006</v>
      </c>
      <c r="D31" s="180" t="s">
        <v>0</v>
      </c>
      <c r="E31" s="68">
        <v>69093</v>
      </c>
      <c r="F31" s="69"/>
      <c r="G31" s="70">
        <v>16406</v>
      </c>
      <c r="H31" s="71">
        <v>0.39966868864040539</v>
      </c>
      <c r="I31" s="69"/>
      <c r="J31" s="68">
        <v>6006</v>
      </c>
      <c r="K31" s="72">
        <v>0.14631294306804063</v>
      </c>
      <c r="L31" s="68"/>
      <c r="M31" s="70">
        <v>16569</v>
      </c>
      <c r="N31" s="71">
        <v>0.40363955272966456</v>
      </c>
      <c r="O31" s="68"/>
      <c r="P31" s="68"/>
      <c r="Q31" s="73"/>
      <c r="R31" s="68"/>
      <c r="S31" s="70"/>
      <c r="T31" s="75"/>
      <c r="U31" s="74"/>
      <c r="V31" s="68"/>
      <c r="W31" s="73"/>
      <c r="X31" s="68"/>
      <c r="Y31" s="70"/>
      <c r="Z31" s="75"/>
      <c r="AA31" s="74"/>
      <c r="AB31" s="77"/>
      <c r="AC31" s="73"/>
      <c r="AD31" s="77"/>
      <c r="AE31" s="78"/>
      <c r="AF31" s="75"/>
      <c r="AG31" s="74"/>
      <c r="AH31" s="68">
        <v>2068</v>
      </c>
      <c r="AI31" s="72">
        <v>5.0378815561889452E-2</v>
      </c>
      <c r="AJ31" s="74"/>
      <c r="AK31" s="68">
        <v>41049</v>
      </c>
      <c r="AL31" s="73">
        <v>0.59411228344405365</v>
      </c>
      <c r="AM31" s="68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</row>
    <row r="32" spans="1:86" s="57" customFormat="1">
      <c r="A32" s="180" t="s">
        <v>153</v>
      </c>
      <c r="B32" s="35" t="s">
        <v>1015</v>
      </c>
      <c r="C32" s="35" t="s">
        <v>981</v>
      </c>
      <c r="D32" s="180" t="s">
        <v>0</v>
      </c>
      <c r="E32" s="68">
        <v>67548</v>
      </c>
      <c r="F32" s="69"/>
      <c r="G32" s="70">
        <v>24126</v>
      </c>
      <c r="H32" s="71">
        <v>0.55432759690278699</v>
      </c>
      <c r="I32" s="69"/>
      <c r="J32" s="68">
        <v>8873</v>
      </c>
      <c r="K32" s="72">
        <v>0.20386921857408727</v>
      </c>
      <c r="L32" s="68"/>
      <c r="M32" s="70">
        <v>8422</v>
      </c>
      <c r="N32" s="71">
        <v>0.19350688141901984</v>
      </c>
      <c r="O32" s="68"/>
      <c r="P32" s="68"/>
      <c r="Q32" s="73"/>
      <c r="R32" s="68"/>
      <c r="S32" s="70"/>
      <c r="T32" s="75"/>
      <c r="U32" s="74"/>
      <c r="V32" s="68"/>
      <c r="W32" s="73"/>
      <c r="X32" s="68"/>
      <c r="Y32" s="70"/>
      <c r="Z32" s="75"/>
      <c r="AA32" s="74"/>
      <c r="AB32" s="77"/>
      <c r="AC32" s="73"/>
      <c r="AD32" s="77"/>
      <c r="AE32" s="78"/>
      <c r="AF32" s="75"/>
      <c r="AG32" s="74"/>
      <c r="AH32" s="68">
        <v>2102</v>
      </c>
      <c r="AI32" s="72">
        <v>4.8296303104105875E-2</v>
      </c>
      <c r="AJ32" s="74"/>
      <c r="AK32" s="68">
        <v>43523</v>
      </c>
      <c r="AL32" s="73">
        <v>0.64432699709835972</v>
      </c>
      <c r="AM32" s="68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</row>
    <row r="33" spans="1:86" s="57" customFormat="1">
      <c r="A33" s="180" t="s">
        <v>154</v>
      </c>
      <c r="B33" s="35" t="s">
        <v>1006</v>
      </c>
      <c r="C33" s="35" t="s">
        <v>1006</v>
      </c>
      <c r="D33" s="180" t="s">
        <v>0</v>
      </c>
      <c r="E33" s="68">
        <v>75143</v>
      </c>
      <c r="F33" s="69"/>
      <c r="G33" s="70">
        <v>22183</v>
      </c>
      <c r="H33" s="71">
        <v>0.45304713667184054</v>
      </c>
      <c r="I33" s="69"/>
      <c r="J33" s="68">
        <v>10862</v>
      </c>
      <c r="K33" s="72">
        <v>0.22183645127032106</v>
      </c>
      <c r="L33" s="68"/>
      <c r="M33" s="70">
        <v>13782</v>
      </c>
      <c r="N33" s="71">
        <v>0.28147210195245487</v>
      </c>
      <c r="O33" s="68"/>
      <c r="P33" s="68"/>
      <c r="Q33" s="73"/>
      <c r="R33" s="68"/>
      <c r="S33" s="70"/>
      <c r="T33" s="75"/>
      <c r="U33" s="74"/>
      <c r="V33" s="68"/>
      <c r="W33" s="73"/>
      <c r="X33" s="68"/>
      <c r="Y33" s="70"/>
      <c r="Z33" s="75"/>
      <c r="AA33" s="74"/>
      <c r="AB33" s="77"/>
      <c r="AC33" s="73"/>
      <c r="AD33" s="77"/>
      <c r="AE33" s="78"/>
      <c r="AF33" s="75"/>
      <c r="AG33" s="74"/>
      <c r="AH33" s="68">
        <v>2137</v>
      </c>
      <c r="AI33" s="72">
        <v>4.3644310105383548E-2</v>
      </c>
      <c r="AJ33" s="74"/>
      <c r="AK33" s="68">
        <v>48964</v>
      </c>
      <c r="AL33" s="73">
        <v>0.65161092849633362</v>
      </c>
      <c r="AM33" s="68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</row>
    <row r="34" spans="1:86" s="57" customFormat="1">
      <c r="A34" s="180" t="s">
        <v>158</v>
      </c>
      <c r="B34" s="35" t="s">
        <v>1026</v>
      </c>
      <c r="C34" s="35" t="s">
        <v>1027</v>
      </c>
      <c r="D34" s="180" t="s">
        <v>0</v>
      </c>
      <c r="E34" s="68">
        <v>67508</v>
      </c>
      <c r="F34" s="69"/>
      <c r="G34" s="70">
        <v>14174</v>
      </c>
      <c r="H34" s="71">
        <v>0.33689864993344742</v>
      </c>
      <c r="I34" s="69"/>
      <c r="J34" s="68">
        <v>9063</v>
      </c>
      <c r="K34" s="72">
        <v>0.21541642897889332</v>
      </c>
      <c r="L34" s="68"/>
      <c r="M34" s="70">
        <v>17557</v>
      </c>
      <c r="N34" s="71">
        <v>0.41730842365468718</v>
      </c>
      <c r="O34" s="68"/>
      <c r="P34" s="68"/>
      <c r="Q34" s="73"/>
      <c r="R34" s="68"/>
      <c r="S34" s="70"/>
      <c r="T34" s="75"/>
      <c r="U34" s="74"/>
      <c r="V34" s="68"/>
      <c r="W34" s="73"/>
      <c r="X34" s="68"/>
      <c r="Y34" s="70"/>
      <c r="Z34" s="75"/>
      <c r="AA34" s="74"/>
      <c r="AB34" s="77"/>
      <c r="AC34" s="73"/>
      <c r="AD34" s="77"/>
      <c r="AE34" s="78"/>
      <c r="AF34" s="75"/>
      <c r="AG34" s="74"/>
      <c r="AH34" s="68">
        <v>1278</v>
      </c>
      <c r="AI34" s="72">
        <v>3.0376497432972049E-2</v>
      </c>
      <c r="AJ34" s="74"/>
      <c r="AK34" s="68">
        <v>42072</v>
      </c>
      <c r="AL34" s="73">
        <v>0.62321502636724535</v>
      </c>
      <c r="AM34" s="68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</row>
    <row r="35" spans="1:86" s="57" customFormat="1">
      <c r="A35" s="180" t="s">
        <v>161</v>
      </c>
      <c r="B35" s="180" t="s">
        <v>1021</v>
      </c>
      <c r="C35" s="180" t="s">
        <v>1021</v>
      </c>
      <c r="D35" s="180" t="s">
        <v>1021</v>
      </c>
      <c r="E35" s="83">
        <v>48408</v>
      </c>
      <c r="F35" s="84"/>
      <c r="G35" s="85">
        <v>434</v>
      </c>
      <c r="H35" s="71">
        <v>1.4076740942557816E-2</v>
      </c>
      <c r="I35" s="84"/>
      <c r="J35" s="84"/>
      <c r="K35" s="86"/>
      <c r="L35" s="87"/>
      <c r="M35" s="88"/>
      <c r="N35" s="89"/>
      <c r="O35" s="87"/>
      <c r="P35" s="87"/>
      <c r="Q35" s="90"/>
      <c r="R35" s="87"/>
      <c r="S35" s="91"/>
      <c r="T35" s="89"/>
      <c r="U35" s="92"/>
      <c r="V35" s="68">
        <v>15152</v>
      </c>
      <c r="W35" s="72">
        <v>0.49145340728487563</v>
      </c>
      <c r="X35" s="68"/>
      <c r="Y35" s="70">
        <v>1029</v>
      </c>
      <c r="Z35" s="71">
        <v>3.3375498686387076E-2</v>
      </c>
      <c r="AA35" s="74"/>
      <c r="AB35" s="68">
        <v>844</v>
      </c>
      <c r="AC35" s="72">
        <v>2.7375044597969578E-2</v>
      </c>
      <c r="AD35" s="77"/>
      <c r="AE35" s="70">
        <v>9275</v>
      </c>
      <c r="AF35" s="71">
        <v>0.30083357659498555</v>
      </c>
      <c r="AG35" s="74"/>
      <c r="AH35" s="68">
        <v>4097</v>
      </c>
      <c r="AI35" s="72">
        <v>0.13288573189322436</v>
      </c>
      <c r="AJ35" s="92"/>
      <c r="AK35" s="68">
        <v>30831</v>
      </c>
      <c r="AL35" s="73">
        <v>0.63689885969261284</v>
      </c>
      <c r="AM35" s="68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</row>
    <row r="36" spans="1:86" s="57" customFormat="1">
      <c r="A36" s="180" t="s">
        <v>162</v>
      </c>
      <c r="B36" s="180" t="s">
        <v>1021</v>
      </c>
      <c r="C36" s="180" t="s">
        <v>1021</v>
      </c>
      <c r="D36" s="180" t="s">
        <v>1021</v>
      </c>
      <c r="E36" s="83">
        <v>45950</v>
      </c>
      <c r="F36" s="84"/>
      <c r="G36" s="85"/>
      <c r="H36" s="71"/>
      <c r="I36" s="84"/>
      <c r="J36" s="84"/>
      <c r="K36" s="86"/>
      <c r="L36" s="87"/>
      <c r="M36" s="88"/>
      <c r="N36" s="89"/>
      <c r="O36" s="87"/>
      <c r="P36" s="87"/>
      <c r="Q36" s="90"/>
      <c r="R36" s="87"/>
      <c r="S36" s="91"/>
      <c r="T36" s="89"/>
      <c r="U36" s="92"/>
      <c r="V36" s="68">
        <v>13935</v>
      </c>
      <c r="W36" s="72">
        <v>0.45628683693516697</v>
      </c>
      <c r="X36" s="68"/>
      <c r="Y36" s="70">
        <v>8747</v>
      </c>
      <c r="Z36" s="71">
        <v>0.2864112639161755</v>
      </c>
      <c r="AA36" s="74"/>
      <c r="AB36" s="68">
        <v>4950</v>
      </c>
      <c r="AC36" s="72">
        <v>0.16208251473477406</v>
      </c>
      <c r="AD36" s="77"/>
      <c r="AE36" s="70">
        <v>2154</v>
      </c>
      <c r="AF36" s="71">
        <v>7.053045186640472E-2</v>
      </c>
      <c r="AG36" s="74"/>
      <c r="AH36" s="68">
        <v>754</v>
      </c>
      <c r="AI36" s="72">
        <v>2.4688932547478715E-2</v>
      </c>
      <c r="AJ36" s="92"/>
      <c r="AK36" s="68">
        <v>30540</v>
      </c>
      <c r="AL36" s="73">
        <v>0.66463547334058759</v>
      </c>
      <c r="AM36" s="68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</row>
    <row r="37" spans="1:86" s="57" customFormat="1">
      <c r="A37" s="180" t="s">
        <v>163</v>
      </c>
      <c r="B37" s="180" t="s">
        <v>1021</v>
      </c>
      <c r="C37" s="180" t="s">
        <v>1021</v>
      </c>
      <c r="D37" s="180" t="s">
        <v>1021</v>
      </c>
      <c r="E37" s="83">
        <v>46491</v>
      </c>
      <c r="F37" s="84"/>
      <c r="G37" s="85"/>
      <c r="H37" s="71"/>
      <c r="I37" s="84"/>
      <c r="J37" s="84"/>
      <c r="K37" s="86"/>
      <c r="L37" s="87"/>
      <c r="M37" s="88"/>
      <c r="N37" s="89"/>
      <c r="O37" s="87"/>
      <c r="P37" s="87"/>
      <c r="Q37" s="90"/>
      <c r="R37" s="87"/>
      <c r="S37" s="91"/>
      <c r="T37" s="89"/>
      <c r="U37" s="92"/>
      <c r="V37" s="68">
        <v>9104</v>
      </c>
      <c r="W37" s="72">
        <v>0.28425128012988637</v>
      </c>
      <c r="X37" s="68"/>
      <c r="Y37" s="70">
        <v>2882</v>
      </c>
      <c r="Z37" s="71">
        <v>8.9983764206319469E-2</v>
      </c>
      <c r="AA37" s="74"/>
      <c r="AB37" s="68">
        <v>10339</v>
      </c>
      <c r="AC37" s="72">
        <v>0.32281129012114401</v>
      </c>
      <c r="AD37" s="77"/>
      <c r="AE37" s="70">
        <v>7263</v>
      </c>
      <c r="AF37" s="71">
        <v>0.22677032596478081</v>
      </c>
      <c r="AG37" s="74"/>
      <c r="AH37" s="68">
        <v>2440</v>
      </c>
      <c r="AI37" s="72">
        <v>7.6183339577869366E-2</v>
      </c>
      <c r="AJ37" s="92"/>
      <c r="AK37" s="68">
        <v>32028</v>
      </c>
      <c r="AL37" s="73">
        <v>0.68890753048977227</v>
      </c>
      <c r="AM37" s="68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</row>
    <row r="38" spans="1:86" s="57" customFormat="1">
      <c r="A38" s="180" t="s">
        <v>164</v>
      </c>
      <c r="B38" s="180" t="s">
        <v>1021</v>
      </c>
      <c r="C38" s="180" t="s">
        <v>1021</v>
      </c>
      <c r="D38" s="180" t="s">
        <v>1021</v>
      </c>
      <c r="E38" s="83">
        <v>46021</v>
      </c>
      <c r="F38" s="84"/>
      <c r="G38" s="85"/>
      <c r="H38" s="71"/>
      <c r="I38" s="84"/>
      <c r="J38" s="84"/>
      <c r="K38" s="86"/>
      <c r="L38" s="87"/>
      <c r="M38" s="88"/>
      <c r="N38" s="89"/>
      <c r="O38" s="87"/>
      <c r="P38" s="87"/>
      <c r="Q38" s="90"/>
      <c r="R38" s="87"/>
      <c r="S38" s="91"/>
      <c r="T38" s="89"/>
      <c r="U38" s="92"/>
      <c r="V38" s="68">
        <v>3652</v>
      </c>
      <c r="W38" s="72">
        <v>0.10571718048921697</v>
      </c>
      <c r="X38" s="68"/>
      <c r="Y38" s="70">
        <v>24348</v>
      </c>
      <c r="Z38" s="71">
        <v>0.70481980026052971</v>
      </c>
      <c r="AA38" s="74"/>
      <c r="AB38" s="68">
        <v>5033</v>
      </c>
      <c r="AC38" s="72">
        <v>0.14569402228976697</v>
      </c>
      <c r="AD38" s="77"/>
      <c r="AE38" s="70">
        <v>779</v>
      </c>
      <c r="AF38" s="71">
        <v>2.2550296714430453E-2</v>
      </c>
      <c r="AG38" s="74"/>
      <c r="AH38" s="68">
        <v>733</v>
      </c>
      <c r="AI38" s="72">
        <v>2.121870024605587E-2</v>
      </c>
      <c r="AJ38" s="92"/>
      <c r="AK38" s="68">
        <v>34545</v>
      </c>
      <c r="AL38" s="73">
        <v>0.75063557940940007</v>
      </c>
      <c r="AM38" s="68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</row>
    <row r="39" spans="1:86" s="57" customFormat="1">
      <c r="A39" s="180" t="s">
        <v>1301</v>
      </c>
      <c r="B39" s="180" t="s">
        <v>2</v>
      </c>
      <c r="C39" s="180" t="s">
        <v>2</v>
      </c>
      <c r="D39" s="180" t="s">
        <v>2</v>
      </c>
      <c r="E39" s="68">
        <v>71744</v>
      </c>
      <c r="F39" s="69"/>
      <c r="G39" s="70">
        <v>13092</v>
      </c>
      <c r="H39" s="71">
        <v>0.28844628536176964</v>
      </c>
      <c r="I39" s="69"/>
      <c r="J39" s="68">
        <v>18993</v>
      </c>
      <c r="K39" s="72">
        <v>0.41845862342469375</v>
      </c>
      <c r="L39" s="68"/>
      <c r="M39" s="70">
        <v>7206</v>
      </c>
      <c r="N39" s="71">
        <v>0.15876443112717017</v>
      </c>
      <c r="O39" s="68"/>
      <c r="P39" s="68">
        <v>3885</v>
      </c>
      <c r="Q39" s="72">
        <v>8.5595311536088833E-2</v>
      </c>
      <c r="R39" s="68"/>
      <c r="S39" s="70"/>
      <c r="T39" s="75"/>
      <c r="U39" s="74"/>
      <c r="V39" s="68"/>
      <c r="W39" s="73"/>
      <c r="X39" s="68"/>
      <c r="Y39" s="70"/>
      <c r="Z39" s="75"/>
      <c r="AA39" s="74"/>
      <c r="AB39" s="77"/>
      <c r="AC39" s="73"/>
      <c r="AD39" s="77"/>
      <c r="AE39" s="78"/>
      <c r="AF39" s="75"/>
      <c r="AG39" s="74"/>
      <c r="AH39" s="68">
        <v>2212</v>
      </c>
      <c r="AI39" s="72">
        <v>4.8735348550277606E-2</v>
      </c>
      <c r="AJ39" s="74"/>
      <c r="AK39" s="68">
        <v>45388</v>
      </c>
      <c r="AL39" s="73">
        <v>0.63263826940231938</v>
      </c>
      <c r="AM39" s="68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</row>
    <row r="40" spans="1:86" s="57" customFormat="1">
      <c r="A40" s="180" t="s">
        <v>167</v>
      </c>
      <c r="B40" s="35" t="s">
        <v>997</v>
      </c>
      <c r="C40" s="35" t="s">
        <v>978</v>
      </c>
      <c r="D40" s="180" t="s">
        <v>0</v>
      </c>
      <c r="E40" s="68">
        <v>56930</v>
      </c>
      <c r="F40" s="69"/>
      <c r="G40" s="70">
        <v>10420</v>
      </c>
      <c r="H40" s="71">
        <v>0.28872263784981989</v>
      </c>
      <c r="I40" s="69"/>
      <c r="J40" s="68">
        <v>19052</v>
      </c>
      <c r="K40" s="72">
        <v>0.52790246605707958</v>
      </c>
      <c r="L40" s="68"/>
      <c r="M40" s="70">
        <v>6618</v>
      </c>
      <c r="N40" s="71">
        <v>0.18337489609310059</v>
      </c>
      <c r="O40" s="68"/>
      <c r="P40" s="68"/>
      <c r="Q40" s="73"/>
      <c r="R40" s="68"/>
      <c r="S40" s="70"/>
      <c r="T40" s="75"/>
      <c r="U40" s="74"/>
      <c r="V40" s="68"/>
      <c r="W40" s="73"/>
      <c r="X40" s="68"/>
      <c r="Y40" s="70"/>
      <c r="Z40" s="75"/>
      <c r="AA40" s="74"/>
      <c r="AB40" s="77"/>
      <c r="AC40" s="73"/>
      <c r="AD40" s="77"/>
      <c r="AE40" s="78"/>
      <c r="AF40" s="75"/>
      <c r="AG40" s="74"/>
      <c r="AH40" s="68"/>
      <c r="AI40" s="72"/>
      <c r="AJ40" s="74"/>
      <c r="AK40" s="68">
        <v>36090</v>
      </c>
      <c r="AL40" s="73">
        <v>0.63393641313894256</v>
      </c>
      <c r="AM40" s="68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</row>
    <row r="41" spans="1:86" s="57" customFormat="1">
      <c r="A41" s="180" t="s">
        <v>1302</v>
      </c>
      <c r="B41" s="35" t="s">
        <v>1006</v>
      </c>
      <c r="C41" s="35" t="s">
        <v>1006</v>
      </c>
      <c r="D41" s="180" t="s">
        <v>0</v>
      </c>
      <c r="E41" s="68">
        <v>82157</v>
      </c>
      <c r="F41" s="69"/>
      <c r="G41" s="70">
        <v>6244</v>
      </c>
      <c r="H41" s="71">
        <v>0.14188651805394598</v>
      </c>
      <c r="I41" s="69"/>
      <c r="J41" s="68">
        <v>4928</v>
      </c>
      <c r="K41" s="72">
        <v>0.11198218465244165</v>
      </c>
      <c r="L41" s="68"/>
      <c r="M41" s="70">
        <v>14978</v>
      </c>
      <c r="N41" s="71">
        <v>0.34035494353171086</v>
      </c>
      <c r="O41" s="68"/>
      <c r="P41" s="68"/>
      <c r="Q41" s="73"/>
      <c r="R41" s="68"/>
      <c r="S41" s="70"/>
      <c r="T41" s="75"/>
      <c r="U41" s="74"/>
      <c r="V41" s="68"/>
      <c r="W41" s="73"/>
      <c r="X41" s="68"/>
      <c r="Y41" s="70"/>
      <c r="Z41" s="75"/>
      <c r="AA41" s="74"/>
      <c r="AB41" s="77"/>
      <c r="AC41" s="73"/>
      <c r="AD41" s="77"/>
      <c r="AE41" s="78"/>
      <c r="AF41" s="75"/>
      <c r="AG41" s="74"/>
      <c r="AH41" s="68">
        <v>17857</v>
      </c>
      <c r="AI41" s="72">
        <v>0.40577635376190152</v>
      </c>
      <c r="AJ41" s="74"/>
      <c r="AK41" s="68">
        <v>44007</v>
      </c>
      <c r="AL41" s="73">
        <v>0.53564516717991162</v>
      </c>
      <c r="AM41" s="68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</row>
    <row r="42" spans="1:86" s="57" customFormat="1">
      <c r="A42" s="180" t="s">
        <v>1303</v>
      </c>
      <c r="B42" s="35" t="s">
        <v>1055</v>
      </c>
      <c r="C42" s="35" t="s">
        <v>1030</v>
      </c>
      <c r="D42" s="180" t="s">
        <v>0</v>
      </c>
      <c r="E42" s="68">
        <v>77460</v>
      </c>
      <c r="F42" s="69"/>
      <c r="G42" s="70">
        <v>20434</v>
      </c>
      <c r="H42" s="71">
        <v>0.40703557627186165</v>
      </c>
      <c r="I42" s="69"/>
      <c r="J42" s="68">
        <v>9578</v>
      </c>
      <c r="K42" s="72">
        <v>0.19078921158519582</v>
      </c>
      <c r="L42" s="68"/>
      <c r="M42" s="70">
        <v>17854</v>
      </c>
      <c r="N42" s="71">
        <v>0.35564320146607703</v>
      </c>
      <c r="O42" s="68"/>
      <c r="P42" s="68"/>
      <c r="Q42" s="73"/>
      <c r="R42" s="68"/>
      <c r="S42" s="70"/>
      <c r="T42" s="75"/>
      <c r="U42" s="74"/>
      <c r="V42" s="68"/>
      <c r="W42" s="73"/>
      <c r="X42" s="68"/>
      <c r="Y42" s="70"/>
      <c r="Z42" s="75"/>
      <c r="AA42" s="74"/>
      <c r="AB42" s="77"/>
      <c r="AC42" s="73"/>
      <c r="AD42" s="77"/>
      <c r="AE42" s="78"/>
      <c r="AF42" s="75"/>
      <c r="AG42" s="74"/>
      <c r="AH42" s="68">
        <v>2336</v>
      </c>
      <c r="AI42" s="72">
        <v>4.6532010676865465E-2</v>
      </c>
      <c r="AJ42" s="74"/>
      <c r="AK42" s="68">
        <v>50202</v>
      </c>
      <c r="AL42" s="73">
        <v>0.6481022463206817</v>
      </c>
      <c r="AM42" s="68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</row>
    <row r="43" spans="1:86" s="57" customFormat="1">
      <c r="A43" s="180" t="s">
        <v>1304</v>
      </c>
      <c r="B43" s="35" t="s">
        <v>1020</v>
      </c>
      <c r="C43" s="35" t="s">
        <v>981</v>
      </c>
      <c r="D43" s="180" t="s">
        <v>0</v>
      </c>
      <c r="E43" s="68">
        <v>69692</v>
      </c>
      <c r="F43" s="69"/>
      <c r="G43" s="70">
        <v>24629</v>
      </c>
      <c r="H43" s="71">
        <v>0.52587863517957045</v>
      </c>
      <c r="I43" s="69"/>
      <c r="J43" s="68">
        <v>11180</v>
      </c>
      <c r="K43" s="72">
        <v>0.23871546312508007</v>
      </c>
      <c r="L43" s="68"/>
      <c r="M43" s="70">
        <v>8457</v>
      </c>
      <c r="N43" s="71">
        <v>0.18057394200794294</v>
      </c>
      <c r="O43" s="68"/>
      <c r="P43" s="68"/>
      <c r="Q43" s="73"/>
      <c r="R43" s="68"/>
      <c r="S43" s="70"/>
      <c r="T43" s="75"/>
      <c r="U43" s="74"/>
      <c r="V43" s="68"/>
      <c r="W43" s="73"/>
      <c r="X43" s="68"/>
      <c r="Y43" s="70"/>
      <c r="Z43" s="75"/>
      <c r="AA43" s="74"/>
      <c r="AB43" s="77"/>
      <c r="AC43" s="73"/>
      <c r="AD43" s="77"/>
      <c r="AE43" s="78"/>
      <c r="AF43" s="75"/>
      <c r="AG43" s="74"/>
      <c r="AH43" s="68">
        <v>2568</v>
      </c>
      <c r="AI43" s="72">
        <v>5.4831959687406583E-2</v>
      </c>
      <c r="AJ43" s="74"/>
      <c r="AK43" s="68">
        <v>46834</v>
      </c>
      <c r="AL43" s="73">
        <v>0.67201400447684101</v>
      </c>
      <c r="AM43" s="68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</row>
    <row r="44" spans="1:86" s="57" customFormat="1">
      <c r="A44" s="180" t="s">
        <v>1305</v>
      </c>
      <c r="B44" s="35" t="s">
        <v>1006</v>
      </c>
      <c r="C44" s="35" t="s">
        <v>1006</v>
      </c>
      <c r="D44" s="180" t="s">
        <v>0</v>
      </c>
      <c r="E44" s="68">
        <v>64840</v>
      </c>
      <c r="F44" s="69"/>
      <c r="G44" s="70">
        <v>19722</v>
      </c>
      <c r="H44" s="71">
        <v>0.46317519962423676</v>
      </c>
      <c r="I44" s="69"/>
      <c r="J44" s="68">
        <v>5144</v>
      </c>
      <c r="K44" s="72">
        <v>0.12080789102865194</v>
      </c>
      <c r="L44" s="68"/>
      <c r="M44" s="70">
        <v>15171</v>
      </c>
      <c r="N44" s="71">
        <v>0.3562940347581024</v>
      </c>
      <c r="O44" s="68"/>
      <c r="P44" s="68"/>
      <c r="Q44" s="73"/>
      <c r="R44" s="68"/>
      <c r="S44" s="70"/>
      <c r="T44" s="75"/>
      <c r="U44" s="74"/>
      <c r="V44" s="68"/>
      <c r="W44" s="73"/>
      <c r="X44" s="68"/>
      <c r="Y44" s="70"/>
      <c r="Z44" s="75"/>
      <c r="AA44" s="74"/>
      <c r="AB44" s="77"/>
      <c r="AC44" s="73"/>
      <c r="AD44" s="77"/>
      <c r="AE44" s="78"/>
      <c r="AF44" s="75"/>
      <c r="AG44" s="74"/>
      <c r="AH44" s="68">
        <v>2543</v>
      </c>
      <c r="AI44" s="72">
        <v>5.9722874589008927E-2</v>
      </c>
      <c r="AJ44" s="74"/>
      <c r="AK44" s="68">
        <v>42580</v>
      </c>
      <c r="AL44" s="73">
        <v>0.65669339913633562</v>
      </c>
      <c r="AM44" s="68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</row>
    <row r="45" spans="1:86" s="57" customFormat="1">
      <c r="A45" s="180" t="s">
        <v>146</v>
      </c>
      <c r="B45" s="35" t="s">
        <v>1005</v>
      </c>
      <c r="C45" s="35" t="s">
        <v>1027</v>
      </c>
      <c r="D45" s="180" t="s">
        <v>0</v>
      </c>
      <c r="E45" s="68">
        <v>79494</v>
      </c>
      <c r="F45" s="69"/>
      <c r="G45" s="70">
        <v>25487</v>
      </c>
      <c r="H45" s="71">
        <v>0.52165459085513122</v>
      </c>
      <c r="I45" s="69"/>
      <c r="J45" s="68">
        <v>6471</v>
      </c>
      <c r="K45" s="72">
        <v>0.13244504482377503</v>
      </c>
      <c r="L45" s="68"/>
      <c r="M45" s="70">
        <v>14281</v>
      </c>
      <c r="N45" s="71">
        <v>0.29229604158991362</v>
      </c>
      <c r="O45" s="68"/>
      <c r="P45" s="68"/>
      <c r="Q45" s="73"/>
      <c r="R45" s="68"/>
      <c r="S45" s="70"/>
      <c r="T45" s="75"/>
      <c r="U45" s="74"/>
      <c r="V45" s="68"/>
      <c r="W45" s="73"/>
      <c r="X45" s="68"/>
      <c r="Y45" s="70"/>
      <c r="Z45" s="75"/>
      <c r="AA45" s="74"/>
      <c r="AB45" s="77"/>
      <c r="AC45" s="73"/>
      <c r="AD45" s="77"/>
      <c r="AE45" s="78"/>
      <c r="AF45" s="75"/>
      <c r="AG45" s="74"/>
      <c r="AH45" s="68">
        <v>2619</v>
      </c>
      <c r="AI45" s="72">
        <v>5.3604322731180154E-2</v>
      </c>
      <c r="AJ45" s="74"/>
      <c r="AK45" s="68">
        <v>48858</v>
      </c>
      <c r="AL45" s="73">
        <v>0.61461242357913803</v>
      </c>
      <c r="AM45" s="68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</row>
    <row r="46" spans="1:86" s="57" customFormat="1">
      <c r="A46" s="180" t="s">
        <v>172</v>
      </c>
      <c r="B46" s="35" t="s">
        <v>1022</v>
      </c>
      <c r="C46" s="35" t="s">
        <v>985</v>
      </c>
      <c r="D46" s="180" t="s">
        <v>0</v>
      </c>
      <c r="E46" s="68">
        <v>57108</v>
      </c>
      <c r="F46" s="69"/>
      <c r="G46" s="70">
        <v>4602</v>
      </c>
      <c r="H46" s="71">
        <v>0.16562297559922262</v>
      </c>
      <c r="I46" s="69"/>
      <c r="J46" s="68">
        <v>5125</v>
      </c>
      <c r="K46" s="72">
        <v>0.18444540416036853</v>
      </c>
      <c r="L46" s="68"/>
      <c r="M46" s="70">
        <v>18059</v>
      </c>
      <c r="N46" s="71">
        <v>0.64993162024040885</v>
      </c>
      <c r="O46" s="68"/>
      <c r="P46" s="68"/>
      <c r="Q46" s="73"/>
      <c r="R46" s="68"/>
      <c r="S46" s="70"/>
      <c r="T46" s="75"/>
      <c r="U46" s="74"/>
      <c r="V46" s="68"/>
      <c r="W46" s="73"/>
      <c r="X46" s="68"/>
      <c r="Y46" s="70"/>
      <c r="Z46" s="75"/>
      <c r="AA46" s="74"/>
      <c r="AB46" s="77"/>
      <c r="AC46" s="73"/>
      <c r="AD46" s="77"/>
      <c r="AE46" s="78"/>
      <c r="AF46" s="75"/>
      <c r="AG46" s="74"/>
      <c r="AH46" s="68"/>
      <c r="AI46" s="72"/>
      <c r="AJ46" s="74"/>
      <c r="AK46" s="68">
        <v>27786</v>
      </c>
      <c r="AL46" s="73">
        <v>0.48655179659592351</v>
      </c>
      <c r="AM46" s="68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</row>
    <row r="47" spans="1:86" s="57" customFormat="1">
      <c r="A47" s="180" t="s">
        <v>174</v>
      </c>
      <c r="B47" s="35" t="s">
        <v>984</v>
      </c>
      <c r="C47" s="35" t="s">
        <v>984</v>
      </c>
      <c r="D47" s="180" t="s">
        <v>0</v>
      </c>
      <c r="E47" s="68">
        <v>65310</v>
      </c>
      <c r="F47" s="69"/>
      <c r="G47" s="70">
        <v>14116</v>
      </c>
      <c r="H47" s="71">
        <v>0.37511626052988228</v>
      </c>
      <c r="I47" s="69"/>
      <c r="J47" s="68">
        <v>5185</v>
      </c>
      <c r="K47" s="72">
        <v>0.13778533655762537</v>
      </c>
      <c r="L47" s="68"/>
      <c r="M47" s="70">
        <v>16465</v>
      </c>
      <c r="N47" s="71">
        <v>0.43753819988838988</v>
      </c>
      <c r="O47" s="68"/>
      <c r="P47" s="68"/>
      <c r="Q47" s="73"/>
      <c r="R47" s="68"/>
      <c r="S47" s="70"/>
      <c r="T47" s="75"/>
      <c r="U47" s="74"/>
      <c r="V47" s="68"/>
      <c r="W47" s="73"/>
      <c r="X47" s="68"/>
      <c r="Y47" s="70"/>
      <c r="Z47" s="75"/>
      <c r="AA47" s="74"/>
      <c r="AB47" s="77"/>
      <c r="AC47" s="73"/>
      <c r="AD47" s="77"/>
      <c r="AE47" s="78"/>
      <c r="AF47" s="75"/>
      <c r="AG47" s="74"/>
      <c r="AH47" s="68">
        <v>1865</v>
      </c>
      <c r="AI47" s="72">
        <v>4.9560203024102467E-2</v>
      </c>
      <c r="AJ47" s="74"/>
      <c r="AK47" s="68">
        <v>37631</v>
      </c>
      <c r="AL47" s="73">
        <v>0.57619047619047614</v>
      </c>
      <c r="AM47" s="68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</row>
    <row r="48" spans="1:86" s="57" customFormat="1">
      <c r="A48" s="180" t="s">
        <v>176</v>
      </c>
      <c r="B48" s="35" t="s">
        <v>984</v>
      </c>
      <c r="C48" s="35" t="s">
        <v>984</v>
      </c>
      <c r="D48" s="180" t="s">
        <v>0</v>
      </c>
      <c r="E48" s="68">
        <v>65582</v>
      </c>
      <c r="F48" s="69"/>
      <c r="G48" s="70">
        <v>7235</v>
      </c>
      <c r="H48" s="71">
        <v>0.22790272790272789</v>
      </c>
      <c r="I48" s="69"/>
      <c r="J48" s="68">
        <v>5027</v>
      </c>
      <c r="K48" s="72">
        <v>0.15835065835065834</v>
      </c>
      <c r="L48" s="68"/>
      <c r="M48" s="70">
        <v>16810</v>
      </c>
      <c r="N48" s="71">
        <v>0.52951552951552949</v>
      </c>
      <c r="O48" s="68"/>
      <c r="P48" s="68"/>
      <c r="Q48" s="73"/>
      <c r="R48" s="68"/>
      <c r="S48" s="70"/>
      <c r="T48" s="75"/>
      <c r="U48" s="74"/>
      <c r="V48" s="68"/>
      <c r="W48" s="73"/>
      <c r="X48" s="68"/>
      <c r="Y48" s="70"/>
      <c r="Z48" s="75"/>
      <c r="AA48" s="74"/>
      <c r="AB48" s="77"/>
      <c r="AC48" s="73"/>
      <c r="AD48" s="77"/>
      <c r="AE48" s="78"/>
      <c r="AF48" s="75"/>
      <c r="AG48" s="74"/>
      <c r="AH48" s="68">
        <v>2674</v>
      </c>
      <c r="AI48" s="72">
        <v>8.4231084231084233E-2</v>
      </c>
      <c r="AJ48" s="74"/>
      <c r="AK48" s="68">
        <v>31746</v>
      </c>
      <c r="AL48" s="73">
        <v>0.48406574974840655</v>
      </c>
      <c r="AM48" s="68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</row>
    <row r="49" spans="1:86" s="57" customFormat="1">
      <c r="A49" s="180" t="s">
        <v>177</v>
      </c>
      <c r="B49" s="35" t="s">
        <v>984</v>
      </c>
      <c r="C49" s="35" t="s">
        <v>984</v>
      </c>
      <c r="D49" s="180" t="s">
        <v>0</v>
      </c>
      <c r="E49" s="68">
        <v>57744</v>
      </c>
      <c r="F49" s="69"/>
      <c r="G49" s="70">
        <v>10590</v>
      </c>
      <c r="H49" s="71">
        <v>0.30663655316191801</v>
      </c>
      <c r="I49" s="69"/>
      <c r="J49" s="68">
        <v>6682</v>
      </c>
      <c r="K49" s="72">
        <v>0.19347926801019227</v>
      </c>
      <c r="L49" s="68"/>
      <c r="M49" s="70">
        <v>16304</v>
      </c>
      <c r="N49" s="71">
        <v>0.47208709752142691</v>
      </c>
      <c r="O49" s="68"/>
      <c r="P49" s="68"/>
      <c r="Q49" s="73"/>
      <c r="R49" s="68"/>
      <c r="S49" s="70"/>
      <c r="T49" s="75"/>
      <c r="U49" s="74"/>
      <c r="V49" s="68"/>
      <c r="W49" s="73"/>
      <c r="X49" s="68"/>
      <c r="Y49" s="70"/>
      <c r="Z49" s="75"/>
      <c r="AA49" s="74"/>
      <c r="AB49" s="77"/>
      <c r="AC49" s="73"/>
      <c r="AD49" s="77"/>
      <c r="AE49" s="78"/>
      <c r="AF49" s="75"/>
      <c r="AG49" s="74"/>
      <c r="AH49" s="68">
        <v>960</v>
      </c>
      <c r="AI49" s="72">
        <v>2.7797081306462822E-2</v>
      </c>
      <c r="AJ49" s="74"/>
      <c r="AK49" s="68">
        <v>34536</v>
      </c>
      <c r="AL49" s="73">
        <v>0.59808811305070653</v>
      </c>
      <c r="AM49" s="68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</row>
    <row r="50" spans="1:86" s="57" customFormat="1">
      <c r="A50" s="180" t="s">
        <v>180</v>
      </c>
      <c r="B50" s="35" t="s">
        <v>984</v>
      </c>
      <c r="C50" s="35" t="s">
        <v>984</v>
      </c>
      <c r="D50" s="180" t="s">
        <v>0</v>
      </c>
      <c r="E50" s="68">
        <v>54449</v>
      </c>
      <c r="F50" s="69"/>
      <c r="G50" s="70">
        <v>3768</v>
      </c>
      <c r="H50" s="71">
        <v>0.13259668508287292</v>
      </c>
      <c r="I50" s="69"/>
      <c r="J50" s="68">
        <v>8373</v>
      </c>
      <c r="K50" s="72">
        <v>0.29464757011647957</v>
      </c>
      <c r="L50" s="68"/>
      <c r="M50" s="70">
        <v>13822</v>
      </c>
      <c r="N50" s="71">
        <v>0.48639898652215224</v>
      </c>
      <c r="O50" s="68"/>
      <c r="P50" s="68"/>
      <c r="Q50" s="73"/>
      <c r="R50" s="68"/>
      <c r="S50" s="70"/>
      <c r="T50" s="75"/>
      <c r="U50" s="74"/>
      <c r="V50" s="68"/>
      <c r="W50" s="73"/>
      <c r="X50" s="68"/>
      <c r="Y50" s="70"/>
      <c r="Z50" s="75"/>
      <c r="AA50" s="74"/>
      <c r="AB50" s="77"/>
      <c r="AC50" s="73"/>
      <c r="AD50" s="77"/>
      <c r="AE50" s="78"/>
      <c r="AF50" s="75"/>
      <c r="AG50" s="74"/>
      <c r="AH50" s="68">
        <v>2454</v>
      </c>
      <c r="AI50" s="72">
        <v>8.635675827849526E-2</v>
      </c>
      <c r="AJ50" s="74"/>
      <c r="AK50" s="68">
        <v>28417</v>
      </c>
      <c r="AL50" s="73">
        <v>0.52190122867270294</v>
      </c>
      <c r="AM50" s="68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</row>
    <row r="51" spans="1:86" s="57" customFormat="1">
      <c r="A51" s="180" t="s">
        <v>182</v>
      </c>
      <c r="B51" s="35" t="s">
        <v>984</v>
      </c>
      <c r="C51" s="35" t="s">
        <v>984</v>
      </c>
      <c r="D51" s="180" t="s">
        <v>0</v>
      </c>
      <c r="E51" s="68">
        <v>70991</v>
      </c>
      <c r="F51" s="69"/>
      <c r="G51" s="70">
        <v>3515</v>
      </c>
      <c r="H51" s="71">
        <v>0.10572700475245142</v>
      </c>
      <c r="I51" s="69"/>
      <c r="J51" s="68">
        <v>10461</v>
      </c>
      <c r="K51" s="72">
        <v>0.3146543945136257</v>
      </c>
      <c r="L51" s="68"/>
      <c r="M51" s="70">
        <v>17262</v>
      </c>
      <c r="N51" s="71">
        <v>0.51922035733622085</v>
      </c>
      <c r="O51" s="68"/>
      <c r="P51" s="68"/>
      <c r="Q51" s="73"/>
      <c r="R51" s="68"/>
      <c r="S51" s="70"/>
      <c r="T51" s="75"/>
      <c r="U51" s="74"/>
      <c r="V51" s="68"/>
      <c r="W51" s="73"/>
      <c r="X51" s="68"/>
      <c r="Y51" s="70"/>
      <c r="Z51" s="75"/>
      <c r="AA51" s="74"/>
      <c r="AB51" s="77"/>
      <c r="AC51" s="73"/>
      <c r="AD51" s="77"/>
      <c r="AE51" s="78"/>
      <c r="AF51" s="75"/>
      <c r="AG51" s="74"/>
      <c r="AH51" s="68">
        <v>2008</v>
      </c>
      <c r="AI51" s="72">
        <v>6.039824339770198E-2</v>
      </c>
      <c r="AJ51" s="74"/>
      <c r="AK51" s="68">
        <v>33246</v>
      </c>
      <c r="AL51" s="73">
        <v>0.46831288473186744</v>
      </c>
      <c r="AM51" s="68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</row>
    <row r="52" spans="1:86" s="57" customFormat="1">
      <c r="A52" s="180" t="s">
        <v>184</v>
      </c>
      <c r="B52" s="35" t="s">
        <v>984</v>
      </c>
      <c r="C52" s="35" t="s">
        <v>984</v>
      </c>
      <c r="D52" s="180" t="s">
        <v>0</v>
      </c>
      <c r="E52" s="68">
        <v>55427</v>
      </c>
      <c r="F52" s="69"/>
      <c r="G52" s="70">
        <v>8965</v>
      </c>
      <c r="H52" s="71">
        <v>0.28867207624935598</v>
      </c>
      <c r="I52" s="69"/>
      <c r="J52" s="68">
        <v>4171</v>
      </c>
      <c r="K52" s="72">
        <v>0.13430577022153528</v>
      </c>
      <c r="L52" s="68"/>
      <c r="M52" s="70">
        <v>15419</v>
      </c>
      <c r="N52" s="71">
        <v>0.49649021123132409</v>
      </c>
      <c r="O52" s="68"/>
      <c r="P52" s="68"/>
      <c r="Q52" s="73"/>
      <c r="R52" s="68"/>
      <c r="S52" s="70"/>
      <c r="T52" s="75"/>
      <c r="U52" s="74"/>
      <c r="V52" s="68"/>
      <c r="W52" s="73"/>
      <c r="X52" s="68"/>
      <c r="Y52" s="70"/>
      <c r="Z52" s="75"/>
      <c r="AA52" s="74"/>
      <c r="AB52" s="77"/>
      <c r="AC52" s="73"/>
      <c r="AD52" s="77"/>
      <c r="AE52" s="78"/>
      <c r="AF52" s="75"/>
      <c r="AG52" s="74"/>
      <c r="AH52" s="68">
        <v>2501</v>
      </c>
      <c r="AI52" s="72">
        <v>8.0531942297784653E-2</v>
      </c>
      <c r="AJ52" s="74"/>
      <c r="AK52" s="68">
        <v>31056</v>
      </c>
      <c r="AL52" s="73">
        <v>0.56030454471647395</v>
      </c>
      <c r="AM52" s="68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</row>
    <row r="53" spans="1:86" s="57" customFormat="1">
      <c r="A53" s="180" t="s">
        <v>186</v>
      </c>
      <c r="B53" s="35" t="s">
        <v>984</v>
      </c>
      <c r="C53" s="35" t="s">
        <v>984</v>
      </c>
      <c r="D53" s="180" t="s">
        <v>0</v>
      </c>
      <c r="E53" s="68">
        <v>70717</v>
      </c>
      <c r="F53" s="69"/>
      <c r="G53" s="70">
        <v>6513</v>
      </c>
      <c r="H53" s="71">
        <v>0.16738197424892703</v>
      </c>
      <c r="I53" s="69"/>
      <c r="J53" s="68">
        <v>10321</v>
      </c>
      <c r="K53" s="72">
        <v>0.26524633137159159</v>
      </c>
      <c r="L53" s="68"/>
      <c r="M53" s="70">
        <v>18269</v>
      </c>
      <c r="N53" s="71">
        <v>0.46950733725681681</v>
      </c>
      <c r="O53" s="68"/>
      <c r="P53" s="68"/>
      <c r="Q53" s="73"/>
      <c r="R53" s="68"/>
      <c r="S53" s="70"/>
      <c r="T53" s="75"/>
      <c r="U53" s="74"/>
      <c r="V53" s="68"/>
      <c r="W53" s="73"/>
      <c r="X53" s="68"/>
      <c r="Y53" s="70"/>
      <c r="Z53" s="75"/>
      <c r="AA53" s="74"/>
      <c r="AB53" s="77"/>
      <c r="AC53" s="73"/>
      <c r="AD53" s="77"/>
      <c r="AE53" s="78"/>
      <c r="AF53" s="75"/>
      <c r="AG53" s="74"/>
      <c r="AH53" s="68">
        <v>3808</v>
      </c>
      <c r="AI53" s="72">
        <v>9.7864357122664544E-2</v>
      </c>
      <c r="AJ53" s="74"/>
      <c r="AK53" s="68">
        <v>38911</v>
      </c>
      <c r="AL53" s="73">
        <v>0.55023544550815218</v>
      </c>
      <c r="AM53" s="68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</row>
    <row r="54" spans="1:86" s="57" customFormat="1">
      <c r="A54" s="180" t="s">
        <v>187</v>
      </c>
      <c r="B54" s="35" t="s">
        <v>984</v>
      </c>
      <c r="C54" s="35" t="s">
        <v>984</v>
      </c>
      <c r="D54" s="180" t="s">
        <v>0</v>
      </c>
      <c r="E54" s="68">
        <v>70726</v>
      </c>
      <c r="F54" s="69"/>
      <c r="G54" s="70">
        <v>10375</v>
      </c>
      <c r="H54" s="71">
        <v>0.24856252994729278</v>
      </c>
      <c r="I54" s="69"/>
      <c r="J54" s="68">
        <v>9591</v>
      </c>
      <c r="K54" s="72">
        <v>0.22977958792525155</v>
      </c>
      <c r="L54" s="68"/>
      <c r="M54" s="70">
        <v>19226</v>
      </c>
      <c r="N54" s="71">
        <v>0.46061332055582177</v>
      </c>
      <c r="O54" s="68"/>
      <c r="P54" s="68"/>
      <c r="Q54" s="73"/>
      <c r="R54" s="68"/>
      <c r="S54" s="70"/>
      <c r="T54" s="75"/>
      <c r="U54" s="74"/>
      <c r="V54" s="68"/>
      <c r="W54" s="73"/>
      <c r="X54" s="68"/>
      <c r="Y54" s="70"/>
      <c r="Z54" s="75"/>
      <c r="AA54" s="74"/>
      <c r="AB54" s="77"/>
      <c r="AC54" s="73"/>
      <c r="AD54" s="77"/>
      <c r="AE54" s="78"/>
      <c r="AF54" s="75"/>
      <c r="AG54" s="74"/>
      <c r="AH54" s="68">
        <v>2548</v>
      </c>
      <c r="AI54" s="72">
        <v>6.1044561571633925E-2</v>
      </c>
      <c r="AJ54" s="74"/>
      <c r="AK54" s="68">
        <v>41740</v>
      </c>
      <c r="AL54" s="73">
        <v>0.59016486157848602</v>
      </c>
      <c r="AM54" s="68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</row>
    <row r="55" spans="1:86" s="57" customFormat="1">
      <c r="A55" s="180" t="s">
        <v>1306</v>
      </c>
      <c r="B55" s="35" t="s">
        <v>984</v>
      </c>
      <c r="C55" s="35" t="s">
        <v>984</v>
      </c>
      <c r="D55" s="180" t="s">
        <v>0</v>
      </c>
      <c r="E55" s="68">
        <v>74298</v>
      </c>
      <c r="F55" s="69"/>
      <c r="G55" s="70">
        <v>3480</v>
      </c>
      <c r="H55" s="71">
        <v>9.1118558860494345E-2</v>
      </c>
      <c r="I55" s="69"/>
      <c r="J55" s="68">
        <v>7727</v>
      </c>
      <c r="K55" s="72">
        <v>0.20231985756179305</v>
      </c>
      <c r="L55" s="68"/>
      <c r="M55" s="70">
        <v>13787</v>
      </c>
      <c r="N55" s="71">
        <v>0.36099183074989527</v>
      </c>
      <c r="O55" s="68"/>
      <c r="P55" s="68"/>
      <c r="Q55" s="73"/>
      <c r="R55" s="68"/>
      <c r="S55" s="70"/>
      <c r="T55" s="75"/>
      <c r="U55" s="74"/>
      <c r="V55" s="68"/>
      <c r="W55" s="73"/>
      <c r="X55" s="68"/>
      <c r="Y55" s="70"/>
      <c r="Z55" s="75"/>
      <c r="AA55" s="74"/>
      <c r="AB55" s="77"/>
      <c r="AC55" s="73"/>
      <c r="AD55" s="77"/>
      <c r="AE55" s="78"/>
      <c r="AF55" s="75"/>
      <c r="AG55" s="74"/>
      <c r="AH55" s="68">
        <v>13198</v>
      </c>
      <c r="AI55" s="72">
        <v>0.34556975282781732</v>
      </c>
      <c r="AJ55" s="74"/>
      <c r="AK55" s="68">
        <v>38192</v>
      </c>
      <c r="AL55" s="73">
        <v>0.51403806293574528</v>
      </c>
      <c r="AM55" s="68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</row>
    <row r="56" spans="1:86" s="57" customFormat="1">
      <c r="A56" s="180" t="s">
        <v>191</v>
      </c>
      <c r="B56" s="35" t="s">
        <v>984</v>
      </c>
      <c r="C56" s="35" t="s">
        <v>984</v>
      </c>
      <c r="D56" s="180" t="s">
        <v>0</v>
      </c>
      <c r="E56" s="68">
        <v>51414</v>
      </c>
      <c r="F56" s="69"/>
      <c r="G56" s="70">
        <v>2970</v>
      </c>
      <c r="H56" s="71">
        <v>0.10091400224253338</v>
      </c>
      <c r="I56" s="69"/>
      <c r="J56" s="68">
        <v>13648</v>
      </c>
      <c r="K56" s="72">
        <v>0.46372872141619381</v>
      </c>
      <c r="L56" s="68"/>
      <c r="M56" s="70">
        <v>10976</v>
      </c>
      <c r="N56" s="71">
        <v>0.37294009717644661</v>
      </c>
      <c r="O56" s="68"/>
      <c r="P56" s="68"/>
      <c r="Q56" s="73"/>
      <c r="R56" s="68"/>
      <c r="S56" s="70"/>
      <c r="T56" s="75"/>
      <c r="U56" s="74"/>
      <c r="V56" s="68"/>
      <c r="W56" s="73"/>
      <c r="X56" s="68"/>
      <c r="Y56" s="70"/>
      <c r="Z56" s="75"/>
      <c r="AA56" s="74"/>
      <c r="AB56" s="77"/>
      <c r="AC56" s="73"/>
      <c r="AD56" s="77"/>
      <c r="AE56" s="78"/>
      <c r="AF56" s="75"/>
      <c r="AG56" s="74"/>
      <c r="AH56" s="68">
        <v>1837</v>
      </c>
      <c r="AI56" s="72">
        <v>6.2417179164826204E-2</v>
      </c>
      <c r="AJ56" s="74"/>
      <c r="AK56" s="68">
        <v>29431</v>
      </c>
      <c r="AL56" s="73">
        <v>0.57243163340724312</v>
      </c>
      <c r="AM56" s="68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</row>
    <row r="57" spans="1:86" s="57" customFormat="1">
      <c r="A57" s="180" t="s">
        <v>192</v>
      </c>
      <c r="B57" s="35" t="s">
        <v>1033</v>
      </c>
      <c r="C57" s="35" t="s">
        <v>978</v>
      </c>
      <c r="D57" s="180" t="s">
        <v>0</v>
      </c>
      <c r="E57" s="68">
        <v>67771</v>
      </c>
      <c r="F57" s="69"/>
      <c r="G57" s="70">
        <v>8736</v>
      </c>
      <c r="H57" s="71">
        <v>0.22912295425933696</v>
      </c>
      <c r="I57" s="69"/>
      <c r="J57" s="68">
        <v>9018</v>
      </c>
      <c r="K57" s="72">
        <v>0.23651909357952161</v>
      </c>
      <c r="L57" s="68"/>
      <c r="M57" s="70">
        <v>19065</v>
      </c>
      <c r="N57" s="71">
        <v>0.50002622744439784</v>
      </c>
      <c r="O57" s="68"/>
      <c r="P57" s="68"/>
      <c r="Q57" s="73"/>
      <c r="R57" s="68"/>
      <c r="S57" s="70"/>
      <c r="T57" s="75"/>
      <c r="U57" s="74"/>
      <c r="V57" s="68"/>
      <c r="W57" s="73"/>
      <c r="X57" s="68"/>
      <c r="Y57" s="70"/>
      <c r="Z57" s="75"/>
      <c r="AA57" s="74"/>
      <c r="AB57" s="77"/>
      <c r="AC57" s="73"/>
      <c r="AD57" s="77"/>
      <c r="AE57" s="78"/>
      <c r="AF57" s="75"/>
      <c r="AG57" s="74"/>
      <c r="AH57" s="68">
        <v>1309</v>
      </c>
      <c r="AI57" s="72">
        <v>3.4331724716743603E-2</v>
      </c>
      <c r="AJ57" s="74"/>
      <c r="AK57" s="68">
        <v>38128</v>
      </c>
      <c r="AL57" s="73">
        <v>0.56260052234731672</v>
      </c>
      <c r="AM57" s="68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</row>
    <row r="58" spans="1:86" s="57" customFormat="1">
      <c r="A58" s="180" t="s">
        <v>194</v>
      </c>
      <c r="B58" s="35" t="s">
        <v>1010</v>
      </c>
      <c r="C58" s="35" t="s">
        <v>988</v>
      </c>
      <c r="D58" s="180" t="s">
        <v>0</v>
      </c>
      <c r="E58" s="68">
        <v>75401</v>
      </c>
      <c r="F58" s="69"/>
      <c r="G58" s="70">
        <v>22487</v>
      </c>
      <c r="H58" s="71">
        <v>0.45531303150562891</v>
      </c>
      <c r="I58" s="69"/>
      <c r="J58" s="68">
        <v>9382</v>
      </c>
      <c r="K58" s="72">
        <v>0.18996517372641128</v>
      </c>
      <c r="L58" s="68"/>
      <c r="M58" s="70">
        <v>14614</v>
      </c>
      <c r="N58" s="71">
        <v>0.29590183850328017</v>
      </c>
      <c r="O58" s="68"/>
      <c r="P58" s="68"/>
      <c r="Q58" s="73"/>
      <c r="R58" s="68"/>
      <c r="S58" s="70"/>
      <c r="T58" s="75"/>
      <c r="U58" s="74"/>
      <c r="V58" s="68"/>
      <c r="W58" s="73"/>
      <c r="X58" s="68"/>
      <c r="Y58" s="70"/>
      <c r="Z58" s="75"/>
      <c r="AA58" s="74"/>
      <c r="AB58" s="77"/>
      <c r="AC58" s="73"/>
      <c r="AD58" s="77"/>
      <c r="AE58" s="78"/>
      <c r="AF58" s="75"/>
      <c r="AG58" s="74"/>
      <c r="AH58" s="68">
        <v>2905</v>
      </c>
      <c r="AI58" s="72">
        <v>5.8819956264679681E-2</v>
      </c>
      <c r="AJ58" s="74"/>
      <c r="AK58" s="68">
        <v>49388</v>
      </c>
      <c r="AL58" s="73">
        <v>0.65500457553613345</v>
      </c>
      <c r="AM58" s="68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</row>
    <row r="59" spans="1:86" s="57" customFormat="1">
      <c r="A59" s="180" t="s">
        <v>196</v>
      </c>
      <c r="B59" s="35" t="s">
        <v>989</v>
      </c>
      <c r="C59" s="35" t="s">
        <v>985</v>
      </c>
      <c r="D59" s="180" t="s">
        <v>0</v>
      </c>
      <c r="E59" s="68">
        <v>72806</v>
      </c>
      <c r="F59" s="69"/>
      <c r="G59" s="70">
        <v>9553</v>
      </c>
      <c r="H59" s="71">
        <v>0.2285133357253917</v>
      </c>
      <c r="I59" s="69"/>
      <c r="J59" s="68">
        <v>8608</v>
      </c>
      <c r="K59" s="72">
        <v>0.2059083841645736</v>
      </c>
      <c r="L59" s="68"/>
      <c r="M59" s="70">
        <v>17562</v>
      </c>
      <c r="N59" s="71">
        <v>0.42009329027628273</v>
      </c>
      <c r="O59" s="68"/>
      <c r="P59" s="68"/>
      <c r="Q59" s="73"/>
      <c r="R59" s="68"/>
      <c r="S59" s="70"/>
      <c r="T59" s="75"/>
      <c r="U59" s="74"/>
      <c r="V59" s="68"/>
      <c r="W59" s="73"/>
      <c r="X59" s="68"/>
      <c r="Y59" s="70"/>
      <c r="Z59" s="75"/>
      <c r="AA59" s="74"/>
      <c r="AB59" s="77"/>
      <c r="AC59" s="73"/>
      <c r="AD59" s="77"/>
      <c r="AE59" s="78"/>
      <c r="AF59" s="75"/>
      <c r="AG59" s="74"/>
      <c r="AH59" s="68">
        <v>6082</v>
      </c>
      <c r="AI59" s="72">
        <v>0.14548498983375194</v>
      </c>
      <c r="AJ59" s="74"/>
      <c r="AK59" s="68">
        <v>41805</v>
      </c>
      <c r="AL59" s="73">
        <v>0.5741971815509711</v>
      </c>
      <c r="AM59" s="68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</row>
    <row r="60" spans="1:86" s="57" customFormat="1">
      <c r="A60" s="180" t="s">
        <v>1307</v>
      </c>
      <c r="B60" s="35" t="s">
        <v>989</v>
      </c>
      <c r="C60" s="35" t="s">
        <v>985</v>
      </c>
      <c r="D60" s="180" t="s">
        <v>0</v>
      </c>
      <c r="E60" s="68">
        <v>75746</v>
      </c>
      <c r="F60" s="69"/>
      <c r="G60" s="70">
        <v>15558</v>
      </c>
      <c r="H60" s="71">
        <v>0.35939015939015939</v>
      </c>
      <c r="I60" s="69"/>
      <c r="J60" s="68">
        <v>5533</v>
      </c>
      <c r="K60" s="72">
        <v>0.12781242781242783</v>
      </c>
      <c r="L60" s="68"/>
      <c r="M60" s="70">
        <v>20620</v>
      </c>
      <c r="N60" s="71">
        <v>0.47632247632247632</v>
      </c>
      <c r="O60" s="68"/>
      <c r="P60" s="68"/>
      <c r="Q60" s="73"/>
      <c r="R60" s="68"/>
      <c r="S60" s="70"/>
      <c r="T60" s="75"/>
      <c r="U60" s="74"/>
      <c r="V60" s="68"/>
      <c r="W60" s="73"/>
      <c r="X60" s="68"/>
      <c r="Y60" s="70"/>
      <c r="Z60" s="75"/>
      <c r="AA60" s="74"/>
      <c r="AB60" s="77"/>
      <c r="AC60" s="73"/>
      <c r="AD60" s="77"/>
      <c r="AE60" s="78"/>
      <c r="AF60" s="75"/>
      <c r="AG60" s="74"/>
      <c r="AH60" s="68">
        <v>1579</v>
      </c>
      <c r="AI60" s="72">
        <v>3.6474936474936472E-2</v>
      </c>
      <c r="AJ60" s="74"/>
      <c r="AK60" s="68">
        <v>43290</v>
      </c>
      <c r="AL60" s="73">
        <v>0.57151532754204848</v>
      </c>
      <c r="AM60" s="68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</row>
    <row r="61" spans="1:86" s="57" customFormat="1">
      <c r="A61" s="180" t="s">
        <v>197</v>
      </c>
      <c r="B61" s="35" t="s">
        <v>989</v>
      </c>
      <c r="C61" s="35" t="s">
        <v>985</v>
      </c>
      <c r="D61" s="180" t="s">
        <v>0</v>
      </c>
      <c r="E61" s="68">
        <v>74246</v>
      </c>
      <c r="F61" s="69"/>
      <c r="G61" s="70">
        <v>11453</v>
      </c>
      <c r="H61" s="71">
        <v>0.29870637942725992</v>
      </c>
      <c r="I61" s="69"/>
      <c r="J61" s="68">
        <v>5552</v>
      </c>
      <c r="K61" s="72">
        <v>0.14480204475509884</v>
      </c>
      <c r="L61" s="68"/>
      <c r="M61" s="70">
        <v>19375</v>
      </c>
      <c r="N61" s="71">
        <v>0.50532053622659223</v>
      </c>
      <c r="O61" s="68"/>
      <c r="P61" s="68"/>
      <c r="Q61" s="73"/>
      <c r="R61" s="68"/>
      <c r="S61" s="70"/>
      <c r="T61" s="75"/>
      <c r="U61" s="74"/>
      <c r="V61" s="68"/>
      <c r="W61" s="73"/>
      <c r="X61" s="68"/>
      <c r="Y61" s="70"/>
      <c r="Z61" s="75"/>
      <c r="AA61" s="74"/>
      <c r="AB61" s="77"/>
      <c r="AC61" s="73"/>
      <c r="AD61" s="77"/>
      <c r="AE61" s="78"/>
      <c r="AF61" s="75"/>
      <c r="AG61" s="74"/>
      <c r="AH61" s="68">
        <v>1962</v>
      </c>
      <c r="AI61" s="72">
        <v>5.1171039591048982E-2</v>
      </c>
      <c r="AJ61" s="74"/>
      <c r="AK61" s="68">
        <v>38342</v>
      </c>
      <c r="AL61" s="73">
        <v>0.51641839291005576</v>
      </c>
      <c r="AM61" s="68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</row>
    <row r="62" spans="1:86" s="57" customFormat="1">
      <c r="A62" s="180" t="s">
        <v>198</v>
      </c>
      <c r="B62" s="180" t="s">
        <v>1</v>
      </c>
      <c r="C62" s="180" t="s">
        <v>1</v>
      </c>
      <c r="D62" s="180" t="s">
        <v>1</v>
      </c>
      <c r="E62" s="68">
        <v>53383</v>
      </c>
      <c r="F62" s="69"/>
      <c r="G62" s="70">
        <v>816</v>
      </c>
      <c r="H62" s="71">
        <v>2.3148279481433151E-2</v>
      </c>
      <c r="I62" s="69"/>
      <c r="J62" s="68">
        <v>1511</v>
      </c>
      <c r="K62" s="72">
        <v>4.2864032226036138E-2</v>
      </c>
      <c r="L62" s="68"/>
      <c r="M62" s="70">
        <v>11384</v>
      </c>
      <c r="N62" s="71">
        <v>0.32294119315764092</v>
      </c>
      <c r="O62" s="68"/>
      <c r="P62" s="68"/>
      <c r="Q62" s="73"/>
      <c r="R62" s="68"/>
      <c r="S62" s="70">
        <v>843</v>
      </c>
      <c r="T62" s="71">
        <v>2.3914215199568805E-2</v>
      </c>
      <c r="U62" s="74"/>
      <c r="V62" s="68"/>
      <c r="W62" s="73"/>
      <c r="X62" s="68"/>
      <c r="Y62" s="70"/>
      <c r="Z62" s="75"/>
      <c r="AA62" s="74"/>
      <c r="AB62" s="77"/>
      <c r="AC62" s="73"/>
      <c r="AD62" s="77"/>
      <c r="AE62" s="78"/>
      <c r="AF62" s="75"/>
      <c r="AG62" s="74"/>
      <c r="AH62" s="68">
        <v>20697</v>
      </c>
      <c r="AI62" s="72">
        <v>0.58713227993532102</v>
      </c>
      <c r="AJ62" s="74"/>
      <c r="AK62" s="68">
        <v>35251</v>
      </c>
      <c r="AL62" s="73">
        <v>0.66034130715770933</v>
      </c>
      <c r="AM62" s="68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</row>
    <row r="63" spans="1:86" s="57" customFormat="1">
      <c r="A63" s="180" t="s">
        <v>199</v>
      </c>
      <c r="B63" s="35" t="s">
        <v>1009</v>
      </c>
      <c r="C63" s="35" t="s">
        <v>978</v>
      </c>
      <c r="D63" s="180" t="s">
        <v>0</v>
      </c>
      <c r="E63" s="68">
        <v>62758</v>
      </c>
      <c r="F63" s="69"/>
      <c r="G63" s="70">
        <v>3129</v>
      </c>
      <c r="H63" s="71">
        <v>8.0121885642588278E-2</v>
      </c>
      <c r="I63" s="69"/>
      <c r="J63" s="68">
        <v>14785</v>
      </c>
      <c r="K63" s="72">
        <v>0.37858807261926103</v>
      </c>
      <c r="L63" s="68"/>
      <c r="M63" s="70">
        <v>20120</v>
      </c>
      <c r="N63" s="71">
        <v>0.51519729598238295</v>
      </c>
      <c r="O63" s="68"/>
      <c r="P63" s="68"/>
      <c r="Q63" s="73"/>
      <c r="R63" s="68"/>
      <c r="S63" s="70"/>
      <c r="T63" s="75"/>
      <c r="U63" s="74"/>
      <c r="V63" s="68"/>
      <c r="W63" s="73"/>
      <c r="X63" s="68"/>
      <c r="Y63" s="70"/>
      <c r="Z63" s="75"/>
      <c r="AA63" s="74"/>
      <c r="AB63" s="77"/>
      <c r="AC63" s="73"/>
      <c r="AD63" s="77"/>
      <c r="AE63" s="78"/>
      <c r="AF63" s="75"/>
      <c r="AG63" s="74"/>
      <c r="AH63" s="68">
        <v>1019</v>
      </c>
      <c r="AI63" s="72">
        <v>2.6092745755767803E-2</v>
      </c>
      <c r="AJ63" s="74"/>
      <c r="AK63" s="68">
        <v>39053</v>
      </c>
      <c r="AL63" s="73">
        <v>0.62227923133305718</v>
      </c>
      <c r="AM63" s="68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</row>
    <row r="64" spans="1:86" s="57" customFormat="1">
      <c r="A64" s="180" t="s">
        <v>200</v>
      </c>
      <c r="B64" s="35" t="s">
        <v>997</v>
      </c>
      <c r="C64" s="35" t="s">
        <v>978</v>
      </c>
      <c r="D64" s="180" t="s">
        <v>0</v>
      </c>
      <c r="E64" s="68">
        <v>63533</v>
      </c>
      <c r="F64" s="69"/>
      <c r="G64" s="70">
        <v>4982</v>
      </c>
      <c r="H64" s="71">
        <v>0.13926704497805609</v>
      </c>
      <c r="I64" s="69"/>
      <c r="J64" s="68">
        <v>11132</v>
      </c>
      <c r="K64" s="72">
        <v>0.31118441282531517</v>
      </c>
      <c r="L64" s="68"/>
      <c r="M64" s="70">
        <v>19659</v>
      </c>
      <c r="N64" s="71">
        <v>0.54954854219662874</v>
      </c>
      <c r="O64" s="68"/>
      <c r="P64" s="68"/>
      <c r="Q64" s="73"/>
      <c r="R64" s="68"/>
      <c r="S64" s="70"/>
      <c r="T64" s="75"/>
      <c r="U64" s="74"/>
      <c r="V64" s="68"/>
      <c r="W64" s="73"/>
      <c r="X64" s="68"/>
      <c r="Y64" s="70"/>
      <c r="Z64" s="75"/>
      <c r="AA64" s="74"/>
      <c r="AB64" s="77"/>
      <c r="AC64" s="73"/>
      <c r="AD64" s="77"/>
      <c r="AE64" s="78"/>
      <c r="AF64" s="75"/>
      <c r="AG64" s="74"/>
      <c r="AH64" s="68"/>
      <c r="AI64" s="72"/>
      <c r="AJ64" s="74"/>
      <c r="AK64" s="68">
        <v>35773</v>
      </c>
      <c r="AL64" s="73">
        <v>0.56306171595863563</v>
      </c>
      <c r="AM64" s="68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</row>
    <row r="65" spans="1:86" s="57" customFormat="1">
      <c r="A65" s="180" t="s">
        <v>1308</v>
      </c>
      <c r="B65" s="35" t="s">
        <v>1014</v>
      </c>
      <c r="C65" s="35" t="s">
        <v>981</v>
      </c>
      <c r="D65" s="180" t="s">
        <v>0</v>
      </c>
      <c r="E65" s="68">
        <v>64325</v>
      </c>
      <c r="F65" s="69"/>
      <c r="G65" s="70">
        <v>18183</v>
      </c>
      <c r="H65" s="71">
        <v>0.44624144108768743</v>
      </c>
      <c r="I65" s="69"/>
      <c r="J65" s="68">
        <v>8927</v>
      </c>
      <c r="K65" s="72">
        <v>0.21908361351755956</v>
      </c>
      <c r="L65" s="68"/>
      <c r="M65" s="70">
        <v>10361</v>
      </c>
      <c r="N65" s="71">
        <v>0.25427638844577516</v>
      </c>
      <c r="O65" s="68"/>
      <c r="P65" s="68"/>
      <c r="Q65" s="73"/>
      <c r="R65" s="68"/>
      <c r="S65" s="70"/>
      <c r="T65" s="75"/>
      <c r="U65" s="74"/>
      <c r="V65" s="68"/>
      <c r="W65" s="73"/>
      <c r="X65" s="68"/>
      <c r="Y65" s="70"/>
      <c r="Z65" s="75"/>
      <c r="AA65" s="74"/>
      <c r="AB65" s="77"/>
      <c r="AC65" s="73"/>
      <c r="AD65" s="77"/>
      <c r="AE65" s="78"/>
      <c r="AF65" s="75"/>
      <c r="AG65" s="74"/>
      <c r="AH65" s="68">
        <v>3276</v>
      </c>
      <c r="AI65" s="72">
        <v>8.0398556948977837E-2</v>
      </c>
      <c r="AJ65" s="74"/>
      <c r="AK65" s="68">
        <v>40747</v>
      </c>
      <c r="AL65" s="73">
        <v>0.6334551107656432</v>
      </c>
      <c r="AM65" s="68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</row>
    <row r="66" spans="1:86" s="57" customFormat="1">
      <c r="A66" s="180" t="s">
        <v>201</v>
      </c>
      <c r="B66" s="35" t="s">
        <v>996</v>
      </c>
      <c r="C66" s="35" t="s">
        <v>988</v>
      </c>
      <c r="D66" s="180" t="s">
        <v>0</v>
      </c>
      <c r="E66" s="68">
        <v>69094</v>
      </c>
      <c r="F66" s="69"/>
      <c r="G66" s="70">
        <v>6702</v>
      </c>
      <c r="H66" s="71">
        <v>0.17318276958060932</v>
      </c>
      <c r="I66" s="69"/>
      <c r="J66" s="68">
        <v>6780</v>
      </c>
      <c r="K66" s="72">
        <v>0.17519832553812761</v>
      </c>
      <c r="L66" s="68"/>
      <c r="M66" s="70">
        <v>25217</v>
      </c>
      <c r="N66" s="71">
        <v>0.65161890488126306</v>
      </c>
      <c r="O66" s="68"/>
      <c r="P66" s="68"/>
      <c r="Q66" s="73"/>
      <c r="R66" s="68"/>
      <c r="S66" s="70"/>
      <c r="T66" s="75"/>
      <c r="U66" s="74"/>
      <c r="V66" s="68"/>
      <c r="W66" s="73"/>
      <c r="X66" s="68"/>
      <c r="Y66" s="70"/>
      <c r="Z66" s="75"/>
      <c r="AA66" s="74"/>
      <c r="AB66" s="77"/>
      <c r="AC66" s="73"/>
      <c r="AD66" s="77"/>
      <c r="AE66" s="78"/>
      <c r="AF66" s="75"/>
      <c r="AG66" s="74"/>
      <c r="AH66" s="68"/>
      <c r="AI66" s="72"/>
      <c r="AJ66" s="74"/>
      <c r="AK66" s="68">
        <v>38699</v>
      </c>
      <c r="AL66" s="73">
        <v>0.56009204851361916</v>
      </c>
      <c r="AM66" s="68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</row>
    <row r="67" spans="1:86" s="57" customFormat="1">
      <c r="A67" s="180" t="s">
        <v>202</v>
      </c>
      <c r="B67" s="35" t="s">
        <v>1024</v>
      </c>
      <c r="C67" s="35" t="s">
        <v>985</v>
      </c>
      <c r="D67" s="180" t="s">
        <v>0</v>
      </c>
      <c r="E67" s="68">
        <v>67198</v>
      </c>
      <c r="F67" s="69"/>
      <c r="G67" s="70">
        <v>12771</v>
      </c>
      <c r="H67" s="71">
        <v>0.3459944190078838</v>
      </c>
      <c r="I67" s="69"/>
      <c r="J67" s="68">
        <v>6044</v>
      </c>
      <c r="K67" s="72">
        <v>0.16374522500067731</v>
      </c>
      <c r="L67" s="68"/>
      <c r="M67" s="70">
        <v>16874</v>
      </c>
      <c r="N67" s="71">
        <v>0.45715369402075262</v>
      </c>
      <c r="O67" s="68"/>
      <c r="P67" s="68"/>
      <c r="Q67" s="73"/>
      <c r="R67" s="68"/>
      <c r="S67" s="70"/>
      <c r="T67" s="75"/>
      <c r="U67" s="74"/>
      <c r="V67" s="68"/>
      <c r="W67" s="73"/>
      <c r="X67" s="68"/>
      <c r="Y67" s="70"/>
      <c r="Z67" s="75"/>
      <c r="AA67" s="74"/>
      <c r="AB67" s="77"/>
      <c r="AC67" s="73"/>
      <c r="AD67" s="77"/>
      <c r="AE67" s="78"/>
      <c r="AF67" s="75"/>
      <c r="AG67" s="74"/>
      <c r="AH67" s="68">
        <v>1222</v>
      </c>
      <c r="AI67" s="72">
        <v>3.3106661970686242E-2</v>
      </c>
      <c r="AJ67" s="74"/>
      <c r="AK67" s="68">
        <v>36911</v>
      </c>
      <c r="AL67" s="73">
        <v>0.54928718116610609</v>
      </c>
      <c r="AM67" s="68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</row>
    <row r="68" spans="1:86" s="57" customFormat="1">
      <c r="A68" s="180" t="s">
        <v>203</v>
      </c>
      <c r="B68" s="35" t="s">
        <v>1024</v>
      </c>
      <c r="C68" s="35" t="s">
        <v>985</v>
      </c>
      <c r="D68" s="180" t="s">
        <v>0</v>
      </c>
      <c r="E68" s="68">
        <v>63460</v>
      </c>
      <c r="F68" s="69"/>
      <c r="G68" s="70">
        <v>6491</v>
      </c>
      <c r="H68" s="71">
        <v>0.20379905808477236</v>
      </c>
      <c r="I68" s="69"/>
      <c r="J68" s="68">
        <v>6047</v>
      </c>
      <c r="K68" s="72">
        <v>0.18985871271585558</v>
      </c>
      <c r="L68" s="68"/>
      <c r="M68" s="70">
        <v>18129</v>
      </c>
      <c r="N68" s="71">
        <v>0.56919937205651494</v>
      </c>
      <c r="O68" s="68"/>
      <c r="P68" s="68"/>
      <c r="Q68" s="73"/>
      <c r="R68" s="68"/>
      <c r="S68" s="70"/>
      <c r="T68" s="75"/>
      <c r="U68" s="74"/>
      <c r="V68" s="68"/>
      <c r="W68" s="73"/>
      <c r="X68" s="68"/>
      <c r="Y68" s="70"/>
      <c r="Z68" s="75"/>
      <c r="AA68" s="74"/>
      <c r="AB68" s="77"/>
      <c r="AC68" s="73"/>
      <c r="AD68" s="77"/>
      <c r="AE68" s="78"/>
      <c r="AF68" s="75"/>
      <c r="AG68" s="74"/>
      <c r="AH68" s="68">
        <v>1183</v>
      </c>
      <c r="AI68" s="72">
        <v>3.7142857142857144E-2</v>
      </c>
      <c r="AJ68" s="74"/>
      <c r="AK68" s="68">
        <v>31850</v>
      </c>
      <c r="AL68" s="73">
        <v>0.50189095493224078</v>
      </c>
      <c r="AM68" s="68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</row>
    <row r="69" spans="1:86" s="57" customFormat="1">
      <c r="A69" s="180" t="s">
        <v>204</v>
      </c>
      <c r="B69" s="35" t="s">
        <v>1024</v>
      </c>
      <c r="C69" s="35" t="s">
        <v>985</v>
      </c>
      <c r="D69" s="180" t="s">
        <v>0</v>
      </c>
      <c r="E69" s="68">
        <v>63625</v>
      </c>
      <c r="F69" s="69"/>
      <c r="G69" s="70">
        <v>15175</v>
      </c>
      <c r="H69" s="71">
        <v>0.37429395949979033</v>
      </c>
      <c r="I69" s="69"/>
      <c r="J69" s="68">
        <v>7241</v>
      </c>
      <c r="K69" s="72">
        <v>0.17860049823644034</v>
      </c>
      <c r="L69" s="68"/>
      <c r="M69" s="70">
        <v>17239</v>
      </c>
      <c r="N69" s="71">
        <v>0.42520287102582444</v>
      </c>
      <c r="O69" s="68"/>
      <c r="P69" s="68"/>
      <c r="Q69" s="73"/>
      <c r="R69" s="68"/>
      <c r="S69" s="70"/>
      <c r="T69" s="75"/>
      <c r="U69" s="74"/>
      <c r="V69" s="68"/>
      <c r="W69" s="73"/>
      <c r="X69" s="68"/>
      <c r="Y69" s="70"/>
      <c r="Z69" s="75"/>
      <c r="AA69" s="74"/>
      <c r="AB69" s="77"/>
      <c r="AC69" s="73"/>
      <c r="AD69" s="77"/>
      <c r="AE69" s="78"/>
      <c r="AF69" s="75"/>
      <c r="AG69" s="74"/>
      <c r="AH69" s="68">
        <v>888</v>
      </c>
      <c r="AI69" s="72">
        <v>2.1902671237944898E-2</v>
      </c>
      <c r="AJ69" s="74"/>
      <c r="AK69" s="68">
        <v>40543</v>
      </c>
      <c r="AL69" s="73">
        <v>0.63721807465618863</v>
      </c>
      <c r="AM69" s="68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</row>
    <row r="70" spans="1:86" s="57" customFormat="1">
      <c r="A70" s="180" t="s">
        <v>205</v>
      </c>
      <c r="B70" s="35" t="s">
        <v>1022</v>
      </c>
      <c r="C70" s="35" t="s">
        <v>985</v>
      </c>
      <c r="D70" s="180" t="s">
        <v>0</v>
      </c>
      <c r="E70" s="68">
        <v>53710</v>
      </c>
      <c r="F70" s="69"/>
      <c r="G70" s="70">
        <v>1580</v>
      </c>
      <c r="H70" s="71">
        <v>6.166575599094528E-2</v>
      </c>
      <c r="I70" s="69"/>
      <c r="J70" s="68">
        <v>2988</v>
      </c>
      <c r="K70" s="72">
        <v>0.11661853094996487</v>
      </c>
      <c r="L70" s="68"/>
      <c r="M70" s="70">
        <v>19345</v>
      </c>
      <c r="N70" s="71">
        <v>0.75501522129420029</v>
      </c>
      <c r="O70" s="68"/>
      <c r="P70" s="68"/>
      <c r="Q70" s="73"/>
      <c r="R70" s="68"/>
      <c r="S70" s="70"/>
      <c r="T70" s="75"/>
      <c r="U70" s="74"/>
      <c r="V70" s="68"/>
      <c r="W70" s="73"/>
      <c r="X70" s="68"/>
      <c r="Y70" s="70"/>
      <c r="Z70" s="75"/>
      <c r="AA70" s="74"/>
      <c r="AB70" s="77"/>
      <c r="AC70" s="73"/>
      <c r="AD70" s="77"/>
      <c r="AE70" s="78"/>
      <c r="AF70" s="75"/>
      <c r="AG70" s="74"/>
      <c r="AH70" s="68">
        <v>1709</v>
      </c>
      <c r="AI70" s="72">
        <v>6.6700491764889541E-2</v>
      </c>
      <c r="AJ70" s="74"/>
      <c r="AK70" s="68">
        <v>25622</v>
      </c>
      <c r="AL70" s="73">
        <v>0.47704338112083411</v>
      </c>
      <c r="AM70" s="68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</row>
    <row r="71" spans="1:86" s="57" customFormat="1">
      <c r="A71" s="180" t="s">
        <v>1309</v>
      </c>
      <c r="B71" s="35" t="s">
        <v>1011</v>
      </c>
      <c r="C71" s="35" t="s">
        <v>988</v>
      </c>
      <c r="D71" s="180" t="s">
        <v>0</v>
      </c>
      <c r="E71" s="68">
        <v>71133</v>
      </c>
      <c r="F71" s="69"/>
      <c r="G71" s="70">
        <v>19329</v>
      </c>
      <c r="H71" s="71">
        <v>0.46165420716998257</v>
      </c>
      <c r="I71" s="69"/>
      <c r="J71" s="68">
        <v>3649</v>
      </c>
      <c r="K71" s="72">
        <v>8.7152786070839997E-2</v>
      </c>
      <c r="L71" s="68"/>
      <c r="M71" s="70">
        <v>13422</v>
      </c>
      <c r="N71" s="71">
        <v>0.32057130573932979</v>
      </c>
      <c r="O71" s="68"/>
      <c r="P71" s="68"/>
      <c r="Q71" s="73"/>
      <c r="R71" s="68"/>
      <c r="S71" s="70"/>
      <c r="T71" s="75"/>
      <c r="U71" s="74"/>
      <c r="V71" s="68"/>
      <c r="W71" s="73"/>
      <c r="X71" s="68"/>
      <c r="Y71" s="70"/>
      <c r="Z71" s="75"/>
      <c r="AA71" s="74"/>
      <c r="AB71" s="77"/>
      <c r="AC71" s="73"/>
      <c r="AD71" s="77"/>
      <c r="AE71" s="78"/>
      <c r="AF71" s="75"/>
      <c r="AG71" s="74"/>
      <c r="AH71" s="68">
        <v>5469</v>
      </c>
      <c r="AI71" s="72">
        <v>0.13062170101984763</v>
      </c>
      <c r="AJ71" s="74"/>
      <c r="AK71" s="68">
        <v>41869</v>
      </c>
      <c r="AL71" s="73">
        <v>0.58860163355966988</v>
      </c>
      <c r="AM71" s="68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</row>
    <row r="72" spans="1:86" s="57" customFormat="1">
      <c r="A72" s="180" t="s">
        <v>206</v>
      </c>
      <c r="B72" s="35" t="s">
        <v>1010</v>
      </c>
      <c r="C72" s="35" t="s">
        <v>988</v>
      </c>
      <c r="D72" s="180" t="s">
        <v>0</v>
      </c>
      <c r="E72" s="68">
        <v>71950</v>
      </c>
      <c r="F72" s="69"/>
      <c r="G72" s="70">
        <v>20212</v>
      </c>
      <c r="H72" s="71">
        <v>0.42552474788942923</v>
      </c>
      <c r="I72" s="69"/>
      <c r="J72" s="68">
        <v>10528</v>
      </c>
      <c r="K72" s="72">
        <v>0.22164677151097917</v>
      </c>
      <c r="L72" s="68"/>
      <c r="M72" s="70">
        <v>14893</v>
      </c>
      <c r="N72" s="71">
        <v>0.31354344301985304</v>
      </c>
      <c r="O72" s="68"/>
      <c r="P72" s="68"/>
      <c r="Q72" s="73"/>
      <c r="R72" s="68"/>
      <c r="S72" s="70"/>
      <c r="T72" s="75"/>
      <c r="U72" s="74"/>
      <c r="V72" s="68"/>
      <c r="W72" s="73"/>
      <c r="X72" s="68"/>
      <c r="Y72" s="70"/>
      <c r="Z72" s="75"/>
      <c r="AA72" s="74"/>
      <c r="AB72" s="77"/>
      <c r="AC72" s="73"/>
      <c r="AD72" s="77"/>
      <c r="AE72" s="78"/>
      <c r="AF72" s="75"/>
      <c r="AG72" s="74"/>
      <c r="AH72" s="68">
        <v>1866</v>
      </c>
      <c r="AI72" s="72">
        <v>3.9285037579738523E-2</v>
      </c>
      <c r="AJ72" s="74"/>
      <c r="AK72" s="68">
        <v>47499</v>
      </c>
      <c r="AL72" s="73">
        <v>0.66016678248783878</v>
      </c>
      <c r="AM72" s="68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</row>
    <row r="73" spans="1:86" s="57" customFormat="1">
      <c r="A73" s="180" t="s">
        <v>207</v>
      </c>
      <c r="B73" s="35" t="s">
        <v>1007</v>
      </c>
      <c r="C73" s="35" t="s">
        <v>983</v>
      </c>
      <c r="D73" s="180" t="s">
        <v>0</v>
      </c>
      <c r="E73" s="68">
        <v>63514</v>
      </c>
      <c r="F73" s="69"/>
      <c r="G73" s="70">
        <v>16925</v>
      </c>
      <c r="H73" s="71">
        <v>0.45014495066358146</v>
      </c>
      <c r="I73" s="69"/>
      <c r="J73" s="68">
        <v>11681</v>
      </c>
      <c r="K73" s="72">
        <v>0.31067315620096281</v>
      </c>
      <c r="L73" s="68"/>
      <c r="M73" s="70">
        <v>7191</v>
      </c>
      <c r="N73" s="71">
        <v>0.19125508657145138</v>
      </c>
      <c r="O73" s="68"/>
      <c r="P73" s="68"/>
      <c r="Q73" s="73"/>
      <c r="R73" s="68"/>
      <c r="S73" s="70"/>
      <c r="T73" s="75"/>
      <c r="U73" s="74"/>
      <c r="V73" s="68"/>
      <c r="W73" s="73"/>
      <c r="X73" s="68"/>
      <c r="Y73" s="70"/>
      <c r="Z73" s="75"/>
      <c r="AA73" s="74"/>
      <c r="AB73" s="77"/>
      <c r="AC73" s="73"/>
      <c r="AD73" s="77"/>
      <c r="AE73" s="78"/>
      <c r="AF73" s="75"/>
      <c r="AG73" s="74"/>
      <c r="AH73" s="68">
        <v>1802</v>
      </c>
      <c r="AI73" s="72">
        <v>4.7926806564004359E-2</v>
      </c>
      <c r="AJ73" s="74"/>
      <c r="AK73" s="68">
        <v>37599</v>
      </c>
      <c r="AL73" s="73">
        <v>0.59197972100639229</v>
      </c>
      <c r="AM73" s="68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</row>
    <row r="74" spans="1:86" s="57" customFormat="1">
      <c r="A74" s="180" t="s">
        <v>208</v>
      </c>
      <c r="B74" s="35" t="s">
        <v>1007</v>
      </c>
      <c r="C74" s="35" t="s">
        <v>983</v>
      </c>
      <c r="D74" s="180" t="s">
        <v>0</v>
      </c>
      <c r="E74" s="68">
        <v>63572</v>
      </c>
      <c r="F74" s="69"/>
      <c r="G74" s="70">
        <v>14057</v>
      </c>
      <c r="H74" s="71">
        <v>0.4143674095035963</v>
      </c>
      <c r="I74" s="69"/>
      <c r="J74" s="68">
        <v>10026</v>
      </c>
      <c r="K74" s="72">
        <v>0.29554297842235583</v>
      </c>
      <c r="L74" s="68"/>
      <c r="M74" s="70">
        <v>7824</v>
      </c>
      <c r="N74" s="71">
        <v>0.23063318004952246</v>
      </c>
      <c r="O74" s="68"/>
      <c r="P74" s="68"/>
      <c r="Q74" s="73"/>
      <c r="R74" s="68"/>
      <c r="S74" s="70"/>
      <c r="T74" s="75"/>
      <c r="U74" s="74"/>
      <c r="V74" s="68"/>
      <c r="W74" s="73"/>
      <c r="X74" s="68"/>
      <c r="Y74" s="70"/>
      <c r="Z74" s="75"/>
      <c r="AA74" s="74"/>
      <c r="AB74" s="77"/>
      <c r="AC74" s="73"/>
      <c r="AD74" s="77"/>
      <c r="AE74" s="78"/>
      <c r="AF74" s="75"/>
      <c r="AG74" s="74"/>
      <c r="AH74" s="68">
        <v>2017</v>
      </c>
      <c r="AI74" s="72">
        <v>5.9456432024525413E-2</v>
      </c>
      <c r="AJ74" s="74"/>
      <c r="AK74" s="68">
        <v>33924</v>
      </c>
      <c r="AL74" s="73">
        <v>0.53363115837161013</v>
      </c>
      <c r="AM74" s="68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</row>
    <row r="75" spans="1:86" s="57" customFormat="1">
      <c r="A75" s="180" t="s">
        <v>165</v>
      </c>
      <c r="B75" s="35" t="s">
        <v>1028</v>
      </c>
      <c r="C75" s="35" t="s">
        <v>981</v>
      </c>
      <c r="D75" s="180" t="s">
        <v>0</v>
      </c>
      <c r="E75" s="68">
        <v>80644</v>
      </c>
      <c r="F75" s="69"/>
      <c r="G75" s="70">
        <v>25412</v>
      </c>
      <c r="H75" s="71">
        <v>0.49690072544533742</v>
      </c>
      <c r="I75" s="69"/>
      <c r="J75" s="68">
        <v>10128</v>
      </c>
      <c r="K75" s="72">
        <v>0.19804071097553821</v>
      </c>
      <c r="L75" s="68"/>
      <c r="M75" s="70">
        <v>13376</v>
      </c>
      <c r="N75" s="71">
        <v>0.26155139711777242</v>
      </c>
      <c r="O75" s="68"/>
      <c r="P75" s="68"/>
      <c r="Q75" s="73"/>
      <c r="R75" s="68"/>
      <c r="S75" s="70"/>
      <c r="T75" s="75"/>
      <c r="U75" s="74"/>
      <c r="V75" s="68"/>
      <c r="W75" s="73"/>
      <c r="X75" s="68"/>
      <c r="Y75" s="70"/>
      <c r="Z75" s="75"/>
      <c r="AA75" s="74"/>
      <c r="AB75" s="77"/>
      <c r="AC75" s="73"/>
      <c r="AD75" s="77"/>
      <c r="AE75" s="78"/>
      <c r="AF75" s="75"/>
      <c r="AG75" s="74"/>
      <c r="AH75" s="68">
        <v>2225</v>
      </c>
      <c r="AI75" s="72">
        <v>4.350716646135195E-2</v>
      </c>
      <c r="AJ75" s="74"/>
      <c r="AK75" s="68">
        <v>51141</v>
      </c>
      <c r="AL75" s="73">
        <v>0.63415753186845891</v>
      </c>
      <c r="AM75" s="68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</row>
    <row r="76" spans="1:86" s="57" customFormat="1">
      <c r="A76" s="180" t="s">
        <v>212</v>
      </c>
      <c r="B76" s="35" t="s">
        <v>992</v>
      </c>
      <c r="C76" s="35" t="s">
        <v>1030</v>
      </c>
      <c r="D76" s="180" t="s">
        <v>0</v>
      </c>
      <c r="E76" s="68">
        <v>63902</v>
      </c>
      <c r="F76" s="69"/>
      <c r="G76" s="70">
        <v>5569</v>
      </c>
      <c r="H76" s="71">
        <v>0.1619036543884641</v>
      </c>
      <c r="I76" s="69"/>
      <c r="J76" s="68">
        <v>11111</v>
      </c>
      <c r="K76" s="72">
        <v>0.32302235660086637</v>
      </c>
      <c r="L76" s="68"/>
      <c r="M76" s="70">
        <v>14622</v>
      </c>
      <c r="N76" s="71">
        <v>0.42509521179172605</v>
      </c>
      <c r="O76" s="68"/>
      <c r="P76" s="68"/>
      <c r="Q76" s="73"/>
      <c r="R76" s="68"/>
      <c r="S76" s="70"/>
      <c r="T76" s="75"/>
      <c r="U76" s="74"/>
      <c r="V76" s="68"/>
      <c r="W76" s="73"/>
      <c r="X76" s="68"/>
      <c r="Y76" s="70"/>
      <c r="Z76" s="75"/>
      <c r="AA76" s="74"/>
      <c r="AB76" s="77"/>
      <c r="AC76" s="73"/>
      <c r="AD76" s="77"/>
      <c r="AE76" s="78"/>
      <c r="AF76" s="75"/>
      <c r="AG76" s="74"/>
      <c r="AH76" s="68">
        <v>3095</v>
      </c>
      <c r="AI76" s="72">
        <v>8.9978777218943512E-2</v>
      </c>
      <c r="AJ76" s="74"/>
      <c r="AK76" s="68">
        <v>34397</v>
      </c>
      <c r="AL76" s="73">
        <v>0.5382773622108854</v>
      </c>
      <c r="AM76" s="68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</row>
    <row r="77" spans="1:86" s="57" customFormat="1">
      <c r="A77" s="180" t="s">
        <v>213</v>
      </c>
      <c r="B77" s="35" t="s">
        <v>992</v>
      </c>
      <c r="C77" s="35" t="s">
        <v>1030</v>
      </c>
      <c r="D77" s="180" t="s">
        <v>0</v>
      </c>
      <c r="E77" s="68">
        <v>67005</v>
      </c>
      <c r="F77" s="69"/>
      <c r="G77" s="70">
        <v>8787</v>
      </c>
      <c r="H77" s="71">
        <v>0.24004917361016254</v>
      </c>
      <c r="I77" s="69"/>
      <c r="J77" s="68">
        <v>5334</v>
      </c>
      <c r="K77" s="72">
        <v>0.14571779811501162</v>
      </c>
      <c r="L77" s="68"/>
      <c r="M77" s="70">
        <v>17954</v>
      </c>
      <c r="N77" s="71">
        <v>0.49047944269908483</v>
      </c>
      <c r="O77" s="68"/>
      <c r="P77" s="68"/>
      <c r="Q77" s="73"/>
      <c r="R77" s="68"/>
      <c r="S77" s="70"/>
      <c r="T77" s="75"/>
      <c r="U77" s="74"/>
      <c r="V77" s="68"/>
      <c r="W77" s="73"/>
      <c r="X77" s="68"/>
      <c r="Y77" s="70"/>
      <c r="Z77" s="75"/>
      <c r="AA77" s="74"/>
      <c r="AB77" s="77"/>
      <c r="AC77" s="73"/>
      <c r="AD77" s="77"/>
      <c r="AE77" s="78"/>
      <c r="AF77" s="75"/>
      <c r="AG77" s="74"/>
      <c r="AH77" s="68">
        <v>4530</v>
      </c>
      <c r="AI77" s="72">
        <v>0.12375358557574102</v>
      </c>
      <c r="AJ77" s="74"/>
      <c r="AK77" s="68">
        <v>36605</v>
      </c>
      <c r="AL77" s="73">
        <v>0.54630251473770619</v>
      </c>
      <c r="AM77" s="68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</row>
    <row r="78" spans="1:86" s="57" customFormat="1">
      <c r="A78" s="180" t="s">
        <v>214</v>
      </c>
      <c r="B78" s="35" t="s">
        <v>992</v>
      </c>
      <c r="C78" s="35" t="s">
        <v>1030</v>
      </c>
      <c r="D78" s="180" t="s">
        <v>0</v>
      </c>
      <c r="E78" s="68">
        <v>66368</v>
      </c>
      <c r="F78" s="69"/>
      <c r="G78" s="70">
        <v>11544</v>
      </c>
      <c r="H78" s="71">
        <v>0.31741318155572051</v>
      </c>
      <c r="I78" s="69"/>
      <c r="J78" s="68">
        <v>6620</v>
      </c>
      <c r="K78" s="72">
        <v>0.18202315158514118</v>
      </c>
      <c r="L78" s="68"/>
      <c r="M78" s="70">
        <v>14570</v>
      </c>
      <c r="N78" s="71">
        <v>0.4006159091533999</v>
      </c>
      <c r="O78" s="68"/>
      <c r="P78" s="68"/>
      <c r="Q78" s="73"/>
      <c r="R78" s="68"/>
      <c r="S78" s="70"/>
      <c r="T78" s="75"/>
      <c r="U78" s="74"/>
      <c r="V78" s="68"/>
      <c r="W78" s="73"/>
      <c r="X78" s="68"/>
      <c r="Y78" s="70"/>
      <c r="Z78" s="75"/>
      <c r="AA78" s="74"/>
      <c r="AB78" s="77"/>
      <c r="AC78" s="73"/>
      <c r="AD78" s="77"/>
      <c r="AE78" s="78"/>
      <c r="AF78" s="75"/>
      <c r="AG78" s="74"/>
      <c r="AH78" s="68">
        <v>3635</v>
      </c>
      <c r="AI78" s="72">
        <v>9.994775770573841E-2</v>
      </c>
      <c r="AJ78" s="74"/>
      <c r="AK78" s="68">
        <v>36369</v>
      </c>
      <c r="AL78" s="73">
        <v>0.54798999517839919</v>
      </c>
      <c r="AM78" s="68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</row>
    <row r="79" spans="1:86" s="57" customFormat="1">
      <c r="A79" s="180" t="s">
        <v>215</v>
      </c>
      <c r="B79" s="35" t="s">
        <v>1005</v>
      </c>
      <c r="C79" s="35" t="s">
        <v>1027</v>
      </c>
      <c r="D79" s="180" t="s">
        <v>0</v>
      </c>
      <c r="E79" s="68">
        <v>81006</v>
      </c>
      <c r="F79" s="69"/>
      <c r="G79" s="70">
        <v>23597</v>
      </c>
      <c r="H79" s="71">
        <v>0.44476486664781828</v>
      </c>
      <c r="I79" s="69"/>
      <c r="J79" s="68">
        <v>7037</v>
      </c>
      <c r="K79" s="72">
        <v>0.13263594383187258</v>
      </c>
      <c r="L79" s="68"/>
      <c r="M79" s="70">
        <v>19704</v>
      </c>
      <c r="N79" s="71">
        <v>0.37138818207520496</v>
      </c>
      <c r="O79" s="68"/>
      <c r="P79" s="68"/>
      <c r="Q79" s="73"/>
      <c r="R79" s="68"/>
      <c r="S79" s="70"/>
      <c r="T79" s="75"/>
      <c r="U79" s="74"/>
      <c r="V79" s="68"/>
      <c r="W79" s="73"/>
      <c r="X79" s="68"/>
      <c r="Y79" s="70"/>
      <c r="Z79" s="75"/>
      <c r="AA79" s="74"/>
      <c r="AB79" s="77"/>
      <c r="AC79" s="73"/>
      <c r="AD79" s="77"/>
      <c r="AE79" s="78"/>
      <c r="AF79" s="75"/>
      <c r="AG79" s="74"/>
      <c r="AH79" s="68">
        <v>2717</v>
      </c>
      <c r="AI79" s="72">
        <v>5.1211007445104137E-2</v>
      </c>
      <c r="AJ79" s="74"/>
      <c r="AK79" s="68">
        <v>53055</v>
      </c>
      <c r="AL79" s="73">
        <v>0.65495148507517964</v>
      </c>
      <c r="AM79" s="68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</row>
    <row r="80" spans="1:86" s="57" customFormat="1">
      <c r="A80" s="180" t="s">
        <v>1310</v>
      </c>
      <c r="B80" s="180" t="s">
        <v>1</v>
      </c>
      <c r="C80" s="180" t="s">
        <v>1</v>
      </c>
      <c r="D80" s="180" t="s">
        <v>1</v>
      </c>
      <c r="E80" s="68">
        <v>54765</v>
      </c>
      <c r="F80" s="69"/>
      <c r="G80" s="70">
        <v>13277</v>
      </c>
      <c r="H80" s="71">
        <v>0.34628726428627316</v>
      </c>
      <c r="I80" s="69"/>
      <c r="J80" s="68">
        <v>17182</v>
      </c>
      <c r="K80" s="72">
        <v>0.44813645966458882</v>
      </c>
      <c r="L80" s="68"/>
      <c r="M80" s="70">
        <v>5755</v>
      </c>
      <c r="N80" s="71">
        <v>0.15010041469966875</v>
      </c>
      <c r="O80" s="68"/>
      <c r="P80" s="68"/>
      <c r="Q80" s="73"/>
      <c r="R80" s="68"/>
      <c r="S80" s="70">
        <v>1404</v>
      </c>
      <c r="T80" s="71">
        <v>3.6618763203880966E-2</v>
      </c>
      <c r="U80" s="74"/>
      <c r="V80" s="68"/>
      <c r="W80" s="73"/>
      <c r="X80" s="68"/>
      <c r="Y80" s="70"/>
      <c r="Z80" s="75"/>
      <c r="AA80" s="74"/>
      <c r="AB80" s="77"/>
      <c r="AC80" s="73"/>
      <c r="AD80" s="77"/>
      <c r="AE80" s="78"/>
      <c r="AF80" s="75"/>
      <c r="AG80" s="74"/>
      <c r="AH80" s="68">
        <v>723</v>
      </c>
      <c r="AI80" s="72">
        <v>1.8857098145588273E-2</v>
      </c>
      <c r="AJ80" s="74"/>
      <c r="AK80" s="68">
        <v>38341</v>
      </c>
      <c r="AL80" s="73">
        <v>0.70010042910618098</v>
      </c>
      <c r="AM80" s="68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</row>
    <row r="81" spans="1:86" s="57" customFormat="1">
      <c r="A81" s="180" t="s">
        <v>218</v>
      </c>
      <c r="B81" s="35" t="s">
        <v>1006</v>
      </c>
      <c r="C81" s="35" t="s">
        <v>1006</v>
      </c>
      <c r="D81" s="180" t="s">
        <v>0</v>
      </c>
      <c r="E81" s="68">
        <v>55115</v>
      </c>
      <c r="F81" s="69"/>
      <c r="G81" s="70">
        <v>3193</v>
      </c>
      <c r="H81" s="71">
        <v>0.10277455903180122</v>
      </c>
      <c r="I81" s="69"/>
      <c r="J81" s="68">
        <v>14764</v>
      </c>
      <c r="K81" s="72">
        <v>0.47521565598043003</v>
      </c>
      <c r="L81" s="68"/>
      <c r="M81" s="70">
        <v>12052</v>
      </c>
      <c r="N81" s="71">
        <v>0.38792326509591862</v>
      </c>
      <c r="O81" s="68"/>
      <c r="P81" s="68"/>
      <c r="Q81" s="73"/>
      <c r="R81" s="68"/>
      <c r="S81" s="70"/>
      <c r="T81" s="75"/>
      <c r="U81" s="74"/>
      <c r="V81" s="68"/>
      <c r="W81" s="73"/>
      <c r="X81" s="68"/>
      <c r="Y81" s="70"/>
      <c r="Z81" s="75"/>
      <c r="AA81" s="74"/>
      <c r="AB81" s="77"/>
      <c r="AC81" s="73"/>
      <c r="AD81" s="77"/>
      <c r="AE81" s="78"/>
      <c r="AF81" s="75"/>
      <c r="AG81" s="74"/>
      <c r="AH81" s="68">
        <v>1059</v>
      </c>
      <c r="AI81" s="72">
        <v>3.4086519891850138E-2</v>
      </c>
      <c r="AJ81" s="74"/>
      <c r="AK81" s="68">
        <v>31068</v>
      </c>
      <c r="AL81" s="73">
        <v>0.56369409416674232</v>
      </c>
      <c r="AM81" s="68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</row>
    <row r="82" spans="1:86" s="57" customFormat="1">
      <c r="A82" s="180" t="s">
        <v>219</v>
      </c>
      <c r="B82" s="35" t="s">
        <v>1006</v>
      </c>
      <c r="C82" s="35" t="s">
        <v>1006</v>
      </c>
      <c r="D82" s="180" t="s">
        <v>0</v>
      </c>
      <c r="E82" s="68">
        <v>59629</v>
      </c>
      <c r="F82" s="69"/>
      <c r="G82" s="70">
        <v>11779</v>
      </c>
      <c r="H82" s="71">
        <v>0.33011041981951683</v>
      </c>
      <c r="I82" s="69"/>
      <c r="J82" s="68">
        <v>5672</v>
      </c>
      <c r="K82" s="72">
        <v>0.15895969956840983</v>
      </c>
      <c r="L82" s="68"/>
      <c r="M82" s="70">
        <v>17420</v>
      </c>
      <c r="N82" s="71">
        <v>0.48820133400594135</v>
      </c>
      <c r="O82" s="68"/>
      <c r="P82" s="68"/>
      <c r="Q82" s="73"/>
      <c r="R82" s="68"/>
      <c r="S82" s="70"/>
      <c r="T82" s="75"/>
      <c r="U82" s="74"/>
      <c r="V82" s="68"/>
      <c r="W82" s="73"/>
      <c r="X82" s="68"/>
      <c r="Y82" s="70"/>
      <c r="Z82" s="75"/>
      <c r="AA82" s="74"/>
      <c r="AB82" s="77"/>
      <c r="AC82" s="73"/>
      <c r="AD82" s="77"/>
      <c r="AE82" s="78"/>
      <c r="AF82" s="75"/>
      <c r="AG82" s="74"/>
      <c r="AH82" s="68">
        <v>811</v>
      </c>
      <c r="AI82" s="72">
        <v>2.2728546606131942E-2</v>
      </c>
      <c r="AJ82" s="74"/>
      <c r="AK82" s="68">
        <v>35682</v>
      </c>
      <c r="AL82" s="73">
        <v>0.59840010733032589</v>
      </c>
      <c r="AM82" s="68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</row>
    <row r="83" spans="1:86" s="57" customFormat="1">
      <c r="A83" s="180" t="s">
        <v>220</v>
      </c>
      <c r="B83" s="35" t="s">
        <v>1006</v>
      </c>
      <c r="C83" s="35" t="s">
        <v>1006</v>
      </c>
      <c r="D83" s="180" t="s">
        <v>0</v>
      </c>
      <c r="E83" s="68">
        <v>55722</v>
      </c>
      <c r="F83" s="69"/>
      <c r="G83" s="70">
        <v>4485</v>
      </c>
      <c r="H83" s="71">
        <v>0.15068539174842091</v>
      </c>
      <c r="I83" s="69"/>
      <c r="J83" s="68">
        <v>6175</v>
      </c>
      <c r="K83" s="72">
        <v>0.20746539443623169</v>
      </c>
      <c r="L83" s="68"/>
      <c r="M83" s="70">
        <v>17501</v>
      </c>
      <c r="N83" s="71">
        <v>0.58799220534874341</v>
      </c>
      <c r="O83" s="68"/>
      <c r="P83" s="68"/>
      <c r="Q83" s="73"/>
      <c r="R83" s="68"/>
      <c r="S83" s="70"/>
      <c r="T83" s="75"/>
      <c r="U83" s="74"/>
      <c r="V83" s="68"/>
      <c r="W83" s="73"/>
      <c r="X83" s="68"/>
      <c r="Y83" s="70"/>
      <c r="Z83" s="75"/>
      <c r="AA83" s="74"/>
      <c r="AB83" s="77"/>
      <c r="AC83" s="73"/>
      <c r="AD83" s="77"/>
      <c r="AE83" s="78"/>
      <c r="AF83" s="75"/>
      <c r="AG83" s="74"/>
      <c r="AH83" s="68">
        <v>1603</v>
      </c>
      <c r="AI83" s="72">
        <v>5.3857008466603948E-2</v>
      </c>
      <c r="AJ83" s="74"/>
      <c r="AK83" s="68">
        <v>29764</v>
      </c>
      <c r="AL83" s="73">
        <v>0.53415168156204018</v>
      </c>
      <c r="AM83" s="68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</row>
    <row r="84" spans="1:86" s="57" customFormat="1">
      <c r="A84" s="180" t="s">
        <v>1311</v>
      </c>
      <c r="B84" s="35" t="s">
        <v>1006</v>
      </c>
      <c r="C84" s="35" t="s">
        <v>1006</v>
      </c>
      <c r="D84" s="180" t="s">
        <v>0</v>
      </c>
      <c r="E84" s="68">
        <v>79433</v>
      </c>
      <c r="F84" s="69"/>
      <c r="G84" s="70">
        <v>13918</v>
      </c>
      <c r="H84" s="71">
        <v>0.30245344111958622</v>
      </c>
      <c r="I84" s="69"/>
      <c r="J84" s="68">
        <v>10477</v>
      </c>
      <c r="K84" s="72">
        <v>0.22767672816567791</v>
      </c>
      <c r="L84" s="68"/>
      <c r="M84" s="70">
        <v>18329</v>
      </c>
      <c r="N84" s="71">
        <v>0.39830932046852252</v>
      </c>
      <c r="O84" s="68"/>
      <c r="P84" s="68"/>
      <c r="Q84" s="73"/>
      <c r="R84" s="68"/>
      <c r="S84" s="70"/>
      <c r="T84" s="75"/>
      <c r="U84" s="74"/>
      <c r="V84" s="68"/>
      <c r="W84" s="73"/>
      <c r="X84" s="68"/>
      <c r="Y84" s="70"/>
      <c r="Z84" s="75"/>
      <c r="AA84" s="74"/>
      <c r="AB84" s="77"/>
      <c r="AC84" s="73"/>
      <c r="AD84" s="77"/>
      <c r="AE84" s="78"/>
      <c r="AF84" s="75"/>
      <c r="AG84" s="74"/>
      <c r="AH84" s="68">
        <v>3293</v>
      </c>
      <c r="AI84" s="72">
        <v>7.1560510246213349E-2</v>
      </c>
      <c r="AJ84" s="74"/>
      <c r="AK84" s="68">
        <v>46017</v>
      </c>
      <c r="AL84" s="73">
        <v>0.57931841929676586</v>
      </c>
      <c r="AM84" s="68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74"/>
      <c r="CH84" s="74"/>
    </row>
    <row r="85" spans="1:86" s="57" customFormat="1">
      <c r="A85" s="180" t="s">
        <v>1312</v>
      </c>
      <c r="B85" s="35" t="s">
        <v>1005</v>
      </c>
      <c r="C85" s="35" t="s">
        <v>1027</v>
      </c>
      <c r="D85" s="180" t="s">
        <v>0</v>
      </c>
      <c r="E85" s="68">
        <v>64329</v>
      </c>
      <c r="F85" s="69"/>
      <c r="G85" s="70">
        <v>23609</v>
      </c>
      <c r="H85" s="71">
        <v>0.53480575376599837</v>
      </c>
      <c r="I85" s="69"/>
      <c r="J85" s="68">
        <v>11997</v>
      </c>
      <c r="K85" s="72">
        <v>0.27176350662589194</v>
      </c>
      <c r="L85" s="68"/>
      <c r="M85" s="70">
        <v>6579</v>
      </c>
      <c r="N85" s="71">
        <v>0.14903160040774718</v>
      </c>
      <c r="O85" s="68"/>
      <c r="P85" s="68"/>
      <c r="Q85" s="72"/>
      <c r="R85" s="68"/>
      <c r="S85" s="70"/>
      <c r="T85" s="75"/>
      <c r="U85" s="74"/>
      <c r="V85" s="68"/>
      <c r="W85" s="73"/>
      <c r="X85" s="68"/>
      <c r="Y85" s="70"/>
      <c r="Z85" s="75"/>
      <c r="AA85" s="74"/>
      <c r="AB85" s="77"/>
      <c r="AC85" s="73"/>
      <c r="AD85" s="77"/>
      <c r="AE85" s="78"/>
      <c r="AF85" s="75"/>
      <c r="AG85" s="74"/>
      <c r="AH85" s="68">
        <v>1960</v>
      </c>
      <c r="AI85" s="72">
        <v>4.4399139200362439E-2</v>
      </c>
      <c r="AJ85" s="74"/>
      <c r="AK85" s="68">
        <v>44145</v>
      </c>
      <c r="AL85" s="73">
        <v>0.68623793312502912</v>
      </c>
      <c r="AM85" s="68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</row>
    <row r="86" spans="1:86" s="57" customFormat="1">
      <c r="A86" s="180" t="s">
        <v>223</v>
      </c>
      <c r="B86" s="180" t="s">
        <v>1</v>
      </c>
      <c r="C86" s="180" t="s">
        <v>1</v>
      </c>
      <c r="D86" s="180" t="s">
        <v>1</v>
      </c>
      <c r="E86" s="68">
        <v>63795</v>
      </c>
      <c r="F86" s="69"/>
      <c r="G86" s="70">
        <v>9887</v>
      </c>
      <c r="H86" s="71">
        <v>0.2611532264454951</v>
      </c>
      <c r="I86" s="69"/>
      <c r="J86" s="68">
        <v>7949</v>
      </c>
      <c r="K86" s="72">
        <v>0.20996328481998996</v>
      </c>
      <c r="L86" s="68"/>
      <c r="M86" s="70">
        <v>16410</v>
      </c>
      <c r="N86" s="71">
        <v>0.43345043450698645</v>
      </c>
      <c r="O86" s="68"/>
      <c r="P86" s="68"/>
      <c r="Q86" s="73"/>
      <c r="R86" s="68"/>
      <c r="S86" s="70">
        <v>2527</v>
      </c>
      <c r="T86" s="71">
        <v>6.674766898227634E-2</v>
      </c>
      <c r="U86" s="74"/>
      <c r="V86" s="68"/>
      <c r="W86" s="73"/>
      <c r="X86" s="68"/>
      <c r="Y86" s="70"/>
      <c r="Z86" s="75"/>
      <c r="AA86" s="74"/>
      <c r="AB86" s="77"/>
      <c r="AC86" s="73"/>
      <c r="AD86" s="77"/>
      <c r="AE86" s="78"/>
      <c r="AF86" s="75"/>
      <c r="AG86" s="74"/>
      <c r="AH86" s="68">
        <v>1086</v>
      </c>
      <c r="AI86" s="72">
        <v>2.8685385245252121E-2</v>
      </c>
      <c r="AJ86" s="74"/>
      <c r="AK86" s="68">
        <v>37859</v>
      </c>
      <c r="AL86" s="73">
        <v>0.59344776236382157</v>
      </c>
      <c r="AM86" s="68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</row>
    <row r="87" spans="1:86" s="57" customFormat="1">
      <c r="A87" s="180" t="s">
        <v>224</v>
      </c>
      <c r="B87" s="35" t="s">
        <v>999</v>
      </c>
      <c r="C87" s="35" t="s">
        <v>983</v>
      </c>
      <c r="D87" s="180" t="s">
        <v>0</v>
      </c>
      <c r="E87" s="68">
        <v>75538</v>
      </c>
      <c r="F87" s="69"/>
      <c r="G87" s="70">
        <v>21240</v>
      </c>
      <c r="H87" s="71">
        <v>0.44149743291276061</v>
      </c>
      <c r="I87" s="69"/>
      <c r="J87" s="68">
        <v>10940</v>
      </c>
      <c r="K87" s="72">
        <v>0.227400278534162</v>
      </c>
      <c r="L87" s="68"/>
      <c r="M87" s="70">
        <v>12771</v>
      </c>
      <c r="N87" s="71">
        <v>0.26545968529796921</v>
      </c>
      <c r="O87" s="68"/>
      <c r="P87" s="68"/>
      <c r="Q87" s="73"/>
      <c r="R87" s="68"/>
      <c r="S87" s="70"/>
      <c r="T87" s="75"/>
      <c r="U87" s="74"/>
      <c r="V87" s="68"/>
      <c r="W87" s="73"/>
      <c r="X87" s="68"/>
      <c r="Y87" s="70"/>
      <c r="Z87" s="75"/>
      <c r="AA87" s="74"/>
      <c r="AB87" s="77"/>
      <c r="AC87" s="73"/>
      <c r="AD87" s="77"/>
      <c r="AE87" s="78"/>
      <c r="AF87" s="75"/>
      <c r="AG87" s="74"/>
      <c r="AH87" s="68">
        <v>3158</v>
      </c>
      <c r="AI87" s="72">
        <v>6.5642603255108192E-2</v>
      </c>
      <c r="AJ87" s="74"/>
      <c r="AK87" s="68">
        <v>48109</v>
      </c>
      <c r="AL87" s="73">
        <v>0.63688474674998019</v>
      </c>
      <c r="AM87" s="68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</row>
    <row r="88" spans="1:86" s="57" customFormat="1">
      <c r="A88" s="180" t="s">
        <v>1313</v>
      </c>
      <c r="B88" s="35" t="s">
        <v>1055</v>
      </c>
      <c r="C88" s="35" t="s">
        <v>1030</v>
      </c>
      <c r="D88" s="180" t="s">
        <v>0</v>
      </c>
      <c r="E88" s="68">
        <v>67484</v>
      </c>
      <c r="F88" s="69"/>
      <c r="G88" s="70">
        <v>16363</v>
      </c>
      <c r="H88" s="71">
        <v>0.38430644934003477</v>
      </c>
      <c r="I88" s="69"/>
      <c r="J88" s="68">
        <v>5690</v>
      </c>
      <c r="K88" s="72">
        <v>0.13363708957677675</v>
      </c>
      <c r="L88" s="68"/>
      <c r="M88" s="70">
        <v>19257</v>
      </c>
      <c r="N88" s="71">
        <v>0.45227582319507725</v>
      </c>
      <c r="O88" s="68"/>
      <c r="P88" s="68"/>
      <c r="Q88" s="73"/>
      <c r="R88" s="68"/>
      <c r="S88" s="70"/>
      <c r="T88" s="75"/>
      <c r="U88" s="74"/>
      <c r="V88" s="68"/>
      <c r="W88" s="73"/>
      <c r="X88" s="68"/>
      <c r="Y88" s="70"/>
      <c r="Z88" s="75"/>
      <c r="AA88" s="74"/>
      <c r="AB88" s="77"/>
      <c r="AC88" s="73"/>
      <c r="AD88" s="77"/>
      <c r="AE88" s="78"/>
      <c r="AF88" s="75"/>
      <c r="AG88" s="74"/>
      <c r="AH88" s="68">
        <v>1268</v>
      </c>
      <c r="AI88" s="72">
        <v>2.9780637888111233E-2</v>
      </c>
      <c r="AJ88" s="74"/>
      <c r="AK88" s="68">
        <v>42578</v>
      </c>
      <c r="AL88" s="73">
        <v>0.63093474008653905</v>
      </c>
      <c r="AM88" s="68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</row>
    <row r="89" spans="1:86" s="57" customFormat="1">
      <c r="A89" s="180" t="s">
        <v>1071</v>
      </c>
      <c r="B89" s="35" t="s">
        <v>1020</v>
      </c>
      <c r="C89" s="35" t="s">
        <v>981</v>
      </c>
      <c r="D89" s="180" t="s">
        <v>0</v>
      </c>
      <c r="E89" s="68">
        <v>65972</v>
      </c>
      <c r="F89" s="69"/>
      <c r="G89" s="70">
        <v>13121</v>
      </c>
      <c r="H89" s="71">
        <v>0.33034567839069462</v>
      </c>
      <c r="I89" s="69"/>
      <c r="J89" s="68">
        <v>6560</v>
      </c>
      <c r="K89" s="72">
        <v>0.16516025076160024</v>
      </c>
      <c r="L89" s="68"/>
      <c r="M89" s="70">
        <v>15858</v>
      </c>
      <c r="N89" s="71">
        <v>0.39925476472217325</v>
      </c>
      <c r="O89" s="68"/>
      <c r="P89" s="68"/>
      <c r="Q89" s="73"/>
      <c r="R89" s="68"/>
      <c r="S89" s="70"/>
      <c r="T89" s="75"/>
      <c r="U89" s="74"/>
      <c r="V89" s="68"/>
      <c r="W89" s="73"/>
      <c r="X89" s="68"/>
      <c r="Y89" s="70"/>
      <c r="Z89" s="75"/>
      <c r="AA89" s="74"/>
      <c r="AB89" s="77"/>
      <c r="AC89" s="73"/>
      <c r="AD89" s="77"/>
      <c r="AE89" s="78"/>
      <c r="AF89" s="75"/>
      <c r="AG89" s="74"/>
      <c r="AH89" s="68">
        <v>4180</v>
      </c>
      <c r="AI89" s="72">
        <v>0.10523930612553187</v>
      </c>
      <c r="AJ89" s="74"/>
      <c r="AK89" s="68">
        <v>39719</v>
      </c>
      <c r="AL89" s="73">
        <v>0.6020584490389862</v>
      </c>
      <c r="AM89" s="68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/>
    </row>
    <row r="90" spans="1:86" s="57" customFormat="1">
      <c r="A90" s="180" t="s">
        <v>1072</v>
      </c>
      <c r="B90" s="35" t="s">
        <v>1020</v>
      </c>
      <c r="C90" s="35" t="s">
        <v>981</v>
      </c>
      <c r="D90" s="180" t="s">
        <v>0</v>
      </c>
      <c r="E90" s="68">
        <v>67880</v>
      </c>
      <c r="F90" s="69"/>
      <c r="G90" s="70">
        <v>10397</v>
      </c>
      <c r="H90" s="71">
        <v>0.23880836989227552</v>
      </c>
      <c r="I90" s="69"/>
      <c r="J90" s="68">
        <v>7171</v>
      </c>
      <c r="K90" s="72">
        <v>0.16471047614672576</v>
      </c>
      <c r="L90" s="68"/>
      <c r="M90" s="70">
        <v>15427</v>
      </c>
      <c r="N90" s="71">
        <v>0.35434228357489034</v>
      </c>
      <c r="O90" s="68"/>
      <c r="P90" s="68"/>
      <c r="Q90" s="72"/>
      <c r="R90" s="68"/>
      <c r="S90" s="70"/>
      <c r="T90" s="75"/>
      <c r="U90" s="74"/>
      <c r="V90" s="68"/>
      <c r="W90" s="73"/>
      <c r="X90" s="68"/>
      <c r="Y90" s="70"/>
      <c r="Z90" s="75"/>
      <c r="AA90" s="74"/>
      <c r="AB90" s="77"/>
      <c r="AC90" s="73"/>
      <c r="AD90" s="77"/>
      <c r="AE90" s="78"/>
      <c r="AF90" s="75"/>
      <c r="AG90" s="74"/>
      <c r="AH90" s="68">
        <v>10542</v>
      </c>
      <c r="AI90" s="72">
        <v>0.24213887038610837</v>
      </c>
      <c r="AJ90" s="74"/>
      <c r="AK90" s="68">
        <v>43537</v>
      </c>
      <c r="AL90" s="73">
        <v>0.64138185032410133</v>
      </c>
      <c r="AM90" s="68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</row>
    <row r="91" spans="1:86" s="57" customFormat="1">
      <c r="A91" s="180" t="s">
        <v>230</v>
      </c>
      <c r="B91" s="35" t="s">
        <v>1053</v>
      </c>
      <c r="C91" s="35" t="s">
        <v>983</v>
      </c>
      <c r="D91" s="180" t="s">
        <v>0</v>
      </c>
      <c r="E91" s="68">
        <v>67906</v>
      </c>
      <c r="F91" s="69"/>
      <c r="G91" s="70">
        <v>8787</v>
      </c>
      <c r="H91" s="71">
        <v>0.21061840843720039</v>
      </c>
      <c r="I91" s="69"/>
      <c r="J91" s="68">
        <v>10531</v>
      </c>
      <c r="K91" s="72">
        <v>0.25242090124640459</v>
      </c>
      <c r="L91" s="68"/>
      <c r="M91" s="70">
        <v>19152</v>
      </c>
      <c r="N91" s="71">
        <v>0.45906040268456377</v>
      </c>
      <c r="O91" s="68"/>
      <c r="P91" s="68"/>
      <c r="Q91" s="73"/>
      <c r="R91" s="68"/>
      <c r="S91" s="70"/>
      <c r="T91" s="75"/>
      <c r="U91" s="74"/>
      <c r="V91" s="68"/>
      <c r="W91" s="73"/>
      <c r="X91" s="68"/>
      <c r="Y91" s="70"/>
      <c r="Z91" s="75"/>
      <c r="AA91" s="74"/>
      <c r="AB91" s="77"/>
      <c r="AC91" s="73"/>
      <c r="AD91" s="77"/>
      <c r="AE91" s="78"/>
      <c r="AF91" s="75"/>
      <c r="AG91" s="74"/>
      <c r="AH91" s="68">
        <v>3250</v>
      </c>
      <c r="AI91" s="72">
        <v>7.7900287631831253E-2</v>
      </c>
      <c r="AJ91" s="74"/>
      <c r="AK91" s="68">
        <v>41720</v>
      </c>
      <c r="AL91" s="73">
        <v>0.6143786999676023</v>
      </c>
      <c r="AM91" s="68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</row>
    <row r="92" spans="1:86" s="57" customFormat="1">
      <c r="A92" s="180" t="s">
        <v>231</v>
      </c>
      <c r="B92" s="35" t="s">
        <v>1053</v>
      </c>
      <c r="C92" s="35" t="s">
        <v>983</v>
      </c>
      <c r="D92" s="180" t="s">
        <v>0</v>
      </c>
      <c r="E92" s="68">
        <v>77872</v>
      </c>
      <c r="F92" s="69"/>
      <c r="G92" s="70">
        <v>13230</v>
      </c>
      <c r="H92" s="71">
        <v>0.27857323338667567</v>
      </c>
      <c r="I92" s="69"/>
      <c r="J92" s="68">
        <v>9545</v>
      </c>
      <c r="K92" s="72">
        <v>0.20098121788932874</v>
      </c>
      <c r="L92" s="68"/>
      <c r="M92" s="70">
        <v>22192</v>
      </c>
      <c r="N92" s="71">
        <v>0.46727869957045398</v>
      </c>
      <c r="O92" s="68"/>
      <c r="P92" s="68"/>
      <c r="Q92" s="73"/>
      <c r="R92" s="68"/>
      <c r="S92" s="70"/>
      <c r="T92" s="75"/>
      <c r="U92" s="74"/>
      <c r="V92" s="68"/>
      <c r="W92" s="73"/>
      <c r="X92" s="68"/>
      <c r="Y92" s="70"/>
      <c r="Z92" s="75"/>
      <c r="AA92" s="74"/>
      <c r="AB92" s="77"/>
      <c r="AC92" s="73"/>
      <c r="AD92" s="77"/>
      <c r="AE92" s="78"/>
      <c r="AF92" s="75"/>
      <c r="AG92" s="74"/>
      <c r="AH92" s="68">
        <v>2525</v>
      </c>
      <c r="AI92" s="72">
        <v>5.3166849153541647E-2</v>
      </c>
      <c r="AJ92" s="74"/>
      <c r="AK92" s="68">
        <v>47492</v>
      </c>
      <c r="AL92" s="73">
        <v>0.60987261146496818</v>
      </c>
      <c r="AM92" s="68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</row>
    <row r="93" spans="1:86" s="57" customFormat="1">
      <c r="A93" s="180" t="s">
        <v>232</v>
      </c>
      <c r="B93" s="35" t="s">
        <v>1053</v>
      </c>
      <c r="C93" s="35" t="s">
        <v>983</v>
      </c>
      <c r="D93" s="180" t="s">
        <v>0</v>
      </c>
      <c r="E93" s="68">
        <v>71458</v>
      </c>
      <c r="F93" s="69"/>
      <c r="G93" s="70">
        <v>8466</v>
      </c>
      <c r="H93" s="71">
        <v>0.20000945000945</v>
      </c>
      <c r="I93" s="69"/>
      <c r="J93" s="68">
        <v>9636</v>
      </c>
      <c r="K93" s="72">
        <v>0.22765072765072766</v>
      </c>
      <c r="L93" s="68"/>
      <c r="M93" s="70">
        <v>20778</v>
      </c>
      <c r="N93" s="71">
        <v>0.49088074088074091</v>
      </c>
      <c r="O93" s="68"/>
      <c r="P93" s="68"/>
      <c r="Q93" s="73"/>
      <c r="R93" s="68"/>
      <c r="S93" s="70"/>
      <c r="T93" s="75"/>
      <c r="U93" s="74"/>
      <c r="V93" s="68"/>
      <c r="W93" s="73"/>
      <c r="X93" s="68"/>
      <c r="Y93" s="70"/>
      <c r="Z93" s="75"/>
      <c r="AA93" s="74"/>
      <c r="AB93" s="77"/>
      <c r="AC93" s="73"/>
      <c r="AD93" s="77"/>
      <c r="AE93" s="78"/>
      <c r="AF93" s="75"/>
      <c r="AG93" s="74"/>
      <c r="AH93" s="68">
        <v>3448</v>
      </c>
      <c r="AI93" s="72">
        <v>8.1459081459081456E-2</v>
      </c>
      <c r="AJ93" s="74"/>
      <c r="AK93" s="68">
        <v>42328</v>
      </c>
      <c r="AL93" s="73">
        <v>0.59234795264351092</v>
      </c>
      <c r="AM93" s="68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</row>
    <row r="94" spans="1:86" s="57" customFormat="1">
      <c r="A94" s="180" t="s">
        <v>233</v>
      </c>
      <c r="B94" s="35" t="s">
        <v>1053</v>
      </c>
      <c r="C94" s="35" t="s">
        <v>983</v>
      </c>
      <c r="D94" s="180" t="s">
        <v>0</v>
      </c>
      <c r="E94" s="68">
        <v>80367</v>
      </c>
      <c r="F94" s="69"/>
      <c r="G94" s="70">
        <v>15429</v>
      </c>
      <c r="H94" s="71">
        <v>0.26881664227472296</v>
      </c>
      <c r="I94" s="69"/>
      <c r="J94" s="68">
        <v>21987</v>
      </c>
      <c r="K94" s="72">
        <v>0.38307547564290195</v>
      </c>
      <c r="L94" s="68"/>
      <c r="M94" s="70">
        <v>16859</v>
      </c>
      <c r="N94" s="71">
        <v>0.29373127047180986</v>
      </c>
      <c r="O94" s="68"/>
      <c r="P94" s="68"/>
      <c r="Q94" s="73"/>
      <c r="R94" s="68"/>
      <c r="S94" s="70"/>
      <c r="T94" s="75"/>
      <c r="U94" s="74"/>
      <c r="V94" s="68"/>
      <c r="W94" s="73"/>
      <c r="X94" s="68"/>
      <c r="Y94" s="70"/>
      <c r="Z94" s="75"/>
      <c r="AA94" s="74"/>
      <c r="AB94" s="77"/>
      <c r="AC94" s="73"/>
      <c r="AD94" s="77"/>
      <c r="AE94" s="78"/>
      <c r="AF94" s="75"/>
      <c r="AG94" s="74"/>
      <c r="AH94" s="68">
        <v>3121</v>
      </c>
      <c r="AI94" s="72">
        <v>5.4376611610565194E-2</v>
      </c>
      <c r="AJ94" s="74"/>
      <c r="AK94" s="68">
        <v>57396</v>
      </c>
      <c r="AL94" s="73">
        <v>0.71417372802269585</v>
      </c>
      <c r="AM94" s="68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</row>
    <row r="95" spans="1:86" s="57" customFormat="1">
      <c r="A95" s="180" t="s">
        <v>1314</v>
      </c>
      <c r="B95" s="35" t="s">
        <v>1006</v>
      </c>
      <c r="C95" s="35" t="s">
        <v>1006</v>
      </c>
      <c r="D95" s="180" t="s">
        <v>0</v>
      </c>
      <c r="E95" s="68">
        <v>71532</v>
      </c>
      <c r="F95" s="69"/>
      <c r="G95" s="70">
        <v>23583</v>
      </c>
      <c r="H95" s="71">
        <v>0.51115157032316794</v>
      </c>
      <c r="I95" s="69"/>
      <c r="J95" s="68">
        <v>9368</v>
      </c>
      <c r="K95" s="72">
        <v>0.20304744565099594</v>
      </c>
      <c r="L95" s="68"/>
      <c r="M95" s="70">
        <v>10241</v>
      </c>
      <c r="N95" s="71">
        <v>0.22196935214686694</v>
      </c>
      <c r="O95" s="68"/>
      <c r="P95" s="68"/>
      <c r="Q95" s="73"/>
      <c r="R95" s="68"/>
      <c r="S95" s="70"/>
      <c r="T95" s="75"/>
      <c r="U95" s="74"/>
      <c r="V95" s="68"/>
      <c r="W95" s="73"/>
      <c r="X95" s="68"/>
      <c r="Y95" s="70"/>
      <c r="Z95" s="75"/>
      <c r="AA95" s="74"/>
      <c r="AB95" s="77"/>
      <c r="AC95" s="73"/>
      <c r="AD95" s="77"/>
      <c r="AE95" s="78"/>
      <c r="AF95" s="75"/>
      <c r="AG95" s="74"/>
      <c r="AH95" s="68">
        <v>2945</v>
      </c>
      <c r="AI95" s="72">
        <v>6.3831631878969161E-2</v>
      </c>
      <c r="AJ95" s="74"/>
      <c r="AK95" s="68">
        <v>46137</v>
      </c>
      <c r="AL95" s="73">
        <v>0.644984063076665</v>
      </c>
      <c r="AM95" s="68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</row>
    <row r="96" spans="1:86" s="57" customFormat="1">
      <c r="A96" s="180" t="s">
        <v>234</v>
      </c>
      <c r="B96" s="35" t="s">
        <v>1137</v>
      </c>
      <c r="C96" s="35" t="s">
        <v>984</v>
      </c>
      <c r="D96" s="180" t="s">
        <v>0</v>
      </c>
      <c r="E96" s="68">
        <v>70762</v>
      </c>
      <c r="F96" s="69"/>
      <c r="G96" s="70">
        <v>24387</v>
      </c>
      <c r="H96" s="71">
        <v>0.51008157289270029</v>
      </c>
      <c r="I96" s="69"/>
      <c r="J96" s="68">
        <v>7197</v>
      </c>
      <c r="K96" s="72">
        <v>0.15053336122150177</v>
      </c>
      <c r="L96" s="68"/>
      <c r="M96" s="70">
        <v>14307</v>
      </c>
      <c r="N96" s="71">
        <v>0.2992470194519975</v>
      </c>
      <c r="O96" s="68"/>
      <c r="P96" s="68"/>
      <c r="Q96" s="73"/>
      <c r="R96" s="68"/>
      <c r="S96" s="70"/>
      <c r="T96" s="75"/>
      <c r="U96" s="74"/>
      <c r="V96" s="68"/>
      <c r="W96" s="73"/>
      <c r="X96" s="68"/>
      <c r="Y96" s="70"/>
      <c r="Z96" s="75"/>
      <c r="AA96" s="74"/>
      <c r="AB96" s="77"/>
      <c r="AC96" s="73"/>
      <c r="AD96" s="77"/>
      <c r="AE96" s="78"/>
      <c r="AF96" s="75"/>
      <c r="AG96" s="74"/>
      <c r="AH96" s="68">
        <v>1919</v>
      </c>
      <c r="AI96" s="72">
        <v>4.0138046433800458E-2</v>
      </c>
      <c r="AJ96" s="74"/>
      <c r="AK96" s="68">
        <v>47810</v>
      </c>
      <c r="AL96" s="73">
        <v>0.67564512026228762</v>
      </c>
      <c r="AM96" s="68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</row>
    <row r="97" spans="1:86" s="57" customFormat="1">
      <c r="A97" s="180" t="s">
        <v>235</v>
      </c>
      <c r="B97" s="35" t="s">
        <v>1000</v>
      </c>
      <c r="C97" s="35" t="s">
        <v>1027</v>
      </c>
      <c r="D97" s="180" t="s">
        <v>0</v>
      </c>
      <c r="E97" s="68">
        <v>68375</v>
      </c>
      <c r="F97" s="69"/>
      <c r="G97" s="70">
        <v>21878</v>
      </c>
      <c r="H97" s="71">
        <v>0.53849561878507435</v>
      </c>
      <c r="I97" s="69"/>
      <c r="J97" s="68">
        <v>4973</v>
      </c>
      <c r="K97" s="72">
        <v>0.12240326868169735</v>
      </c>
      <c r="L97" s="68"/>
      <c r="M97" s="70">
        <v>10369</v>
      </c>
      <c r="N97" s="71">
        <v>0.25521807620360343</v>
      </c>
      <c r="O97" s="68"/>
      <c r="P97" s="68"/>
      <c r="Q97" s="73"/>
      <c r="R97" s="68"/>
      <c r="S97" s="70"/>
      <c r="T97" s="75"/>
      <c r="U97" s="74"/>
      <c r="V97" s="68"/>
      <c r="W97" s="73"/>
      <c r="X97" s="68"/>
      <c r="Y97" s="70"/>
      <c r="Z97" s="75"/>
      <c r="AA97" s="74"/>
      <c r="AB97" s="77"/>
      <c r="AC97" s="73"/>
      <c r="AD97" s="77"/>
      <c r="AE97" s="78"/>
      <c r="AF97" s="75"/>
      <c r="AG97" s="74"/>
      <c r="AH97" s="68">
        <v>3408</v>
      </c>
      <c r="AI97" s="72">
        <v>8.3883036329624891E-2</v>
      </c>
      <c r="AJ97" s="74"/>
      <c r="AK97" s="68">
        <v>40628</v>
      </c>
      <c r="AL97" s="73">
        <v>0.59419378427787939</v>
      </c>
      <c r="AM97" s="68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</row>
    <row r="98" spans="1:86" s="57" customFormat="1">
      <c r="A98" s="180" t="s">
        <v>236</v>
      </c>
      <c r="B98" s="35" t="s">
        <v>1004</v>
      </c>
      <c r="C98" s="35" t="s">
        <v>988</v>
      </c>
      <c r="D98" s="180" t="s">
        <v>0</v>
      </c>
      <c r="E98" s="68">
        <v>70496</v>
      </c>
      <c r="F98" s="69"/>
      <c r="G98" s="70">
        <v>18161</v>
      </c>
      <c r="H98" s="71">
        <v>0.37210588862025162</v>
      </c>
      <c r="I98" s="69"/>
      <c r="J98" s="68">
        <v>7837</v>
      </c>
      <c r="K98" s="72">
        <v>0.16057451952628776</v>
      </c>
      <c r="L98" s="68"/>
      <c r="M98" s="70">
        <v>20457</v>
      </c>
      <c r="N98" s="71">
        <v>0.41914928492398473</v>
      </c>
      <c r="O98" s="68"/>
      <c r="P98" s="68"/>
      <c r="Q98" s="73"/>
      <c r="R98" s="68"/>
      <c r="S98" s="70"/>
      <c r="T98" s="75"/>
      <c r="U98" s="74"/>
      <c r="V98" s="68"/>
      <c r="W98" s="73"/>
      <c r="X98" s="68"/>
      <c r="Y98" s="70"/>
      <c r="Z98" s="75"/>
      <c r="AA98" s="74"/>
      <c r="AB98" s="77"/>
      <c r="AC98" s="73"/>
      <c r="AD98" s="77"/>
      <c r="AE98" s="78"/>
      <c r="AF98" s="75"/>
      <c r="AG98" s="74"/>
      <c r="AH98" s="68">
        <v>2351</v>
      </c>
      <c r="AI98" s="72">
        <v>4.8170306929475881E-2</v>
      </c>
      <c r="AJ98" s="74"/>
      <c r="AK98" s="68">
        <v>48806</v>
      </c>
      <c r="AL98" s="73">
        <v>0.69232296867907395</v>
      </c>
      <c r="AM98" s="68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</row>
    <row r="99" spans="1:86" s="57" customFormat="1">
      <c r="A99" s="180" t="s">
        <v>238</v>
      </c>
      <c r="B99" s="35" t="s">
        <v>1015</v>
      </c>
      <c r="C99" s="35" t="s">
        <v>981</v>
      </c>
      <c r="D99" s="180" t="s">
        <v>0</v>
      </c>
      <c r="E99" s="68">
        <v>69622</v>
      </c>
      <c r="F99" s="69"/>
      <c r="G99" s="70">
        <v>27748</v>
      </c>
      <c r="H99" s="71">
        <v>0.57440950586871464</v>
      </c>
      <c r="I99" s="69"/>
      <c r="J99" s="68">
        <v>9508</v>
      </c>
      <c r="K99" s="72">
        <v>0.19682447678390294</v>
      </c>
      <c r="L99" s="68"/>
      <c r="M99" s="70">
        <v>9619</v>
      </c>
      <c r="N99" s="71">
        <v>0.1991222804148467</v>
      </c>
      <c r="O99" s="68"/>
      <c r="P99" s="68"/>
      <c r="Q99" s="73"/>
      <c r="R99" s="68"/>
      <c r="S99" s="70"/>
      <c r="T99" s="75"/>
      <c r="U99" s="74"/>
      <c r="V99" s="68"/>
      <c r="W99" s="73"/>
      <c r="X99" s="68"/>
      <c r="Y99" s="70"/>
      <c r="Z99" s="75"/>
      <c r="AA99" s="74"/>
      <c r="AB99" s="77"/>
      <c r="AC99" s="73"/>
      <c r="AD99" s="77"/>
      <c r="AE99" s="78"/>
      <c r="AF99" s="75"/>
      <c r="AG99" s="74"/>
      <c r="AH99" s="68">
        <v>1432</v>
      </c>
      <c r="AI99" s="72">
        <v>2.9643736932535657E-2</v>
      </c>
      <c r="AJ99" s="74"/>
      <c r="AK99" s="68">
        <v>48307</v>
      </c>
      <c r="AL99" s="73">
        <v>0.6938467725718882</v>
      </c>
      <c r="AM99" s="68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</row>
    <row r="100" spans="1:86" s="57" customFormat="1">
      <c r="A100" s="180" t="s">
        <v>239</v>
      </c>
      <c r="B100" s="35" t="s">
        <v>989</v>
      </c>
      <c r="C100" s="35" t="s">
        <v>985</v>
      </c>
      <c r="D100" s="180" t="s">
        <v>0</v>
      </c>
      <c r="E100" s="68">
        <v>66042</v>
      </c>
      <c r="F100" s="69"/>
      <c r="G100" s="70">
        <v>4206</v>
      </c>
      <c r="H100" s="71">
        <v>0.10789318420850114</v>
      </c>
      <c r="I100" s="69"/>
      <c r="J100" s="68">
        <v>9221</v>
      </c>
      <c r="K100" s="72">
        <v>0.2365390041813098</v>
      </c>
      <c r="L100" s="68"/>
      <c r="M100" s="70">
        <v>14999</v>
      </c>
      <c r="N100" s="71">
        <v>0.38475745837929354</v>
      </c>
      <c r="O100" s="68"/>
      <c r="P100" s="68"/>
      <c r="Q100" s="73"/>
      <c r="R100" s="68"/>
      <c r="S100" s="70"/>
      <c r="T100" s="75"/>
      <c r="U100" s="74"/>
      <c r="V100" s="68"/>
      <c r="W100" s="73"/>
      <c r="X100" s="68"/>
      <c r="Y100" s="70"/>
      <c r="Z100" s="75"/>
      <c r="AA100" s="74"/>
      <c r="AB100" s="77"/>
      <c r="AC100" s="73"/>
      <c r="AD100" s="77"/>
      <c r="AE100" s="78"/>
      <c r="AF100" s="75"/>
      <c r="AG100" s="74"/>
      <c r="AH100" s="68">
        <v>10557</v>
      </c>
      <c r="AI100" s="72">
        <v>0.27081035323089553</v>
      </c>
      <c r="AJ100" s="74"/>
      <c r="AK100" s="68">
        <v>38983</v>
      </c>
      <c r="AL100" s="73">
        <v>0.59027588504285156</v>
      </c>
      <c r="AM100" s="68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</row>
    <row r="101" spans="1:86" s="57" customFormat="1">
      <c r="A101" s="180" t="s">
        <v>240</v>
      </c>
      <c r="B101" s="35" t="s">
        <v>1016</v>
      </c>
      <c r="C101" s="35" t="s">
        <v>984</v>
      </c>
      <c r="D101" s="180" t="s">
        <v>0</v>
      </c>
      <c r="E101" s="68">
        <v>77786</v>
      </c>
      <c r="F101" s="69"/>
      <c r="G101" s="70">
        <v>18280</v>
      </c>
      <c r="H101" s="71">
        <v>0.38177185581220502</v>
      </c>
      <c r="I101" s="69"/>
      <c r="J101" s="68">
        <v>6236</v>
      </c>
      <c r="K101" s="72">
        <v>0.13023683221252244</v>
      </c>
      <c r="L101" s="68"/>
      <c r="M101" s="70">
        <v>19701</v>
      </c>
      <c r="N101" s="71">
        <v>0.41144897873940101</v>
      </c>
      <c r="O101" s="68"/>
      <c r="P101" s="68"/>
      <c r="Q101" s="73"/>
      <c r="R101" s="68"/>
      <c r="S101" s="70"/>
      <c r="T101" s="75"/>
      <c r="U101" s="74"/>
      <c r="V101" s="68"/>
      <c r="W101" s="73"/>
      <c r="X101" s="68"/>
      <c r="Y101" s="70"/>
      <c r="Z101" s="75"/>
      <c r="AA101" s="74"/>
      <c r="AB101" s="77"/>
      <c r="AC101" s="73"/>
      <c r="AD101" s="77"/>
      <c r="AE101" s="78"/>
      <c r="AF101" s="75"/>
      <c r="AG101" s="74"/>
      <c r="AH101" s="68">
        <v>3665</v>
      </c>
      <c r="AI101" s="72">
        <v>7.6542333235871521E-2</v>
      </c>
      <c r="AJ101" s="74"/>
      <c r="AK101" s="68">
        <v>47882</v>
      </c>
      <c r="AL101" s="73">
        <v>0.61556064073226546</v>
      </c>
      <c r="AM101" s="68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</row>
    <row r="102" spans="1:86" s="57" customFormat="1">
      <c r="A102" s="180" t="s">
        <v>241</v>
      </c>
      <c r="B102" s="35" t="s">
        <v>1024</v>
      </c>
      <c r="C102" s="35" t="s">
        <v>985</v>
      </c>
      <c r="D102" s="180" t="s">
        <v>0</v>
      </c>
      <c r="E102" s="68">
        <v>71744</v>
      </c>
      <c r="F102" s="69"/>
      <c r="G102" s="70">
        <v>16204</v>
      </c>
      <c r="H102" s="71">
        <v>0.36463466774679898</v>
      </c>
      <c r="I102" s="69"/>
      <c r="J102" s="68">
        <v>6514</v>
      </c>
      <c r="K102" s="72">
        <v>0.14658295641216049</v>
      </c>
      <c r="L102" s="68"/>
      <c r="M102" s="70">
        <v>19130</v>
      </c>
      <c r="N102" s="71">
        <v>0.43047773352235646</v>
      </c>
      <c r="O102" s="68"/>
      <c r="P102" s="68"/>
      <c r="Q102" s="73"/>
      <c r="R102" s="68"/>
      <c r="S102" s="70"/>
      <c r="T102" s="75"/>
      <c r="U102" s="74"/>
      <c r="V102" s="68"/>
      <c r="W102" s="73"/>
      <c r="X102" s="68"/>
      <c r="Y102" s="70"/>
      <c r="Z102" s="75"/>
      <c r="AA102" s="74"/>
      <c r="AB102" s="77"/>
      <c r="AC102" s="73"/>
      <c r="AD102" s="77"/>
      <c r="AE102" s="78"/>
      <c r="AF102" s="75"/>
      <c r="AG102" s="74"/>
      <c r="AH102" s="68">
        <v>2591</v>
      </c>
      <c r="AI102" s="72">
        <v>5.8304642318684041E-2</v>
      </c>
      <c r="AJ102" s="74"/>
      <c r="AK102" s="68">
        <v>44439</v>
      </c>
      <c r="AL102" s="73">
        <v>0.61941068242640496</v>
      </c>
      <c r="AM102" s="68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</row>
    <row r="103" spans="1:86" s="57" customFormat="1">
      <c r="A103" s="180" t="s">
        <v>242</v>
      </c>
      <c r="B103" s="35" t="s">
        <v>1024</v>
      </c>
      <c r="C103" s="35" t="s">
        <v>985</v>
      </c>
      <c r="D103" s="180" t="s">
        <v>0</v>
      </c>
      <c r="E103" s="68">
        <v>67186</v>
      </c>
      <c r="F103" s="69"/>
      <c r="G103" s="70">
        <v>10829</v>
      </c>
      <c r="H103" s="71">
        <v>0.27657455176993412</v>
      </c>
      <c r="I103" s="69"/>
      <c r="J103" s="68">
        <v>6968</v>
      </c>
      <c r="K103" s="72">
        <v>0.17796393727333096</v>
      </c>
      <c r="L103" s="68"/>
      <c r="M103" s="70">
        <v>19741</v>
      </c>
      <c r="N103" s="71">
        <v>0.50418858864994631</v>
      </c>
      <c r="O103" s="68"/>
      <c r="P103" s="68"/>
      <c r="Q103" s="72"/>
      <c r="R103" s="68"/>
      <c r="S103" s="70"/>
      <c r="T103" s="75"/>
      <c r="U103" s="74"/>
      <c r="V103" s="68"/>
      <c r="W103" s="73"/>
      <c r="X103" s="68"/>
      <c r="Y103" s="70"/>
      <c r="Z103" s="75"/>
      <c r="AA103" s="74"/>
      <c r="AB103" s="77"/>
      <c r="AC103" s="73"/>
      <c r="AD103" s="77"/>
      <c r="AE103" s="78"/>
      <c r="AF103" s="75"/>
      <c r="AG103" s="74"/>
      <c r="AH103" s="68">
        <v>1616</v>
      </c>
      <c r="AI103" s="72">
        <v>4.1272922306788577E-2</v>
      </c>
      <c r="AJ103" s="74"/>
      <c r="AK103" s="68">
        <v>39154</v>
      </c>
      <c r="AL103" s="73">
        <v>0.58277021998630663</v>
      </c>
      <c r="AM103" s="68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</row>
    <row r="104" spans="1:86" s="57" customFormat="1">
      <c r="A104" s="180" t="s">
        <v>920</v>
      </c>
      <c r="B104" s="35" t="s">
        <v>1017</v>
      </c>
      <c r="C104" s="35" t="s">
        <v>1027</v>
      </c>
      <c r="D104" s="180" t="s">
        <v>0</v>
      </c>
      <c r="E104" s="68">
        <v>78579</v>
      </c>
      <c r="F104" s="69"/>
      <c r="G104" s="70">
        <v>24332</v>
      </c>
      <c r="H104" s="71">
        <v>0.46241851802580819</v>
      </c>
      <c r="I104" s="69"/>
      <c r="J104" s="68">
        <v>10423</v>
      </c>
      <c r="K104" s="72">
        <v>0.19808434215777571</v>
      </c>
      <c r="L104" s="68"/>
      <c r="M104" s="70">
        <v>14402</v>
      </c>
      <c r="N104" s="71">
        <v>0.27370341511621277</v>
      </c>
      <c r="O104" s="68"/>
      <c r="P104" s="68"/>
      <c r="Q104" s="73"/>
      <c r="R104" s="68"/>
      <c r="S104" s="70"/>
      <c r="T104" s="75"/>
      <c r="U104" s="74"/>
      <c r="V104" s="68"/>
      <c r="W104" s="73"/>
      <c r="X104" s="68"/>
      <c r="Y104" s="70"/>
      <c r="Z104" s="75"/>
      <c r="AA104" s="74"/>
      <c r="AB104" s="77"/>
      <c r="AC104" s="73"/>
      <c r="AD104" s="77"/>
      <c r="AE104" s="78"/>
      <c r="AF104" s="75"/>
      <c r="AG104" s="74"/>
      <c r="AH104" s="68">
        <v>3462</v>
      </c>
      <c r="AI104" s="72">
        <v>6.5793724700203352E-2</v>
      </c>
      <c r="AJ104" s="74"/>
      <c r="AK104" s="68">
        <v>52619</v>
      </c>
      <c r="AL104" s="73">
        <v>0.66963183547767213</v>
      </c>
      <c r="AM104" s="68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</row>
    <row r="105" spans="1:86" s="57" customFormat="1">
      <c r="A105" s="180" t="s">
        <v>246</v>
      </c>
      <c r="B105" s="180" t="s">
        <v>1</v>
      </c>
      <c r="C105" s="180" t="s">
        <v>1</v>
      </c>
      <c r="D105" s="180" t="s">
        <v>1</v>
      </c>
      <c r="E105" s="68">
        <v>46410</v>
      </c>
      <c r="F105" s="69"/>
      <c r="G105" s="70">
        <v>3483</v>
      </c>
      <c r="H105" s="71">
        <v>0.12439729990356799</v>
      </c>
      <c r="I105" s="69"/>
      <c r="J105" s="68">
        <v>3508</v>
      </c>
      <c r="K105" s="72">
        <v>0.12529018893531912</v>
      </c>
      <c r="L105" s="68"/>
      <c r="M105" s="70">
        <v>7538</v>
      </c>
      <c r="N105" s="71">
        <v>0.26922390085360193</v>
      </c>
      <c r="O105" s="68"/>
      <c r="P105" s="68"/>
      <c r="Q105" s="73"/>
      <c r="R105" s="68"/>
      <c r="S105" s="70">
        <v>12747</v>
      </c>
      <c r="T105" s="71">
        <v>0.45526625950926819</v>
      </c>
      <c r="U105" s="74"/>
      <c r="V105" s="68"/>
      <c r="W105" s="73"/>
      <c r="X105" s="68"/>
      <c r="Y105" s="70"/>
      <c r="Z105" s="75"/>
      <c r="AA105" s="74"/>
      <c r="AB105" s="77"/>
      <c r="AC105" s="73"/>
      <c r="AD105" s="77"/>
      <c r="AE105" s="78"/>
      <c r="AF105" s="75"/>
      <c r="AG105" s="74"/>
      <c r="AH105" s="68">
        <v>723</v>
      </c>
      <c r="AI105" s="72">
        <v>2.5822350798242796E-2</v>
      </c>
      <c r="AJ105" s="74"/>
      <c r="AK105" s="68">
        <v>27999</v>
      </c>
      <c r="AL105" s="73">
        <v>0.60329670329670326</v>
      </c>
      <c r="AM105" s="68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</row>
    <row r="106" spans="1:86" s="57" customFormat="1">
      <c r="A106" s="180" t="s">
        <v>247</v>
      </c>
      <c r="B106" s="180" t="s">
        <v>1</v>
      </c>
      <c r="C106" s="180" t="s">
        <v>1</v>
      </c>
      <c r="D106" s="180" t="s">
        <v>1</v>
      </c>
      <c r="E106" s="68">
        <v>66729</v>
      </c>
      <c r="F106" s="69"/>
      <c r="G106" s="70">
        <v>5711</v>
      </c>
      <c r="H106" s="71">
        <v>0.14558107522496114</v>
      </c>
      <c r="I106" s="69"/>
      <c r="J106" s="68">
        <v>3861</v>
      </c>
      <c r="K106" s="72">
        <v>9.8422085701904208E-2</v>
      </c>
      <c r="L106" s="68"/>
      <c r="M106" s="70">
        <v>22190</v>
      </c>
      <c r="N106" s="71">
        <v>0.56565296081980165</v>
      </c>
      <c r="O106" s="68"/>
      <c r="P106" s="68"/>
      <c r="Q106" s="73"/>
      <c r="R106" s="68"/>
      <c r="S106" s="70">
        <v>6831</v>
      </c>
      <c r="T106" s="71">
        <v>0.17413138239567666</v>
      </c>
      <c r="U106" s="74"/>
      <c r="V106" s="68"/>
      <c r="W106" s="73"/>
      <c r="X106" s="68"/>
      <c r="Y106" s="70"/>
      <c r="Z106" s="75"/>
      <c r="AA106" s="74"/>
      <c r="AB106" s="77"/>
      <c r="AC106" s="73"/>
      <c r="AD106" s="77"/>
      <c r="AE106" s="78"/>
      <c r="AF106" s="75"/>
      <c r="AG106" s="74"/>
      <c r="AH106" s="68">
        <v>636</v>
      </c>
      <c r="AI106" s="72">
        <v>1.6212495857656325E-2</v>
      </c>
      <c r="AJ106" s="74"/>
      <c r="AK106" s="68">
        <v>39229</v>
      </c>
      <c r="AL106" s="73">
        <v>0.58788532721905018</v>
      </c>
      <c r="AM106" s="68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</row>
    <row r="107" spans="1:86" s="57" customFormat="1">
      <c r="A107" s="180" t="s">
        <v>1315</v>
      </c>
      <c r="B107" s="180" t="s">
        <v>2</v>
      </c>
      <c r="C107" s="180" t="s">
        <v>2</v>
      </c>
      <c r="D107" s="180" t="s">
        <v>2</v>
      </c>
      <c r="E107" s="68">
        <v>46873</v>
      </c>
      <c r="F107" s="69"/>
      <c r="G107" s="70">
        <v>2835</v>
      </c>
      <c r="H107" s="71">
        <v>0.10248346166359397</v>
      </c>
      <c r="I107" s="69"/>
      <c r="J107" s="68">
        <v>13957</v>
      </c>
      <c r="K107" s="72">
        <v>0.50453674583378516</v>
      </c>
      <c r="L107" s="68"/>
      <c r="M107" s="70">
        <v>5789</v>
      </c>
      <c r="N107" s="71">
        <v>0.20926869826121533</v>
      </c>
      <c r="O107" s="68"/>
      <c r="P107" s="68">
        <v>3686</v>
      </c>
      <c r="Q107" s="72">
        <v>0.13324657484726893</v>
      </c>
      <c r="R107" s="68"/>
      <c r="S107" s="70"/>
      <c r="T107" s="75"/>
      <c r="U107" s="74"/>
      <c r="V107" s="68"/>
      <c r="W107" s="73"/>
      <c r="X107" s="68"/>
      <c r="Y107" s="70"/>
      <c r="Z107" s="75"/>
      <c r="AA107" s="74"/>
      <c r="AB107" s="77"/>
      <c r="AC107" s="73"/>
      <c r="AD107" s="77"/>
      <c r="AE107" s="78"/>
      <c r="AF107" s="75"/>
      <c r="AG107" s="74"/>
      <c r="AH107" s="68">
        <v>1396</v>
      </c>
      <c r="AI107" s="72">
        <v>5.046451939413657E-2</v>
      </c>
      <c r="AJ107" s="74"/>
      <c r="AK107" s="68">
        <v>27663</v>
      </c>
      <c r="AL107" s="73">
        <v>0.59016918055170353</v>
      </c>
      <c r="AM107" s="68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</row>
    <row r="108" spans="1:86" s="57" customFormat="1">
      <c r="A108" s="180" t="s">
        <v>249</v>
      </c>
      <c r="B108" s="35" t="s">
        <v>992</v>
      </c>
      <c r="C108" s="35" t="s">
        <v>1030</v>
      </c>
      <c r="D108" s="180" t="s">
        <v>0</v>
      </c>
      <c r="E108" s="68">
        <v>72103</v>
      </c>
      <c r="F108" s="69"/>
      <c r="G108" s="70">
        <v>17059</v>
      </c>
      <c r="H108" s="71">
        <v>0.35710697090223992</v>
      </c>
      <c r="I108" s="69"/>
      <c r="J108" s="68">
        <v>9027</v>
      </c>
      <c r="K108" s="72">
        <v>0.18896797153024911</v>
      </c>
      <c r="L108" s="68"/>
      <c r="M108" s="70">
        <v>18426</v>
      </c>
      <c r="N108" s="71">
        <v>0.38572325727444001</v>
      </c>
      <c r="O108" s="68"/>
      <c r="P108" s="68"/>
      <c r="Q108" s="73"/>
      <c r="R108" s="68"/>
      <c r="S108" s="70"/>
      <c r="T108" s="75"/>
      <c r="U108" s="74"/>
      <c r="V108" s="68"/>
      <c r="W108" s="73"/>
      <c r="X108" s="68"/>
      <c r="Y108" s="70"/>
      <c r="Z108" s="75"/>
      <c r="AA108" s="74"/>
      <c r="AB108" s="77"/>
      <c r="AC108" s="73"/>
      <c r="AD108" s="77"/>
      <c r="AE108" s="78"/>
      <c r="AF108" s="75"/>
      <c r="AG108" s="74"/>
      <c r="AH108" s="68">
        <v>3258</v>
      </c>
      <c r="AI108" s="72">
        <v>6.8201800293070963E-2</v>
      </c>
      <c r="AJ108" s="74"/>
      <c r="AK108" s="68">
        <v>47770</v>
      </c>
      <c r="AL108" s="73">
        <v>0.66252444419788359</v>
      </c>
      <c r="AM108" s="68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/>
      <c r="CH108" s="74"/>
    </row>
    <row r="109" spans="1:86" s="57" customFormat="1">
      <c r="A109" s="180" t="s">
        <v>1316</v>
      </c>
      <c r="B109" s="35" t="s">
        <v>1006</v>
      </c>
      <c r="C109" s="35" t="s">
        <v>1006</v>
      </c>
      <c r="D109" s="180" t="s">
        <v>0</v>
      </c>
      <c r="E109" s="68">
        <v>55755</v>
      </c>
      <c r="F109" s="69"/>
      <c r="G109" s="70">
        <v>2841</v>
      </c>
      <c r="H109" s="71">
        <v>9.7995929771308332E-2</v>
      </c>
      <c r="I109" s="69"/>
      <c r="J109" s="68">
        <v>5450</v>
      </c>
      <c r="K109" s="72">
        <v>0.1879893760132455</v>
      </c>
      <c r="L109" s="68"/>
      <c r="M109" s="70">
        <v>18933</v>
      </c>
      <c r="N109" s="71">
        <v>0.65306474423096827</v>
      </c>
      <c r="O109" s="68"/>
      <c r="P109" s="68"/>
      <c r="Q109" s="73"/>
      <c r="R109" s="68"/>
      <c r="S109" s="70"/>
      <c r="T109" s="75"/>
      <c r="U109" s="74"/>
      <c r="V109" s="68"/>
      <c r="W109" s="73"/>
      <c r="X109" s="68"/>
      <c r="Y109" s="70"/>
      <c r="Z109" s="75"/>
      <c r="AA109" s="74"/>
      <c r="AB109" s="77"/>
      <c r="AC109" s="73"/>
      <c r="AD109" s="77"/>
      <c r="AE109" s="78"/>
      <c r="AF109" s="75"/>
      <c r="AG109" s="74"/>
      <c r="AH109" s="68">
        <v>1767</v>
      </c>
      <c r="AI109" s="72">
        <v>6.094994998447794E-2</v>
      </c>
      <c r="AJ109" s="74"/>
      <c r="AK109" s="68">
        <v>28991</v>
      </c>
      <c r="AL109" s="73">
        <v>0.51997130302215044</v>
      </c>
      <c r="AM109" s="68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</row>
    <row r="110" spans="1:86" s="57" customFormat="1">
      <c r="A110" s="180" t="s">
        <v>250</v>
      </c>
      <c r="B110" s="35" t="s">
        <v>995</v>
      </c>
      <c r="C110" s="35" t="s">
        <v>1027</v>
      </c>
      <c r="D110" s="180" t="s">
        <v>0</v>
      </c>
      <c r="E110" s="68">
        <v>70172</v>
      </c>
      <c r="F110" s="69"/>
      <c r="G110" s="70">
        <v>7193</v>
      </c>
      <c r="H110" s="71">
        <v>0.1650944478872593</v>
      </c>
      <c r="I110" s="69"/>
      <c r="J110" s="68">
        <v>19152</v>
      </c>
      <c r="K110" s="72">
        <v>0.43957859946292088</v>
      </c>
      <c r="L110" s="68"/>
      <c r="M110" s="70">
        <v>14813</v>
      </c>
      <c r="N110" s="71">
        <v>0.33998944203447407</v>
      </c>
      <c r="O110" s="68"/>
      <c r="P110" s="68"/>
      <c r="Q110" s="73"/>
      <c r="R110" s="68"/>
      <c r="S110" s="70"/>
      <c r="T110" s="75"/>
      <c r="U110" s="74"/>
      <c r="V110" s="68"/>
      <c r="W110" s="73"/>
      <c r="X110" s="68"/>
      <c r="Y110" s="70"/>
      <c r="Z110" s="75"/>
      <c r="AA110" s="74"/>
      <c r="AB110" s="77"/>
      <c r="AC110" s="73"/>
      <c r="AD110" s="77"/>
      <c r="AE110" s="78"/>
      <c r="AF110" s="75"/>
      <c r="AG110" s="74"/>
      <c r="AH110" s="68">
        <v>2411</v>
      </c>
      <c r="AI110" s="72">
        <v>5.5337510615345774E-2</v>
      </c>
      <c r="AJ110" s="74"/>
      <c r="AK110" s="68">
        <v>43569</v>
      </c>
      <c r="AL110" s="73">
        <v>0.62088867354500366</v>
      </c>
      <c r="AM110" s="68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</row>
    <row r="111" spans="1:86" s="57" customFormat="1">
      <c r="A111" s="180" t="s">
        <v>257</v>
      </c>
      <c r="B111" s="35" t="s">
        <v>1016</v>
      </c>
      <c r="C111" s="35" t="s">
        <v>984</v>
      </c>
      <c r="D111" s="180" t="s">
        <v>0</v>
      </c>
      <c r="E111" s="68">
        <v>75151</v>
      </c>
      <c r="F111" s="69"/>
      <c r="G111" s="70">
        <v>12912</v>
      </c>
      <c r="H111" s="71">
        <v>0.29920055613486268</v>
      </c>
      <c r="I111" s="69"/>
      <c r="J111" s="68">
        <v>5934</v>
      </c>
      <c r="K111" s="72">
        <v>0.13750434480361487</v>
      </c>
      <c r="L111" s="68"/>
      <c r="M111" s="70">
        <v>22139</v>
      </c>
      <c r="N111" s="71">
        <v>0.5130112385586838</v>
      </c>
      <c r="O111" s="68"/>
      <c r="P111" s="68"/>
      <c r="Q111" s="73"/>
      <c r="R111" s="68"/>
      <c r="S111" s="70"/>
      <c r="T111" s="75"/>
      <c r="U111" s="74"/>
      <c r="V111" s="68"/>
      <c r="W111" s="73"/>
      <c r="X111" s="68"/>
      <c r="Y111" s="70"/>
      <c r="Z111" s="75"/>
      <c r="AA111" s="74"/>
      <c r="AB111" s="77"/>
      <c r="AC111" s="73"/>
      <c r="AD111" s="77"/>
      <c r="AE111" s="78"/>
      <c r="AF111" s="75"/>
      <c r="AG111" s="74"/>
      <c r="AH111" s="68">
        <v>2170</v>
      </c>
      <c r="AI111" s="72">
        <v>5.0283860502838604E-2</v>
      </c>
      <c r="AJ111" s="74"/>
      <c r="AK111" s="68">
        <v>43155</v>
      </c>
      <c r="AL111" s="73">
        <v>0.57424385570384961</v>
      </c>
      <c r="AM111" s="68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</row>
    <row r="112" spans="1:86" s="57" customFormat="1">
      <c r="A112" s="180" t="s">
        <v>258</v>
      </c>
      <c r="B112" s="35" t="s">
        <v>990</v>
      </c>
      <c r="C112" s="35" t="s">
        <v>981</v>
      </c>
      <c r="D112" s="180" t="s">
        <v>0</v>
      </c>
      <c r="E112" s="68">
        <v>71642</v>
      </c>
      <c r="F112" s="69"/>
      <c r="G112" s="70">
        <v>21113</v>
      </c>
      <c r="H112" s="71">
        <v>0.44367159098073006</v>
      </c>
      <c r="I112" s="69"/>
      <c r="J112" s="68">
        <v>10059</v>
      </c>
      <c r="K112" s="72">
        <v>0.21138125958770251</v>
      </c>
      <c r="L112" s="68"/>
      <c r="M112" s="70">
        <v>13642</v>
      </c>
      <c r="N112" s="71">
        <v>0.28667493222939039</v>
      </c>
      <c r="O112" s="68"/>
      <c r="P112" s="68"/>
      <c r="Q112" s="73"/>
      <c r="R112" s="68"/>
      <c r="S112" s="70"/>
      <c r="T112" s="75"/>
      <c r="U112" s="74"/>
      <c r="V112" s="68"/>
      <c r="W112" s="73"/>
      <c r="X112" s="68"/>
      <c r="Y112" s="70"/>
      <c r="Z112" s="75"/>
      <c r="AA112" s="74"/>
      <c r="AB112" s="77"/>
      <c r="AC112" s="73"/>
      <c r="AD112" s="77"/>
      <c r="AE112" s="78"/>
      <c r="AF112" s="75"/>
      <c r="AG112" s="74"/>
      <c r="AH112" s="68">
        <v>2773</v>
      </c>
      <c r="AI112" s="72">
        <v>5.8272217202177068E-2</v>
      </c>
      <c r="AJ112" s="74"/>
      <c r="AK112" s="68">
        <v>47587</v>
      </c>
      <c r="AL112" s="73">
        <v>0.66423327098629292</v>
      </c>
      <c r="AM112" s="68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</row>
    <row r="113" spans="1:86" s="57" customFormat="1">
      <c r="A113" s="180" t="s">
        <v>259</v>
      </c>
      <c r="B113" s="180" t="s">
        <v>1</v>
      </c>
      <c r="C113" s="180" t="s">
        <v>1</v>
      </c>
      <c r="D113" s="180" t="s">
        <v>1</v>
      </c>
      <c r="E113" s="68">
        <v>61271</v>
      </c>
      <c r="F113" s="69"/>
      <c r="G113" s="70">
        <v>3339</v>
      </c>
      <c r="H113" s="71">
        <v>9.2411159083361005E-2</v>
      </c>
      <c r="I113" s="69"/>
      <c r="J113" s="68">
        <v>17991</v>
      </c>
      <c r="K113" s="72">
        <v>0.49792427764862174</v>
      </c>
      <c r="L113" s="68"/>
      <c r="M113" s="70">
        <v>12398</v>
      </c>
      <c r="N113" s="71">
        <v>0.34313074283183881</v>
      </c>
      <c r="O113" s="68"/>
      <c r="P113" s="68"/>
      <c r="Q113" s="73"/>
      <c r="R113" s="68"/>
      <c r="S113" s="70">
        <v>1271</v>
      </c>
      <c r="T113" s="71">
        <v>3.5176574781357245E-2</v>
      </c>
      <c r="U113" s="74"/>
      <c r="V113" s="68"/>
      <c r="W113" s="73"/>
      <c r="X113" s="68"/>
      <c r="Y113" s="70"/>
      <c r="Z113" s="75"/>
      <c r="AA113" s="74"/>
      <c r="AB113" s="77"/>
      <c r="AC113" s="73"/>
      <c r="AD113" s="77"/>
      <c r="AE113" s="78"/>
      <c r="AF113" s="75"/>
      <c r="AG113" s="74"/>
      <c r="AH113" s="68">
        <v>1133</v>
      </c>
      <c r="AI113" s="72">
        <v>3.135724565482121E-2</v>
      </c>
      <c r="AJ113" s="74"/>
      <c r="AK113" s="68">
        <v>36132</v>
      </c>
      <c r="AL113" s="73">
        <v>0.5897080184752983</v>
      </c>
      <c r="AM113" s="68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</row>
    <row r="114" spans="1:86" s="57" customFormat="1">
      <c r="A114" s="180" t="s">
        <v>260</v>
      </c>
      <c r="B114" s="180" t="s">
        <v>1</v>
      </c>
      <c r="C114" s="180" t="s">
        <v>1</v>
      </c>
      <c r="D114" s="180" t="s">
        <v>1</v>
      </c>
      <c r="E114" s="68">
        <v>64880</v>
      </c>
      <c r="F114" s="69"/>
      <c r="G114" s="70">
        <v>16561</v>
      </c>
      <c r="H114" s="71">
        <v>0.36510141093474424</v>
      </c>
      <c r="I114" s="69"/>
      <c r="J114" s="68">
        <v>8483</v>
      </c>
      <c r="K114" s="72">
        <v>0.18701499118165785</v>
      </c>
      <c r="L114" s="68"/>
      <c r="M114" s="70">
        <v>17707</v>
      </c>
      <c r="N114" s="71">
        <v>0.39036596119929451</v>
      </c>
      <c r="O114" s="68"/>
      <c r="P114" s="68"/>
      <c r="Q114" s="73"/>
      <c r="R114" s="68"/>
      <c r="S114" s="70">
        <v>1936</v>
      </c>
      <c r="T114" s="71">
        <v>4.2680776014109349E-2</v>
      </c>
      <c r="U114" s="74"/>
      <c r="V114" s="68"/>
      <c r="W114" s="73"/>
      <c r="X114" s="68"/>
      <c r="Y114" s="70"/>
      <c r="Z114" s="75"/>
      <c r="AA114" s="74"/>
      <c r="AB114" s="77"/>
      <c r="AC114" s="73"/>
      <c r="AD114" s="77"/>
      <c r="AE114" s="78"/>
      <c r="AF114" s="75"/>
      <c r="AG114" s="74"/>
      <c r="AH114" s="68">
        <v>673</v>
      </c>
      <c r="AI114" s="72">
        <v>1.4836860670194003E-2</v>
      </c>
      <c r="AJ114" s="74"/>
      <c r="AK114" s="68">
        <v>45360</v>
      </c>
      <c r="AL114" s="73">
        <v>0.69913686806411834</v>
      </c>
      <c r="AM114" s="68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74"/>
      <c r="CH114" s="74"/>
    </row>
    <row r="115" spans="1:86" s="57" customFormat="1">
      <c r="A115" s="180" t="s">
        <v>1317</v>
      </c>
      <c r="B115" s="180" t="s">
        <v>1</v>
      </c>
      <c r="C115" s="180" t="s">
        <v>1</v>
      </c>
      <c r="D115" s="180" t="s">
        <v>1</v>
      </c>
      <c r="E115" s="68">
        <v>65861</v>
      </c>
      <c r="F115" s="69"/>
      <c r="G115" s="70">
        <v>8210</v>
      </c>
      <c r="H115" s="71">
        <v>0.22242089293454703</v>
      </c>
      <c r="I115" s="69"/>
      <c r="J115" s="68">
        <v>7529</v>
      </c>
      <c r="K115" s="72">
        <v>0.20397160814911139</v>
      </c>
      <c r="L115" s="68"/>
      <c r="M115" s="70">
        <v>17447</v>
      </c>
      <c r="N115" s="71">
        <v>0.47266471608149113</v>
      </c>
      <c r="O115" s="68"/>
      <c r="P115" s="68"/>
      <c r="Q115" s="73"/>
      <c r="R115" s="68"/>
      <c r="S115" s="70">
        <v>2023</v>
      </c>
      <c r="T115" s="71">
        <v>5.4806025140875597E-2</v>
      </c>
      <c r="U115" s="74"/>
      <c r="V115" s="68"/>
      <c r="W115" s="73"/>
      <c r="X115" s="68"/>
      <c r="Y115" s="70"/>
      <c r="Z115" s="75"/>
      <c r="AA115" s="74"/>
      <c r="AB115" s="77"/>
      <c r="AC115" s="73"/>
      <c r="AD115" s="77"/>
      <c r="AE115" s="78"/>
      <c r="AF115" s="75"/>
      <c r="AG115" s="74"/>
      <c r="AH115" s="68">
        <v>1703</v>
      </c>
      <c r="AI115" s="72">
        <v>4.6136757693974857E-2</v>
      </c>
      <c r="AJ115" s="74"/>
      <c r="AK115" s="68">
        <v>36912</v>
      </c>
      <c r="AL115" s="73">
        <v>0.56045307541640732</v>
      </c>
      <c r="AM115" s="68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</row>
    <row r="116" spans="1:86" s="57" customFormat="1">
      <c r="A116" s="180" t="s">
        <v>263</v>
      </c>
      <c r="B116" s="180" t="s">
        <v>1</v>
      </c>
      <c r="C116" s="180" t="s">
        <v>1</v>
      </c>
      <c r="D116" s="180" t="s">
        <v>1</v>
      </c>
      <c r="E116" s="68">
        <v>60346</v>
      </c>
      <c r="F116" s="69"/>
      <c r="G116" s="70">
        <v>7562</v>
      </c>
      <c r="H116" s="71">
        <v>0.21880153930731172</v>
      </c>
      <c r="I116" s="69"/>
      <c r="J116" s="68">
        <v>6060</v>
      </c>
      <c r="K116" s="72">
        <v>0.17534214866467984</v>
      </c>
      <c r="L116" s="68"/>
      <c r="M116" s="70">
        <v>15729</v>
      </c>
      <c r="N116" s="71">
        <v>0.45510835913312692</v>
      </c>
      <c r="O116" s="68"/>
      <c r="P116" s="68"/>
      <c r="Q116" s="73"/>
      <c r="R116" s="68"/>
      <c r="S116" s="70">
        <v>4316</v>
      </c>
      <c r="T116" s="71">
        <v>0.12488064581464657</v>
      </c>
      <c r="U116" s="74"/>
      <c r="V116" s="68"/>
      <c r="W116" s="73"/>
      <c r="X116" s="68"/>
      <c r="Y116" s="70"/>
      <c r="Z116" s="75"/>
      <c r="AA116" s="74"/>
      <c r="AB116" s="77"/>
      <c r="AC116" s="73"/>
      <c r="AD116" s="77"/>
      <c r="AE116" s="78"/>
      <c r="AF116" s="75"/>
      <c r="AG116" s="74"/>
      <c r="AH116" s="68">
        <v>894</v>
      </c>
      <c r="AI116" s="72">
        <v>2.5867307080234946E-2</v>
      </c>
      <c r="AJ116" s="74"/>
      <c r="AK116" s="68">
        <v>34561</v>
      </c>
      <c r="AL116" s="73">
        <v>0.5727140158419779</v>
      </c>
      <c r="AM116" s="68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</row>
    <row r="117" spans="1:86" s="57" customFormat="1">
      <c r="A117" s="180" t="s">
        <v>264</v>
      </c>
      <c r="B117" s="35" t="s">
        <v>1019</v>
      </c>
      <c r="C117" s="35" t="s">
        <v>985</v>
      </c>
      <c r="D117" s="180" t="s">
        <v>0</v>
      </c>
      <c r="E117" s="68">
        <v>60011</v>
      </c>
      <c r="F117" s="69"/>
      <c r="G117" s="70">
        <v>11324</v>
      </c>
      <c r="H117" s="71">
        <v>0.31994123297734078</v>
      </c>
      <c r="I117" s="69"/>
      <c r="J117" s="68">
        <v>5916</v>
      </c>
      <c r="K117" s="72">
        <v>0.16714697406340057</v>
      </c>
      <c r="L117" s="68"/>
      <c r="M117" s="70">
        <v>17019</v>
      </c>
      <c r="N117" s="71">
        <v>0.48084421088320056</v>
      </c>
      <c r="O117" s="68"/>
      <c r="P117" s="68"/>
      <c r="Q117" s="73"/>
      <c r="R117" s="68"/>
      <c r="S117" s="70"/>
      <c r="T117" s="75"/>
      <c r="U117" s="74"/>
      <c r="V117" s="68"/>
      <c r="W117" s="73"/>
      <c r="X117" s="68"/>
      <c r="Y117" s="70"/>
      <c r="Z117" s="75"/>
      <c r="AA117" s="74"/>
      <c r="AB117" s="77"/>
      <c r="AC117" s="73"/>
      <c r="AD117" s="77"/>
      <c r="AE117" s="78"/>
      <c r="AF117" s="75"/>
      <c r="AG117" s="74"/>
      <c r="AH117" s="68">
        <v>1135</v>
      </c>
      <c r="AI117" s="72">
        <v>3.2067582076058088E-2</v>
      </c>
      <c r="AJ117" s="74"/>
      <c r="AK117" s="68">
        <v>35394</v>
      </c>
      <c r="AL117" s="73">
        <v>0.58979187149022683</v>
      </c>
      <c r="AM117" s="68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</row>
    <row r="118" spans="1:86" s="57" customFormat="1">
      <c r="A118" s="180" t="s">
        <v>1318</v>
      </c>
      <c r="B118" s="180" t="s">
        <v>1</v>
      </c>
      <c r="C118" s="180" t="s">
        <v>1</v>
      </c>
      <c r="D118" s="180" t="s">
        <v>1</v>
      </c>
      <c r="E118" s="68">
        <v>53432</v>
      </c>
      <c r="F118" s="69"/>
      <c r="G118" s="70">
        <v>5235</v>
      </c>
      <c r="H118" s="71">
        <v>0.13671619962915568</v>
      </c>
      <c r="I118" s="69"/>
      <c r="J118" s="68">
        <v>3719</v>
      </c>
      <c r="K118" s="72">
        <v>9.7124650701209167E-2</v>
      </c>
      <c r="L118" s="68"/>
      <c r="M118" s="70">
        <v>10843</v>
      </c>
      <c r="N118" s="71">
        <v>0.28317359170562273</v>
      </c>
      <c r="O118" s="68"/>
      <c r="P118" s="68"/>
      <c r="Q118" s="73"/>
      <c r="R118" s="68"/>
      <c r="S118" s="70">
        <v>17561</v>
      </c>
      <c r="T118" s="71">
        <v>0.45861951894701103</v>
      </c>
      <c r="U118" s="74"/>
      <c r="V118" s="68"/>
      <c r="W118" s="73"/>
      <c r="X118" s="68"/>
      <c r="Y118" s="70"/>
      <c r="Z118" s="75"/>
      <c r="AA118" s="74"/>
      <c r="AB118" s="77"/>
      <c r="AC118" s="73"/>
      <c r="AD118" s="77"/>
      <c r="AE118" s="78"/>
      <c r="AF118" s="75"/>
      <c r="AG118" s="74"/>
      <c r="AH118" s="68">
        <v>933</v>
      </c>
      <c r="AI118" s="72">
        <v>2.4366039017001385E-2</v>
      </c>
      <c r="AJ118" s="74"/>
      <c r="AK118" s="68">
        <v>38291</v>
      </c>
      <c r="AL118" s="73">
        <v>0.7166304836053301</v>
      </c>
      <c r="AM118" s="68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</row>
    <row r="119" spans="1:86" s="57" customFormat="1">
      <c r="A119" s="180" t="s">
        <v>1319</v>
      </c>
      <c r="B119" s="180" t="s">
        <v>1</v>
      </c>
      <c r="C119" s="180" t="s">
        <v>1</v>
      </c>
      <c r="D119" s="180" t="s">
        <v>1</v>
      </c>
      <c r="E119" s="68">
        <v>56549</v>
      </c>
      <c r="F119" s="69"/>
      <c r="G119" s="70">
        <v>12043</v>
      </c>
      <c r="H119" s="71">
        <v>0.31806777064680558</v>
      </c>
      <c r="I119" s="69"/>
      <c r="J119" s="68">
        <v>5399</v>
      </c>
      <c r="K119" s="72">
        <v>0.14259303277606106</v>
      </c>
      <c r="L119" s="68"/>
      <c r="M119" s="70">
        <v>13953</v>
      </c>
      <c r="N119" s="71">
        <v>0.36851279613342841</v>
      </c>
      <c r="O119" s="68"/>
      <c r="P119" s="68"/>
      <c r="Q119" s="73"/>
      <c r="R119" s="68"/>
      <c r="S119" s="70">
        <v>5582</v>
      </c>
      <c r="T119" s="71">
        <v>0.1474262472598579</v>
      </c>
      <c r="U119" s="74"/>
      <c r="V119" s="68"/>
      <c r="W119" s="73"/>
      <c r="X119" s="68"/>
      <c r="Y119" s="70"/>
      <c r="Z119" s="75"/>
      <c r="AA119" s="74"/>
      <c r="AB119" s="77"/>
      <c r="AC119" s="73"/>
      <c r="AD119" s="77"/>
      <c r="AE119" s="78"/>
      <c r="AF119" s="75"/>
      <c r="AG119" s="74"/>
      <c r="AH119" s="68">
        <v>886</v>
      </c>
      <c r="AI119" s="72">
        <v>2.3400153183847028E-2</v>
      </c>
      <c r="AJ119" s="74"/>
      <c r="AK119" s="68">
        <v>37863</v>
      </c>
      <c r="AL119" s="73">
        <v>0.66956091177562826</v>
      </c>
      <c r="AM119" s="68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</row>
    <row r="120" spans="1:86" s="57" customFormat="1">
      <c r="A120" s="180" t="s">
        <v>1320</v>
      </c>
      <c r="B120" s="35" t="s">
        <v>1006</v>
      </c>
      <c r="C120" s="35" t="s">
        <v>1006</v>
      </c>
      <c r="D120" s="180" t="s">
        <v>0</v>
      </c>
      <c r="E120" s="68">
        <v>66949</v>
      </c>
      <c r="F120" s="69"/>
      <c r="G120" s="70">
        <v>16289</v>
      </c>
      <c r="H120" s="71">
        <v>0.37827732751213394</v>
      </c>
      <c r="I120" s="69"/>
      <c r="J120" s="68">
        <v>17357</v>
      </c>
      <c r="K120" s="72">
        <v>0.40307935254638766</v>
      </c>
      <c r="L120" s="68"/>
      <c r="M120" s="70">
        <v>7396</v>
      </c>
      <c r="N120" s="71">
        <v>0.17175634564919534</v>
      </c>
      <c r="O120" s="68"/>
      <c r="P120" s="68"/>
      <c r="Q120" s="73"/>
      <c r="R120" s="68"/>
      <c r="S120" s="70"/>
      <c r="T120" s="75"/>
      <c r="U120" s="74"/>
      <c r="V120" s="68"/>
      <c r="W120" s="73"/>
      <c r="X120" s="68"/>
      <c r="Y120" s="70"/>
      <c r="Z120" s="75"/>
      <c r="AA120" s="74"/>
      <c r="AB120" s="77"/>
      <c r="AC120" s="73"/>
      <c r="AD120" s="77"/>
      <c r="AE120" s="78"/>
      <c r="AF120" s="75"/>
      <c r="AG120" s="74"/>
      <c r="AH120" s="68">
        <v>2019</v>
      </c>
      <c r="AI120" s="72">
        <v>4.6886974292283043E-2</v>
      </c>
      <c r="AJ120" s="74"/>
      <c r="AK120" s="68">
        <v>43061</v>
      </c>
      <c r="AL120" s="73">
        <v>0.64319108575184092</v>
      </c>
      <c r="AM120" s="68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</row>
    <row r="121" spans="1:86" s="57" customFormat="1">
      <c r="A121" s="180" t="s">
        <v>269</v>
      </c>
      <c r="B121" s="35" t="s">
        <v>1005</v>
      </c>
      <c r="C121" s="35" t="s">
        <v>1027</v>
      </c>
      <c r="D121" s="180" t="s">
        <v>0</v>
      </c>
      <c r="E121" s="68">
        <v>69188</v>
      </c>
      <c r="F121" s="69"/>
      <c r="G121" s="70">
        <v>22118</v>
      </c>
      <c r="H121" s="71">
        <v>0.48290467665167458</v>
      </c>
      <c r="I121" s="69"/>
      <c r="J121" s="68">
        <v>4719</v>
      </c>
      <c r="K121" s="72">
        <v>0.10303043535216803</v>
      </c>
      <c r="L121" s="68"/>
      <c r="M121" s="70">
        <v>13917</v>
      </c>
      <c r="N121" s="71">
        <v>0.30385136020261122</v>
      </c>
      <c r="O121" s="68"/>
      <c r="P121" s="68"/>
      <c r="Q121" s="73"/>
      <c r="R121" s="68"/>
      <c r="S121" s="70"/>
      <c r="T121" s="75"/>
      <c r="U121" s="74"/>
      <c r="V121" s="68"/>
      <c r="W121" s="73"/>
      <c r="X121" s="68"/>
      <c r="Y121" s="70"/>
      <c r="Z121" s="75"/>
      <c r="AA121" s="74"/>
      <c r="AB121" s="77"/>
      <c r="AC121" s="73"/>
      <c r="AD121" s="77"/>
      <c r="AE121" s="78"/>
      <c r="AF121" s="75"/>
      <c r="AG121" s="74"/>
      <c r="AH121" s="68">
        <v>5048</v>
      </c>
      <c r="AI121" s="72">
        <v>0.11021352779354614</v>
      </c>
      <c r="AJ121" s="74"/>
      <c r="AK121" s="68">
        <v>45802</v>
      </c>
      <c r="AL121" s="73">
        <v>0.66199340926172168</v>
      </c>
      <c r="AM121" s="68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</row>
    <row r="122" spans="1:86" s="57" customFormat="1">
      <c r="A122" s="180" t="s">
        <v>325</v>
      </c>
      <c r="B122" s="180" t="s">
        <v>2</v>
      </c>
      <c r="C122" s="180" t="s">
        <v>2</v>
      </c>
      <c r="D122" s="180" t="s">
        <v>2</v>
      </c>
      <c r="E122" s="68">
        <v>68894</v>
      </c>
      <c r="F122" s="69"/>
      <c r="G122" s="70">
        <v>9482</v>
      </c>
      <c r="H122" s="71">
        <v>0.22117515336707796</v>
      </c>
      <c r="I122" s="69"/>
      <c r="J122" s="68">
        <v>6881</v>
      </c>
      <c r="K122" s="72">
        <v>0.16050477012432646</v>
      </c>
      <c r="L122" s="68"/>
      <c r="M122" s="70">
        <v>19905</v>
      </c>
      <c r="N122" s="71">
        <v>0.46429987637330594</v>
      </c>
      <c r="O122" s="68"/>
      <c r="P122" s="68">
        <v>4969</v>
      </c>
      <c r="Q122" s="72">
        <v>0.11590585710620233</v>
      </c>
      <c r="R122" s="68"/>
      <c r="S122" s="70"/>
      <c r="T122" s="75"/>
      <c r="U122" s="74"/>
      <c r="V122" s="68"/>
      <c r="W122" s="73"/>
      <c r="X122" s="68"/>
      <c r="Y122" s="70"/>
      <c r="Z122" s="75"/>
      <c r="AA122" s="74"/>
      <c r="AB122" s="77"/>
      <c r="AC122" s="73"/>
      <c r="AD122" s="77"/>
      <c r="AE122" s="78"/>
      <c r="AF122" s="75"/>
      <c r="AG122" s="74"/>
      <c r="AH122" s="68">
        <v>1634</v>
      </c>
      <c r="AI122" s="72">
        <v>3.8114343029087262E-2</v>
      </c>
      <c r="AJ122" s="74"/>
      <c r="AK122" s="68">
        <v>42871</v>
      </c>
      <c r="AL122" s="73">
        <v>0.62227479896652826</v>
      </c>
      <c r="AM122" s="68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</row>
    <row r="123" spans="1:86" s="57" customFormat="1">
      <c r="A123" s="180" t="s">
        <v>1321</v>
      </c>
      <c r="B123" s="35" t="s">
        <v>1017</v>
      </c>
      <c r="C123" s="35" t="s">
        <v>1027</v>
      </c>
      <c r="D123" s="180" t="s">
        <v>0</v>
      </c>
      <c r="E123" s="68">
        <v>75813</v>
      </c>
      <c r="F123" s="69"/>
      <c r="G123" s="70">
        <v>22333</v>
      </c>
      <c r="H123" s="71">
        <v>0.43905555773994415</v>
      </c>
      <c r="I123" s="69"/>
      <c r="J123" s="68">
        <v>10709</v>
      </c>
      <c r="K123" s="72">
        <v>0.21053355876223803</v>
      </c>
      <c r="L123" s="68"/>
      <c r="M123" s="70">
        <v>14477</v>
      </c>
      <c r="N123" s="71">
        <v>0.28461054535446073</v>
      </c>
      <c r="O123" s="68"/>
      <c r="P123" s="68"/>
      <c r="Q123" s="72"/>
      <c r="R123" s="68"/>
      <c r="S123" s="70"/>
      <c r="T123" s="75"/>
      <c r="U123" s="74"/>
      <c r="V123" s="68"/>
      <c r="W123" s="73"/>
      <c r="X123" s="68"/>
      <c r="Y123" s="70"/>
      <c r="Z123" s="75"/>
      <c r="AA123" s="74"/>
      <c r="AB123" s="77"/>
      <c r="AC123" s="73"/>
      <c r="AD123" s="77"/>
      <c r="AE123" s="78"/>
      <c r="AF123" s="75"/>
      <c r="AG123" s="74"/>
      <c r="AH123" s="68">
        <v>3347</v>
      </c>
      <c r="AI123" s="72">
        <v>6.5800338143357062E-2</v>
      </c>
      <c r="AJ123" s="74"/>
      <c r="AK123" s="68">
        <v>50866</v>
      </c>
      <c r="AL123" s="73">
        <v>0.67094034004722147</v>
      </c>
      <c r="AM123" s="68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</row>
    <row r="124" spans="1:86" s="57" customFormat="1">
      <c r="A124" s="180" t="s">
        <v>270</v>
      </c>
      <c r="B124" s="180" t="s">
        <v>1</v>
      </c>
      <c r="C124" s="180" t="s">
        <v>1</v>
      </c>
      <c r="D124" s="180" t="s">
        <v>1</v>
      </c>
      <c r="E124" s="68">
        <v>54145</v>
      </c>
      <c r="F124" s="69"/>
      <c r="G124" s="70">
        <v>4455</v>
      </c>
      <c r="H124" s="71">
        <v>0.12393245611594848</v>
      </c>
      <c r="I124" s="69"/>
      <c r="J124" s="68">
        <v>13130</v>
      </c>
      <c r="K124" s="72">
        <v>0.36525996606114558</v>
      </c>
      <c r="L124" s="68"/>
      <c r="M124" s="70">
        <v>4337</v>
      </c>
      <c r="N124" s="71">
        <v>0.12064984560603111</v>
      </c>
      <c r="O124" s="68"/>
      <c r="P124" s="68"/>
      <c r="Q124" s="73"/>
      <c r="R124" s="68"/>
      <c r="S124" s="70">
        <v>12911</v>
      </c>
      <c r="T124" s="71">
        <v>0.359167663504604</v>
      </c>
      <c r="U124" s="74"/>
      <c r="V124" s="68"/>
      <c r="W124" s="73"/>
      <c r="X124" s="68"/>
      <c r="Y124" s="70"/>
      <c r="Z124" s="75"/>
      <c r="AA124" s="74"/>
      <c r="AB124" s="77"/>
      <c r="AC124" s="73"/>
      <c r="AD124" s="77"/>
      <c r="AE124" s="78"/>
      <c r="AF124" s="75"/>
      <c r="AG124" s="74"/>
      <c r="AH124" s="68">
        <v>1114</v>
      </c>
      <c r="AI124" s="72">
        <v>3.0990068712270842E-2</v>
      </c>
      <c r="AJ124" s="74"/>
      <c r="AK124" s="68">
        <v>35947</v>
      </c>
      <c r="AL124" s="73">
        <v>0.6639024840705513</v>
      </c>
      <c r="AM124" s="68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74"/>
      <c r="CH124" s="74"/>
    </row>
    <row r="125" spans="1:86" s="57" customFormat="1">
      <c r="A125" s="180" t="s">
        <v>925</v>
      </c>
      <c r="B125" s="35" t="s">
        <v>1010</v>
      </c>
      <c r="C125" s="35" t="s">
        <v>988</v>
      </c>
      <c r="D125" s="180" t="s">
        <v>0</v>
      </c>
      <c r="E125" s="68">
        <v>76323</v>
      </c>
      <c r="F125" s="69"/>
      <c r="G125" s="70">
        <v>23571</v>
      </c>
      <c r="H125" s="71">
        <v>0.46568278805120911</v>
      </c>
      <c r="I125" s="69"/>
      <c r="J125" s="68">
        <v>9057</v>
      </c>
      <c r="K125" s="72">
        <v>0.17893551446183026</v>
      </c>
      <c r="L125" s="68"/>
      <c r="M125" s="70">
        <v>14762</v>
      </c>
      <c r="N125" s="71">
        <v>0.29164691006796267</v>
      </c>
      <c r="O125" s="68"/>
      <c r="P125" s="68"/>
      <c r="Q125" s="73"/>
      <c r="R125" s="68"/>
      <c r="S125" s="70"/>
      <c r="T125" s="75"/>
      <c r="U125" s="74"/>
      <c r="V125" s="68"/>
      <c r="W125" s="73"/>
      <c r="X125" s="68"/>
      <c r="Y125" s="70"/>
      <c r="Z125" s="75"/>
      <c r="AA125" s="74"/>
      <c r="AB125" s="77"/>
      <c r="AC125" s="73"/>
      <c r="AD125" s="77"/>
      <c r="AE125" s="78"/>
      <c r="AF125" s="75"/>
      <c r="AG125" s="74"/>
      <c r="AH125" s="68">
        <v>3226</v>
      </c>
      <c r="AI125" s="72">
        <v>6.3734787418997949E-2</v>
      </c>
      <c r="AJ125" s="74"/>
      <c r="AK125" s="68">
        <v>50616</v>
      </c>
      <c r="AL125" s="73">
        <v>0.66318147871545929</v>
      </c>
      <c r="AM125" s="68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</row>
    <row r="126" spans="1:86" s="57" customFormat="1">
      <c r="A126" s="180" t="s">
        <v>1322</v>
      </c>
      <c r="B126" s="35" t="s">
        <v>990</v>
      </c>
      <c r="C126" s="35" t="s">
        <v>981</v>
      </c>
      <c r="D126" s="180" t="s">
        <v>0</v>
      </c>
      <c r="E126" s="68">
        <v>69367</v>
      </c>
      <c r="F126" s="69"/>
      <c r="G126" s="70">
        <v>16055</v>
      </c>
      <c r="H126" s="71">
        <v>0.38153517110266161</v>
      </c>
      <c r="I126" s="69"/>
      <c r="J126" s="68">
        <v>5744</v>
      </c>
      <c r="K126" s="72">
        <v>0.13650190114068442</v>
      </c>
      <c r="L126" s="68"/>
      <c r="M126" s="70">
        <v>18387</v>
      </c>
      <c r="N126" s="71">
        <v>0.43695342205323195</v>
      </c>
      <c r="O126" s="68"/>
      <c r="P126" s="68"/>
      <c r="Q126" s="73"/>
      <c r="R126" s="68"/>
      <c r="S126" s="70"/>
      <c r="T126" s="75"/>
      <c r="U126" s="74"/>
      <c r="V126" s="68"/>
      <c r="W126" s="73"/>
      <c r="X126" s="68"/>
      <c r="Y126" s="70"/>
      <c r="Z126" s="75"/>
      <c r="AA126" s="74"/>
      <c r="AB126" s="77"/>
      <c r="AC126" s="73"/>
      <c r="AD126" s="77"/>
      <c r="AE126" s="78"/>
      <c r="AF126" s="75"/>
      <c r="AG126" s="74"/>
      <c r="AH126" s="68">
        <v>1894</v>
      </c>
      <c r="AI126" s="72">
        <v>4.5009505703422055E-2</v>
      </c>
      <c r="AJ126" s="74"/>
      <c r="AK126" s="68">
        <v>42080</v>
      </c>
      <c r="AL126" s="73">
        <v>0.60662851211671254</v>
      </c>
      <c r="AM126" s="68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</row>
    <row r="127" spans="1:86" s="57" customFormat="1">
      <c r="A127" s="180" t="s">
        <v>271</v>
      </c>
      <c r="B127" s="35" t="s">
        <v>1024</v>
      </c>
      <c r="C127" s="35" t="s">
        <v>985</v>
      </c>
      <c r="D127" s="180" t="s">
        <v>0</v>
      </c>
      <c r="E127" s="68">
        <v>67711</v>
      </c>
      <c r="F127" s="69"/>
      <c r="G127" s="70">
        <v>19169</v>
      </c>
      <c r="H127" s="71">
        <v>0.40409385079157617</v>
      </c>
      <c r="I127" s="69"/>
      <c r="J127" s="68">
        <v>23189</v>
      </c>
      <c r="K127" s="72">
        <v>0.48883782701266942</v>
      </c>
      <c r="L127" s="68"/>
      <c r="M127" s="70">
        <v>4169</v>
      </c>
      <c r="N127" s="71">
        <v>8.7884984294959625E-2</v>
      </c>
      <c r="O127" s="68"/>
      <c r="P127" s="68"/>
      <c r="Q127" s="73"/>
      <c r="R127" s="68"/>
      <c r="S127" s="70"/>
      <c r="T127" s="75"/>
      <c r="U127" s="74"/>
      <c r="V127" s="68"/>
      <c r="W127" s="73"/>
      <c r="X127" s="68"/>
      <c r="Y127" s="70"/>
      <c r="Z127" s="75"/>
      <c r="AA127" s="74"/>
      <c r="AB127" s="77"/>
      <c r="AC127" s="73"/>
      <c r="AD127" s="77"/>
      <c r="AE127" s="78"/>
      <c r="AF127" s="75"/>
      <c r="AG127" s="74"/>
      <c r="AH127" s="68">
        <v>910</v>
      </c>
      <c r="AI127" s="72">
        <v>1.9183337900794739E-2</v>
      </c>
      <c r="AJ127" s="74"/>
      <c r="AK127" s="68">
        <v>47437</v>
      </c>
      <c r="AL127" s="73">
        <v>0.70058040791008847</v>
      </c>
      <c r="AM127" s="68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</row>
    <row r="128" spans="1:86" s="57" customFormat="1">
      <c r="A128" s="180" t="s">
        <v>276</v>
      </c>
      <c r="B128" s="35" t="s">
        <v>994</v>
      </c>
      <c r="C128" s="35" t="s">
        <v>983</v>
      </c>
      <c r="D128" s="180" t="s">
        <v>0</v>
      </c>
      <c r="E128" s="68">
        <v>71109</v>
      </c>
      <c r="F128" s="69"/>
      <c r="G128" s="70">
        <v>15819</v>
      </c>
      <c r="H128" s="71">
        <v>0.36264643176451711</v>
      </c>
      <c r="I128" s="69"/>
      <c r="J128" s="68">
        <v>18122</v>
      </c>
      <c r="K128" s="72">
        <v>0.41544210357396666</v>
      </c>
      <c r="L128" s="68"/>
      <c r="M128" s="70">
        <v>4988</v>
      </c>
      <c r="N128" s="71">
        <v>0.1143485935673185</v>
      </c>
      <c r="O128" s="68"/>
      <c r="P128" s="68"/>
      <c r="Q128" s="73"/>
      <c r="R128" s="68"/>
      <c r="S128" s="70"/>
      <c r="T128" s="75"/>
      <c r="U128" s="74"/>
      <c r="V128" s="68"/>
      <c r="W128" s="73"/>
      <c r="X128" s="68"/>
      <c r="Y128" s="70"/>
      <c r="Z128" s="75"/>
      <c r="AA128" s="74"/>
      <c r="AB128" s="77"/>
      <c r="AC128" s="73"/>
      <c r="AD128" s="77"/>
      <c r="AE128" s="78"/>
      <c r="AF128" s="75"/>
      <c r="AG128" s="74"/>
      <c r="AH128" s="68">
        <v>4692</v>
      </c>
      <c r="AI128" s="72">
        <v>0.10756287109419775</v>
      </c>
      <c r="AJ128" s="74"/>
      <c r="AK128" s="68">
        <v>43621</v>
      </c>
      <c r="AL128" s="73">
        <v>0.61343852395617993</v>
      </c>
      <c r="AM128" s="68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</row>
    <row r="129" spans="1:86" s="57" customFormat="1">
      <c r="A129" s="180" t="s">
        <v>1323</v>
      </c>
      <c r="B129" s="35" t="s">
        <v>1015</v>
      </c>
      <c r="C129" s="35" t="s">
        <v>981</v>
      </c>
      <c r="D129" s="180" t="s">
        <v>0</v>
      </c>
      <c r="E129" s="68">
        <v>69606</v>
      </c>
      <c r="F129" s="69"/>
      <c r="G129" s="70">
        <v>25619</v>
      </c>
      <c r="H129" s="71">
        <v>0.54396246045395669</v>
      </c>
      <c r="I129" s="69"/>
      <c r="J129" s="68">
        <v>11821</v>
      </c>
      <c r="K129" s="72">
        <v>0.25099263222710577</v>
      </c>
      <c r="L129" s="68"/>
      <c r="M129" s="70">
        <v>6610</v>
      </c>
      <c r="N129" s="71">
        <v>0.14034864216404441</v>
      </c>
      <c r="O129" s="68"/>
      <c r="P129" s="68"/>
      <c r="Q129" s="73"/>
      <c r="R129" s="68"/>
      <c r="S129" s="70"/>
      <c r="T129" s="75"/>
      <c r="U129" s="74"/>
      <c r="V129" s="68"/>
      <c r="W129" s="73"/>
      <c r="X129" s="68"/>
      <c r="Y129" s="70"/>
      <c r="Z129" s="75"/>
      <c r="AA129" s="74"/>
      <c r="AB129" s="77"/>
      <c r="AC129" s="73"/>
      <c r="AD129" s="77"/>
      <c r="AE129" s="78"/>
      <c r="AF129" s="75"/>
      <c r="AG129" s="74"/>
      <c r="AH129" s="68">
        <v>3047</v>
      </c>
      <c r="AI129" s="72">
        <v>6.4696265154893087E-2</v>
      </c>
      <c r="AJ129" s="74"/>
      <c r="AK129" s="68">
        <v>47097</v>
      </c>
      <c r="AL129" s="73">
        <v>0.67662270493922938</v>
      </c>
      <c r="AM129" s="68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</row>
    <row r="130" spans="1:86" s="57" customFormat="1">
      <c r="A130" s="180" t="s">
        <v>279</v>
      </c>
      <c r="B130" s="35" t="s">
        <v>1029</v>
      </c>
      <c r="C130" s="35" t="s">
        <v>985</v>
      </c>
      <c r="D130" s="180" t="s">
        <v>0</v>
      </c>
      <c r="E130" s="68">
        <v>69175</v>
      </c>
      <c r="F130" s="69"/>
      <c r="G130" s="70">
        <v>16543</v>
      </c>
      <c r="H130" s="71">
        <v>0.36841636416275081</v>
      </c>
      <c r="I130" s="69"/>
      <c r="J130" s="68">
        <v>9818</v>
      </c>
      <c r="K130" s="72">
        <v>0.21864908803420707</v>
      </c>
      <c r="L130" s="68"/>
      <c r="M130" s="70">
        <v>17458</v>
      </c>
      <c r="N130" s="71">
        <v>0.38879362180700622</v>
      </c>
      <c r="O130" s="68"/>
      <c r="P130" s="68"/>
      <c r="Q130" s="73"/>
      <c r="R130" s="68"/>
      <c r="S130" s="70"/>
      <c r="T130" s="75"/>
      <c r="U130" s="74"/>
      <c r="V130" s="68"/>
      <c r="W130" s="73"/>
      <c r="X130" s="68"/>
      <c r="Y130" s="70"/>
      <c r="Z130" s="75"/>
      <c r="AA130" s="74"/>
      <c r="AB130" s="77"/>
      <c r="AC130" s="73"/>
      <c r="AD130" s="77"/>
      <c r="AE130" s="78"/>
      <c r="AF130" s="75"/>
      <c r="AG130" s="74"/>
      <c r="AH130" s="68">
        <v>1084</v>
      </c>
      <c r="AI130" s="72">
        <v>2.41409259960359E-2</v>
      </c>
      <c r="AJ130" s="74"/>
      <c r="AK130" s="68">
        <v>44903</v>
      </c>
      <c r="AL130" s="73">
        <v>0.64912179255511382</v>
      </c>
      <c r="AM130" s="68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</row>
    <row r="131" spans="1:86" s="57" customFormat="1">
      <c r="A131" s="180" t="s">
        <v>281</v>
      </c>
      <c r="B131" s="35" t="s">
        <v>996</v>
      </c>
      <c r="C131" s="35" t="s">
        <v>988</v>
      </c>
      <c r="D131" s="180" t="s">
        <v>0</v>
      </c>
      <c r="E131" s="68">
        <v>71716</v>
      </c>
      <c r="F131" s="69"/>
      <c r="G131" s="70">
        <v>3605</v>
      </c>
      <c r="H131" s="71">
        <v>8.170712359194035E-2</v>
      </c>
      <c r="I131" s="69"/>
      <c r="J131" s="68">
        <v>20875</v>
      </c>
      <c r="K131" s="72">
        <v>0.473130708732803</v>
      </c>
      <c r="L131" s="68"/>
      <c r="M131" s="70">
        <v>17830</v>
      </c>
      <c r="N131" s="71">
        <v>0.40411595385417376</v>
      </c>
      <c r="O131" s="68"/>
      <c r="P131" s="68"/>
      <c r="Q131" s="73"/>
      <c r="R131" s="68"/>
      <c r="S131" s="70"/>
      <c r="T131" s="75"/>
      <c r="U131" s="74"/>
      <c r="V131" s="68"/>
      <c r="W131" s="73"/>
      <c r="X131" s="68"/>
      <c r="Y131" s="70"/>
      <c r="Z131" s="75"/>
      <c r="AA131" s="74"/>
      <c r="AB131" s="77"/>
      <c r="AC131" s="73"/>
      <c r="AD131" s="77"/>
      <c r="AE131" s="78"/>
      <c r="AF131" s="75"/>
      <c r="AG131" s="74"/>
      <c r="AH131" s="68">
        <v>1811</v>
      </c>
      <c r="AI131" s="72">
        <v>4.1046213821082929E-2</v>
      </c>
      <c r="AJ131" s="74"/>
      <c r="AK131" s="68">
        <v>44121</v>
      </c>
      <c r="AL131" s="73">
        <v>0.61521836131407215</v>
      </c>
      <c r="AM131" s="68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</row>
    <row r="132" spans="1:86" s="57" customFormat="1">
      <c r="A132" s="180" t="s">
        <v>282</v>
      </c>
      <c r="B132" s="35" t="s">
        <v>1014</v>
      </c>
      <c r="C132" s="35" t="s">
        <v>981</v>
      </c>
      <c r="D132" s="180" t="s">
        <v>0</v>
      </c>
      <c r="E132" s="68">
        <v>79000</v>
      </c>
      <c r="F132" s="69"/>
      <c r="G132" s="70">
        <v>25302</v>
      </c>
      <c r="H132" s="71">
        <v>0.4828533806606744</v>
      </c>
      <c r="I132" s="69"/>
      <c r="J132" s="68">
        <v>14442</v>
      </c>
      <c r="K132" s="72">
        <v>0.27560542737734012</v>
      </c>
      <c r="L132" s="68"/>
      <c r="M132" s="70">
        <v>9632</v>
      </c>
      <c r="N132" s="71">
        <v>0.18381328600599225</v>
      </c>
      <c r="O132" s="68"/>
      <c r="P132" s="68"/>
      <c r="Q132" s="72"/>
      <c r="R132" s="68"/>
      <c r="S132" s="70"/>
      <c r="T132" s="75"/>
      <c r="U132" s="74"/>
      <c r="V132" s="68"/>
      <c r="W132" s="73"/>
      <c r="X132" s="68"/>
      <c r="Y132" s="70"/>
      <c r="Z132" s="75"/>
      <c r="AA132" s="74"/>
      <c r="AB132" s="77"/>
      <c r="AC132" s="73"/>
      <c r="AD132" s="77"/>
      <c r="AE132" s="78"/>
      <c r="AF132" s="75"/>
      <c r="AG132" s="74"/>
      <c r="AH132" s="68">
        <v>3025</v>
      </c>
      <c r="AI132" s="72">
        <v>5.7727905955993204E-2</v>
      </c>
      <c r="AJ132" s="74"/>
      <c r="AK132" s="68">
        <v>52401</v>
      </c>
      <c r="AL132" s="73">
        <v>0.66330379746835444</v>
      </c>
      <c r="AM132" s="68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</row>
    <row r="133" spans="1:86" s="57" customFormat="1">
      <c r="A133" s="180" t="s">
        <v>1324</v>
      </c>
      <c r="B133" s="35" t="s">
        <v>1006</v>
      </c>
      <c r="C133" s="35" t="s">
        <v>1006</v>
      </c>
      <c r="D133" s="180" t="s">
        <v>0</v>
      </c>
      <c r="E133" s="68">
        <v>61585</v>
      </c>
      <c r="F133" s="69"/>
      <c r="G133" s="70">
        <v>20555</v>
      </c>
      <c r="H133" s="71">
        <v>0.53185158352308015</v>
      </c>
      <c r="I133" s="69"/>
      <c r="J133" s="68">
        <v>6832</v>
      </c>
      <c r="K133" s="72">
        <v>0.17677499482508796</v>
      </c>
      <c r="L133" s="68"/>
      <c r="M133" s="70">
        <v>9914</v>
      </c>
      <c r="N133" s="71">
        <v>0.25652038915338438</v>
      </c>
      <c r="O133" s="68"/>
      <c r="P133" s="68"/>
      <c r="Q133" s="73"/>
      <c r="R133" s="68"/>
      <c r="S133" s="70"/>
      <c r="T133" s="75"/>
      <c r="U133" s="74"/>
      <c r="V133" s="68"/>
      <c r="W133" s="73"/>
      <c r="X133" s="68"/>
      <c r="Y133" s="70"/>
      <c r="Z133" s="75"/>
      <c r="AA133" s="74"/>
      <c r="AB133" s="77"/>
      <c r="AC133" s="73"/>
      <c r="AD133" s="77"/>
      <c r="AE133" s="78"/>
      <c r="AF133" s="75"/>
      <c r="AG133" s="74"/>
      <c r="AH133" s="68">
        <v>1347</v>
      </c>
      <c r="AI133" s="72">
        <v>3.4853032498447525E-2</v>
      </c>
      <c r="AJ133" s="74"/>
      <c r="AK133" s="68">
        <v>38648</v>
      </c>
      <c r="AL133" s="73">
        <v>0.6275554112202647</v>
      </c>
      <c r="AM133" s="68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</row>
    <row r="134" spans="1:86" s="57" customFormat="1">
      <c r="A134" s="180" t="s">
        <v>284</v>
      </c>
      <c r="B134" s="35" t="s">
        <v>1006</v>
      </c>
      <c r="C134" s="35" t="s">
        <v>1006</v>
      </c>
      <c r="D134" s="180" t="s">
        <v>0</v>
      </c>
      <c r="E134" s="68">
        <v>66260</v>
      </c>
      <c r="F134" s="69"/>
      <c r="G134" s="70">
        <v>19744</v>
      </c>
      <c r="H134" s="71">
        <v>0.465869139472877</v>
      </c>
      <c r="I134" s="69"/>
      <c r="J134" s="68">
        <v>6671</v>
      </c>
      <c r="K134" s="72">
        <v>0.15740544111748189</v>
      </c>
      <c r="L134" s="68"/>
      <c r="M134" s="70">
        <v>13784</v>
      </c>
      <c r="N134" s="71">
        <v>0.32524008399990562</v>
      </c>
      <c r="O134" s="68"/>
      <c r="P134" s="68"/>
      <c r="Q134" s="73"/>
      <c r="R134" s="68"/>
      <c r="S134" s="70"/>
      <c r="T134" s="75"/>
      <c r="U134" s="74"/>
      <c r="V134" s="68"/>
      <c r="W134" s="73"/>
      <c r="X134" s="68"/>
      <c r="Y134" s="70"/>
      <c r="Z134" s="75"/>
      <c r="AA134" s="74"/>
      <c r="AB134" s="77"/>
      <c r="AC134" s="73"/>
      <c r="AD134" s="77"/>
      <c r="AE134" s="78"/>
      <c r="AF134" s="75"/>
      <c r="AG134" s="74"/>
      <c r="AH134" s="68">
        <v>2182</v>
      </c>
      <c r="AI134" s="72">
        <v>5.1485335409735496E-2</v>
      </c>
      <c r="AJ134" s="74"/>
      <c r="AK134" s="68">
        <v>42381</v>
      </c>
      <c r="AL134" s="73">
        <v>0.63961666163597952</v>
      </c>
      <c r="AM134" s="68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</row>
    <row r="135" spans="1:86" s="57" customFormat="1">
      <c r="A135" s="180" t="s">
        <v>286</v>
      </c>
      <c r="B135" s="35" t="s">
        <v>989</v>
      </c>
      <c r="C135" s="35" t="s">
        <v>985</v>
      </c>
      <c r="D135" s="180" t="s">
        <v>0</v>
      </c>
      <c r="E135" s="68">
        <v>79543</v>
      </c>
      <c r="F135" s="69"/>
      <c r="G135" s="70">
        <v>17506</v>
      </c>
      <c r="H135" s="71">
        <v>0.35316427605963402</v>
      </c>
      <c r="I135" s="69"/>
      <c r="J135" s="68">
        <v>6932</v>
      </c>
      <c r="K135" s="72">
        <v>0.13984546793358751</v>
      </c>
      <c r="L135" s="68"/>
      <c r="M135" s="70">
        <v>25131</v>
      </c>
      <c r="N135" s="71">
        <v>0.50699025600677838</v>
      </c>
      <c r="O135" s="68"/>
      <c r="P135" s="68"/>
      <c r="Q135" s="73"/>
      <c r="R135" s="68"/>
      <c r="S135" s="70"/>
      <c r="T135" s="75"/>
      <c r="U135" s="74"/>
      <c r="V135" s="68"/>
      <c r="W135" s="73"/>
      <c r="X135" s="68"/>
      <c r="Y135" s="70"/>
      <c r="Z135" s="75"/>
      <c r="AA135" s="74"/>
      <c r="AB135" s="77"/>
      <c r="AC135" s="73"/>
      <c r="AD135" s="77"/>
      <c r="AE135" s="78"/>
      <c r="AF135" s="75"/>
      <c r="AG135" s="74"/>
      <c r="AH135" s="68"/>
      <c r="AI135" s="72"/>
      <c r="AJ135" s="74"/>
      <c r="AK135" s="68">
        <v>49569</v>
      </c>
      <c r="AL135" s="73">
        <v>0.6231723721760557</v>
      </c>
      <c r="AM135" s="68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</row>
    <row r="136" spans="1:86" s="57" customFormat="1">
      <c r="A136" s="180" t="s">
        <v>287</v>
      </c>
      <c r="B136" s="35" t="s">
        <v>1007</v>
      </c>
      <c r="C136" s="35" t="s">
        <v>983</v>
      </c>
      <c r="D136" s="180" t="s">
        <v>0</v>
      </c>
      <c r="E136" s="68">
        <v>73638</v>
      </c>
      <c r="F136" s="69"/>
      <c r="G136" s="70">
        <v>28208</v>
      </c>
      <c r="H136" s="71">
        <v>0.54703771938330259</v>
      </c>
      <c r="I136" s="69"/>
      <c r="J136" s="68">
        <v>12649</v>
      </c>
      <c r="K136" s="72">
        <v>0.24530204596140792</v>
      </c>
      <c r="L136" s="68"/>
      <c r="M136" s="70">
        <v>8051</v>
      </c>
      <c r="N136" s="71">
        <v>0.15613303597401337</v>
      </c>
      <c r="O136" s="68"/>
      <c r="P136" s="68"/>
      <c r="Q136" s="73"/>
      <c r="R136" s="68"/>
      <c r="S136" s="70"/>
      <c r="T136" s="75"/>
      <c r="U136" s="74"/>
      <c r="V136" s="68"/>
      <c r="W136" s="73"/>
      <c r="X136" s="68"/>
      <c r="Y136" s="70"/>
      <c r="Z136" s="75"/>
      <c r="AA136" s="74"/>
      <c r="AB136" s="77"/>
      <c r="AC136" s="73"/>
      <c r="AD136" s="77"/>
      <c r="AE136" s="78"/>
      <c r="AF136" s="75"/>
      <c r="AG136" s="74"/>
      <c r="AH136" s="68">
        <v>2657</v>
      </c>
      <c r="AI136" s="72">
        <v>5.152719868127606E-2</v>
      </c>
      <c r="AJ136" s="74"/>
      <c r="AK136" s="68">
        <v>51565</v>
      </c>
      <c r="AL136" s="73">
        <v>0.70024987099052116</v>
      </c>
      <c r="AM136" s="68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</row>
    <row r="137" spans="1:86" s="57" customFormat="1">
      <c r="A137" s="180" t="s">
        <v>1325</v>
      </c>
      <c r="B137" s="35" t="s">
        <v>1006</v>
      </c>
      <c r="C137" s="35" t="s">
        <v>1006</v>
      </c>
      <c r="D137" s="180" t="s">
        <v>0</v>
      </c>
      <c r="E137" s="68">
        <v>71321</v>
      </c>
      <c r="F137" s="69"/>
      <c r="G137" s="70">
        <v>17260</v>
      </c>
      <c r="H137" s="71">
        <v>0.47304519417874857</v>
      </c>
      <c r="I137" s="69"/>
      <c r="J137" s="68">
        <v>7306</v>
      </c>
      <c r="K137" s="72">
        <v>0.20023570038643901</v>
      </c>
      <c r="L137" s="68"/>
      <c r="M137" s="70">
        <v>9165</v>
      </c>
      <c r="N137" s="71">
        <v>0.25118535368761474</v>
      </c>
      <c r="O137" s="68"/>
      <c r="P137" s="68"/>
      <c r="Q137" s="72"/>
      <c r="R137" s="68"/>
      <c r="S137" s="70"/>
      <c r="T137" s="75"/>
      <c r="U137" s="74"/>
      <c r="V137" s="68"/>
      <c r="W137" s="73"/>
      <c r="X137" s="68"/>
      <c r="Y137" s="70"/>
      <c r="Z137" s="75"/>
      <c r="AA137" s="74"/>
      <c r="AB137" s="77"/>
      <c r="AC137" s="73"/>
      <c r="AD137" s="77"/>
      <c r="AE137" s="78"/>
      <c r="AF137" s="75"/>
      <c r="AG137" s="74"/>
      <c r="AH137" s="68">
        <v>2756</v>
      </c>
      <c r="AI137" s="72">
        <v>7.5533751747197633E-2</v>
      </c>
      <c r="AJ137" s="74"/>
      <c r="AK137" s="68">
        <v>36487</v>
      </c>
      <c r="AL137" s="73">
        <v>0.51158845220902682</v>
      </c>
      <c r="AM137" s="68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</row>
    <row r="138" spans="1:86" s="57" customFormat="1">
      <c r="A138" s="180" t="s">
        <v>227</v>
      </c>
      <c r="B138" s="35" t="s">
        <v>1055</v>
      </c>
      <c r="C138" s="35" t="s">
        <v>1030</v>
      </c>
      <c r="D138" s="180" t="s">
        <v>0</v>
      </c>
      <c r="E138" s="68">
        <v>71403</v>
      </c>
      <c r="F138" s="69"/>
      <c r="G138" s="70">
        <v>16247</v>
      </c>
      <c r="H138" s="71">
        <v>0.37273165248113055</v>
      </c>
      <c r="I138" s="69"/>
      <c r="J138" s="68">
        <v>6437</v>
      </c>
      <c r="K138" s="72">
        <v>0.14767487210075936</v>
      </c>
      <c r="L138" s="68"/>
      <c r="M138" s="70">
        <v>18889</v>
      </c>
      <c r="N138" s="71">
        <v>0.4333432746793916</v>
      </c>
      <c r="O138" s="68"/>
      <c r="P138" s="68"/>
      <c r="Q138" s="73"/>
      <c r="R138" s="68"/>
      <c r="S138" s="70"/>
      <c r="T138" s="75"/>
      <c r="U138" s="74"/>
      <c r="V138" s="68"/>
      <c r="W138" s="73"/>
      <c r="X138" s="68"/>
      <c r="Y138" s="70"/>
      <c r="Z138" s="75"/>
      <c r="AA138" s="74"/>
      <c r="AB138" s="77"/>
      <c r="AC138" s="73"/>
      <c r="AD138" s="77"/>
      <c r="AE138" s="78"/>
      <c r="AF138" s="75"/>
      <c r="AG138" s="74"/>
      <c r="AH138" s="68">
        <v>2016</v>
      </c>
      <c r="AI138" s="72">
        <v>4.6250200738718487E-2</v>
      </c>
      <c r="AJ138" s="74"/>
      <c r="AK138" s="68">
        <v>43589</v>
      </c>
      <c r="AL138" s="73">
        <v>0.61046454630757807</v>
      </c>
      <c r="AM138" s="68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</row>
    <row r="139" spans="1:86" s="57" customFormat="1">
      <c r="A139" s="180" t="s">
        <v>293</v>
      </c>
      <c r="B139" s="35" t="s">
        <v>1</v>
      </c>
      <c r="C139" s="180" t="s">
        <v>1</v>
      </c>
      <c r="D139" s="180" t="s">
        <v>1</v>
      </c>
      <c r="E139" s="68">
        <v>52444</v>
      </c>
      <c r="F139" s="69"/>
      <c r="G139" s="70">
        <v>8460</v>
      </c>
      <c r="H139" s="71">
        <v>0.25690079256627496</v>
      </c>
      <c r="I139" s="69"/>
      <c r="J139" s="68">
        <v>5105</v>
      </c>
      <c r="K139" s="72">
        <v>0.15502110473414107</v>
      </c>
      <c r="L139" s="68"/>
      <c r="M139" s="70">
        <v>14808</v>
      </c>
      <c r="N139" s="71">
        <v>0.44966748656281313</v>
      </c>
      <c r="O139" s="68"/>
      <c r="P139" s="68"/>
      <c r="Q139" s="73"/>
      <c r="R139" s="68"/>
      <c r="S139" s="70">
        <v>3111</v>
      </c>
      <c r="T139" s="71">
        <v>9.4470255989796845E-2</v>
      </c>
      <c r="U139" s="74"/>
      <c r="V139" s="68"/>
      <c r="W139" s="73"/>
      <c r="X139" s="68"/>
      <c r="Y139" s="70"/>
      <c r="Z139" s="75"/>
      <c r="AA139" s="74"/>
      <c r="AB139" s="77"/>
      <c r="AC139" s="73"/>
      <c r="AD139" s="77"/>
      <c r="AE139" s="78"/>
      <c r="AF139" s="75"/>
      <c r="AG139" s="74"/>
      <c r="AH139" s="68">
        <v>1447</v>
      </c>
      <c r="AI139" s="72">
        <v>4.3940360146973979E-2</v>
      </c>
      <c r="AJ139" s="74"/>
      <c r="AK139" s="68">
        <v>32931</v>
      </c>
      <c r="AL139" s="73">
        <v>0.62792693158416601</v>
      </c>
      <c r="AM139" s="68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</row>
    <row r="140" spans="1:86" s="57" customFormat="1">
      <c r="A140" s="180" t="s">
        <v>292</v>
      </c>
      <c r="B140" s="35" t="s">
        <v>1</v>
      </c>
      <c r="C140" s="180" t="s">
        <v>1</v>
      </c>
      <c r="D140" s="180" t="s">
        <v>1</v>
      </c>
      <c r="E140" s="68">
        <v>55458</v>
      </c>
      <c r="F140" s="69"/>
      <c r="G140" s="70">
        <v>12909</v>
      </c>
      <c r="H140" s="71">
        <v>0.36246981524119726</v>
      </c>
      <c r="I140" s="69"/>
      <c r="J140" s="68">
        <v>4723</v>
      </c>
      <c r="K140" s="72">
        <v>0.1326163868141742</v>
      </c>
      <c r="L140" s="68"/>
      <c r="M140" s="70">
        <v>12776</v>
      </c>
      <c r="N140" s="71">
        <v>0.35873532880327963</v>
      </c>
      <c r="O140" s="68"/>
      <c r="P140" s="68"/>
      <c r="Q140" s="73"/>
      <c r="R140" s="68"/>
      <c r="S140" s="70">
        <v>3874</v>
      </c>
      <c r="T140" s="71">
        <v>0.10877744707137643</v>
      </c>
      <c r="U140" s="74"/>
      <c r="V140" s="68"/>
      <c r="W140" s="73"/>
      <c r="X140" s="68"/>
      <c r="Y140" s="70"/>
      <c r="Z140" s="75"/>
      <c r="AA140" s="74"/>
      <c r="AB140" s="77"/>
      <c r="AC140" s="73"/>
      <c r="AD140" s="77"/>
      <c r="AE140" s="78"/>
      <c r="AF140" s="75"/>
      <c r="AG140" s="74"/>
      <c r="AH140" s="68">
        <v>1332</v>
      </c>
      <c r="AI140" s="72">
        <v>3.7401022069972485E-2</v>
      </c>
      <c r="AJ140" s="74"/>
      <c r="AK140" s="68">
        <v>35614</v>
      </c>
      <c r="AL140" s="73">
        <v>0.64217966749612321</v>
      </c>
      <c r="AM140" s="68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</row>
    <row r="141" spans="1:86" s="57" customFormat="1">
      <c r="A141" s="180" t="s">
        <v>1326</v>
      </c>
      <c r="B141" s="180" t="s">
        <v>2</v>
      </c>
      <c r="C141" s="180" t="s">
        <v>2</v>
      </c>
      <c r="D141" s="180" t="s">
        <v>2</v>
      </c>
      <c r="E141" s="68">
        <v>67884</v>
      </c>
      <c r="F141" s="69"/>
      <c r="G141" s="70">
        <v>2775</v>
      </c>
      <c r="H141" s="71">
        <v>7.2371166284164401E-2</v>
      </c>
      <c r="I141" s="69"/>
      <c r="J141" s="68">
        <v>4605</v>
      </c>
      <c r="K141" s="72">
        <v>0.12009701648237012</v>
      </c>
      <c r="L141" s="68"/>
      <c r="M141" s="70">
        <v>24725</v>
      </c>
      <c r="N141" s="71">
        <v>0.64482057166701434</v>
      </c>
      <c r="O141" s="68"/>
      <c r="P141" s="68">
        <v>5206</v>
      </c>
      <c r="Q141" s="72">
        <v>0.13577091591904861</v>
      </c>
      <c r="R141" s="68"/>
      <c r="S141" s="70"/>
      <c r="T141" s="75"/>
      <c r="U141" s="74"/>
      <c r="V141" s="68"/>
      <c r="W141" s="73"/>
      <c r="X141" s="68"/>
      <c r="Y141" s="70"/>
      <c r="Z141" s="75"/>
      <c r="AA141" s="74"/>
      <c r="AB141" s="77"/>
      <c r="AC141" s="73"/>
      <c r="AD141" s="77"/>
      <c r="AE141" s="78"/>
      <c r="AF141" s="75"/>
      <c r="AG141" s="74"/>
      <c r="AH141" s="68">
        <v>1033</v>
      </c>
      <c r="AI141" s="72">
        <v>2.694032964740246E-2</v>
      </c>
      <c r="AJ141" s="74"/>
      <c r="AK141" s="68">
        <v>38344</v>
      </c>
      <c r="AL141" s="73">
        <v>0.56484591361734726</v>
      </c>
      <c r="AM141" s="68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</row>
    <row r="142" spans="1:86" s="57" customFormat="1">
      <c r="A142" s="180" t="s">
        <v>297</v>
      </c>
      <c r="B142" s="35" t="s">
        <v>1005</v>
      </c>
      <c r="C142" s="35" t="s">
        <v>1027</v>
      </c>
      <c r="D142" s="180" t="s">
        <v>0</v>
      </c>
      <c r="E142" s="68">
        <v>77796</v>
      </c>
      <c r="F142" s="69"/>
      <c r="G142" s="70">
        <v>14868</v>
      </c>
      <c r="H142" s="71">
        <v>0.3311432325886991</v>
      </c>
      <c r="I142" s="69"/>
      <c r="J142" s="68">
        <v>21145</v>
      </c>
      <c r="K142" s="72">
        <v>0.47094590079957238</v>
      </c>
      <c r="L142" s="68"/>
      <c r="M142" s="70">
        <v>8886</v>
      </c>
      <c r="N142" s="71">
        <v>0.19791086661172855</v>
      </c>
      <c r="O142" s="68"/>
      <c r="P142" s="68"/>
      <c r="Q142" s="73"/>
      <c r="R142" s="68"/>
      <c r="S142" s="70"/>
      <c r="T142" s="75"/>
      <c r="U142" s="74"/>
      <c r="V142" s="68"/>
      <c r="W142" s="73"/>
      <c r="X142" s="68"/>
      <c r="Y142" s="70"/>
      <c r="Z142" s="75"/>
      <c r="AA142" s="74"/>
      <c r="AB142" s="77"/>
      <c r="AC142" s="73"/>
      <c r="AD142" s="77"/>
      <c r="AE142" s="78"/>
      <c r="AF142" s="75"/>
      <c r="AG142" s="74"/>
      <c r="AH142" s="68"/>
      <c r="AI142" s="72"/>
      <c r="AJ142" s="74"/>
      <c r="AK142" s="68">
        <v>44899</v>
      </c>
      <c r="AL142" s="73">
        <v>0.5771376420381511</v>
      </c>
      <c r="AM142" s="68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</row>
    <row r="143" spans="1:86" s="57" customFormat="1">
      <c r="A143" s="180" t="s">
        <v>299</v>
      </c>
      <c r="B143" s="35" t="s">
        <v>992</v>
      </c>
      <c r="C143" s="35" t="s">
        <v>1030</v>
      </c>
      <c r="D143" s="180" t="s">
        <v>0</v>
      </c>
      <c r="E143" s="68">
        <v>74204</v>
      </c>
      <c r="F143" s="69"/>
      <c r="G143" s="70">
        <v>16035</v>
      </c>
      <c r="H143" s="71">
        <v>0.32778004905968927</v>
      </c>
      <c r="I143" s="69"/>
      <c r="J143" s="68">
        <v>11822</v>
      </c>
      <c r="K143" s="72">
        <v>0.24165985282093214</v>
      </c>
      <c r="L143" s="68"/>
      <c r="M143" s="70">
        <v>17536</v>
      </c>
      <c r="N143" s="71">
        <v>0.35846279640228945</v>
      </c>
      <c r="O143" s="68"/>
      <c r="P143" s="68"/>
      <c r="Q143" s="72"/>
      <c r="R143" s="68"/>
      <c r="S143" s="70"/>
      <c r="T143" s="75"/>
      <c r="U143" s="74"/>
      <c r="V143" s="68"/>
      <c r="W143" s="73"/>
      <c r="X143" s="68"/>
      <c r="Y143" s="70"/>
      <c r="Z143" s="75"/>
      <c r="AA143" s="74"/>
      <c r="AB143" s="77"/>
      <c r="AC143" s="73"/>
      <c r="AD143" s="77"/>
      <c r="AE143" s="78"/>
      <c r="AF143" s="75"/>
      <c r="AG143" s="74"/>
      <c r="AH143" s="68">
        <v>3527</v>
      </c>
      <c r="AI143" s="72">
        <v>7.2097301717089127E-2</v>
      </c>
      <c r="AJ143" s="74"/>
      <c r="AK143" s="68">
        <v>48920</v>
      </c>
      <c r="AL143" s="73">
        <v>0.65926365155517219</v>
      </c>
      <c r="AM143" s="68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</row>
    <row r="144" spans="1:86" s="57" customFormat="1">
      <c r="A144" s="180" t="s">
        <v>300</v>
      </c>
      <c r="B144" s="35" t="s">
        <v>1029</v>
      </c>
      <c r="C144" s="35" t="s">
        <v>985</v>
      </c>
      <c r="D144" s="180" t="s">
        <v>0</v>
      </c>
      <c r="E144" s="68">
        <v>73216</v>
      </c>
      <c r="F144" s="69"/>
      <c r="G144" s="70">
        <v>21189</v>
      </c>
      <c r="H144" s="71">
        <v>0.45390086114562356</v>
      </c>
      <c r="I144" s="69"/>
      <c r="J144" s="68">
        <v>12550</v>
      </c>
      <c r="K144" s="72">
        <v>0.26884023820744612</v>
      </c>
      <c r="L144" s="68"/>
      <c r="M144" s="70">
        <v>12943</v>
      </c>
      <c r="N144" s="71">
        <v>0.27725890064693032</v>
      </c>
      <c r="O144" s="68"/>
      <c r="P144" s="68"/>
      <c r="Q144" s="72"/>
      <c r="R144" s="68"/>
      <c r="S144" s="70"/>
      <c r="T144" s="75"/>
      <c r="U144" s="74"/>
      <c r="V144" s="68"/>
      <c r="W144" s="73"/>
      <c r="X144" s="68"/>
      <c r="Y144" s="70"/>
      <c r="Z144" s="75"/>
      <c r="AA144" s="74"/>
      <c r="AB144" s="77"/>
      <c r="AC144" s="73"/>
      <c r="AD144" s="77"/>
      <c r="AE144" s="78"/>
      <c r="AF144" s="75"/>
      <c r="AG144" s="74"/>
      <c r="AH144" s="68"/>
      <c r="AI144" s="72"/>
      <c r="AJ144" s="74"/>
      <c r="AK144" s="68">
        <v>46682</v>
      </c>
      <c r="AL144" s="73">
        <v>0.63759287587412583</v>
      </c>
      <c r="AM144" s="68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</row>
    <row r="145" spans="1:86" s="57" customFormat="1">
      <c r="A145" s="180" t="s">
        <v>302</v>
      </c>
      <c r="B145" s="180" t="s">
        <v>1</v>
      </c>
      <c r="C145" s="180" t="s">
        <v>1</v>
      </c>
      <c r="D145" s="180" t="s">
        <v>1</v>
      </c>
      <c r="E145" s="68">
        <v>53706</v>
      </c>
      <c r="F145" s="69"/>
      <c r="G145" s="70">
        <v>9398</v>
      </c>
      <c r="H145" s="71">
        <v>0.27922868942567669</v>
      </c>
      <c r="I145" s="69"/>
      <c r="J145" s="68">
        <v>6723</v>
      </c>
      <c r="K145" s="72">
        <v>0.19975042338889384</v>
      </c>
      <c r="L145" s="68"/>
      <c r="M145" s="70">
        <v>12479</v>
      </c>
      <c r="N145" s="71">
        <v>0.3707698249992572</v>
      </c>
      <c r="O145" s="68"/>
      <c r="P145" s="68"/>
      <c r="Q145" s="73"/>
      <c r="R145" s="68"/>
      <c r="S145" s="70">
        <v>3730</v>
      </c>
      <c r="T145" s="71">
        <v>0.11082389993166354</v>
      </c>
      <c r="U145" s="74"/>
      <c r="V145" s="68"/>
      <c r="W145" s="73"/>
      <c r="X145" s="68"/>
      <c r="Y145" s="70"/>
      <c r="Z145" s="75"/>
      <c r="AA145" s="74"/>
      <c r="AB145" s="77"/>
      <c r="AC145" s="73"/>
      <c r="AD145" s="77"/>
      <c r="AE145" s="78"/>
      <c r="AF145" s="75"/>
      <c r="AG145" s="74"/>
      <c r="AH145" s="68">
        <v>1327</v>
      </c>
      <c r="AI145" s="72">
        <v>3.9427162254508721E-2</v>
      </c>
      <c r="AJ145" s="74"/>
      <c r="AK145" s="68">
        <v>33657</v>
      </c>
      <c r="AL145" s="73">
        <v>0.62668975533459947</v>
      </c>
      <c r="AM145" s="68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</row>
    <row r="146" spans="1:86" s="57" customFormat="1">
      <c r="A146" s="180" t="s">
        <v>303</v>
      </c>
      <c r="B146" s="35" t="s">
        <v>1019</v>
      </c>
      <c r="C146" s="35" t="s">
        <v>985</v>
      </c>
      <c r="D146" s="180" t="s">
        <v>0</v>
      </c>
      <c r="E146" s="68">
        <v>54655</v>
      </c>
      <c r="F146" s="69"/>
      <c r="G146" s="70">
        <v>10713</v>
      </c>
      <c r="H146" s="71">
        <v>0.31735640015404215</v>
      </c>
      <c r="I146" s="69"/>
      <c r="J146" s="68">
        <v>3880</v>
      </c>
      <c r="K146" s="72">
        <v>0.11493912373729893</v>
      </c>
      <c r="L146" s="68"/>
      <c r="M146" s="70">
        <v>17033</v>
      </c>
      <c r="N146" s="71">
        <v>0.50457682850964247</v>
      </c>
      <c r="O146" s="68"/>
      <c r="P146" s="68"/>
      <c r="Q146" s="73"/>
      <c r="R146" s="68"/>
      <c r="S146" s="70"/>
      <c r="T146" s="75"/>
      <c r="U146" s="74"/>
      <c r="V146" s="68"/>
      <c r="W146" s="73"/>
      <c r="X146" s="68"/>
      <c r="Y146" s="70"/>
      <c r="Z146" s="75"/>
      <c r="AA146" s="74"/>
      <c r="AB146" s="77"/>
      <c r="AC146" s="73"/>
      <c r="AD146" s="77"/>
      <c r="AE146" s="78"/>
      <c r="AF146" s="75"/>
      <c r="AG146" s="74"/>
      <c r="AH146" s="68">
        <v>2131</v>
      </c>
      <c r="AI146" s="72">
        <v>6.3127647599016498E-2</v>
      </c>
      <c r="AJ146" s="74"/>
      <c r="AK146" s="68">
        <v>33757</v>
      </c>
      <c r="AL146" s="73">
        <v>0.6176379105296862</v>
      </c>
      <c r="AM146" s="68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</row>
    <row r="147" spans="1:86" s="57" customFormat="1">
      <c r="A147" s="180" t="s">
        <v>304</v>
      </c>
      <c r="B147" s="35" t="s">
        <v>987</v>
      </c>
      <c r="C147" s="35" t="s">
        <v>988</v>
      </c>
      <c r="D147" s="180" t="s">
        <v>0</v>
      </c>
      <c r="E147" s="68">
        <v>74446</v>
      </c>
      <c r="F147" s="69"/>
      <c r="G147" s="70">
        <v>19396</v>
      </c>
      <c r="H147" s="71">
        <v>0.40639470320782783</v>
      </c>
      <c r="I147" s="69"/>
      <c r="J147" s="68">
        <v>6184</v>
      </c>
      <c r="K147" s="72">
        <v>0.1295702642110336</v>
      </c>
      <c r="L147" s="68"/>
      <c r="M147" s="70">
        <v>20913</v>
      </c>
      <c r="N147" s="71">
        <v>0.43817964674083854</v>
      </c>
      <c r="O147" s="68"/>
      <c r="P147" s="68"/>
      <c r="Q147" s="73"/>
      <c r="R147" s="68"/>
      <c r="S147" s="70"/>
      <c r="T147" s="75"/>
      <c r="U147" s="74"/>
      <c r="V147" s="68"/>
      <c r="W147" s="73"/>
      <c r="X147" s="68"/>
      <c r="Y147" s="70"/>
      <c r="Z147" s="75"/>
      <c r="AA147" s="74"/>
      <c r="AB147" s="77"/>
      <c r="AC147" s="73"/>
      <c r="AD147" s="77"/>
      <c r="AE147" s="78"/>
      <c r="AF147" s="75"/>
      <c r="AG147" s="74"/>
      <c r="AH147" s="68">
        <v>1234</v>
      </c>
      <c r="AI147" s="72">
        <v>2.5855385840300039E-2</v>
      </c>
      <c r="AJ147" s="74"/>
      <c r="AK147" s="68">
        <v>47727</v>
      </c>
      <c r="AL147" s="73">
        <v>0.64109555919727046</v>
      </c>
      <c r="AM147" s="68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</row>
    <row r="148" spans="1:86" s="57" customFormat="1">
      <c r="A148" s="180" t="s">
        <v>289</v>
      </c>
      <c r="B148" s="35" t="s">
        <v>994</v>
      </c>
      <c r="C148" s="35" t="s">
        <v>983</v>
      </c>
      <c r="D148" s="180" t="s">
        <v>0</v>
      </c>
      <c r="E148" s="68">
        <v>70444</v>
      </c>
      <c r="F148" s="69"/>
      <c r="G148" s="70">
        <v>23326</v>
      </c>
      <c r="H148" s="71">
        <v>0.49261895208126544</v>
      </c>
      <c r="I148" s="69"/>
      <c r="J148" s="68">
        <v>13638</v>
      </c>
      <c r="K148" s="72">
        <v>0.28801926041688664</v>
      </c>
      <c r="L148" s="68"/>
      <c r="M148" s="70">
        <v>8457</v>
      </c>
      <c r="N148" s="71">
        <v>0.1786023526430276</v>
      </c>
      <c r="O148" s="68"/>
      <c r="P148" s="68"/>
      <c r="Q148" s="73"/>
      <c r="R148" s="68"/>
      <c r="S148" s="70"/>
      <c r="T148" s="75"/>
      <c r="U148" s="74"/>
      <c r="V148" s="68"/>
      <c r="W148" s="73"/>
      <c r="X148" s="68"/>
      <c r="Y148" s="70"/>
      <c r="Z148" s="75"/>
      <c r="AA148" s="74"/>
      <c r="AB148" s="77"/>
      <c r="AC148" s="73"/>
      <c r="AD148" s="77"/>
      <c r="AE148" s="78"/>
      <c r="AF148" s="75"/>
      <c r="AG148" s="74"/>
      <c r="AH148" s="68">
        <v>1930</v>
      </c>
      <c r="AI148" s="72">
        <v>4.0759434858820297E-2</v>
      </c>
      <c r="AJ148" s="74"/>
      <c r="AK148" s="68">
        <v>47351</v>
      </c>
      <c r="AL148" s="73">
        <v>0.67217931974334222</v>
      </c>
      <c r="AM148" s="68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/>
    </row>
    <row r="149" spans="1:86" s="57" customFormat="1">
      <c r="A149" s="180" t="s">
        <v>309</v>
      </c>
      <c r="B149" s="35" t="s">
        <v>984</v>
      </c>
      <c r="C149" s="35" t="s">
        <v>984</v>
      </c>
      <c r="D149" s="180" t="s">
        <v>0</v>
      </c>
      <c r="E149" s="68">
        <v>69272</v>
      </c>
      <c r="F149" s="69"/>
      <c r="G149" s="70">
        <v>6956</v>
      </c>
      <c r="H149" s="71">
        <v>0.18701438365371689</v>
      </c>
      <c r="I149" s="69"/>
      <c r="J149" s="68">
        <v>6123</v>
      </c>
      <c r="K149" s="72">
        <v>0.16461890038983734</v>
      </c>
      <c r="L149" s="68"/>
      <c r="M149" s="70">
        <v>21178</v>
      </c>
      <c r="N149" s="71">
        <v>0.56937760451673614</v>
      </c>
      <c r="O149" s="68"/>
      <c r="P149" s="68"/>
      <c r="Q149" s="72"/>
      <c r="R149" s="68"/>
      <c r="S149" s="70"/>
      <c r="T149" s="75"/>
      <c r="U149" s="74"/>
      <c r="V149" s="68"/>
      <c r="W149" s="73"/>
      <c r="X149" s="68"/>
      <c r="Y149" s="70"/>
      <c r="Z149" s="75"/>
      <c r="AA149" s="74"/>
      <c r="AB149" s="77"/>
      <c r="AC149" s="73"/>
      <c r="AD149" s="77"/>
      <c r="AE149" s="78"/>
      <c r="AF149" s="75"/>
      <c r="AG149" s="74"/>
      <c r="AH149" s="68">
        <v>2938</v>
      </c>
      <c r="AI149" s="72">
        <v>7.8989111439709644E-2</v>
      </c>
      <c r="AJ149" s="74"/>
      <c r="AK149" s="68">
        <v>37195</v>
      </c>
      <c r="AL149" s="73">
        <v>0.53694133271740385</v>
      </c>
      <c r="AM149" s="68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</row>
    <row r="150" spans="1:86" s="57" customFormat="1">
      <c r="A150" s="180" t="s">
        <v>310</v>
      </c>
      <c r="B150" s="35" t="s">
        <v>984</v>
      </c>
      <c r="C150" s="35" t="s">
        <v>984</v>
      </c>
      <c r="D150" s="180" t="s">
        <v>0</v>
      </c>
      <c r="E150" s="68">
        <v>72097</v>
      </c>
      <c r="F150" s="69"/>
      <c r="G150" s="70">
        <v>11627</v>
      </c>
      <c r="H150" s="71">
        <v>0.26766886136562457</v>
      </c>
      <c r="I150" s="69"/>
      <c r="J150" s="68">
        <v>7932</v>
      </c>
      <c r="K150" s="72">
        <v>0.18260509231548414</v>
      </c>
      <c r="L150" s="68"/>
      <c r="M150" s="70">
        <v>20942</v>
      </c>
      <c r="N150" s="71">
        <v>0.48211243611584326</v>
      </c>
      <c r="O150" s="68"/>
      <c r="P150" s="68"/>
      <c r="Q150" s="73"/>
      <c r="R150" s="68"/>
      <c r="S150" s="70"/>
      <c r="T150" s="75"/>
      <c r="U150" s="74"/>
      <c r="V150" s="68"/>
      <c r="W150" s="73"/>
      <c r="X150" s="68"/>
      <c r="Y150" s="70"/>
      <c r="Z150" s="75"/>
      <c r="AA150" s="74"/>
      <c r="AB150" s="77"/>
      <c r="AC150" s="73"/>
      <c r="AD150" s="77"/>
      <c r="AE150" s="78"/>
      <c r="AF150" s="75"/>
      <c r="AG150" s="74"/>
      <c r="AH150" s="68">
        <v>2937</v>
      </c>
      <c r="AI150" s="72">
        <v>6.7613610203048027E-2</v>
      </c>
      <c r="AJ150" s="74"/>
      <c r="AK150" s="68">
        <v>43438</v>
      </c>
      <c r="AL150" s="73">
        <v>0.60249386243533021</v>
      </c>
      <c r="AM150" s="68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74"/>
      <c r="CH150" s="74"/>
    </row>
    <row r="151" spans="1:86" s="57" customFormat="1">
      <c r="A151" s="180" t="s">
        <v>926</v>
      </c>
      <c r="B151" s="35" t="s">
        <v>984</v>
      </c>
      <c r="C151" s="35" t="s">
        <v>984</v>
      </c>
      <c r="D151" s="180" t="s">
        <v>0</v>
      </c>
      <c r="E151" s="68">
        <v>67299</v>
      </c>
      <c r="F151" s="69"/>
      <c r="G151" s="70">
        <v>12394</v>
      </c>
      <c r="H151" s="71">
        <v>0.30463315718323708</v>
      </c>
      <c r="I151" s="69"/>
      <c r="J151" s="68">
        <v>7228</v>
      </c>
      <c r="K151" s="72">
        <v>0.17765761337102126</v>
      </c>
      <c r="L151" s="68"/>
      <c r="M151" s="70">
        <v>18649</v>
      </c>
      <c r="N151" s="71">
        <v>0.45837532260046698</v>
      </c>
      <c r="O151" s="68"/>
      <c r="P151" s="68"/>
      <c r="Q151" s="73"/>
      <c r="R151" s="68"/>
      <c r="S151" s="70"/>
      <c r="T151" s="75"/>
      <c r="U151" s="74"/>
      <c r="V151" s="68"/>
      <c r="W151" s="73"/>
      <c r="X151" s="68"/>
      <c r="Y151" s="70"/>
      <c r="Z151" s="75"/>
      <c r="AA151" s="74"/>
      <c r="AB151" s="77"/>
      <c r="AC151" s="73"/>
      <c r="AD151" s="77"/>
      <c r="AE151" s="78"/>
      <c r="AF151" s="75"/>
      <c r="AG151" s="74"/>
      <c r="AH151" s="68">
        <v>2414</v>
      </c>
      <c r="AI151" s="72">
        <v>5.9333906845274668E-2</v>
      </c>
      <c r="AJ151" s="74"/>
      <c r="AK151" s="68">
        <v>40685</v>
      </c>
      <c r="AL151" s="73">
        <v>0.60454092928572489</v>
      </c>
      <c r="AM151" s="68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</row>
    <row r="152" spans="1:86" s="57" customFormat="1">
      <c r="A152" s="180" t="s">
        <v>311</v>
      </c>
      <c r="B152" s="35" t="s">
        <v>1014</v>
      </c>
      <c r="C152" s="35" t="s">
        <v>981</v>
      </c>
      <c r="D152" s="180" t="s">
        <v>0</v>
      </c>
      <c r="E152" s="68">
        <v>72117</v>
      </c>
      <c r="F152" s="69"/>
      <c r="G152" s="70">
        <v>16374</v>
      </c>
      <c r="H152" s="71">
        <v>0.39010792652419413</v>
      </c>
      <c r="I152" s="69"/>
      <c r="J152" s="68">
        <v>6503</v>
      </c>
      <c r="K152" s="72">
        <v>0.15493293307602507</v>
      </c>
      <c r="L152" s="68"/>
      <c r="M152" s="70">
        <v>16411</v>
      </c>
      <c r="N152" s="71">
        <v>0.39098944559597837</v>
      </c>
      <c r="O152" s="68"/>
      <c r="P152" s="68"/>
      <c r="Q152" s="73"/>
      <c r="R152" s="68"/>
      <c r="S152" s="70"/>
      <c r="T152" s="75"/>
      <c r="U152" s="74"/>
      <c r="V152" s="68"/>
      <c r="W152" s="73"/>
      <c r="X152" s="68"/>
      <c r="Y152" s="70"/>
      <c r="Z152" s="75"/>
      <c r="AA152" s="74"/>
      <c r="AB152" s="77"/>
      <c r="AC152" s="73"/>
      <c r="AD152" s="77"/>
      <c r="AE152" s="78"/>
      <c r="AF152" s="75"/>
      <c r="AG152" s="74"/>
      <c r="AH152" s="68">
        <v>2685</v>
      </c>
      <c r="AI152" s="72">
        <v>6.3969694803802449E-2</v>
      </c>
      <c r="AJ152" s="74"/>
      <c r="AK152" s="68">
        <v>41973</v>
      </c>
      <c r="AL152" s="73">
        <v>0.5820125629185906</v>
      </c>
      <c r="AM152" s="68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</row>
    <row r="153" spans="1:86" s="57" customFormat="1">
      <c r="A153" s="180" t="s">
        <v>1327</v>
      </c>
      <c r="B153" s="35" t="s">
        <v>1029</v>
      </c>
      <c r="C153" s="35" t="s">
        <v>985</v>
      </c>
      <c r="D153" s="180" t="s">
        <v>0</v>
      </c>
      <c r="E153" s="68">
        <v>72055</v>
      </c>
      <c r="F153" s="69"/>
      <c r="G153" s="70">
        <v>14162</v>
      </c>
      <c r="H153" s="71">
        <v>0.32567552029435437</v>
      </c>
      <c r="I153" s="69"/>
      <c r="J153" s="68">
        <v>8083</v>
      </c>
      <c r="K153" s="72">
        <v>0.18588018857077154</v>
      </c>
      <c r="L153" s="68"/>
      <c r="M153" s="70">
        <v>21240</v>
      </c>
      <c r="N153" s="71">
        <v>0.48844429113487409</v>
      </c>
      <c r="O153" s="68"/>
      <c r="P153" s="68"/>
      <c r="Q153" s="72"/>
      <c r="R153" s="68"/>
      <c r="S153" s="70"/>
      <c r="T153" s="75"/>
      <c r="U153" s="74"/>
      <c r="V153" s="68"/>
      <c r="W153" s="73"/>
      <c r="X153" s="68"/>
      <c r="Y153" s="70"/>
      <c r="Z153" s="75"/>
      <c r="AA153" s="74"/>
      <c r="AB153" s="77"/>
      <c r="AC153" s="73"/>
      <c r="AD153" s="77"/>
      <c r="AE153" s="78"/>
      <c r="AF153" s="75"/>
      <c r="AG153" s="74"/>
      <c r="AH153" s="68"/>
      <c r="AI153" s="72"/>
      <c r="AJ153" s="74"/>
      <c r="AK153" s="68">
        <v>43485</v>
      </c>
      <c r="AL153" s="73">
        <v>0.60349732842967174</v>
      </c>
      <c r="AM153" s="68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</row>
    <row r="154" spans="1:86" s="57" customFormat="1">
      <c r="A154" s="180" t="s">
        <v>315</v>
      </c>
      <c r="B154" s="35" t="s">
        <v>1022</v>
      </c>
      <c r="C154" s="35" t="s">
        <v>985</v>
      </c>
      <c r="D154" s="180" t="s">
        <v>0</v>
      </c>
      <c r="E154" s="68">
        <v>56374</v>
      </c>
      <c r="F154" s="69"/>
      <c r="G154" s="70">
        <v>11623</v>
      </c>
      <c r="H154" s="71">
        <v>0.32113057412830853</v>
      </c>
      <c r="I154" s="69"/>
      <c r="J154" s="68">
        <v>6298</v>
      </c>
      <c r="K154" s="72">
        <v>0.17400674144885891</v>
      </c>
      <c r="L154" s="68"/>
      <c r="M154" s="70">
        <v>17463</v>
      </c>
      <c r="N154" s="71">
        <v>0.4824832845222965</v>
      </c>
      <c r="O154" s="68"/>
      <c r="P154" s="68"/>
      <c r="Q154" s="73"/>
      <c r="R154" s="68"/>
      <c r="S154" s="70"/>
      <c r="T154" s="75"/>
      <c r="U154" s="74"/>
      <c r="V154" s="68"/>
      <c r="W154" s="73"/>
      <c r="X154" s="68"/>
      <c r="Y154" s="70"/>
      <c r="Z154" s="75"/>
      <c r="AA154" s="74"/>
      <c r="AB154" s="77"/>
      <c r="AC154" s="73"/>
      <c r="AD154" s="77"/>
      <c r="AE154" s="78"/>
      <c r="AF154" s="75"/>
      <c r="AG154" s="74"/>
      <c r="AH154" s="68">
        <v>810</v>
      </c>
      <c r="AI154" s="72">
        <v>2.2379399900536001E-2</v>
      </c>
      <c r="AJ154" s="74"/>
      <c r="AK154" s="68">
        <v>36194</v>
      </c>
      <c r="AL154" s="73">
        <v>0.64203356157093694</v>
      </c>
      <c r="AM154" s="68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</row>
    <row r="155" spans="1:86" s="57" customFormat="1">
      <c r="A155" s="180" t="s">
        <v>316</v>
      </c>
      <c r="B155" s="35" t="s">
        <v>1006</v>
      </c>
      <c r="C155" s="35" t="s">
        <v>1006</v>
      </c>
      <c r="D155" s="180" t="s">
        <v>0</v>
      </c>
      <c r="E155" s="68">
        <v>81038</v>
      </c>
      <c r="F155" s="69"/>
      <c r="G155" s="70">
        <v>19974</v>
      </c>
      <c r="H155" s="71">
        <v>0.40799068570378089</v>
      </c>
      <c r="I155" s="69"/>
      <c r="J155" s="68">
        <v>6384</v>
      </c>
      <c r="K155" s="72">
        <v>0.13040014706783504</v>
      </c>
      <c r="L155" s="68"/>
      <c r="M155" s="70">
        <v>19899</v>
      </c>
      <c r="N155" s="71">
        <v>0.40645872908879221</v>
      </c>
      <c r="O155" s="68"/>
      <c r="P155" s="68"/>
      <c r="Q155" s="73"/>
      <c r="R155" s="68"/>
      <c r="S155" s="70"/>
      <c r="T155" s="75"/>
      <c r="U155" s="74"/>
      <c r="V155" s="68"/>
      <c r="W155" s="73"/>
      <c r="X155" s="68"/>
      <c r="Y155" s="70"/>
      <c r="Z155" s="75"/>
      <c r="AA155" s="74"/>
      <c r="AB155" s="77"/>
      <c r="AC155" s="73"/>
      <c r="AD155" s="77"/>
      <c r="AE155" s="78"/>
      <c r="AF155" s="75"/>
      <c r="AG155" s="74"/>
      <c r="AH155" s="68">
        <v>2700</v>
      </c>
      <c r="AI155" s="72">
        <v>5.515043813959189E-2</v>
      </c>
      <c r="AJ155" s="74"/>
      <c r="AK155" s="68">
        <v>48957</v>
      </c>
      <c r="AL155" s="73">
        <v>0.6041239912139984</v>
      </c>
      <c r="AM155" s="68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</row>
    <row r="156" spans="1:86" s="57" customFormat="1">
      <c r="A156" s="180" t="s">
        <v>317</v>
      </c>
      <c r="B156" s="35" t="s">
        <v>1006</v>
      </c>
      <c r="C156" s="35" t="s">
        <v>1006</v>
      </c>
      <c r="D156" s="180" t="s">
        <v>0</v>
      </c>
      <c r="E156" s="68">
        <v>83826</v>
      </c>
      <c r="F156" s="69"/>
      <c r="G156" s="70">
        <v>9667</v>
      </c>
      <c r="H156" s="71">
        <v>0.22047118388943371</v>
      </c>
      <c r="I156" s="69"/>
      <c r="J156" s="68">
        <v>7560</v>
      </c>
      <c r="K156" s="72">
        <v>0.17241772527196844</v>
      </c>
      <c r="L156" s="68"/>
      <c r="M156" s="70">
        <v>23555</v>
      </c>
      <c r="N156" s="71">
        <v>0.53720893105571643</v>
      </c>
      <c r="O156" s="68"/>
      <c r="P156" s="68"/>
      <c r="Q156" s="73"/>
      <c r="R156" s="68"/>
      <c r="S156" s="70"/>
      <c r="T156" s="75"/>
      <c r="U156" s="74"/>
      <c r="V156" s="68"/>
      <c r="W156" s="73"/>
      <c r="X156" s="68"/>
      <c r="Y156" s="70"/>
      <c r="Z156" s="75"/>
      <c r="AA156" s="74"/>
      <c r="AB156" s="77"/>
      <c r="AC156" s="73"/>
      <c r="AD156" s="77"/>
      <c r="AE156" s="78"/>
      <c r="AF156" s="75"/>
      <c r="AG156" s="74"/>
      <c r="AH156" s="68">
        <v>3065</v>
      </c>
      <c r="AI156" s="72">
        <v>6.9902159782881376E-2</v>
      </c>
      <c r="AJ156" s="74"/>
      <c r="AK156" s="68">
        <v>43847</v>
      </c>
      <c r="AL156" s="73">
        <v>0.52307160069668124</v>
      </c>
      <c r="AM156" s="68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</row>
    <row r="157" spans="1:86" s="57" customFormat="1">
      <c r="A157" s="180" t="s">
        <v>318</v>
      </c>
      <c r="B157" s="35" t="s">
        <v>1006</v>
      </c>
      <c r="C157" s="35" t="s">
        <v>1006</v>
      </c>
      <c r="D157" s="180" t="s">
        <v>0</v>
      </c>
      <c r="E157" s="68">
        <v>77071</v>
      </c>
      <c r="F157" s="69"/>
      <c r="G157" s="70">
        <v>25320</v>
      </c>
      <c r="H157" s="71">
        <v>0.51782317933615563</v>
      </c>
      <c r="I157" s="69"/>
      <c r="J157" s="68">
        <v>10049</v>
      </c>
      <c r="K157" s="72">
        <v>0.20551363069308956</v>
      </c>
      <c r="L157" s="68"/>
      <c r="M157" s="70">
        <v>11792</v>
      </c>
      <c r="N157" s="71">
        <v>0.24115998936540073</v>
      </c>
      <c r="O157" s="68"/>
      <c r="P157" s="68"/>
      <c r="Q157" s="73"/>
      <c r="R157" s="68"/>
      <c r="S157" s="70"/>
      <c r="T157" s="75"/>
      <c r="U157" s="74"/>
      <c r="V157" s="68"/>
      <c r="W157" s="73"/>
      <c r="X157" s="68"/>
      <c r="Y157" s="70"/>
      <c r="Z157" s="75"/>
      <c r="AA157" s="74"/>
      <c r="AB157" s="77"/>
      <c r="AC157" s="73"/>
      <c r="AD157" s="77"/>
      <c r="AE157" s="78"/>
      <c r="AF157" s="75"/>
      <c r="AG157" s="74"/>
      <c r="AH157" s="68">
        <v>1736</v>
      </c>
      <c r="AI157" s="72">
        <v>3.5503200605354113E-2</v>
      </c>
      <c r="AJ157" s="74"/>
      <c r="AK157" s="68">
        <v>48897</v>
      </c>
      <c r="AL157" s="73">
        <v>0.63444097001466182</v>
      </c>
      <c r="AM157" s="68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</row>
    <row r="158" spans="1:86" s="57" customFormat="1">
      <c r="A158" s="180" t="s">
        <v>1328</v>
      </c>
      <c r="B158" s="180" t="s">
        <v>2</v>
      </c>
      <c r="C158" s="180" t="s">
        <v>2</v>
      </c>
      <c r="D158" s="180" t="s">
        <v>2</v>
      </c>
      <c r="E158" s="68">
        <v>65317</v>
      </c>
      <c r="F158" s="69"/>
      <c r="G158" s="70">
        <v>2718</v>
      </c>
      <c r="H158" s="71">
        <v>6.9535407286123618E-2</v>
      </c>
      <c r="I158" s="69"/>
      <c r="J158" s="68">
        <v>5817</v>
      </c>
      <c r="K158" s="72">
        <v>0.14881805157593123</v>
      </c>
      <c r="L158" s="68"/>
      <c r="M158" s="70">
        <v>20251</v>
      </c>
      <c r="N158" s="71">
        <v>0.51808739255014324</v>
      </c>
      <c r="O158" s="68"/>
      <c r="P158" s="68">
        <v>8689</v>
      </c>
      <c r="Q158" s="72">
        <v>0.22229328694228409</v>
      </c>
      <c r="R158" s="68"/>
      <c r="S158" s="70"/>
      <c r="T158" s="75"/>
      <c r="U158" s="74"/>
      <c r="V158" s="68"/>
      <c r="W158" s="73"/>
      <c r="X158" s="68"/>
      <c r="Y158" s="70"/>
      <c r="Z158" s="75"/>
      <c r="AA158" s="74"/>
      <c r="AB158" s="77"/>
      <c r="AC158" s="73"/>
      <c r="AD158" s="77"/>
      <c r="AE158" s="78"/>
      <c r="AF158" s="75"/>
      <c r="AG158" s="74"/>
      <c r="AH158" s="68">
        <v>1613</v>
      </c>
      <c r="AI158" s="72">
        <v>4.1265861645517807E-2</v>
      </c>
      <c r="AJ158" s="74"/>
      <c r="AK158" s="68">
        <v>39088</v>
      </c>
      <c r="AL158" s="73">
        <v>0.59843532311649339</v>
      </c>
      <c r="AM158" s="68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</row>
    <row r="159" spans="1:86" s="57" customFormat="1">
      <c r="A159" s="180" t="s">
        <v>326</v>
      </c>
      <c r="B159" s="180" t="s">
        <v>1</v>
      </c>
      <c r="C159" s="180" t="s">
        <v>1</v>
      </c>
      <c r="D159" s="180" t="s">
        <v>1</v>
      </c>
      <c r="E159" s="68">
        <v>45310</v>
      </c>
      <c r="F159" s="69"/>
      <c r="G159" s="70">
        <v>2062</v>
      </c>
      <c r="H159" s="71">
        <v>7.738206927609112E-2</v>
      </c>
      <c r="I159" s="69"/>
      <c r="J159" s="68">
        <v>2991</v>
      </c>
      <c r="K159" s="72">
        <v>0.11224528089465981</v>
      </c>
      <c r="L159" s="68"/>
      <c r="M159" s="70">
        <v>17074</v>
      </c>
      <c r="N159" s="71">
        <v>0.64074755131909789</v>
      </c>
      <c r="O159" s="68"/>
      <c r="P159" s="68"/>
      <c r="Q159" s="73"/>
      <c r="R159" s="68"/>
      <c r="S159" s="70">
        <v>3815</v>
      </c>
      <c r="T159" s="71">
        <v>0.14316808646376702</v>
      </c>
      <c r="U159" s="74"/>
      <c r="V159" s="68"/>
      <c r="W159" s="73"/>
      <c r="X159" s="68"/>
      <c r="Y159" s="70"/>
      <c r="Z159" s="75"/>
      <c r="AA159" s="74"/>
      <c r="AB159" s="77"/>
      <c r="AC159" s="73"/>
      <c r="AD159" s="77"/>
      <c r="AE159" s="78"/>
      <c r="AF159" s="75"/>
      <c r="AG159" s="74"/>
      <c r="AH159" s="68">
        <v>705</v>
      </c>
      <c r="AI159" s="72">
        <v>2.6457012046384207E-2</v>
      </c>
      <c r="AJ159" s="74"/>
      <c r="AK159" s="68">
        <v>26647</v>
      </c>
      <c r="AL159" s="73">
        <v>0.58810417126462144</v>
      </c>
      <c r="AM159" s="68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</row>
    <row r="160" spans="1:86" s="57" customFormat="1">
      <c r="A160" s="180" t="s">
        <v>328</v>
      </c>
      <c r="B160" s="35" t="s">
        <v>1006</v>
      </c>
      <c r="C160" s="35" t="s">
        <v>1006</v>
      </c>
      <c r="D160" s="180" t="s">
        <v>0</v>
      </c>
      <c r="E160" s="68">
        <v>60311</v>
      </c>
      <c r="F160" s="69"/>
      <c r="G160" s="70">
        <v>7841</v>
      </c>
      <c r="H160" s="71">
        <v>0.25423948639797672</v>
      </c>
      <c r="I160" s="69"/>
      <c r="J160" s="68">
        <v>3106</v>
      </c>
      <c r="K160" s="72">
        <v>0.10071009370642975</v>
      </c>
      <c r="L160" s="68"/>
      <c r="M160" s="70">
        <v>15446</v>
      </c>
      <c r="N160" s="71">
        <v>0.5008268214389936</v>
      </c>
      <c r="O160" s="68"/>
      <c r="P160" s="68"/>
      <c r="Q160" s="72"/>
      <c r="R160" s="68"/>
      <c r="S160" s="70"/>
      <c r="T160" s="75"/>
      <c r="U160" s="74"/>
      <c r="V160" s="68"/>
      <c r="W160" s="73"/>
      <c r="X160" s="68"/>
      <c r="Y160" s="70"/>
      <c r="Z160" s="75"/>
      <c r="AA160" s="74"/>
      <c r="AB160" s="77"/>
      <c r="AC160" s="73"/>
      <c r="AD160" s="77"/>
      <c r="AE160" s="78"/>
      <c r="AF160" s="75"/>
      <c r="AG160" s="74"/>
      <c r="AH160" s="68">
        <v>4448</v>
      </c>
      <c r="AI160" s="72">
        <v>0.14422359845659999</v>
      </c>
      <c r="AJ160" s="74"/>
      <c r="AK160" s="68">
        <v>30841</v>
      </c>
      <c r="AL160" s="73">
        <v>0.51136608578866205</v>
      </c>
      <c r="AM160" s="68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</row>
    <row r="161" spans="1:86" s="57" customFormat="1">
      <c r="A161" s="180" t="s">
        <v>329</v>
      </c>
      <c r="B161" s="35" t="s">
        <v>1033</v>
      </c>
      <c r="C161" s="35" t="s">
        <v>978</v>
      </c>
      <c r="D161" s="180" t="s">
        <v>0</v>
      </c>
      <c r="E161" s="68">
        <v>65694</v>
      </c>
      <c r="F161" s="69"/>
      <c r="G161" s="70">
        <v>10239</v>
      </c>
      <c r="H161" s="71">
        <v>0.25995226972682034</v>
      </c>
      <c r="I161" s="69"/>
      <c r="J161" s="68">
        <v>7269</v>
      </c>
      <c r="K161" s="72">
        <v>0.1845485934802478</v>
      </c>
      <c r="L161" s="68"/>
      <c r="M161" s="70">
        <v>20643</v>
      </c>
      <c r="N161" s="71">
        <v>0.52409363257845032</v>
      </c>
      <c r="O161" s="68"/>
      <c r="P161" s="68"/>
      <c r="Q161" s="73"/>
      <c r="R161" s="68"/>
      <c r="S161" s="70"/>
      <c r="T161" s="75"/>
      <c r="U161" s="74"/>
      <c r="V161" s="68"/>
      <c r="W161" s="73"/>
      <c r="X161" s="68"/>
      <c r="Y161" s="70"/>
      <c r="Z161" s="75"/>
      <c r="AA161" s="74"/>
      <c r="AB161" s="77"/>
      <c r="AC161" s="73"/>
      <c r="AD161" s="77"/>
      <c r="AE161" s="78"/>
      <c r="AF161" s="75"/>
      <c r="AG161" s="74"/>
      <c r="AH161" s="68">
        <v>1237</v>
      </c>
      <c r="AI161" s="72">
        <v>3.1405504214481565E-2</v>
      </c>
      <c r="AJ161" s="74"/>
      <c r="AK161" s="68">
        <v>39388</v>
      </c>
      <c r="AL161" s="73">
        <v>0.59956769263555276</v>
      </c>
      <c r="AM161" s="68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74"/>
      <c r="CH161" s="74"/>
    </row>
    <row r="162" spans="1:86" s="57" customFormat="1">
      <c r="A162" s="180" t="s">
        <v>330</v>
      </c>
      <c r="B162" s="35" t="s">
        <v>990</v>
      </c>
      <c r="C162" s="35" t="s">
        <v>981</v>
      </c>
      <c r="D162" s="180" t="s">
        <v>0</v>
      </c>
      <c r="E162" s="68">
        <v>73558</v>
      </c>
      <c r="F162" s="69"/>
      <c r="G162" s="70">
        <v>19203</v>
      </c>
      <c r="H162" s="71">
        <v>0.4105047136535625</v>
      </c>
      <c r="I162" s="69"/>
      <c r="J162" s="68">
        <v>5036</v>
      </c>
      <c r="K162" s="72">
        <v>0.10765514440240279</v>
      </c>
      <c r="L162" s="68"/>
      <c r="M162" s="70">
        <v>19909</v>
      </c>
      <c r="N162" s="71">
        <v>0.42559695589901453</v>
      </c>
      <c r="O162" s="68"/>
      <c r="P162" s="68"/>
      <c r="Q162" s="73"/>
      <c r="R162" s="68"/>
      <c r="S162" s="70"/>
      <c r="T162" s="75"/>
      <c r="U162" s="74"/>
      <c r="V162" s="68"/>
      <c r="W162" s="73"/>
      <c r="X162" s="68"/>
      <c r="Y162" s="70"/>
      <c r="Z162" s="75"/>
      <c r="AA162" s="74"/>
      <c r="AB162" s="77"/>
      <c r="AC162" s="73"/>
      <c r="AD162" s="77"/>
      <c r="AE162" s="78"/>
      <c r="AF162" s="75"/>
      <c r="AG162" s="74"/>
      <c r="AH162" s="68">
        <v>2631</v>
      </c>
      <c r="AI162" s="72">
        <v>5.6243186045020203E-2</v>
      </c>
      <c r="AJ162" s="74"/>
      <c r="AK162" s="68">
        <v>46779</v>
      </c>
      <c r="AL162" s="73">
        <v>0.63594714375050976</v>
      </c>
      <c r="AM162" s="68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/>
    </row>
    <row r="163" spans="1:86" s="57" customFormat="1">
      <c r="A163" s="180" t="s">
        <v>331</v>
      </c>
      <c r="B163" s="35" t="s">
        <v>987</v>
      </c>
      <c r="C163" s="35" t="s">
        <v>988</v>
      </c>
      <c r="D163" s="180" t="s">
        <v>0</v>
      </c>
      <c r="E163" s="68">
        <v>87280</v>
      </c>
      <c r="F163" s="69"/>
      <c r="G163" s="70">
        <v>31206</v>
      </c>
      <c r="H163" s="71">
        <v>0.51632224226079182</v>
      </c>
      <c r="I163" s="69"/>
      <c r="J163" s="68">
        <v>9964</v>
      </c>
      <c r="K163" s="72">
        <v>0.16486043779678683</v>
      </c>
      <c r="L163" s="68"/>
      <c r="M163" s="70">
        <v>16520</v>
      </c>
      <c r="N163" s="71">
        <v>0.27333344363738643</v>
      </c>
      <c r="O163" s="68"/>
      <c r="P163" s="68"/>
      <c r="Q163" s="72"/>
      <c r="R163" s="68"/>
      <c r="S163" s="70"/>
      <c r="T163" s="75"/>
      <c r="U163" s="74"/>
      <c r="V163" s="68"/>
      <c r="W163" s="73"/>
      <c r="X163" s="68"/>
      <c r="Y163" s="70"/>
      <c r="Z163" s="75"/>
      <c r="AA163" s="74"/>
      <c r="AB163" s="77"/>
      <c r="AC163" s="73"/>
      <c r="AD163" s="77"/>
      <c r="AE163" s="78"/>
      <c r="AF163" s="75"/>
      <c r="AG163" s="74"/>
      <c r="AH163" s="68">
        <v>2749</v>
      </c>
      <c r="AI163" s="72">
        <v>4.548387630503483E-2</v>
      </c>
      <c r="AJ163" s="74"/>
      <c r="AK163" s="68">
        <v>60439</v>
      </c>
      <c r="AL163" s="73">
        <v>0.69247250229147572</v>
      </c>
      <c r="AM163" s="68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74"/>
      <c r="CH163" s="74"/>
    </row>
    <row r="164" spans="1:86" s="57" customFormat="1">
      <c r="A164" s="180" t="s">
        <v>333</v>
      </c>
      <c r="B164" s="35" t="s">
        <v>1</v>
      </c>
      <c r="C164" s="180" t="s">
        <v>1</v>
      </c>
      <c r="D164" s="180" t="s">
        <v>1</v>
      </c>
      <c r="E164" s="68">
        <v>53224</v>
      </c>
      <c r="F164" s="69"/>
      <c r="G164" s="70">
        <v>8896</v>
      </c>
      <c r="H164" s="71">
        <v>0.26161628043759555</v>
      </c>
      <c r="I164" s="69"/>
      <c r="J164" s="68">
        <v>6089</v>
      </c>
      <c r="K164" s="72">
        <v>0.17906716856840371</v>
      </c>
      <c r="L164" s="68"/>
      <c r="M164" s="70">
        <v>15540</v>
      </c>
      <c r="N164" s="71">
        <v>0.45700505822844373</v>
      </c>
      <c r="O164" s="68"/>
      <c r="P164" s="68"/>
      <c r="Q164" s="73"/>
      <c r="R164" s="68"/>
      <c r="S164" s="70">
        <v>2524</v>
      </c>
      <c r="T164" s="71">
        <v>7.4226561580990474E-2</v>
      </c>
      <c r="U164" s="74"/>
      <c r="V164" s="68"/>
      <c r="W164" s="73"/>
      <c r="X164" s="68"/>
      <c r="Y164" s="70"/>
      <c r="Z164" s="75"/>
      <c r="AA164" s="74"/>
      <c r="AB164" s="77"/>
      <c r="AC164" s="73"/>
      <c r="AD164" s="77"/>
      <c r="AE164" s="78"/>
      <c r="AF164" s="75"/>
      <c r="AG164" s="74"/>
      <c r="AH164" s="68">
        <v>955</v>
      </c>
      <c r="AI164" s="72">
        <v>2.8084931184566522E-2</v>
      </c>
      <c r="AJ164" s="74"/>
      <c r="AK164" s="68">
        <v>34004</v>
      </c>
      <c r="AL164" s="73">
        <v>0.63888471366300914</v>
      </c>
      <c r="AM164" s="68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</row>
    <row r="165" spans="1:86" s="57" customFormat="1">
      <c r="A165" s="180" t="s">
        <v>1329</v>
      </c>
      <c r="B165" s="35" t="s">
        <v>1024</v>
      </c>
      <c r="C165" s="35" t="s">
        <v>985</v>
      </c>
      <c r="D165" s="180" t="s">
        <v>0</v>
      </c>
      <c r="E165" s="68">
        <v>67693</v>
      </c>
      <c r="F165" s="69"/>
      <c r="G165" s="70">
        <v>6842</v>
      </c>
      <c r="H165" s="71">
        <v>0.1930477963997517</v>
      </c>
      <c r="I165" s="69"/>
      <c r="J165" s="68">
        <v>5814</v>
      </c>
      <c r="K165" s="72">
        <v>0.16404266124936517</v>
      </c>
      <c r="L165" s="68"/>
      <c r="M165" s="70">
        <v>20340</v>
      </c>
      <c r="N165" s="71">
        <v>0.5738953783646521</v>
      </c>
      <c r="O165" s="68"/>
      <c r="P165" s="68"/>
      <c r="Q165" s="73"/>
      <c r="R165" s="68"/>
      <c r="S165" s="70"/>
      <c r="T165" s="75"/>
      <c r="U165" s="74"/>
      <c r="V165" s="68"/>
      <c r="W165" s="73"/>
      <c r="X165" s="68"/>
      <c r="Y165" s="70"/>
      <c r="Z165" s="75"/>
      <c r="AA165" s="74"/>
      <c r="AB165" s="77"/>
      <c r="AC165" s="73"/>
      <c r="AD165" s="77"/>
      <c r="AE165" s="78"/>
      <c r="AF165" s="75"/>
      <c r="AG165" s="74"/>
      <c r="AH165" s="68">
        <v>2446</v>
      </c>
      <c r="AI165" s="72">
        <v>6.9014163986231031E-2</v>
      </c>
      <c r="AJ165" s="74"/>
      <c r="AK165" s="68">
        <v>35442</v>
      </c>
      <c r="AL165" s="73">
        <v>0.5235696453104457</v>
      </c>
      <c r="AM165" s="68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</row>
    <row r="166" spans="1:86" s="57" customFormat="1">
      <c r="A166" s="180" t="s">
        <v>335</v>
      </c>
      <c r="B166" s="35" t="s">
        <v>996</v>
      </c>
      <c r="C166" s="35" t="s">
        <v>988</v>
      </c>
      <c r="D166" s="180" t="s">
        <v>0</v>
      </c>
      <c r="E166" s="68">
        <v>67062</v>
      </c>
      <c r="F166" s="69"/>
      <c r="G166" s="70">
        <v>15515</v>
      </c>
      <c r="H166" s="71">
        <v>0.35407823268976218</v>
      </c>
      <c r="I166" s="69"/>
      <c r="J166" s="68">
        <v>7209</v>
      </c>
      <c r="K166" s="72">
        <v>0.16452142954950019</v>
      </c>
      <c r="L166" s="68"/>
      <c r="M166" s="70">
        <v>19272</v>
      </c>
      <c r="N166" s="71">
        <v>0.439819252362043</v>
      </c>
      <c r="O166" s="68"/>
      <c r="P166" s="68"/>
      <c r="Q166" s="72"/>
      <c r="R166" s="68"/>
      <c r="S166" s="70"/>
      <c r="T166" s="75"/>
      <c r="U166" s="74"/>
      <c r="V166" s="68"/>
      <c r="W166" s="73"/>
      <c r="X166" s="68"/>
      <c r="Y166" s="70"/>
      <c r="Z166" s="75"/>
      <c r="AA166" s="74"/>
      <c r="AB166" s="77"/>
      <c r="AC166" s="73"/>
      <c r="AD166" s="77"/>
      <c r="AE166" s="78"/>
      <c r="AF166" s="75"/>
      <c r="AG166" s="74"/>
      <c r="AH166" s="68">
        <v>1822</v>
      </c>
      <c r="AI166" s="72">
        <v>4.1581085398694602E-2</v>
      </c>
      <c r="AJ166" s="74"/>
      <c r="AK166" s="68">
        <v>43818</v>
      </c>
      <c r="AL166" s="73">
        <v>0.65339536548268762</v>
      </c>
      <c r="AM166" s="68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</row>
    <row r="167" spans="1:86" s="57" customFormat="1">
      <c r="A167" s="180" t="s">
        <v>336</v>
      </c>
      <c r="B167" s="35" t="s">
        <v>996</v>
      </c>
      <c r="C167" s="35" t="s">
        <v>988</v>
      </c>
      <c r="D167" s="180" t="s">
        <v>0</v>
      </c>
      <c r="E167" s="68">
        <v>68694</v>
      </c>
      <c r="F167" s="69"/>
      <c r="G167" s="70">
        <v>8211</v>
      </c>
      <c r="H167" s="71">
        <v>0.18931132271228646</v>
      </c>
      <c r="I167" s="69"/>
      <c r="J167" s="68">
        <v>14026</v>
      </c>
      <c r="K167" s="72">
        <v>0.32338090517141999</v>
      </c>
      <c r="L167" s="68"/>
      <c r="M167" s="70">
        <v>19683</v>
      </c>
      <c r="N167" s="71">
        <v>0.45380766836511194</v>
      </c>
      <c r="O167" s="68"/>
      <c r="P167" s="68"/>
      <c r="Q167" s="73"/>
      <c r="R167" s="68"/>
      <c r="S167" s="70"/>
      <c r="T167" s="75"/>
      <c r="U167" s="74"/>
      <c r="V167" s="68"/>
      <c r="W167" s="73"/>
      <c r="X167" s="68"/>
      <c r="Y167" s="70"/>
      <c r="Z167" s="75"/>
      <c r="AA167" s="74"/>
      <c r="AB167" s="77"/>
      <c r="AC167" s="73"/>
      <c r="AD167" s="77"/>
      <c r="AE167" s="78"/>
      <c r="AF167" s="75"/>
      <c r="AG167" s="74"/>
      <c r="AH167" s="68">
        <v>1453</v>
      </c>
      <c r="AI167" s="72">
        <v>3.3500103751181613E-2</v>
      </c>
      <c r="AJ167" s="74"/>
      <c r="AK167" s="68">
        <v>43373</v>
      </c>
      <c r="AL167" s="73">
        <v>0.63139429935656677</v>
      </c>
      <c r="AM167" s="68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74"/>
      <c r="CH167" s="74"/>
    </row>
    <row r="168" spans="1:86" s="57" customFormat="1">
      <c r="A168" s="180" t="s">
        <v>343</v>
      </c>
      <c r="B168" s="35" t="s">
        <v>982</v>
      </c>
      <c r="C168" s="35" t="s">
        <v>983</v>
      </c>
      <c r="D168" s="180" t="s">
        <v>0</v>
      </c>
      <c r="E168" s="68">
        <v>86242</v>
      </c>
      <c r="F168" s="69"/>
      <c r="G168" s="70">
        <v>27253</v>
      </c>
      <c r="H168" s="71">
        <v>0.48539521960602716</v>
      </c>
      <c r="I168" s="69"/>
      <c r="J168" s="68">
        <v>14059</v>
      </c>
      <c r="K168" s="72">
        <v>0.2504007409254444</v>
      </c>
      <c r="L168" s="68"/>
      <c r="M168" s="70">
        <v>12519</v>
      </c>
      <c r="N168" s="71">
        <v>0.22297225091725145</v>
      </c>
      <c r="O168" s="68"/>
      <c r="P168" s="68"/>
      <c r="Q168" s="73"/>
      <c r="R168" s="68"/>
      <c r="S168" s="70"/>
      <c r="T168" s="75"/>
      <c r="U168" s="74"/>
      <c r="V168" s="68"/>
      <c r="W168" s="73"/>
      <c r="X168" s="68"/>
      <c r="Y168" s="70"/>
      <c r="Z168" s="75"/>
      <c r="AA168" s="74"/>
      <c r="AB168" s="77"/>
      <c r="AC168" s="73"/>
      <c r="AD168" s="77"/>
      <c r="AE168" s="78"/>
      <c r="AF168" s="75"/>
      <c r="AG168" s="74"/>
      <c r="AH168" s="68">
        <v>2315</v>
      </c>
      <c r="AI168" s="72">
        <v>4.1231788551277029E-2</v>
      </c>
      <c r="AJ168" s="74"/>
      <c r="AK168" s="68">
        <v>56146</v>
      </c>
      <c r="AL168" s="73">
        <v>0.65102850119431366</v>
      </c>
      <c r="AM168" s="68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</row>
    <row r="169" spans="1:86" s="57" customFormat="1">
      <c r="A169" s="180" t="s">
        <v>348</v>
      </c>
      <c r="B169" s="35" t="s">
        <v>992</v>
      </c>
      <c r="C169" s="35" t="s">
        <v>1030</v>
      </c>
      <c r="D169" s="180" t="s">
        <v>0</v>
      </c>
      <c r="E169" s="68">
        <v>62239</v>
      </c>
      <c r="F169" s="69"/>
      <c r="G169" s="70">
        <v>11192</v>
      </c>
      <c r="H169" s="71">
        <v>0.28998574944941052</v>
      </c>
      <c r="I169" s="69"/>
      <c r="J169" s="68">
        <v>5624</v>
      </c>
      <c r="K169" s="72">
        <v>0.14571835730016841</v>
      </c>
      <c r="L169" s="68"/>
      <c r="M169" s="70">
        <v>15807</v>
      </c>
      <c r="N169" s="71">
        <v>0.40956082394092497</v>
      </c>
      <c r="O169" s="68"/>
      <c r="P169" s="68"/>
      <c r="Q169" s="73"/>
      <c r="R169" s="68"/>
      <c r="S169" s="70"/>
      <c r="T169" s="75"/>
      <c r="U169" s="74"/>
      <c r="V169" s="68"/>
      <c r="W169" s="73"/>
      <c r="X169" s="68"/>
      <c r="Y169" s="70"/>
      <c r="Z169" s="75"/>
      <c r="AA169" s="74"/>
      <c r="AB169" s="77"/>
      <c r="AC169" s="73"/>
      <c r="AD169" s="77"/>
      <c r="AE169" s="78"/>
      <c r="AF169" s="75"/>
      <c r="AG169" s="74"/>
      <c r="AH169" s="68">
        <v>5972</v>
      </c>
      <c r="AI169" s="72">
        <v>0.15473506930949604</v>
      </c>
      <c r="AJ169" s="74"/>
      <c r="AK169" s="68">
        <v>38595</v>
      </c>
      <c r="AL169" s="73">
        <v>0.62010957759604102</v>
      </c>
      <c r="AM169" s="68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</row>
    <row r="170" spans="1:86" s="57" customFormat="1">
      <c r="A170" s="180" t="s">
        <v>349</v>
      </c>
      <c r="B170" s="35" t="s">
        <v>1003</v>
      </c>
      <c r="C170" s="35" t="s">
        <v>1030</v>
      </c>
      <c r="D170" s="180" t="s">
        <v>0</v>
      </c>
      <c r="E170" s="68">
        <v>66858</v>
      </c>
      <c r="F170" s="69"/>
      <c r="G170" s="70">
        <v>10820</v>
      </c>
      <c r="H170" s="71">
        <v>0.29351128472222221</v>
      </c>
      <c r="I170" s="69"/>
      <c r="J170" s="68">
        <v>6626</v>
      </c>
      <c r="K170" s="72">
        <v>0.17974175347222221</v>
      </c>
      <c r="L170" s="68"/>
      <c r="M170" s="70">
        <v>19418</v>
      </c>
      <c r="N170" s="71">
        <v>0.52674696180555558</v>
      </c>
      <c r="O170" s="68"/>
      <c r="P170" s="68"/>
      <c r="Q170" s="72"/>
      <c r="R170" s="68"/>
      <c r="S170" s="70"/>
      <c r="T170" s="75"/>
      <c r="U170" s="74"/>
      <c r="V170" s="68"/>
      <c r="W170" s="73"/>
      <c r="X170" s="68"/>
      <c r="Y170" s="70"/>
      <c r="Z170" s="75"/>
      <c r="AA170" s="74"/>
      <c r="AB170" s="77"/>
      <c r="AC170" s="73"/>
      <c r="AD170" s="77"/>
      <c r="AE170" s="78"/>
      <c r="AF170" s="75"/>
      <c r="AG170" s="74"/>
      <c r="AH170" s="68"/>
      <c r="AI170" s="72"/>
      <c r="AJ170" s="74"/>
      <c r="AK170" s="68">
        <v>36864</v>
      </c>
      <c r="AL170" s="73">
        <v>0.55137754644171233</v>
      </c>
      <c r="AM170" s="68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</row>
    <row r="171" spans="1:86" s="57" customFormat="1">
      <c r="A171" s="180" t="s">
        <v>350</v>
      </c>
      <c r="B171" s="35" t="s">
        <v>1003</v>
      </c>
      <c r="C171" s="35" t="s">
        <v>1030</v>
      </c>
      <c r="D171" s="180" t="s">
        <v>0</v>
      </c>
      <c r="E171" s="68">
        <v>65494</v>
      </c>
      <c r="F171" s="69"/>
      <c r="G171" s="70">
        <v>6489</v>
      </c>
      <c r="H171" s="71">
        <v>0.18890279758958983</v>
      </c>
      <c r="I171" s="69"/>
      <c r="J171" s="68">
        <v>7815</v>
      </c>
      <c r="K171" s="72">
        <v>0.22750429390701871</v>
      </c>
      <c r="L171" s="68"/>
      <c r="M171" s="70">
        <v>17617</v>
      </c>
      <c r="N171" s="71">
        <v>0.51285260982213032</v>
      </c>
      <c r="O171" s="68"/>
      <c r="P171" s="68"/>
      <c r="Q171" s="73"/>
      <c r="R171" s="68"/>
      <c r="S171" s="70"/>
      <c r="T171" s="71"/>
      <c r="U171" s="74"/>
      <c r="V171" s="68"/>
      <c r="W171" s="73"/>
      <c r="X171" s="68"/>
      <c r="Y171" s="70"/>
      <c r="Z171" s="75"/>
      <c r="AA171" s="74"/>
      <c r="AB171" s="77"/>
      <c r="AC171" s="73"/>
      <c r="AD171" s="77"/>
      <c r="AE171" s="78"/>
      <c r="AF171" s="75"/>
      <c r="AG171" s="74"/>
      <c r="AH171" s="68">
        <v>2430</v>
      </c>
      <c r="AI171" s="72">
        <v>7.0740298681261096E-2</v>
      </c>
      <c r="AJ171" s="74"/>
      <c r="AK171" s="68">
        <v>34351</v>
      </c>
      <c r="AL171" s="73">
        <v>0.524490793049745</v>
      </c>
      <c r="AM171" s="68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</row>
    <row r="172" spans="1:86" s="57" customFormat="1">
      <c r="A172" s="180" t="s">
        <v>351</v>
      </c>
      <c r="B172" s="35" t="s">
        <v>1003</v>
      </c>
      <c r="C172" s="35" t="s">
        <v>1030</v>
      </c>
      <c r="D172" s="180" t="s">
        <v>0</v>
      </c>
      <c r="E172" s="68">
        <v>61642</v>
      </c>
      <c r="F172" s="69"/>
      <c r="G172" s="70">
        <v>4875</v>
      </c>
      <c r="H172" s="71">
        <v>0.15437963138894167</v>
      </c>
      <c r="I172" s="69"/>
      <c r="J172" s="68">
        <v>3800</v>
      </c>
      <c r="K172" s="72">
        <v>0.12033694344163658</v>
      </c>
      <c r="L172" s="68"/>
      <c r="M172" s="70">
        <v>17531</v>
      </c>
      <c r="N172" s="71">
        <v>0.55516498828298178</v>
      </c>
      <c r="O172" s="68"/>
      <c r="P172" s="68"/>
      <c r="Q172" s="73"/>
      <c r="R172" s="68"/>
      <c r="S172" s="70"/>
      <c r="T172" s="75"/>
      <c r="U172" s="74"/>
      <c r="V172" s="68"/>
      <c r="W172" s="73"/>
      <c r="X172" s="68"/>
      <c r="Y172" s="70"/>
      <c r="Z172" s="75"/>
      <c r="AA172" s="74"/>
      <c r="AB172" s="77"/>
      <c r="AC172" s="73"/>
      <c r="AD172" s="77"/>
      <c r="AE172" s="78"/>
      <c r="AF172" s="75"/>
      <c r="AG172" s="74"/>
      <c r="AH172" s="68">
        <v>5372</v>
      </c>
      <c r="AI172" s="72">
        <v>0.17011843688643993</v>
      </c>
      <c r="AJ172" s="74"/>
      <c r="AK172" s="68">
        <v>31578</v>
      </c>
      <c r="AL172" s="73">
        <v>0.51228058791083997</v>
      </c>
      <c r="AM172" s="68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</row>
    <row r="173" spans="1:86" s="57" customFormat="1">
      <c r="A173" s="180" t="s">
        <v>358</v>
      </c>
      <c r="B173" s="35" t="s">
        <v>990</v>
      </c>
      <c r="C173" s="35" t="s">
        <v>981</v>
      </c>
      <c r="D173" s="180" t="s">
        <v>0</v>
      </c>
      <c r="E173" s="68">
        <v>70932</v>
      </c>
      <c r="F173" s="69"/>
      <c r="G173" s="70">
        <v>16739</v>
      </c>
      <c r="H173" s="71">
        <v>0.34957397042853561</v>
      </c>
      <c r="I173" s="69"/>
      <c r="J173" s="68">
        <v>7607</v>
      </c>
      <c r="K173" s="72">
        <v>0.15886308579066077</v>
      </c>
      <c r="L173" s="68"/>
      <c r="M173" s="70">
        <v>21680</v>
      </c>
      <c r="N173" s="71">
        <v>0.4527608386935093</v>
      </c>
      <c r="O173" s="68"/>
      <c r="P173" s="68"/>
      <c r="Q173" s="72"/>
      <c r="R173" s="68"/>
      <c r="S173" s="70"/>
      <c r="T173" s="75"/>
      <c r="U173" s="74"/>
      <c r="V173" s="68"/>
      <c r="W173" s="73"/>
      <c r="X173" s="68"/>
      <c r="Y173" s="70"/>
      <c r="Z173" s="75"/>
      <c r="AA173" s="74"/>
      <c r="AB173" s="77"/>
      <c r="AC173" s="73"/>
      <c r="AD173" s="77"/>
      <c r="AE173" s="78"/>
      <c r="AF173" s="75"/>
      <c r="AG173" s="74"/>
      <c r="AH173" s="68">
        <v>1858</v>
      </c>
      <c r="AI173" s="72">
        <v>3.8802105087294293E-2</v>
      </c>
      <c r="AJ173" s="74"/>
      <c r="AK173" s="68">
        <v>47884</v>
      </c>
      <c r="AL173" s="73">
        <v>0.67506908024586931</v>
      </c>
      <c r="AM173" s="68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</row>
    <row r="174" spans="1:86" s="57" customFormat="1">
      <c r="A174" s="180" t="s">
        <v>363</v>
      </c>
      <c r="B174" s="35" t="s">
        <v>984</v>
      </c>
      <c r="C174" s="35" t="s">
        <v>984</v>
      </c>
      <c r="D174" s="180" t="s">
        <v>0</v>
      </c>
      <c r="E174" s="68">
        <v>68822</v>
      </c>
      <c r="F174" s="69"/>
      <c r="G174" s="70">
        <v>12874</v>
      </c>
      <c r="H174" s="71">
        <v>0.31090610510046368</v>
      </c>
      <c r="I174" s="69"/>
      <c r="J174" s="68">
        <v>4257</v>
      </c>
      <c r="K174" s="72">
        <v>0.10280622102009274</v>
      </c>
      <c r="L174" s="68"/>
      <c r="M174" s="70">
        <v>18306</v>
      </c>
      <c r="N174" s="71">
        <v>0.44208848531684697</v>
      </c>
      <c r="O174" s="68"/>
      <c r="P174" s="68"/>
      <c r="Q174" s="73"/>
      <c r="R174" s="68"/>
      <c r="S174" s="70"/>
      <c r="T174" s="75"/>
      <c r="U174" s="74"/>
      <c r="V174" s="68"/>
      <c r="W174" s="73"/>
      <c r="X174" s="68"/>
      <c r="Y174" s="70"/>
      <c r="Z174" s="75"/>
      <c r="AA174" s="74"/>
      <c r="AB174" s="77"/>
      <c r="AC174" s="73"/>
      <c r="AD174" s="77"/>
      <c r="AE174" s="78"/>
      <c r="AF174" s="75"/>
      <c r="AG174" s="74"/>
      <c r="AH174" s="68">
        <v>5971</v>
      </c>
      <c r="AI174" s="72">
        <v>0.14419918856259659</v>
      </c>
      <c r="AJ174" s="74"/>
      <c r="AK174" s="68">
        <v>41408</v>
      </c>
      <c r="AL174" s="73">
        <v>0.6016680712562843</v>
      </c>
      <c r="AM174" s="68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</row>
    <row r="175" spans="1:86" s="57" customFormat="1">
      <c r="A175" s="180" t="s">
        <v>364</v>
      </c>
      <c r="B175" s="35" t="s">
        <v>984</v>
      </c>
      <c r="C175" s="35" t="s">
        <v>984</v>
      </c>
      <c r="D175" s="180" t="s">
        <v>0</v>
      </c>
      <c r="E175" s="68">
        <v>65266</v>
      </c>
      <c r="F175" s="69"/>
      <c r="G175" s="70">
        <v>13556</v>
      </c>
      <c r="H175" s="71">
        <v>0.34514716366228743</v>
      </c>
      <c r="I175" s="69"/>
      <c r="J175" s="68">
        <v>4808</v>
      </c>
      <c r="K175" s="72">
        <v>0.1224157246155413</v>
      </c>
      <c r="L175" s="68"/>
      <c r="M175" s="70">
        <v>17800</v>
      </c>
      <c r="N175" s="71">
        <v>0.45320297382625524</v>
      </c>
      <c r="O175" s="68"/>
      <c r="P175" s="68"/>
      <c r="Q175" s="73"/>
      <c r="R175" s="68"/>
      <c r="S175" s="70"/>
      <c r="T175" s="75"/>
      <c r="U175" s="74"/>
      <c r="V175" s="68"/>
      <c r="W175" s="73"/>
      <c r="X175" s="68"/>
      <c r="Y175" s="70"/>
      <c r="Z175" s="75"/>
      <c r="AA175" s="74"/>
      <c r="AB175" s="77"/>
      <c r="AC175" s="73"/>
      <c r="AD175" s="77"/>
      <c r="AE175" s="78"/>
      <c r="AF175" s="75"/>
      <c r="AG175" s="74"/>
      <c r="AH175" s="68">
        <v>3112</v>
      </c>
      <c r="AI175" s="72">
        <v>7.9234137895916087E-2</v>
      </c>
      <c r="AJ175" s="74"/>
      <c r="AK175" s="68">
        <v>39276</v>
      </c>
      <c r="AL175" s="73">
        <v>0.60178347071982352</v>
      </c>
      <c r="AM175" s="68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</row>
    <row r="176" spans="1:86" s="57" customFormat="1">
      <c r="A176" s="180" t="s">
        <v>1330</v>
      </c>
      <c r="B176" s="35" t="s">
        <v>1006</v>
      </c>
      <c r="C176" s="35" t="s">
        <v>1006</v>
      </c>
      <c r="D176" s="180" t="s">
        <v>0</v>
      </c>
      <c r="E176" s="68">
        <v>72148</v>
      </c>
      <c r="F176" s="69"/>
      <c r="G176" s="70">
        <v>9200</v>
      </c>
      <c r="H176" s="71">
        <v>0.21910500369144301</v>
      </c>
      <c r="I176" s="69"/>
      <c r="J176" s="68">
        <v>10252</v>
      </c>
      <c r="K176" s="72">
        <v>0.24415918454833407</v>
      </c>
      <c r="L176" s="68"/>
      <c r="M176" s="70">
        <v>19059</v>
      </c>
      <c r="N176" s="71">
        <v>0.45390459406034916</v>
      </c>
      <c r="O176" s="68"/>
      <c r="P176" s="68"/>
      <c r="Q176" s="73"/>
      <c r="R176" s="68"/>
      <c r="S176" s="70"/>
      <c r="T176" s="75"/>
      <c r="U176" s="74"/>
      <c r="V176" s="68"/>
      <c r="W176" s="73"/>
      <c r="X176" s="68"/>
      <c r="Y176" s="70"/>
      <c r="Z176" s="75"/>
      <c r="AA176" s="74"/>
      <c r="AB176" s="77"/>
      <c r="AC176" s="73"/>
      <c r="AD176" s="77"/>
      <c r="AE176" s="78"/>
      <c r="AF176" s="75"/>
      <c r="AG176" s="74"/>
      <c r="AH176" s="68">
        <v>3478</v>
      </c>
      <c r="AI176" s="72">
        <v>8.2831217699873783E-2</v>
      </c>
      <c r="AJ176" s="74"/>
      <c r="AK176" s="68">
        <v>41989</v>
      </c>
      <c r="AL176" s="73">
        <v>0.58198425458779179</v>
      </c>
      <c r="AM176" s="68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</row>
    <row r="177" spans="1:86" s="57" customFormat="1">
      <c r="A177" s="180" t="s">
        <v>1331</v>
      </c>
      <c r="B177" s="180" t="s">
        <v>2</v>
      </c>
      <c r="C177" s="180" t="s">
        <v>2</v>
      </c>
      <c r="D177" s="180" t="s">
        <v>2</v>
      </c>
      <c r="E177" s="68">
        <v>73182</v>
      </c>
      <c r="F177" s="69"/>
      <c r="G177" s="70">
        <v>18002</v>
      </c>
      <c r="H177" s="71">
        <v>0.35373641704820108</v>
      </c>
      <c r="I177" s="69"/>
      <c r="J177" s="68">
        <v>4259</v>
      </c>
      <c r="K177" s="72">
        <v>8.3688667937356312E-2</v>
      </c>
      <c r="L177" s="68"/>
      <c r="M177" s="70">
        <v>20924</v>
      </c>
      <c r="N177" s="71">
        <v>0.4111532491010198</v>
      </c>
      <c r="O177" s="68"/>
      <c r="P177" s="68">
        <v>6182</v>
      </c>
      <c r="Q177" s="72">
        <v>0.12147530997622369</v>
      </c>
      <c r="R177" s="68"/>
      <c r="S177" s="70"/>
      <c r="T177" s="75"/>
      <c r="U177" s="74"/>
      <c r="V177" s="68"/>
      <c r="W177" s="73"/>
      <c r="X177" s="68"/>
      <c r="Y177" s="70"/>
      <c r="Z177" s="75"/>
      <c r="AA177" s="74"/>
      <c r="AB177" s="77"/>
      <c r="AC177" s="73"/>
      <c r="AD177" s="77"/>
      <c r="AE177" s="78"/>
      <c r="AF177" s="75"/>
      <c r="AG177" s="74"/>
      <c r="AH177" s="68">
        <v>1524</v>
      </c>
      <c r="AI177" s="72">
        <v>2.9946355937199111E-2</v>
      </c>
      <c r="AJ177" s="74"/>
      <c r="AK177" s="68">
        <v>50891</v>
      </c>
      <c r="AL177" s="73">
        <v>0.69540324123418329</v>
      </c>
      <c r="AM177" s="68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</row>
    <row r="178" spans="1:86" s="57" customFormat="1">
      <c r="A178" s="180" t="s">
        <v>1332</v>
      </c>
      <c r="B178" s="180" t="s">
        <v>2</v>
      </c>
      <c r="C178" s="180" t="s">
        <v>2</v>
      </c>
      <c r="D178" s="180" t="s">
        <v>2</v>
      </c>
      <c r="E178" s="68">
        <v>65474</v>
      </c>
      <c r="F178" s="69"/>
      <c r="G178" s="70">
        <v>16141</v>
      </c>
      <c r="H178" s="71">
        <v>0.36177604446835215</v>
      </c>
      <c r="I178" s="69"/>
      <c r="J178" s="68">
        <v>9046</v>
      </c>
      <c r="K178" s="72">
        <v>0.20275237582929892</v>
      </c>
      <c r="L178" s="68"/>
      <c r="M178" s="70">
        <v>14403</v>
      </c>
      <c r="N178" s="71">
        <v>0.32282140935987091</v>
      </c>
      <c r="O178" s="68"/>
      <c r="P178" s="68">
        <v>4075</v>
      </c>
      <c r="Q178" s="72">
        <v>9.1334947104177874E-2</v>
      </c>
      <c r="R178" s="68"/>
      <c r="S178" s="70"/>
      <c r="T178" s="75"/>
      <c r="U178" s="74"/>
      <c r="V178" s="68"/>
      <c r="W178" s="73"/>
      <c r="X178" s="68"/>
      <c r="Y178" s="70"/>
      <c r="Z178" s="75"/>
      <c r="AA178" s="74"/>
      <c r="AB178" s="77"/>
      <c r="AC178" s="73"/>
      <c r="AD178" s="77"/>
      <c r="AE178" s="78"/>
      <c r="AF178" s="75"/>
      <c r="AG178" s="74"/>
      <c r="AH178" s="68">
        <v>951</v>
      </c>
      <c r="AI178" s="72">
        <v>2.1315223238300162E-2</v>
      </c>
      <c r="AJ178" s="74"/>
      <c r="AK178" s="68">
        <v>44616</v>
      </c>
      <c r="AL178" s="73">
        <v>0.68143079695757092</v>
      </c>
      <c r="AM178" s="68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s="57" customFormat="1">
      <c r="A179" s="180" t="s">
        <v>371</v>
      </c>
      <c r="B179" s="180" t="s">
        <v>2</v>
      </c>
      <c r="C179" s="180" t="s">
        <v>2</v>
      </c>
      <c r="D179" s="180" t="s">
        <v>2</v>
      </c>
      <c r="E179" s="68">
        <v>67992</v>
      </c>
      <c r="F179" s="69"/>
      <c r="G179" s="70">
        <v>5061</v>
      </c>
      <c r="H179" s="71">
        <v>0.12799696509863429</v>
      </c>
      <c r="I179" s="69"/>
      <c r="J179" s="68">
        <v>4498</v>
      </c>
      <c r="K179" s="72">
        <v>0.11375821952453212</v>
      </c>
      <c r="L179" s="68"/>
      <c r="M179" s="70">
        <v>14325</v>
      </c>
      <c r="N179" s="71">
        <v>0.36229135053110773</v>
      </c>
      <c r="O179" s="68"/>
      <c r="P179" s="68">
        <v>14708</v>
      </c>
      <c r="Q179" s="72">
        <v>0.37197774405665152</v>
      </c>
      <c r="R179" s="68"/>
      <c r="S179" s="70"/>
      <c r="T179" s="75"/>
      <c r="U179" s="74"/>
      <c r="V179" s="68"/>
      <c r="W179" s="73"/>
      <c r="X179" s="68"/>
      <c r="Y179" s="70"/>
      <c r="Z179" s="75"/>
      <c r="AA179" s="74"/>
      <c r="AB179" s="77"/>
      <c r="AC179" s="73"/>
      <c r="AD179" s="77"/>
      <c r="AE179" s="78"/>
      <c r="AF179" s="75"/>
      <c r="AG179" s="74"/>
      <c r="AH179" s="68">
        <v>948</v>
      </c>
      <c r="AI179" s="72">
        <v>2.3975720789074353E-2</v>
      </c>
      <c r="AJ179" s="74"/>
      <c r="AK179" s="68">
        <v>39540</v>
      </c>
      <c r="AL179" s="73">
        <v>0.58153900458877517</v>
      </c>
      <c r="AM179" s="68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</row>
    <row r="180" spans="1:86" s="57" customFormat="1">
      <c r="A180" s="180" t="s">
        <v>372</v>
      </c>
      <c r="B180" s="180" t="s">
        <v>2</v>
      </c>
      <c r="C180" s="180" t="s">
        <v>2</v>
      </c>
      <c r="D180" s="180" t="s">
        <v>2</v>
      </c>
      <c r="E180" s="68">
        <v>61872</v>
      </c>
      <c r="F180" s="69"/>
      <c r="G180" s="70">
        <v>3062</v>
      </c>
      <c r="H180" s="71">
        <v>8.2900151613601911E-2</v>
      </c>
      <c r="I180" s="69"/>
      <c r="J180" s="68">
        <v>5323</v>
      </c>
      <c r="K180" s="72">
        <v>0.14411414338314923</v>
      </c>
      <c r="L180" s="68"/>
      <c r="M180" s="70">
        <v>16468</v>
      </c>
      <c r="N180" s="71">
        <v>0.4458522850335716</v>
      </c>
      <c r="O180" s="68"/>
      <c r="P180" s="68">
        <v>11089</v>
      </c>
      <c r="Q180" s="72">
        <v>0.30022200563136237</v>
      </c>
      <c r="R180" s="68"/>
      <c r="S180" s="70"/>
      <c r="T180" s="75"/>
      <c r="U180" s="74"/>
      <c r="V180" s="68"/>
      <c r="W180" s="73"/>
      <c r="X180" s="68"/>
      <c r="Y180" s="70"/>
      <c r="Z180" s="75"/>
      <c r="AA180" s="74"/>
      <c r="AB180" s="77"/>
      <c r="AC180" s="73"/>
      <c r="AD180" s="77"/>
      <c r="AE180" s="78"/>
      <c r="AF180" s="75"/>
      <c r="AG180" s="74"/>
      <c r="AH180" s="68">
        <v>994</v>
      </c>
      <c r="AI180" s="72">
        <v>2.6911414338314923E-2</v>
      </c>
      <c r="AJ180" s="74"/>
      <c r="AK180" s="68">
        <v>36936</v>
      </c>
      <c r="AL180" s="73">
        <v>0.59697439875872771</v>
      </c>
      <c r="AM180" s="68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</row>
    <row r="181" spans="1:86" s="57" customFormat="1">
      <c r="A181" s="180" t="s">
        <v>1333</v>
      </c>
      <c r="B181" s="180" t="s">
        <v>2</v>
      </c>
      <c r="C181" s="180" t="s">
        <v>2</v>
      </c>
      <c r="D181" s="180" t="s">
        <v>2</v>
      </c>
      <c r="E181" s="68">
        <v>71089</v>
      </c>
      <c r="F181" s="69"/>
      <c r="G181" s="70">
        <v>4376</v>
      </c>
      <c r="H181" s="71">
        <v>0.10322215407840732</v>
      </c>
      <c r="I181" s="69"/>
      <c r="J181" s="68">
        <v>8549</v>
      </c>
      <c r="K181" s="72">
        <v>0.20165589470208048</v>
      </c>
      <c r="L181" s="68"/>
      <c r="M181" s="70">
        <v>20111</v>
      </c>
      <c r="N181" s="71">
        <v>0.47438316742935321</v>
      </c>
      <c r="O181" s="68"/>
      <c r="P181" s="68">
        <v>8026</v>
      </c>
      <c r="Q181" s="72">
        <v>0.18931924328914468</v>
      </c>
      <c r="R181" s="68"/>
      <c r="S181" s="70"/>
      <c r="T181" s="75"/>
      <c r="U181" s="74"/>
      <c r="V181" s="68"/>
      <c r="W181" s="73"/>
      <c r="X181" s="68"/>
      <c r="Y181" s="70"/>
      <c r="Z181" s="75"/>
      <c r="AA181" s="74"/>
      <c r="AB181" s="77"/>
      <c r="AC181" s="73"/>
      <c r="AD181" s="77"/>
      <c r="AE181" s="78"/>
      <c r="AF181" s="75"/>
      <c r="AG181" s="74"/>
      <c r="AH181" s="68">
        <v>1332</v>
      </c>
      <c r="AI181" s="72">
        <v>3.1419540501014295E-2</v>
      </c>
      <c r="AJ181" s="74"/>
      <c r="AK181" s="68">
        <v>42394</v>
      </c>
      <c r="AL181" s="73">
        <v>0.59635105290551282</v>
      </c>
      <c r="AM181" s="68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</row>
    <row r="182" spans="1:86" s="57" customFormat="1">
      <c r="A182" s="180" t="s">
        <v>375</v>
      </c>
      <c r="B182" s="35" t="s">
        <v>1033</v>
      </c>
      <c r="C182" s="35" t="s">
        <v>978</v>
      </c>
      <c r="D182" s="180" t="s">
        <v>0</v>
      </c>
      <c r="E182" s="68">
        <v>70636</v>
      </c>
      <c r="F182" s="69"/>
      <c r="G182" s="70">
        <v>4179</v>
      </c>
      <c r="H182" s="71">
        <v>9.4197998377062483E-2</v>
      </c>
      <c r="I182" s="69"/>
      <c r="J182" s="68">
        <v>17654</v>
      </c>
      <c r="K182" s="72">
        <v>0.39793526282571456</v>
      </c>
      <c r="L182" s="68"/>
      <c r="M182" s="70">
        <v>20928</v>
      </c>
      <c r="N182" s="71">
        <v>0.47173383824722748</v>
      </c>
      <c r="O182" s="68"/>
      <c r="P182" s="68"/>
      <c r="Q182" s="73"/>
      <c r="R182" s="68"/>
      <c r="S182" s="70"/>
      <c r="T182" s="75"/>
      <c r="U182" s="74"/>
      <c r="V182" s="68"/>
      <c r="W182" s="73"/>
      <c r="X182" s="68"/>
      <c r="Y182" s="70"/>
      <c r="Z182" s="75"/>
      <c r="AA182" s="74"/>
      <c r="AB182" s="77"/>
      <c r="AC182" s="73"/>
      <c r="AD182" s="77"/>
      <c r="AE182" s="78"/>
      <c r="AF182" s="75"/>
      <c r="AG182" s="74"/>
      <c r="AH182" s="68">
        <v>1603</v>
      </c>
      <c r="AI182" s="72">
        <v>3.6132900549995489E-2</v>
      </c>
      <c r="AJ182" s="74"/>
      <c r="AK182" s="68">
        <v>44364</v>
      </c>
      <c r="AL182" s="73">
        <v>0.62806500934367748</v>
      </c>
      <c r="AM182" s="68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</row>
    <row r="183" spans="1:86" s="57" customFormat="1">
      <c r="A183" s="180" t="s">
        <v>381</v>
      </c>
      <c r="B183" s="35" t="s">
        <v>1006</v>
      </c>
      <c r="C183" s="35" t="s">
        <v>1006</v>
      </c>
      <c r="D183" s="180" t="s">
        <v>0</v>
      </c>
      <c r="E183" s="68">
        <v>78180</v>
      </c>
      <c r="F183" s="69"/>
      <c r="G183" s="70">
        <v>13897</v>
      </c>
      <c r="H183" s="71">
        <v>0.29881523211559552</v>
      </c>
      <c r="I183" s="69"/>
      <c r="J183" s="68">
        <v>9148</v>
      </c>
      <c r="K183" s="72">
        <v>0.19670157180639475</v>
      </c>
      <c r="L183" s="68"/>
      <c r="M183" s="70">
        <v>20956</v>
      </c>
      <c r="N183" s="71">
        <v>0.4505988345840411</v>
      </c>
      <c r="O183" s="68"/>
      <c r="P183" s="68"/>
      <c r="Q183" s="73"/>
      <c r="R183" s="68"/>
      <c r="S183" s="70"/>
      <c r="T183" s="75"/>
      <c r="U183" s="74"/>
      <c r="V183" s="68"/>
      <c r="W183" s="73"/>
      <c r="X183" s="68"/>
      <c r="Y183" s="70"/>
      <c r="Z183" s="75"/>
      <c r="AA183" s="74"/>
      <c r="AB183" s="77"/>
      <c r="AC183" s="73"/>
      <c r="AD183" s="77"/>
      <c r="AE183" s="78"/>
      <c r="AF183" s="75"/>
      <c r="AG183" s="74"/>
      <c r="AH183" s="68">
        <v>2506</v>
      </c>
      <c r="AI183" s="72">
        <v>5.3884361493968649E-2</v>
      </c>
      <c r="AJ183" s="74"/>
      <c r="AK183" s="68">
        <v>46507</v>
      </c>
      <c r="AL183" s="73">
        <v>0.59487081094909189</v>
      </c>
      <c r="AM183" s="68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</row>
    <row r="184" spans="1:86" s="57" customFormat="1">
      <c r="A184" s="180" t="s">
        <v>1334</v>
      </c>
      <c r="B184" s="35" t="s">
        <v>1006</v>
      </c>
      <c r="C184" s="35" t="s">
        <v>1006</v>
      </c>
      <c r="D184" s="180" t="s">
        <v>0</v>
      </c>
      <c r="E184" s="68">
        <v>70094</v>
      </c>
      <c r="F184" s="69"/>
      <c r="G184" s="70">
        <v>11059</v>
      </c>
      <c r="H184" s="71">
        <v>0.27910556999722386</v>
      </c>
      <c r="I184" s="69"/>
      <c r="J184" s="68">
        <v>9986</v>
      </c>
      <c r="K184" s="72">
        <v>0.25202533881836309</v>
      </c>
      <c r="L184" s="68"/>
      <c r="M184" s="70">
        <v>16579</v>
      </c>
      <c r="N184" s="71">
        <v>0.4184185952603286</v>
      </c>
      <c r="O184" s="68"/>
      <c r="P184" s="68"/>
      <c r="Q184" s="73"/>
      <c r="R184" s="68"/>
      <c r="S184" s="70"/>
      <c r="T184" s="75"/>
      <c r="U184" s="74"/>
      <c r="V184" s="68"/>
      <c r="W184" s="73"/>
      <c r="X184" s="68"/>
      <c r="Y184" s="70"/>
      <c r="Z184" s="75"/>
      <c r="AA184" s="74"/>
      <c r="AB184" s="77"/>
      <c r="AC184" s="73"/>
      <c r="AD184" s="77"/>
      <c r="AE184" s="78"/>
      <c r="AF184" s="75"/>
      <c r="AG184" s="74"/>
      <c r="AH184" s="68">
        <v>1999</v>
      </c>
      <c r="AI184" s="72">
        <v>5.0450495924084494E-2</v>
      </c>
      <c r="AJ184" s="74"/>
      <c r="AK184" s="68">
        <v>39623</v>
      </c>
      <c r="AL184" s="73">
        <v>0.56528376180557538</v>
      </c>
      <c r="AM184" s="68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74"/>
      <c r="CH184" s="74"/>
    </row>
    <row r="185" spans="1:86" s="57" customFormat="1">
      <c r="A185" s="180" t="s">
        <v>1115</v>
      </c>
      <c r="B185" s="35" t="s">
        <v>1006</v>
      </c>
      <c r="C185" s="35" t="s">
        <v>1006</v>
      </c>
      <c r="D185" s="180" t="s">
        <v>0</v>
      </c>
      <c r="E185" s="68">
        <v>83471</v>
      </c>
      <c r="F185" s="69"/>
      <c r="G185" s="70">
        <v>10147</v>
      </c>
      <c r="H185" s="71">
        <v>0.21568710808800085</v>
      </c>
      <c r="I185" s="69"/>
      <c r="J185" s="68">
        <v>11497</v>
      </c>
      <c r="K185" s="72">
        <v>0.2443830375172707</v>
      </c>
      <c r="L185" s="68"/>
      <c r="M185" s="70">
        <v>22937</v>
      </c>
      <c r="N185" s="71">
        <v>0.48755446912530553</v>
      </c>
      <c r="O185" s="68"/>
      <c r="P185" s="68"/>
      <c r="Q185" s="73"/>
      <c r="R185" s="68"/>
      <c r="S185" s="70"/>
      <c r="T185" s="75"/>
      <c r="U185" s="74"/>
      <c r="V185" s="68"/>
      <c r="W185" s="73"/>
      <c r="X185" s="68"/>
      <c r="Y185" s="70"/>
      <c r="Z185" s="75"/>
      <c r="AA185" s="74"/>
      <c r="AB185" s="77"/>
      <c r="AC185" s="73"/>
      <c r="AD185" s="77"/>
      <c r="AE185" s="78"/>
      <c r="AF185" s="75"/>
      <c r="AG185" s="74"/>
      <c r="AH185" s="68">
        <v>2464</v>
      </c>
      <c r="AI185" s="72">
        <v>5.237538526942289E-2</v>
      </c>
      <c r="AJ185" s="74"/>
      <c r="AK185" s="68">
        <v>47045</v>
      </c>
      <c r="AL185" s="73">
        <v>0.56360891806735269</v>
      </c>
      <c r="AM185" s="68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</row>
    <row r="186" spans="1:86" s="57" customFormat="1">
      <c r="A186" s="180" t="s">
        <v>383</v>
      </c>
      <c r="B186" s="35" t="s">
        <v>1033</v>
      </c>
      <c r="C186" s="35" t="s">
        <v>978</v>
      </c>
      <c r="D186" s="180" t="s">
        <v>0</v>
      </c>
      <c r="E186" s="68">
        <v>61432</v>
      </c>
      <c r="F186" s="69"/>
      <c r="G186" s="70">
        <v>3400</v>
      </c>
      <c r="H186" s="71">
        <v>0.10673363679171245</v>
      </c>
      <c r="I186" s="69"/>
      <c r="J186" s="68">
        <v>4097</v>
      </c>
      <c r="K186" s="72">
        <v>0.1286140323340135</v>
      </c>
      <c r="L186" s="68"/>
      <c r="M186" s="70">
        <v>22733</v>
      </c>
      <c r="N186" s="71">
        <v>0.71363993093705858</v>
      </c>
      <c r="O186" s="68"/>
      <c r="P186" s="68"/>
      <c r="Q186" s="73"/>
      <c r="R186" s="68"/>
      <c r="S186" s="70"/>
      <c r="T186" s="75"/>
      <c r="U186" s="74"/>
      <c r="V186" s="68"/>
      <c r="W186" s="73"/>
      <c r="X186" s="68"/>
      <c r="Y186" s="70"/>
      <c r="Z186" s="75"/>
      <c r="AA186" s="74"/>
      <c r="AB186" s="77"/>
      <c r="AC186" s="73"/>
      <c r="AD186" s="77"/>
      <c r="AE186" s="78"/>
      <c r="AF186" s="75"/>
      <c r="AG186" s="74"/>
      <c r="AH186" s="68">
        <v>1625</v>
      </c>
      <c r="AI186" s="72">
        <v>5.1012399937215507E-2</v>
      </c>
      <c r="AJ186" s="74"/>
      <c r="AK186" s="68">
        <v>31855</v>
      </c>
      <c r="AL186" s="73">
        <v>0.51854082562833703</v>
      </c>
      <c r="AM186" s="68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</row>
    <row r="187" spans="1:86" s="57" customFormat="1">
      <c r="A187" s="180" t="s">
        <v>1077</v>
      </c>
      <c r="B187" s="180" t="s">
        <v>1021</v>
      </c>
      <c r="C187" s="180" t="s">
        <v>1021</v>
      </c>
      <c r="D187" s="180" t="s">
        <v>1021</v>
      </c>
      <c r="E187" s="83">
        <v>53212</v>
      </c>
      <c r="F187" s="84"/>
      <c r="G187" s="85"/>
      <c r="H187" s="71"/>
      <c r="I187" s="84"/>
      <c r="J187" s="84"/>
      <c r="K187" s="86"/>
      <c r="L187" s="87"/>
      <c r="M187" s="88"/>
      <c r="N187" s="89"/>
      <c r="O187" s="87"/>
      <c r="P187" s="87"/>
      <c r="Q187" s="90"/>
      <c r="R187" s="87"/>
      <c r="S187" s="91"/>
      <c r="T187" s="89"/>
      <c r="U187" s="92"/>
      <c r="V187" s="68">
        <v>15766</v>
      </c>
      <c r="W187" s="72">
        <v>0.49630119306198256</v>
      </c>
      <c r="X187" s="68"/>
      <c r="Y187" s="70">
        <v>828</v>
      </c>
      <c r="Z187" s="71">
        <v>2.6064784210029276E-2</v>
      </c>
      <c r="AA187" s="74"/>
      <c r="AB187" s="68">
        <v>1695</v>
      </c>
      <c r="AC187" s="72">
        <v>5.3357257531400512E-2</v>
      </c>
      <c r="AD187" s="77"/>
      <c r="AE187" s="70">
        <v>8462</v>
      </c>
      <c r="AF187" s="71">
        <v>0.26637705795322192</v>
      </c>
      <c r="AG187" s="74"/>
      <c r="AH187" s="68">
        <v>5016</v>
      </c>
      <c r="AI187" s="72">
        <v>0.15789970724336574</v>
      </c>
      <c r="AJ187" s="92"/>
      <c r="AK187" s="68">
        <v>31767</v>
      </c>
      <c r="AL187" s="73">
        <v>0.59698940088701802</v>
      </c>
      <c r="AM187" s="68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</row>
    <row r="188" spans="1:86" s="57" customFormat="1">
      <c r="A188" s="180" t="s">
        <v>514</v>
      </c>
      <c r="B188" s="35" t="s">
        <v>986</v>
      </c>
      <c r="C188" s="35" t="s">
        <v>983</v>
      </c>
      <c r="D188" s="180" t="s">
        <v>0</v>
      </c>
      <c r="E188" s="68">
        <v>70667</v>
      </c>
      <c r="F188" s="69"/>
      <c r="G188" s="70">
        <v>23075</v>
      </c>
      <c r="H188" s="71">
        <v>0.46855646029199749</v>
      </c>
      <c r="I188" s="69"/>
      <c r="J188" s="68">
        <v>15139</v>
      </c>
      <c r="K188" s="72">
        <v>0.30740958840132393</v>
      </c>
      <c r="L188" s="68"/>
      <c r="M188" s="70">
        <v>7598</v>
      </c>
      <c r="N188" s="71">
        <v>0.15428350965541049</v>
      </c>
      <c r="O188" s="68"/>
      <c r="P188" s="68"/>
      <c r="Q188" s="73"/>
      <c r="R188" s="68"/>
      <c r="S188" s="70"/>
      <c r="T188" s="71"/>
      <c r="U188" s="74"/>
      <c r="V188" s="68"/>
      <c r="W188" s="73"/>
      <c r="X188" s="68"/>
      <c r="Y188" s="70"/>
      <c r="Z188" s="75"/>
      <c r="AA188" s="74"/>
      <c r="AB188" s="77"/>
      <c r="AC188" s="73"/>
      <c r="AD188" s="77"/>
      <c r="AE188" s="78"/>
      <c r="AF188" s="75"/>
      <c r="AG188" s="74"/>
      <c r="AH188" s="68">
        <v>3435</v>
      </c>
      <c r="AI188" s="72">
        <v>6.9750441651268091E-2</v>
      </c>
      <c r="AJ188" s="74"/>
      <c r="AK188" s="68">
        <v>49247</v>
      </c>
      <c r="AL188" s="73">
        <v>0.69688822222536684</v>
      </c>
      <c r="AM188" s="68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74"/>
      <c r="CH188" s="74"/>
    </row>
    <row r="189" spans="1:86" s="57" customFormat="1">
      <c r="A189" s="180" t="s">
        <v>788</v>
      </c>
      <c r="B189" s="180" t="s">
        <v>2</v>
      </c>
      <c r="C189" s="180" t="s">
        <v>2</v>
      </c>
      <c r="D189" s="180" t="s">
        <v>2</v>
      </c>
      <c r="E189" s="68">
        <v>64545</v>
      </c>
      <c r="F189" s="69"/>
      <c r="G189" s="70">
        <v>7708</v>
      </c>
      <c r="H189" s="71">
        <v>0.16496875267528466</v>
      </c>
      <c r="I189" s="69"/>
      <c r="J189" s="68">
        <v>19533</v>
      </c>
      <c r="K189" s="72">
        <v>0.41805068059241501</v>
      </c>
      <c r="L189" s="68"/>
      <c r="M189" s="70">
        <v>15472</v>
      </c>
      <c r="N189" s="71">
        <v>0.33113603287389776</v>
      </c>
      <c r="O189" s="68"/>
      <c r="P189" s="68">
        <v>2716</v>
      </c>
      <c r="Q189" s="72">
        <v>5.8128584881431383E-2</v>
      </c>
      <c r="R189" s="68"/>
      <c r="S189" s="70"/>
      <c r="T189" s="75"/>
      <c r="U189" s="74"/>
      <c r="V189" s="68"/>
      <c r="W189" s="73"/>
      <c r="X189" s="68"/>
      <c r="Y189" s="70"/>
      <c r="Z189" s="75"/>
      <c r="AA189" s="74"/>
      <c r="AB189" s="77"/>
      <c r="AC189" s="73"/>
      <c r="AD189" s="77"/>
      <c r="AE189" s="78"/>
      <c r="AF189" s="75"/>
      <c r="AG189" s="74"/>
      <c r="AH189" s="68">
        <v>1295</v>
      </c>
      <c r="AI189" s="72">
        <v>2.771594897697115E-2</v>
      </c>
      <c r="AJ189" s="74"/>
      <c r="AK189" s="68">
        <v>46724</v>
      </c>
      <c r="AL189" s="73">
        <v>0.72389805562011</v>
      </c>
      <c r="AM189" s="68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</row>
    <row r="190" spans="1:86" s="57" customFormat="1">
      <c r="A190" s="180" t="s">
        <v>639</v>
      </c>
      <c r="B190" s="35" t="s">
        <v>1006</v>
      </c>
      <c r="C190" s="35" t="s">
        <v>1006</v>
      </c>
      <c r="D190" s="180" t="s">
        <v>0</v>
      </c>
      <c r="E190" s="68">
        <v>77547</v>
      </c>
      <c r="F190" s="69"/>
      <c r="G190" s="70">
        <v>5196</v>
      </c>
      <c r="H190" s="71">
        <v>0.13131491824407995</v>
      </c>
      <c r="I190" s="69"/>
      <c r="J190" s="68">
        <v>4296</v>
      </c>
      <c r="K190" s="72">
        <v>0.1085698400262832</v>
      </c>
      <c r="L190" s="68"/>
      <c r="M190" s="70">
        <v>21326</v>
      </c>
      <c r="N190" s="71">
        <v>0.53895726452525972</v>
      </c>
      <c r="O190" s="68"/>
      <c r="P190" s="68"/>
      <c r="Q190" s="72"/>
      <c r="R190" s="68"/>
      <c r="S190" s="70"/>
      <c r="T190" s="75"/>
      <c r="U190" s="74"/>
      <c r="V190" s="68"/>
      <c r="W190" s="73"/>
      <c r="X190" s="68"/>
      <c r="Y190" s="70"/>
      <c r="Z190" s="75"/>
      <c r="AA190" s="74"/>
      <c r="AB190" s="77"/>
      <c r="AC190" s="73"/>
      <c r="AD190" s="77"/>
      <c r="AE190" s="78"/>
      <c r="AF190" s="75"/>
      <c r="AG190" s="74"/>
      <c r="AH190" s="68">
        <v>8751</v>
      </c>
      <c r="AI190" s="72">
        <v>0.22115797720437716</v>
      </c>
      <c r="AJ190" s="74"/>
      <c r="AK190" s="68">
        <v>39569</v>
      </c>
      <c r="AL190" s="73">
        <v>0.51025829496950237</v>
      </c>
      <c r="AM190" s="68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</row>
    <row r="191" spans="1:86" s="57" customFormat="1">
      <c r="A191" s="180" t="s">
        <v>935</v>
      </c>
      <c r="B191" s="35" t="s">
        <v>1002</v>
      </c>
      <c r="C191" s="35" t="s">
        <v>981</v>
      </c>
      <c r="D191" s="180" t="s">
        <v>0</v>
      </c>
      <c r="E191" s="68">
        <v>79083</v>
      </c>
      <c r="F191" s="69"/>
      <c r="G191" s="70">
        <v>24273</v>
      </c>
      <c r="H191" s="71">
        <v>0.45678315361598826</v>
      </c>
      <c r="I191" s="69"/>
      <c r="J191" s="68">
        <v>18764</v>
      </c>
      <c r="K191" s="72">
        <v>0.35311165057678917</v>
      </c>
      <c r="L191" s="68"/>
      <c r="M191" s="70">
        <v>8519</v>
      </c>
      <c r="N191" s="71">
        <v>0.16031539923596605</v>
      </c>
      <c r="O191" s="68"/>
      <c r="P191" s="68"/>
      <c r="Q191" s="73"/>
      <c r="R191" s="68"/>
      <c r="S191" s="70"/>
      <c r="T191" s="75"/>
      <c r="U191" s="74"/>
      <c r="V191" s="68"/>
      <c r="W191" s="73"/>
      <c r="X191" s="68"/>
      <c r="Y191" s="70"/>
      <c r="Z191" s="75"/>
      <c r="AA191" s="74"/>
      <c r="AB191" s="77"/>
      <c r="AC191" s="73"/>
      <c r="AD191" s="77"/>
      <c r="AE191" s="78"/>
      <c r="AF191" s="75"/>
      <c r="AG191" s="74"/>
      <c r="AH191" s="68">
        <v>1583</v>
      </c>
      <c r="AI191" s="72">
        <v>2.9789796571256515E-2</v>
      </c>
      <c r="AJ191" s="74"/>
      <c r="AK191" s="68">
        <v>53139</v>
      </c>
      <c r="AL191" s="73">
        <v>0.67193960775387884</v>
      </c>
      <c r="AM191" s="68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</row>
    <row r="192" spans="1:86" s="57" customFormat="1">
      <c r="A192" s="180" t="s">
        <v>1335</v>
      </c>
      <c r="B192" s="180" t="s">
        <v>2</v>
      </c>
      <c r="C192" s="180" t="s">
        <v>2</v>
      </c>
      <c r="D192" s="180" t="s">
        <v>2</v>
      </c>
      <c r="E192" s="68">
        <v>76348</v>
      </c>
      <c r="F192" s="69"/>
      <c r="G192" s="70">
        <v>4776</v>
      </c>
      <c r="H192" s="71">
        <v>0.10005656464081453</v>
      </c>
      <c r="I192" s="69"/>
      <c r="J192" s="68">
        <v>7904</v>
      </c>
      <c r="K192" s="72">
        <v>0.16558774851779692</v>
      </c>
      <c r="L192" s="68"/>
      <c r="M192" s="70">
        <v>23264</v>
      </c>
      <c r="N192" s="71">
        <v>0.4873777051515723</v>
      </c>
      <c r="O192" s="68"/>
      <c r="P192" s="68">
        <v>8541</v>
      </c>
      <c r="Q192" s="72">
        <v>0.17893281377663253</v>
      </c>
      <c r="R192" s="68"/>
      <c r="S192" s="70"/>
      <c r="T192" s="75"/>
      <c r="U192" s="74"/>
      <c r="V192" s="68"/>
      <c r="W192" s="73"/>
      <c r="X192" s="68"/>
      <c r="Y192" s="70"/>
      <c r="Z192" s="75"/>
      <c r="AA192" s="74"/>
      <c r="AB192" s="77"/>
      <c r="AC192" s="73"/>
      <c r="AD192" s="77"/>
      <c r="AE192" s="78"/>
      <c r="AF192" s="75"/>
      <c r="AG192" s="74"/>
      <c r="AH192" s="68">
        <v>3248</v>
      </c>
      <c r="AI192" s="72">
        <v>6.8045167913183754E-2</v>
      </c>
      <c r="AJ192" s="74"/>
      <c r="AK192" s="68">
        <v>47733</v>
      </c>
      <c r="AL192" s="73">
        <v>0.62520301776077958</v>
      </c>
      <c r="AM192" s="68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</row>
    <row r="193" spans="1:86" s="57" customFormat="1">
      <c r="A193" s="180" t="s">
        <v>593</v>
      </c>
      <c r="B193" s="180" t="s">
        <v>1021</v>
      </c>
      <c r="C193" s="180" t="s">
        <v>1021</v>
      </c>
      <c r="D193" s="180" t="s">
        <v>1021</v>
      </c>
      <c r="E193" s="83">
        <v>54662</v>
      </c>
      <c r="F193" s="84"/>
      <c r="G193" s="85"/>
      <c r="H193" s="71"/>
      <c r="I193" s="84"/>
      <c r="J193" s="84"/>
      <c r="K193" s="86"/>
      <c r="L193" s="87"/>
      <c r="M193" s="88"/>
      <c r="N193" s="89"/>
      <c r="O193" s="87"/>
      <c r="P193" s="87"/>
      <c r="Q193" s="90"/>
      <c r="R193" s="87"/>
      <c r="S193" s="91"/>
      <c r="T193" s="89"/>
      <c r="U193" s="92"/>
      <c r="V193" s="68">
        <v>15225</v>
      </c>
      <c r="W193" s="72">
        <v>0.42882492113564669</v>
      </c>
      <c r="X193" s="68"/>
      <c r="Y193" s="70">
        <v>5709</v>
      </c>
      <c r="Z193" s="71">
        <v>0.16079878323569174</v>
      </c>
      <c r="AA193" s="74"/>
      <c r="AB193" s="68">
        <v>6077</v>
      </c>
      <c r="AC193" s="72">
        <v>0.17116381252816584</v>
      </c>
      <c r="AD193" s="77"/>
      <c r="AE193" s="70">
        <v>7498</v>
      </c>
      <c r="AF193" s="71">
        <v>0.21118747183415953</v>
      </c>
      <c r="AG193" s="74"/>
      <c r="AH193" s="68">
        <v>995</v>
      </c>
      <c r="AI193" s="72">
        <v>2.8025011266336188E-2</v>
      </c>
      <c r="AJ193" s="92"/>
      <c r="AK193" s="68">
        <v>35504</v>
      </c>
      <c r="AL193" s="73">
        <v>0.64951886136621417</v>
      </c>
      <c r="AM193" s="68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</row>
    <row r="194" spans="1:86" s="57" customFormat="1">
      <c r="A194" s="180" t="s">
        <v>386</v>
      </c>
      <c r="B194" s="180" t="s">
        <v>2</v>
      </c>
      <c r="C194" s="180" t="s">
        <v>2</v>
      </c>
      <c r="D194" s="180" t="s">
        <v>2</v>
      </c>
      <c r="E194" s="68">
        <v>70856</v>
      </c>
      <c r="F194" s="69"/>
      <c r="G194" s="70">
        <v>7315</v>
      </c>
      <c r="H194" s="71">
        <v>0.1597998951415589</v>
      </c>
      <c r="I194" s="69"/>
      <c r="J194" s="68">
        <v>11363</v>
      </c>
      <c r="K194" s="72">
        <v>0.24823051380636141</v>
      </c>
      <c r="L194" s="68"/>
      <c r="M194" s="70">
        <v>18983</v>
      </c>
      <c r="N194" s="71">
        <v>0.41469328905976932</v>
      </c>
      <c r="O194" s="68"/>
      <c r="P194" s="68">
        <v>5995</v>
      </c>
      <c r="Q194" s="72">
        <v>0.13096382383781893</v>
      </c>
      <c r="R194" s="68"/>
      <c r="S194" s="70"/>
      <c r="T194" s="75"/>
      <c r="U194" s="74"/>
      <c r="V194" s="68"/>
      <c r="W194" s="73"/>
      <c r="X194" s="68"/>
      <c r="Y194" s="70"/>
      <c r="Z194" s="75"/>
      <c r="AA194" s="74"/>
      <c r="AB194" s="77"/>
      <c r="AC194" s="73"/>
      <c r="AD194" s="77"/>
      <c r="AE194" s="78"/>
      <c r="AF194" s="75"/>
      <c r="AG194" s="74"/>
      <c r="AH194" s="68">
        <v>2120</v>
      </c>
      <c r="AI194" s="72">
        <v>4.6312478154491438E-2</v>
      </c>
      <c r="AJ194" s="74"/>
      <c r="AK194" s="68">
        <v>45776</v>
      </c>
      <c r="AL194" s="73">
        <v>0.64604267810771143</v>
      </c>
      <c r="AM194" s="68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</row>
    <row r="195" spans="1:86" s="57" customFormat="1">
      <c r="A195" s="180" t="s">
        <v>391</v>
      </c>
      <c r="B195" s="180" t="s">
        <v>2</v>
      </c>
      <c r="C195" s="180" t="s">
        <v>2</v>
      </c>
      <c r="D195" s="180" t="s">
        <v>2</v>
      </c>
      <c r="E195" s="68">
        <v>65794</v>
      </c>
      <c r="F195" s="69"/>
      <c r="G195" s="70">
        <v>14158</v>
      </c>
      <c r="H195" s="71">
        <v>0.29866047885244174</v>
      </c>
      <c r="I195" s="69"/>
      <c r="J195" s="68">
        <v>8659</v>
      </c>
      <c r="K195" s="72">
        <v>0.18266005695601731</v>
      </c>
      <c r="L195" s="68"/>
      <c r="M195" s="70">
        <v>20815</v>
      </c>
      <c r="N195" s="71">
        <v>0.43908870372323594</v>
      </c>
      <c r="O195" s="68"/>
      <c r="P195" s="68">
        <v>3245</v>
      </c>
      <c r="Q195" s="72">
        <v>6.8452694863411032E-2</v>
      </c>
      <c r="R195" s="68"/>
      <c r="S195" s="70"/>
      <c r="T195" s="75"/>
      <c r="U195" s="74"/>
      <c r="V195" s="68"/>
      <c r="W195" s="73"/>
      <c r="X195" s="68"/>
      <c r="Y195" s="70"/>
      <c r="Z195" s="75"/>
      <c r="AA195" s="74"/>
      <c r="AB195" s="77"/>
      <c r="AC195" s="73"/>
      <c r="AD195" s="77"/>
      <c r="AE195" s="78"/>
      <c r="AF195" s="75"/>
      <c r="AG195" s="74"/>
      <c r="AH195" s="68">
        <v>528</v>
      </c>
      <c r="AI195" s="72">
        <v>1.1138065604893999E-2</v>
      </c>
      <c r="AJ195" s="74"/>
      <c r="AK195" s="68">
        <v>47405</v>
      </c>
      <c r="AL195" s="73">
        <v>0.72050642915767393</v>
      </c>
      <c r="AM195" s="68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74"/>
      <c r="CH195" s="74"/>
    </row>
    <row r="196" spans="1:86" s="57" customFormat="1">
      <c r="A196" s="180" t="s">
        <v>319</v>
      </c>
      <c r="B196" s="35" t="s">
        <v>1018</v>
      </c>
      <c r="C196" s="35" t="s">
        <v>981</v>
      </c>
      <c r="D196" s="180" t="s">
        <v>0</v>
      </c>
      <c r="E196" s="68">
        <v>74256</v>
      </c>
      <c r="F196" s="69"/>
      <c r="G196" s="70">
        <v>27659</v>
      </c>
      <c r="H196" s="71">
        <v>0.56156985361297784</v>
      </c>
      <c r="I196" s="69"/>
      <c r="J196" s="68">
        <v>11738</v>
      </c>
      <c r="K196" s="72">
        <v>0.23832050839542768</v>
      </c>
      <c r="L196" s="68"/>
      <c r="M196" s="70">
        <v>7288</v>
      </c>
      <c r="N196" s="71">
        <v>0.14797068198891439</v>
      </c>
      <c r="O196" s="68"/>
      <c r="P196" s="68"/>
      <c r="Q196" s="73"/>
      <c r="R196" s="68"/>
      <c r="S196" s="70"/>
      <c r="T196" s="75"/>
      <c r="U196" s="74"/>
      <c r="V196" s="68"/>
      <c r="W196" s="73"/>
      <c r="X196" s="68"/>
      <c r="Y196" s="70"/>
      <c r="Z196" s="75"/>
      <c r="AA196" s="74"/>
      <c r="AB196" s="77"/>
      <c r="AC196" s="73"/>
      <c r="AD196" s="77"/>
      <c r="AE196" s="78"/>
      <c r="AF196" s="75"/>
      <c r="AG196" s="74"/>
      <c r="AH196" s="68">
        <v>2568</v>
      </c>
      <c r="AI196" s="72">
        <v>5.2138956002680037E-2</v>
      </c>
      <c r="AJ196" s="74"/>
      <c r="AK196" s="68">
        <v>49253</v>
      </c>
      <c r="AL196" s="73">
        <v>0.66328646843352723</v>
      </c>
      <c r="AM196" s="68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</row>
    <row r="197" spans="1:86" s="57" customFormat="1">
      <c r="A197" s="180" t="s">
        <v>1336</v>
      </c>
      <c r="B197" s="35" t="s">
        <v>1014</v>
      </c>
      <c r="C197" s="35" t="s">
        <v>981</v>
      </c>
      <c r="D197" s="180" t="s">
        <v>0</v>
      </c>
      <c r="E197" s="68">
        <v>71735</v>
      </c>
      <c r="F197" s="69"/>
      <c r="G197" s="70">
        <v>19548</v>
      </c>
      <c r="H197" s="71">
        <v>0.43885683496845745</v>
      </c>
      <c r="I197" s="69"/>
      <c r="J197" s="68">
        <v>10844</v>
      </c>
      <c r="K197" s="72">
        <v>0.24345014929394068</v>
      </c>
      <c r="L197" s="68"/>
      <c r="M197" s="70">
        <v>11365</v>
      </c>
      <c r="N197" s="71">
        <v>0.25514671216577239</v>
      </c>
      <c r="O197" s="68"/>
      <c r="P197" s="68"/>
      <c r="Q197" s="73"/>
      <c r="R197" s="68"/>
      <c r="S197" s="70"/>
      <c r="T197" s="75"/>
      <c r="U197" s="74"/>
      <c r="V197" s="68"/>
      <c r="W197" s="73"/>
      <c r="X197" s="68"/>
      <c r="Y197" s="70"/>
      <c r="Z197" s="75"/>
      <c r="AA197" s="74"/>
      <c r="AB197" s="77"/>
      <c r="AC197" s="73"/>
      <c r="AD197" s="77"/>
      <c r="AE197" s="78"/>
      <c r="AF197" s="75"/>
      <c r="AG197" s="74"/>
      <c r="AH197" s="68">
        <v>2786</v>
      </c>
      <c r="AI197" s="72">
        <v>6.254630357182947E-2</v>
      </c>
      <c r="AJ197" s="74"/>
      <c r="AK197" s="68">
        <v>44543</v>
      </c>
      <c r="AL197" s="73">
        <v>0.62093817522827077</v>
      </c>
      <c r="AM197" s="68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74"/>
      <c r="CH197" s="74"/>
    </row>
    <row r="198" spans="1:86" s="57" customFormat="1">
      <c r="A198" s="180" t="s">
        <v>226</v>
      </c>
      <c r="B198" s="35" t="s">
        <v>1055</v>
      </c>
      <c r="C198" s="35" t="s">
        <v>1030</v>
      </c>
      <c r="D198" s="180" t="s">
        <v>0</v>
      </c>
      <c r="E198" s="68">
        <v>76705</v>
      </c>
      <c r="F198" s="69"/>
      <c r="G198" s="70">
        <v>21215</v>
      </c>
      <c r="H198" s="71">
        <v>0.45210442194992007</v>
      </c>
      <c r="I198" s="69"/>
      <c r="J198" s="68">
        <v>9075</v>
      </c>
      <c r="K198" s="72">
        <v>0.19339371337240277</v>
      </c>
      <c r="L198" s="68"/>
      <c r="M198" s="70">
        <v>14932</v>
      </c>
      <c r="N198" s="71">
        <v>0.31820990942994137</v>
      </c>
      <c r="O198" s="68"/>
      <c r="P198" s="68"/>
      <c r="Q198" s="73"/>
      <c r="R198" s="68"/>
      <c r="S198" s="70"/>
      <c r="T198" s="75"/>
      <c r="U198" s="74"/>
      <c r="V198" s="68"/>
      <c r="W198" s="73"/>
      <c r="X198" s="68"/>
      <c r="Y198" s="70"/>
      <c r="Z198" s="75"/>
      <c r="AA198" s="74"/>
      <c r="AB198" s="77"/>
      <c r="AC198" s="73"/>
      <c r="AD198" s="77"/>
      <c r="AE198" s="78"/>
      <c r="AF198" s="75"/>
      <c r="AG198" s="74"/>
      <c r="AH198" s="68">
        <v>1703</v>
      </c>
      <c r="AI198" s="72">
        <v>3.6291955247735749E-2</v>
      </c>
      <c r="AJ198" s="74"/>
      <c r="AK198" s="68">
        <v>46925</v>
      </c>
      <c r="AL198" s="73">
        <v>0.61175933772244317</v>
      </c>
      <c r="AM198" s="68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</row>
    <row r="199" spans="1:86" s="57" customFormat="1">
      <c r="A199" s="180" t="s">
        <v>387</v>
      </c>
      <c r="B199" s="35" t="s">
        <v>1020</v>
      </c>
      <c r="C199" s="35" t="s">
        <v>981</v>
      </c>
      <c r="D199" s="180" t="s">
        <v>0</v>
      </c>
      <c r="E199" s="68">
        <v>70438</v>
      </c>
      <c r="F199" s="69"/>
      <c r="G199" s="70">
        <v>21033</v>
      </c>
      <c r="H199" s="71">
        <v>0.43463795668705574</v>
      </c>
      <c r="I199" s="69"/>
      <c r="J199" s="68">
        <v>19909</v>
      </c>
      <c r="K199" s="72">
        <v>0.41141097702099522</v>
      </c>
      <c r="L199" s="68"/>
      <c r="M199" s="70">
        <v>5268</v>
      </c>
      <c r="N199" s="71">
        <v>0.10886096875516614</v>
      </c>
      <c r="O199" s="68"/>
      <c r="P199" s="68"/>
      <c r="Q199" s="73"/>
      <c r="R199" s="68"/>
      <c r="S199" s="70"/>
      <c r="T199" s="75"/>
      <c r="U199" s="74"/>
      <c r="V199" s="68"/>
      <c r="W199" s="73"/>
      <c r="X199" s="68"/>
      <c r="Y199" s="70"/>
      <c r="Z199" s="75"/>
      <c r="AA199" s="74"/>
      <c r="AB199" s="77"/>
      <c r="AC199" s="73"/>
      <c r="AD199" s="77"/>
      <c r="AE199" s="78"/>
      <c r="AF199" s="75"/>
      <c r="AG199" s="74"/>
      <c r="AH199" s="68">
        <v>2182</v>
      </c>
      <c r="AI199" s="72">
        <v>4.509009753678294E-2</v>
      </c>
      <c r="AJ199" s="74"/>
      <c r="AK199" s="68">
        <v>48392</v>
      </c>
      <c r="AL199" s="73">
        <v>0.68701553138930693</v>
      </c>
      <c r="AM199" s="68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</row>
    <row r="200" spans="1:86" s="57" customFormat="1">
      <c r="A200" s="180" t="s">
        <v>388</v>
      </c>
      <c r="B200" s="35" t="s">
        <v>1002</v>
      </c>
      <c r="C200" s="35" t="s">
        <v>981</v>
      </c>
      <c r="D200" s="180" t="s">
        <v>0</v>
      </c>
      <c r="E200" s="68">
        <v>76340</v>
      </c>
      <c r="F200" s="69"/>
      <c r="G200" s="70">
        <v>18648</v>
      </c>
      <c r="H200" s="71">
        <v>0.37467601615398527</v>
      </c>
      <c r="I200" s="69"/>
      <c r="J200" s="68">
        <v>19216</v>
      </c>
      <c r="K200" s="72">
        <v>0.3860882843422877</v>
      </c>
      <c r="L200" s="68"/>
      <c r="M200" s="70">
        <v>10238</v>
      </c>
      <c r="N200" s="71">
        <v>0.20570211568985955</v>
      </c>
      <c r="O200" s="68"/>
      <c r="P200" s="68"/>
      <c r="Q200" s="73"/>
      <c r="R200" s="68"/>
      <c r="S200" s="70"/>
      <c r="T200" s="75"/>
      <c r="U200" s="74"/>
      <c r="V200" s="68"/>
      <c r="W200" s="73"/>
      <c r="X200" s="68"/>
      <c r="Y200" s="70"/>
      <c r="Z200" s="75"/>
      <c r="AA200" s="74"/>
      <c r="AB200" s="77"/>
      <c r="AC200" s="73"/>
      <c r="AD200" s="77"/>
      <c r="AE200" s="78"/>
      <c r="AF200" s="75"/>
      <c r="AG200" s="74"/>
      <c r="AH200" s="68">
        <v>1669</v>
      </c>
      <c r="AI200" s="72">
        <v>3.3533583813867514E-2</v>
      </c>
      <c r="AJ200" s="74"/>
      <c r="AK200" s="68">
        <v>49771</v>
      </c>
      <c r="AL200" s="73">
        <v>0.65196489389572965</v>
      </c>
      <c r="AM200" s="68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</row>
    <row r="201" spans="1:86" s="57" customFormat="1">
      <c r="A201" s="180" t="s">
        <v>392</v>
      </c>
      <c r="B201" s="35" t="s">
        <v>1024</v>
      </c>
      <c r="C201" s="35" t="s">
        <v>985</v>
      </c>
      <c r="D201" s="180" t="s">
        <v>0</v>
      </c>
      <c r="E201" s="68">
        <v>68286</v>
      </c>
      <c r="F201" s="69"/>
      <c r="G201" s="70">
        <v>6816</v>
      </c>
      <c r="H201" s="71">
        <v>0.1968121968121968</v>
      </c>
      <c r="I201" s="69"/>
      <c r="J201" s="68">
        <v>6429</v>
      </c>
      <c r="K201" s="72">
        <v>0.18563756063756065</v>
      </c>
      <c r="L201" s="68"/>
      <c r="M201" s="70">
        <v>19702</v>
      </c>
      <c r="N201" s="71">
        <v>0.56889581889581886</v>
      </c>
      <c r="O201" s="68"/>
      <c r="P201" s="68"/>
      <c r="Q201" s="73"/>
      <c r="R201" s="68"/>
      <c r="S201" s="70"/>
      <c r="T201" s="75"/>
      <c r="U201" s="74"/>
      <c r="V201" s="68"/>
      <c r="W201" s="73"/>
      <c r="X201" s="68"/>
      <c r="Y201" s="70"/>
      <c r="Z201" s="75"/>
      <c r="AA201" s="74"/>
      <c r="AB201" s="77"/>
      <c r="AC201" s="73"/>
      <c r="AD201" s="77"/>
      <c r="AE201" s="78"/>
      <c r="AF201" s="75"/>
      <c r="AG201" s="74"/>
      <c r="AH201" s="68">
        <v>1685</v>
      </c>
      <c r="AI201" s="72">
        <v>4.8654423654423656E-2</v>
      </c>
      <c r="AJ201" s="74"/>
      <c r="AK201" s="68">
        <v>34632</v>
      </c>
      <c r="AL201" s="73">
        <v>0.50716105790352339</v>
      </c>
      <c r="AM201" s="68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</row>
    <row r="202" spans="1:86" s="57" customFormat="1">
      <c r="A202" s="180" t="s">
        <v>393</v>
      </c>
      <c r="B202" s="35" t="s">
        <v>1029</v>
      </c>
      <c r="C202" s="35" t="s">
        <v>985</v>
      </c>
      <c r="D202" s="180" t="s">
        <v>0</v>
      </c>
      <c r="E202" s="68">
        <v>71907</v>
      </c>
      <c r="F202" s="69"/>
      <c r="G202" s="70">
        <v>21181</v>
      </c>
      <c r="H202" s="71">
        <v>0.46374304856154486</v>
      </c>
      <c r="I202" s="69"/>
      <c r="J202" s="68">
        <v>8182</v>
      </c>
      <c r="K202" s="72">
        <v>0.17913911634628016</v>
      </c>
      <c r="L202" s="68"/>
      <c r="M202" s="70">
        <v>14986</v>
      </c>
      <c r="N202" s="71">
        <v>0.32810789508254151</v>
      </c>
      <c r="O202" s="68"/>
      <c r="P202" s="68"/>
      <c r="Q202" s="73"/>
      <c r="R202" s="68"/>
      <c r="S202" s="70"/>
      <c r="T202" s="75"/>
      <c r="U202" s="74"/>
      <c r="V202" s="68"/>
      <c r="W202" s="73"/>
      <c r="X202" s="68"/>
      <c r="Y202" s="70"/>
      <c r="Z202" s="75"/>
      <c r="AA202" s="74"/>
      <c r="AB202" s="77"/>
      <c r="AC202" s="73"/>
      <c r="AD202" s="77"/>
      <c r="AE202" s="78"/>
      <c r="AF202" s="75"/>
      <c r="AG202" s="74"/>
      <c r="AH202" s="68">
        <v>1325</v>
      </c>
      <c r="AI202" s="72">
        <v>2.900994000963349E-2</v>
      </c>
      <c r="AJ202" s="74"/>
      <c r="AK202" s="68">
        <v>45674</v>
      </c>
      <c r="AL202" s="73">
        <v>0.63518155395163201</v>
      </c>
      <c r="AM202" s="68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</row>
    <row r="203" spans="1:86" s="57" customFormat="1">
      <c r="A203" s="180" t="s">
        <v>395</v>
      </c>
      <c r="B203" s="180" t="s">
        <v>2</v>
      </c>
      <c r="C203" s="180" t="s">
        <v>2</v>
      </c>
      <c r="D203" s="180" t="s">
        <v>2</v>
      </c>
      <c r="E203" s="68">
        <v>64970</v>
      </c>
      <c r="F203" s="69"/>
      <c r="G203" s="70">
        <v>4093</v>
      </c>
      <c r="H203" s="71">
        <v>0.10307486967689944</v>
      </c>
      <c r="I203" s="69"/>
      <c r="J203" s="68">
        <v>9697</v>
      </c>
      <c r="K203" s="72">
        <v>0.24420156639552745</v>
      </c>
      <c r="L203" s="68"/>
      <c r="M203" s="70">
        <v>15899</v>
      </c>
      <c r="N203" s="71">
        <v>0.40038782140069001</v>
      </c>
      <c r="O203" s="68"/>
      <c r="P203" s="68">
        <v>6760</v>
      </c>
      <c r="Q203" s="72">
        <v>0.17023848497821653</v>
      </c>
      <c r="R203" s="68"/>
      <c r="S203" s="70"/>
      <c r="T203" s="75"/>
      <c r="U203" s="74"/>
      <c r="V203" s="68"/>
      <c r="W203" s="73"/>
      <c r="X203" s="68"/>
      <c r="Y203" s="70"/>
      <c r="Z203" s="75"/>
      <c r="AA203" s="74"/>
      <c r="AB203" s="77"/>
      <c r="AC203" s="73"/>
      <c r="AD203" s="77"/>
      <c r="AE203" s="78"/>
      <c r="AF203" s="75"/>
      <c r="AG203" s="74"/>
      <c r="AH203" s="68">
        <v>3260</v>
      </c>
      <c r="AI203" s="72">
        <v>8.209725754866655E-2</v>
      </c>
      <c r="AJ203" s="74"/>
      <c r="AK203" s="68">
        <v>39709</v>
      </c>
      <c r="AL203" s="73">
        <v>0.61118977989841461</v>
      </c>
      <c r="AM203" s="68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</row>
    <row r="204" spans="1:86" s="57" customFormat="1">
      <c r="A204" s="180" t="s">
        <v>1337</v>
      </c>
      <c r="B204" s="180" t="s">
        <v>2</v>
      </c>
      <c r="C204" s="180" t="s">
        <v>2</v>
      </c>
      <c r="D204" s="180" t="s">
        <v>2</v>
      </c>
      <c r="E204" s="68">
        <v>67844</v>
      </c>
      <c r="F204" s="69"/>
      <c r="G204" s="70">
        <v>7969</v>
      </c>
      <c r="H204" s="71">
        <v>0.18689024390243902</v>
      </c>
      <c r="I204" s="69"/>
      <c r="J204" s="68">
        <v>12444</v>
      </c>
      <c r="K204" s="72">
        <v>0.29183864915572233</v>
      </c>
      <c r="L204" s="68"/>
      <c r="M204" s="70">
        <v>14597</v>
      </c>
      <c r="N204" s="71">
        <v>0.34233114446529078</v>
      </c>
      <c r="O204" s="68"/>
      <c r="P204" s="68">
        <v>4344</v>
      </c>
      <c r="Q204" s="72">
        <v>0.10187617260787993</v>
      </c>
      <c r="R204" s="68"/>
      <c r="S204" s="70"/>
      <c r="T204" s="75"/>
      <c r="U204" s="74"/>
      <c r="V204" s="68"/>
      <c r="W204" s="73"/>
      <c r="X204" s="68"/>
      <c r="Y204" s="70"/>
      <c r="Z204" s="75"/>
      <c r="AA204" s="74"/>
      <c r="AB204" s="77"/>
      <c r="AC204" s="73"/>
      <c r="AD204" s="77"/>
      <c r="AE204" s="78"/>
      <c r="AF204" s="75"/>
      <c r="AG204" s="74"/>
      <c r="AH204" s="68">
        <v>3286</v>
      </c>
      <c r="AI204" s="72">
        <v>7.7063789868667923E-2</v>
      </c>
      <c r="AJ204" s="74"/>
      <c r="AK204" s="68">
        <v>42640</v>
      </c>
      <c r="AL204" s="73">
        <v>0.6285006780260598</v>
      </c>
      <c r="AM204" s="68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</row>
    <row r="205" spans="1:86" s="57" customFormat="1">
      <c r="A205" s="180" t="s">
        <v>400</v>
      </c>
      <c r="B205" s="180" t="s">
        <v>2</v>
      </c>
      <c r="C205" s="180" t="s">
        <v>2</v>
      </c>
      <c r="D205" s="180" t="s">
        <v>2</v>
      </c>
      <c r="E205" s="68">
        <v>61597</v>
      </c>
      <c r="F205" s="69"/>
      <c r="G205" s="70">
        <v>10291</v>
      </c>
      <c r="H205" s="71">
        <v>0.24101831467516044</v>
      </c>
      <c r="I205" s="69"/>
      <c r="J205" s="68">
        <v>13783</v>
      </c>
      <c r="K205" s="72">
        <v>0.32280200477774135</v>
      </c>
      <c r="L205" s="68"/>
      <c r="M205" s="70">
        <v>14188</v>
      </c>
      <c r="N205" s="71">
        <v>0.33228722656798915</v>
      </c>
      <c r="O205" s="68"/>
      <c r="P205" s="68">
        <v>2635</v>
      </c>
      <c r="Q205" s="72">
        <v>6.1712492388402269E-2</v>
      </c>
      <c r="R205" s="68"/>
      <c r="S205" s="70"/>
      <c r="T205" s="75"/>
      <c r="U205" s="74"/>
      <c r="V205" s="68"/>
      <c r="W205" s="73"/>
      <c r="X205" s="68"/>
      <c r="Y205" s="70"/>
      <c r="Z205" s="75"/>
      <c r="AA205" s="74"/>
      <c r="AB205" s="77"/>
      <c r="AC205" s="73"/>
      <c r="AD205" s="77"/>
      <c r="AE205" s="78"/>
      <c r="AF205" s="75"/>
      <c r="AG205" s="74"/>
      <c r="AH205" s="68">
        <v>1801</v>
      </c>
      <c r="AI205" s="72">
        <v>4.2179961590706826E-2</v>
      </c>
      <c r="AJ205" s="74"/>
      <c r="AK205" s="68">
        <v>42698</v>
      </c>
      <c r="AL205" s="73">
        <v>0.69318310956702434</v>
      </c>
      <c r="AM205" s="68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</row>
    <row r="206" spans="1:86" s="57" customFormat="1">
      <c r="A206" s="180" t="s">
        <v>398</v>
      </c>
      <c r="B206" s="180" t="s">
        <v>2</v>
      </c>
      <c r="C206" s="180" t="s">
        <v>2</v>
      </c>
      <c r="D206" s="180" t="s">
        <v>2</v>
      </c>
      <c r="E206" s="68">
        <v>67786</v>
      </c>
      <c r="F206" s="69"/>
      <c r="G206" s="70">
        <v>10234</v>
      </c>
      <c r="H206" s="71">
        <v>0.2329827437053226</v>
      </c>
      <c r="I206" s="69"/>
      <c r="J206" s="68">
        <v>9252</v>
      </c>
      <c r="K206" s="72">
        <v>0.21062696352957247</v>
      </c>
      <c r="L206" s="68"/>
      <c r="M206" s="70">
        <v>17476</v>
      </c>
      <c r="N206" s="71">
        <v>0.39785093111141467</v>
      </c>
      <c r="O206" s="68"/>
      <c r="P206" s="68">
        <v>4654</v>
      </c>
      <c r="Q206" s="72">
        <v>0.10595091745207849</v>
      </c>
      <c r="R206" s="68"/>
      <c r="S206" s="70"/>
      <c r="T206" s="75"/>
      <c r="U206" s="74"/>
      <c r="V206" s="68"/>
      <c r="W206" s="73"/>
      <c r="X206" s="68"/>
      <c r="Y206" s="70"/>
      <c r="Z206" s="75"/>
      <c r="AA206" s="74"/>
      <c r="AB206" s="77"/>
      <c r="AC206" s="73"/>
      <c r="AD206" s="77"/>
      <c r="AE206" s="78"/>
      <c r="AF206" s="75"/>
      <c r="AG206" s="74"/>
      <c r="AH206" s="68">
        <v>2310</v>
      </c>
      <c r="AI206" s="72">
        <v>5.2588444201611802E-2</v>
      </c>
      <c r="AJ206" s="74"/>
      <c r="AK206" s="68">
        <v>43926</v>
      </c>
      <c r="AL206" s="73">
        <v>0.64800991355147075</v>
      </c>
      <c r="AM206" s="68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</row>
    <row r="207" spans="1:86" s="57" customFormat="1">
      <c r="A207" s="180" t="s">
        <v>401</v>
      </c>
      <c r="B207" s="180" t="s">
        <v>2</v>
      </c>
      <c r="C207" s="180" t="s">
        <v>2</v>
      </c>
      <c r="D207" s="180" t="s">
        <v>2</v>
      </c>
      <c r="E207" s="68">
        <v>66496</v>
      </c>
      <c r="F207" s="69"/>
      <c r="G207" s="70">
        <v>8817</v>
      </c>
      <c r="H207" s="71">
        <v>0.19478625869877389</v>
      </c>
      <c r="I207" s="69"/>
      <c r="J207" s="68">
        <v>22417</v>
      </c>
      <c r="K207" s="72">
        <v>0.49523914724400753</v>
      </c>
      <c r="L207" s="68"/>
      <c r="M207" s="70">
        <v>8433</v>
      </c>
      <c r="N207" s="71">
        <v>0.18630288302220258</v>
      </c>
      <c r="O207" s="68"/>
      <c r="P207" s="68">
        <v>4124</v>
      </c>
      <c r="Q207" s="72">
        <v>9.1107920026510553E-2</v>
      </c>
      <c r="R207" s="68"/>
      <c r="S207" s="70"/>
      <c r="T207" s="75"/>
      <c r="U207" s="74"/>
      <c r="V207" s="68"/>
      <c r="W207" s="73"/>
      <c r="X207" s="68"/>
      <c r="Y207" s="70"/>
      <c r="Z207" s="75"/>
      <c r="AA207" s="74"/>
      <c r="AB207" s="77"/>
      <c r="AC207" s="73"/>
      <c r="AD207" s="77"/>
      <c r="AE207" s="78"/>
      <c r="AF207" s="75"/>
      <c r="AG207" s="74"/>
      <c r="AH207" s="68">
        <v>1474</v>
      </c>
      <c r="AI207" s="72">
        <v>3.2563791008505469E-2</v>
      </c>
      <c r="AJ207" s="74"/>
      <c r="AK207" s="68">
        <v>45265</v>
      </c>
      <c r="AL207" s="73">
        <v>0.68071763715110678</v>
      </c>
      <c r="AM207" s="68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</row>
    <row r="208" spans="1:86" s="57" customFormat="1">
      <c r="A208" s="180" t="s">
        <v>402</v>
      </c>
      <c r="B208" s="35" t="s">
        <v>1006</v>
      </c>
      <c r="C208" s="35" t="s">
        <v>1006</v>
      </c>
      <c r="D208" s="180" t="s">
        <v>0</v>
      </c>
      <c r="E208" s="68">
        <v>58676</v>
      </c>
      <c r="F208" s="69"/>
      <c r="G208" s="70">
        <v>10381</v>
      </c>
      <c r="H208" s="71">
        <v>0.29913840301991185</v>
      </c>
      <c r="I208" s="69"/>
      <c r="J208" s="68">
        <v>4162</v>
      </c>
      <c r="K208" s="72">
        <v>0.1199319943520733</v>
      </c>
      <c r="L208" s="68"/>
      <c r="M208" s="70">
        <v>18456</v>
      </c>
      <c r="N208" s="71">
        <v>0.53182721954874224</v>
      </c>
      <c r="O208" s="68"/>
      <c r="P208" s="68"/>
      <c r="Q208" s="72"/>
      <c r="R208" s="68"/>
      <c r="S208" s="70"/>
      <c r="T208" s="75"/>
      <c r="U208" s="74"/>
      <c r="V208" s="68"/>
      <c r="W208" s="73"/>
      <c r="X208" s="68"/>
      <c r="Y208" s="70"/>
      <c r="Z208" s="75"/>
      <c r="AA208" s="74"/>
      <c r="AB208" s="77"/>
      <c r="AC208" s="73"/>
      <c r="AD208" s="77"/>
      <c r="AE208" s="78"/>
      <c r="AF208" s="75"/>
      <c r="AG208" s="74"/>
      <c r="AH208" s="68">
        <v>1704</v>
      </c>
      <c r="AI208" s="72">
        <v>4.9102383079272685E-2</v>
      </c>
      <c r="AJ208" s="74"/>
      <c r="AK208" s="68">
        <v>34703</v>
      </c>
      <c r="AL208" s="73">
        <v>0.59143431726770745</v>
      </c>
      <c r="AM208" s="68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</row>
    <row r="209" spans="1:86" s="57" customFormat="1">
      <c r="A209" s="180" t="s">
        <v>1338</v>
      </c>
      <c r="B209" s="35" t="s">
        <v>1029</v>
      </c>
      <c r="C209" s="35" t="s">
        <v>985</v>
      </c>
      <c r="D209" s="180" t="s">
        <v>0</v>
      </c>
      <c r="E209" s="68">
        <v>68336</v>
      </c>
      <c r="F209" s="69"/>
      <c r="G209" s="70">
        <v>13885</v>
      </c>
      <c r="H209" s="71">
        <v>0.33005300815327199</v>
      </c>
      <c r="I209" s="69"/>
      <c r="J209" s="68">
        <v>6607</v>
      </c>
      <c r="K209" s="72">
        <v>0.15705151061351588</v>
      </c>
      <c r="L209" s="68"/>
      <c r="M209" s="70">
        <v>20371</v>
      </c>
      <c r="N209" s="71">
        <v>0.48422829161615444</v>
      </c>
      <c r="O209" s="68"/>
      <c r="P209" s="68"/>
      <c r="Q209" s="73"/>
      <c r="R209" s="68"/>
      <c r="S209" s="70"/>
      <c r="T209" s="75"/>
      <c r="U209" s="74"/>
      <c r="V209" s="68"/>
      <c r="W209" s="73"/>
      <c r="X209" s="68"/>
      <c r="Y209" s="70"/>
      <c r="Z209" s="75"/>
      <c r="AA209" s="74"/>
      <c r="AB209" s="77"/>
      <c r="AC209" s="73"/>
      <c r="AD209" s="77"/>
      <c r="AE209" s="78"/>
      <c r="AF209" s="75"/>
      <c r="AG209" s="74"/>
      <c r="AH209" s="68">
        <v>1206</v>
      </c>
      <c r="AI209" s="72">
        <v>2.8667189617057692E-2</v>
      </c>
      <c r="AJ209" s="74"/>
      <c r="AK209" s="68">
        <v>42069</v>
      </c>
      <c r="AL209" s="73">
        <v>0.61561987824865372</v>
      </c>
      <c r="AM209" s="68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</row>
    <row r="210" spans="1:86" s="57" customFormat="1">
      <c r="A210" s="180" t="s">
        <v>405</v>
      </c>
      <c r="B210" s="35" t="s">
        <v>992</v>
      </c>
      <c r="C210" s="35" t="s">
        <v>1030</v>
      </c>
      <c r="D210" s="180" t="s">
        <v>0</v>
      </c>
      <c r="E210" s="68">
        <v>68999</v>
      </c>
      <c r="F210" s="69"/>
      <c r="G210" s="70">
        <v>17732</v>
      </c>
      <c r="H210" s="71">
        <v>0.37610825944937004</v>
      </c>
      <c r="I210" s="69"/>
      <c r="J210" s="68">
        <v>5923</v>
      </c>
      <c r="K210" s="72">
        <v>0.12563101853815806</v>
      </c>
      <c r="L210" s="68"/>
      <c r="M210" s="70">
        <v>22260</v>
      </c>
      <c r="N210" s="71">
        <v>0.47215034149238538</v>
      </c>
      <c r="O210" s="68"/>
      <c r="P210" s="68"/>
      <c r="Q210" s="73"/>
      <c r="R210" s="68"/>
      <c r="S210" s="70"/>
      <c r="T210" s="75"/>
      <c r="U210" s="74"/>
      <c r="V210" s="68"/>
      <c r="W210" s="73"/>
      <c r="X210" s="68"/>
      <c r="Y210" s="70"/>
      <c r="Z210" s="75"/>
      <c r="AA210" s="74"/>
      <c r="AB210" s="77"/>
      <c r="AC210" s="73"/>
      <c r="AD210" s="77"/>
      <c r="AE210" s="78"/>
      <c r="AF210" s="75"/>
      <c r="AG210" s="74"/>
      <c r="AH210" s="68">
        <v>1231</v>
      </c>
      <c r="AI210" s="72">
        <v>2.6110380520086539E-2</v>
      </c>
      <c r="AJ210" s="74"/>
      <c r="AK210" s="68">
        <v>47146</v>
      </c>
      <c r="AL210" s="73">
        <v>0.68328526500384068</v>
      </c>
      <c r="AM210" s="68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 s="57" customFormat="1">
      <c r="A211" s="180" t="s">
        <v>406</v>
      </c>
      <c r="B211" s="35" t="s">
        <v>1006</v>
      </c>
      <c r="C211" s="35" t="s">
        <v>1006</v>
      </c>
      <c r="D211" s="180" t="s">
        <v>0</v>
      </c>
      <c r="E211" s="68">
        <v>57267</v>
      </c>
      <c r="F211" s="69"/>
      <c r="G211" s="70">
        <v>12105</v>
      </c>
      <c r="H211" s="71">
        <v>0.34286928197139216</v>
      </c>
      <c r="I211" s="69"/>
      <c r="J211" s="68">
        <v>5669</v>
      </c>
      <c r="K211" s="72">
        <v>0.16057215691828353</v>
      </c>
      <c r="L211" s="68"/>
      <c r="M211" s="70">
        <v>15381</v>
      </c>
      <c r="N211" s="71">
        <v>0.435660671293018</v>
      </c>
      <c r="O211" s="68"/>
      <c r="P211" s="68"/>
      <c r="Q211" s="72"/>
      <c r="R211" s="68"/>
      <c r="S211" s="70"/>
      <c r="T211" s="75"/>
      <c r="U211" s="74"/>
      <c r="V211" s="68"/>
      <c r="W211" s="73"/>
      <c r="X211" s="68"/>
      <c r="Y211" s="70"/>
      <c r="Z211" s="75"/>
      <c r="AA211" s="74"/>
      <c r="AB211" s="77"/>
      <c r="AC211" s="73"/>
      <c r="AD211" s="77"/>
      <c r="AE211" s="78"/>
      <c r="AF211" s="75"/>
      <c r="AG211" s="74"/>
      <c r="AH211" s="68">
        <v>2150</v>
      </c>
      <c r="AI211" s="72">
        <v>6.089788981730633E-2</v>
      </c>
      <c r="AJ211" s="74"/>
      <c r="AK211" s="68">
        <v>35305</v>
      </c>
      <c r="AL211" s="73">
        <v>0.61649815775228312</v>
      </c>
      <c r="AM211" s="68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</row>
    <row r="212" spans="1:86" s="57" customFormat="1">
      <c r="A212" s="180" t="s">
        <v>407</v>
      </c>
      <c r="B212" s="35" t="s">
        <v>1006</v>
      </c>
      <c r="C212" s="35" t="s">
        <v>1006</v>
      </c>
      <c r="D212" s="180" t="s">
        <v>0</v>
      </c>
      <c r="E212" s="68">
        <v>66378</v>
      </c>
      <c r="F212" s="69"/>
      <c r="G212" s="70">
        <v>16135</v>
      </c>
      <c r="H212" s="71">
        <v>0.39596063707084839</v>
      </c>
      <c r="I212" s="69"/>
      <c r="J212" s="68">
        <v>4642</v>
      </c>
      <c r="K212" s="72">
        <v>0.113916905936342</v>
      </c>
      <c r="L212" s="68"/>
      <c r="M212" s="70">
        <v>18055</v>
      </c>
      <c r="N212" s="71">
        <v>0.44307835775111043</v>
      </c>
      <c r="O212" s="68"/>
      <c r="P212" s="68"/>
      <c r="Q212" s="73"/>
      <c r="R212" s="68"/>
      <c r="S212" s="70"/>
      <c r="T212" s="75"/>
      <c r="U212" s="74"/>
      <c r="V212" s="68"/>
      <c r="W212" s="73"/>
      <c r="X212" s="68"/>
      <c r="Y212" s="70"/>
      <c r="Z212" s="75"/>
      <c r="AA212" s="74"/>
      <c r="AB212" s="77"/>
      <c r="AC212" s="73"/>
      <c r="AD212" s="77"/>
      <c r="AE212" s="78"/>
      <c r="AF212" s="75"/>
      <c r="AG212" s="74"/>
      <c r="AH212" s="68">
        <v>1917</v>
      </c>
      <c r="AI212" s="72">
        <v>4.704409924169918E-2</v>
      </c>
      <c r="AJ212" s="74"/>
      <c r="AK212" s="68">
        <v>40749</v>
      </c>
      <c r="AL212" s="73">
        <v>0.61389315737141825</v>
      </c>
      <c r="AM212" s="68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</row>
    <row r="213" spans="1:86" s="57" customFormat="1">
      <c r="A213" s="180" t="s">
        <v>1078</v>
      </c>
      <c r="B213" s="35" t="s">
        <v>1006</v>
      </c>
      <c r="C213" s="35" t="s">
        <v>1006</v>
      </c>
      <c r="D213" s="180" t="s">
        <v>0</v>
      </c>
      <c r="E213" s="68">
        <v>63539</v>
      </c>
      <c r="F213" s="69"/>
      <c r="G213" s="70">
        <v>18830</v>
      </c>
      <c r="H213" s="71">
        <v>0.44610281923714762</v>
      </c>
      <c r="I213" s="69"/>
      <c r="J213" s="68">
        <v>4724</v>
      </c>
      <c r="K213" s="72">
        <v>0.11191660743899549</v>
      </c>
      <c r="L213" s="68"/>
      <c r="M213" s="70">
        <v>17083</v>
      </c>
      <c r="N213" s="71">
        <v>0.40471452262497037</v>
      </c>
      <c r="O213" s="68"/>
      <c r="P213" s="68"/>
      <c r="Q213" s="72"/>
      <c r="R213" s="68"/>
      <c r="S213" s="70"/>
      <c r="T213" s="75"/>
      <c r="U213" s="74"/>
      <c r="V213" s="68"/>
      <c r="W213" s="73"/>
      <c r="X213" s="68"/>
      <c r="Y213" s="70"/>
      <c r="Z213" s="75"/>
      <c r="AA213" s="74"/>
      <c r="AB213" s="77"/>
      <c r="AC213" s="73"/>
      <c r="AD213" s="77"/>
      <c r="AE213" s="78"/>
      <c r="AF213" s="75"/>
      <c r="AG213" s="74"/>
      <c r="AH213" s="68">
        <v>1573</v>
      </c>
      <c r="AI213" s="72">
        <v>3.726605069888652E-2</v>
      </c>
      <c r="AJ213" s="74"/>
      <c r="AK213" s="68">
        <v>42210</v>
      </c>
      <c r="AL213" s="73">
        <v>0.66431640409827031</v>
      </c>
      <c r="AM213" s="68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</row>
    <row r="214" spans="1:86" s="57" customFormat="1">
      <c r="A214" s="180" t="s">
        <v>409</v>
      </c>
      <c r="B214" s="35" t="s">
        <v>1005</v>
      </c>
      <c r="C214" s="35" t="s">
        <v>1027</v>
      </c>
      <c r="D214" s="180" t="s">
        <v>0</v>
      </c>
      <c r="E214" s="68">
        <v>71991</v>
      </c>
      <c r="F214" s="69"/>
      <c r="G214" s="70">
        <v>23783</v>
      </c>
      <c r="H214" s="71">
        <v>0.53016049933125275</v>
      </c>
      <c r="I214" s="69"/>
      <c r="J214" s="68">
        <v>8279</v>
      </c>
      <c r="K214" s="72">
        <v>0.1845519393669193</v>
      </c>
      <c r="L214" s="68"/>
      <c r="M214" s="70">
        <v>9425</v>
      </c>
      <c r="N214" s="71">
        <v>0.21009808292465448</v>
      </c>
      <c r="O214" s="68"/>
      <c r="P214" s="68"/>
      <c r="Q214" s="73"/>
      <c r="R214" s="68"/>
      <c r="S214" s="70"/>
      <c r="T214" s="75"/>
      <c r="U214" s="74"/>
      <c r="V214" s="68"/>
      <c r="W214" s="73"/>
      <c r="X214" s="68"/>
      <c r="Y214" s="70"/>
      <c r="Z214" s="75"/>
      <c r="AA214" s="74"/>
      <c r="AB214" s="77"/>
      <c r="AC214" s="73"/>
      <c r="AD214" s="77"/>
      <c r="AE214" s="78"/>
      <c r="AF214" s="75"/>
      <c r="AG214" s="74"/>
      <c r="AH214" s="68">
        <v>3373</v>
      </c>
      <c r="AI214" s="72">
        <v>7.5189478377173422E-2</v>
      </c>
      <c r="AJ214" s="74"/>
      <c r="AK214" s="68">
        <v>44860</v>
      </c>
      <c r="AL214" s="73">
        <v>0.62313344723646014</v>
      </c>
      <c r="AM214" s="68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</row>
    <row r="215" spans="1:86" s="57" customFormat="1">
      <c r="A215" s="180" t="s">
        <v>1339</v>
      </c>
      <c r="B215" s="35" t="s">
        <v>1018</v>
      </c>
      <c r="C215" s="35" t="s">
        <v>981</v>
      </c>
      <c r="D215" s="180" t="s">
        <v>0</v>
      </c>
      <c r="E215" s="68">
        <v>75462</v>
      </c>
      <c r="F215" s="69"/>
      <c r="G215" s="70">
        <v>27146</v>
      </c>
      <c r="H215" s="71">
        <v>0.54423705366988107</v>
      </c>
      <c r="I215" s="69"/>
      <c r="J215" s="68">
        <v>10699</v>
      </c>
      <c r="K215" s="72">
        <v>0.21449908779245774</v>
      </c>
      <c r="L215" s="68"/>
      <c r="M215" s="70">
        <v>10265</v>
      </c>
      <c r="N215" s="71">
        <v>0.20579803123559012</v>
      </c>
      <c r="O215" s="68"/>
      <c r="P215" s="68"/>
      <c r="Q215" s="73"/>
      <c r="R215" s="68"/>
      <c r="S215" s="70"/>
      <c r="T215" s="75"/>
      <c r="U215" s="74"/>
      <c r="V215" s="68"/>
      <c r="W215" s="73"/>
      <c r="X215" s="68"/>
      <c r="Y215" s="70"/>
      <c r="Z215" s="75"/>
      <c r="AA215" s="74"/>
      <c r="AB215" s="77"/>
      <c r="AC215" s="73"/>
      <c r="AD215" s="77"/>
      <c r="AE215" s="78"/>
      <c r="AF215" s="75"/>
      <c r="AG215" s="74"/>
      <c r="AH215" s="68">
        <v>1769</v>
      </c>
      <c r="AI215" s="72">
        <v>3.5465827302071012E-2</v>
      </c>
      <c r="AJ215" s="74"/>
      <c r="AK215" s="68">
        <v>49879</v>
      </c>
      <c r="AL215" s="73">
        <v>0.66098168614666986</v>
      </c>
      <c r="AM215" s="68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</row>
    <row r="216" spans="1:86" s="57" customFormat="1">
      <c r="A216" s="180" t="s">
        <v>411</v>
      </c>
      <c r="B216" s="35" t="s">
        <v>996</v>
      </c>
      <c r="C216" s="35" t="s">
        <v>988</v>
      </c>
      <c r="D216" s="180" t="s">
        <v>0</v>
      </c>
      <c r="E216" s="68">
        <v>78681</v>
      </c>
      <c r="F216" s="69"/>
      <c r="G216" s="70">
        <v>15388</v>
      </c>
      <c r="H216" s="71">
        <v>0.30439340889759264</v>
      </c>
      <c r="I216" s="69"/>
      <c r="J216" s="68">
        <v>7073</v>
      </c>
      <c r="K216" s="72">
        <v>0.13991256700888177</v>
      </c>
      <c r="L216" s="68"/>
      <c r="M216" s="70">
        <v>22472</v>
      </c>
      <c r="N216" s="71">
        <v>0.44452356932328446</v>
      </c>
      <c r="O216" s="68"/>
      <c r="P216" s="68"/>
      <c r="Q216" s="73"/>
      <c r="R216" s="68"/>
      <c r="S216" s="70"/>
      <c r="T216" s="75"/>
      <c r="U216" s="74"/>
      <c r="V216" s="68"/>
      <c r="W216" s="73"/>
      <c r="X216" s="68"/>
      <c r="Y216" s="70"/>
      <c r="Z216" s="75"/>
      <c r="AA216" s="74"/>
      <c r="AB216" s="77"/>
      <c r="AC216" s="73"/>
      <c r="AD216" s="77"/>
      <c r="AE216" s="78"/>
      <c r="AF216" s="75"/>
      <c r="AG216" s="74"/>
      <c r="AH216" s="68">
        <v>5620</v>
      </c>
      <c r="AI216" s="72">
        <v>0.11117045477024114</v>
      </c>
      <c r="AJ216" s="74"/>
      <c r="AK216" s="68">
        <v>50553</v>
      </c>
      <c r="AL216" s="73">
        <v>0.64250581461852285</v>
      </c>
      <c r="AM216" s="68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</row>
    <row r="217" spans="1:86" s="57" customFormat="1">
      <c r="A217" s="180" t="s">
        <v>1340</v>
      </c>
      <c r="B217" s="35" t="s">
        <v>1006</v>
      </c>
      <c r="C217" s="35" t="s">
        <v>1006</v>
      </c>
      <c r="D217" s="180" t="s">
        <v>0</v>
      </c>
      <c r="E217" s="68">
        <v>71774</v>
      </c>
      <c r="F217" s="69"/>
      <c r="G217" s="70">
        <v>8983</v>
      </c>
      <c r="H217" s="71">
        <v>0.23858596053225678</v>
      </c>
      <c r="I217" s="69"/>
      <c r="J217" s="68">
        <v>5088</v>
      </c>
      <c r="K217" s="72">
        <v>0.13513585296539268</v>
      </c>
      <c r="L217" s="68"/>
      <c r="M217" s="70">
        <v>20483</v>
      </c>
      <c r="N217" s="71">
        <v>0.54402273511991717</v>
      </c>
      <c r="O217" s="68"/>
      <c r="P217" s="68"/>
      <c r="Q217" s="72"/>
      <c r="R217" s="68"/>
      <c r="S217" s="70"/>
      <c r="T217" s="75"/>
      <c r="U217" s="74"/>
      <c r="V217" s="68"/>
      <c r="W217" s="73"/>
      <c r="X217" s="68"/>
      <c r="Y217" s="70"/>
      <c r="Z217" s="75"/>
      <c r="AA217" s="74"/>
      <c r="AB217" s="77"/>
      <c r="AC217" s="73"/>
      <c r="AD217" s="77"/>
      <c r="AE217" s="78"/>
      <c r="AF217" s="75"/>
      <c r="AG217" s="74"/>
      <c r="AH217" s="68">
        <v>3097</v>
      </c>
      <c r="AI217" s="72">
        <v>8.2255451382433398E-2</v>
      </c>
      <c r="AJ217" s="74"/>
      <c r="AK217" s="68">
        <v>37651</v>
      </c>
      <c r="AL217" s="73">
        <v>0.52457714492713237</v>
      </c>
      <c r="AM217" s="68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</row>
    <row r="218" spans="1:86" s="57" customFormat="1">
      <c r="A218" s="180" t="s">
        <v>1341</v>
      </c>
      <c r="B218" s="35" t="s">
        <v>1018</v>
      </c>
      <c r="C218" s="35" t="s">
        <v>981</v>
      </c>
      <c r="D218" s="180" t="s">
        <v>0</v>
      </c>
      <c r="E218" s="68">
        <v>74590</v>
      </c>
      <c r="F218" s="69"/>
      <c r="G218" s="70">
        <v>21882</v>
      </c>
      <c r="H218" s="71">
        <v>0.45703663478006601</v>
      </c>
      <c r="I218" s="69"/>
      <c r="J218" s="68">
        <v>14155</v>
      </c>
      <c r="K218" s="72">
        <v>0.29564727014495173</v>
      </c>
      <c r="L218" s="68"/>
      <c r="M218" s="70">
        <v>9309</v>
      </c>
      <c r="N218" s="71">
        <v>0.19443168052132503</v>
      </c>
      <c r="O218" s="68"/>
      <c r="P218" s="68"/>
      <c r="Q218" s="73"/>
      <c r="R218" s="68"/>
      <c r="S218" s="70"/>
      <c r="T218" s="75"/>
      <c r="U218" s="74"/>
      <c r="V218" s="68"/>
      <c r="W218" s="73"/>
      <c r="X218" s="68"/>
      <c r="Y218" s="70"/>
      <c r="Z218" s="75"/>
      <c r="AA218" s="74"/>
      <c r="AB218" s="77"/>
      <c r="AC218" s="73"/>
      <c r="AD218" s="77"/>
      <c r="AE218" s="78"/>
      <c r="AF218" s="75"/>
      <c r="AG218" s="74"/>
      <c r="AH218" s="68">
        <v>2532</v>
      </c>
      <c r="AI218" s="72">
        <v>5.2884414553657215E-2</v>
      </c>
      <c r="AJ218" s="74"/>
      <c r="AK218" s="68">
        <v>47878</v>
      </c>
      <c r="AL218" s="73">
        <v>0.64188228985118645</v>
      </c>
      <c r="AM218" s="68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</row>
    <row r="219" spans="1:86" s="57" customFormat="1">
      <c r="A219" s="180" t="s">
        <v>413</v>
      </c>
      <c r="B219" s="35" t="s">
        <v>986</v>
      </c>
      <c r="C219" s="35" t="s">
        <v>983</v>
      </c>
      <c r="D219" s="180" t="s">
        <v>0</v>
      </c>
      <c r="E219" s="68">
        <v>83738</v>
      </c>
      <c r="F219" s="69"/>
      <c r="G219" s="70">
        <v>14954</v>
      </c>
      <c r="H219" s="71">
        <v>0.27155516815573472</v>
      </c>
      <c r="I219" s="69"/>
      <c r="J219" s="68">
        <v>11340</v>
      </c>
      <c r="K219" s="72">
        <v>0.205927217258662</v>
      </c>
      <c r="L219" s="68"/>
      <c r="M219" s="70">
        <v>22619</v>
      </c>
      <c r="N219" s="71">
        <v>0.41074671315464517</v>
      </c>
      <c r="O219" s="68"/>
      <c r="P219" s="68"/>
      <c r="Q219" s="73"/>
      <c r="R219" s="68"/>
      <c r="S219" s="70"/>
      <c r="T219" s="75"/>
      <c r="U219" s="74"/>
      <c r="V219" s="68"/>
      <c r="W219" s="73"/>
      <c r="X219" s="68"/>
      <c r="Y219" s="70"/>
      <c r="Z219" s="75"/>
      <c r="AA219" s="74"/>
      <c r="AB219" s="77"/>
      <c r="AC219" s="73"/>
      <c r="AD219" s="77"/>
      <c r="AE219" s="78"/>
      <c r="AF219" s="75"/>
      <c r="AG219" s="74"/>
      <c r="AH219" s="68">
        <v>6155</v>
      </c>
      <c r="AI219" s="72">
        <v>0.11177090143095809</v>
      </c>
      <c r="AJ219" s="74"/>
      <c r="AK219" s="68">
        <v>55068</v>
      </c>
      <c r="AL219" s="73">
        <v>0.65762258472855817</v>
      </c>
      <c r="AM219" s="68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</row>
    <row r="220" spans="1:86" s="57" customFormat="1">
      <c r="A220" s="180" t="s">
        <v>415</v>
      </c>
      <c r="B220" s="180" t="s">
        <v>2</v>
      </c>
      <c r="C220" s="180" t="s">
        <v>2</v>
      </c>
      <c r="D220" s="180" t="s">
        <v>2</v>
      </c>
      <c r="E220" s="68">
        <v>77178</v>
      </c>
      <c r="F220" s="69"/>
      <c r="G220" s="70">
        <v>4538</v>
      </c>
      <c r="H220" s="71">
        <v>9.9191256830601093E-2</v>
      </c>
      <c r="I220" s="69"/>
      <c r="J220" s="68">
        <v>7321</v>
      </c>
      <c r="K220" s="72">
        <v>0.16002185792349727</v>
      </c>
      <c r="L220" s="68"/>
      <c r="M220" s="70">
        <v>23264</v>
      </c>
      <c r="N220" s="71">
        <v>0.50850273224043718</v>
      </c>
      <c r="O220" s="68"/>
      <c r="P220" s="68">
        <v>9789</v>
      </c>
      <c r="Q220" s="72">
        <v>0.21396721311475408</v>
      </c>
      <c r="R220" s="68"/>
      <c r="S220" s="70"/>
      <c r="T220" s="75"/>
      <c r="U220" s="74"/>
      <c r="V220" s="68"/>
      <c r="W220" s="73"/>
      <c r="X220" s="68"/>
      <c r="Y220" s="70"/>
      <c r="Z220" s="75"/>
      <c r="AA220" s="74"/>
      <c r="AB220" s="77"/>
      <c r="AC220" s="73"/>
      <c r="AD220" s="77"/>
      <c r="AE220" s="78"/>
      <c r="AF220" s="75"/>
      <c r="AG220" s="74"/>
      <c r="AH220" s="68">
        <v>838</v>
      </c>
      <c r="AI220" s="72">
        <v>1.8316939890710381E-2</v>
      </c>
      <c r="AJ220" s="74"/>
      <c r="AK220" s="68">
        <v>45750</v>
      </c>
      <c r="AL220" s="73">
        <v>0.59278550882375802</v>
      </c>
      <c r="AM220" s="68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</row>
    <row r="221" spans="1:86" s="57" customFormat="1">
      <c r="A221" s="180" t="s">
        <v>1342</v>
      </c>
      <c r="B221" s="35" t="s">
        <v>998</v>
      </c>
      <c r="C221" s="35" t="s">
        <v>983</v>
      </c>
      <c r="D221" s="180" t="s">
        <v>0</v>
      </c>
      <c r="E221" s="68">
        <v>71840</v>
      </c>
      <c r="F221" s="69"/>
      <c r="G221" s="70">
        <v>12644</v>
      </c>
      <c r="H221" s="71">
        <v>0.26333437467458087</v>
      </c>
      <c r="I221" s="69"/>
      <c r="J221" s="68">
        <v>16747</v>
      </c>
      <c r="K221" s="72">
        <v>0.34878683744663125</v>
      </c>
      <c r="L221" s="68"/>
      <c r="M221" s="70">
        <v>14861</v>
      </c>
      <c r="N221" s="71">
        <v>0.30950744558991983</v>
      </c>
      <c r="O221" s="68"/>
      <c r="P221" s="68"/>
      <c r="Q221" s="73"/>
      <c r="R221" s="68"/>
      <c r="S221" s="70"/>
      <c r="T221" s="75"/>
      <c r="U221" s="74"/>
      <c r="V221" s="68"/>
      <c r="W221" s="73"/>
      <c r="X221" s="68"/>
      <c r="Y221" s="70"/>
      <c r="Z221" s="75"/>
      <c r="AA221" s="74"/>
      <c r="AB221" s="77"/>
      <c r="AC221" s="73"/>
      <c r="AD221" s="77"/>
      <c r="AE221" s="78"/>
      <c r="AF221" s="75"/>
      <c r="AG221" s="74"/>
      <c r="AH221" s="68">
        <v>3763</v>
      </c>
      <c r="AI221" s="72">
        <v>7.8371342288868065E-2</v>
      </c>
      <c r="AJ221" s="74"/>
      <c r="AK221" s="68">
        <v>48015</v>
      </c>
      <c r="AL221" s="73">
        <v>0.66836024498886415</v>
      </c>
      <c r="AM221" s="68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</row>
    <row r="222" spans="1:86" s="57" customFormat="1">
      <c r="A222" s="180" t="s">
        <v>419</v>
      </c>
      <c r="B222" s="35" t="s">
        <v>1002</v>
      </c>
      <c r="C222" s="35" t="s">
        <v>981</v>
      </c>
      <c r="D222" s="180" t="s">
        <v>0</v>
      </c>
      <c r="E222" s="68">
        <v>73133</v>
      </c>
      <c r="F222" s="69"/>
      <c r="G222" s="70">
        <v>24151</v>
      </c>
      <c r="H222" s="71">
        <v>0.49717967720685113</v>
      </c>
      <c r="I222" s="69"/>
      <c r="J222" s="68">
        <v>10551</v>
      </c>
      <c r="K222" s="72">
        <v>0.21720602766798419</v>
      </c>
      <c r="L222" s="68"/>
      <c r="M222" s="70">
        <v>12449</v>
      </c>
      <c r="N222" s="71">
        <v>0.25627882081686432</v>
      </c>
      <c r="O222" s="68"/>
      <c r="P222" s="68"/>
      <c r="Q222" s="72"/>
      <c r="R222" s="68"/>
      <c r="S222" s="70"/>
      <c r="T222" s="75"/>
      <c r="U222" s="74"/>
      <c r="V222" s="68"/>
      <c r="W222" s="73"/>
      <c r="X222" s="68"/>
      <c r="Y222" s="70"/>
      <c r="Z222" s="75"/>
      <c r="AA222" s="74"/>
      <c r="AB222" s="77"/>
      <c r="AC222" s="73"/>
      <c r="AD222" s="77"/>
      <c r="AE222" s="78"/>
      <c r="AF222" s="75"/>
      <c r="AG222" s="74"/>
      <c r="AH222" s="68">
        <v>1425</v>
      </c>
      <c r="AI222" s="72">
        <v>2.9335474308300396E-2</v>
      </c>
      <c r="AJ222" s="74"/>
      <c r="AK222" s="68">
        <v>48576</v>
      </c>
      <c r="AL222" s="73">
        <v>0.66421451328401682</v>
      </c>
      <c r="AM222" s="68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</row>
    <row r="223" spans="1:86" s="57" customFormat="1">
      <c r="A223" s="180" t="s">
        <v>1343</v>
      </c>
      <c r="B223" s="35" t="s">
        <v>990</v>
      </c>
      <c r="C223" s="35" t="s">
        <v>981</v>
      </c>
      <c r="D223" s="180" t="s">
        <v>0</v>
      </c>
      <c r="E223" s="68">
        <v>66223</v>
      </c>
      <c r="F223" s="69"/>
      <c r="G223" s="70">
        <v>21690</v>
      </c>
      <c r="H223" s="71">
        <v>0.49718058038784213</v>
      </c>
      <c r="I223" s="69"/>
      <c r="J223" s="68">
        <v>7204</v>
      </c>
      <c r="K223" s="72">
        <v>0.16513088525191399</v>
      </c>
      <c r="L223" s="68"/>
      <c r="M223" s="70">
        <v>12970</v>
      </c>
      <c r="N223" s="71">
        <v>0.29729977536331548</v>
      </c>
      <c r="O223" s="68"/>
      <c r="P223" s="68"/>
      <c r="Q223" s="72"/>
      <c r="R223" s="68"/>
      <c r="S223" s="70"/>
      <c r="T223" s="75"/>
      <c r="U223" s="74"/>
      <c r="V223" s="68"/>
      <c r="W223" s="73"/>
      <c r="X223" s="68"/>
      <c r="Y223" s="70"/>
      <c r="Z223" s="75"/>
      <c r="AA223" s="74"/>
      <c r="AB223" s="77"/>
      <c r="AC223" s="73"/>
      <c r="AD223" s="77"/>
      <c r="AE223" s="78"/>
      <c r="AF223" s="75"/>
      <c r="AG223" s="74"/>
      <c r="AH223" s="68">
        <v>1762</v>
      </c>
      <c r="AI223" s="72">
        <v>4.0388758996928439E-2</v>
      </c>
      <c r="AJ223" s="74"/>
      <c r="AK223" s="68">
        <v>43626</v>
      </c>
      <c r="AL223" s="73">
        <v>0.65877414191444061</v>
      </c>
      <c r="AM223" s="68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</row>
    <row r="224" spans="1:86" s="57" customFormat="1">
      <c r="A224" s="180" t="s">
        <v>1344</v>
      </c>
      <c r="B224" s="35" t="s">
        <v>1006</v>
      </c>
      <c r="C224" s="35" t="s">
        <v>1006</v>
      </c>
      <c r="D224" s="180" t="s">
        <v>0</v>
      </c>
      <c r="E224" s="68">
        <v>80476</v>
      </c>
      <c r="F224" s="69"/>
      <c r="G224" s="70">
        <v>10921</v>
      </c>
      <c r="H224" s="71">
        <v>0.29292956386459956</v>
      </c>
      <c r="I224" s="69"/>
      <c r="J224" s="68">
        <v>6177</v>
      </c>
      <c r="K224" s="72">
        <v>0.1656831715036747</v>
      </c>
      <c r="L224" s="68"/>
      <c r="M224" s="70">
        <v>17741</v>
      </c>
      <c r="N224" s="71">
        <v>0.47585966418110615</v>
      </c>
      <c r="O224" s="68"/>
      <c r="P224" s="68"/>
      <c r="Q224" s="72"/>
      <c r="R224" s="68"/>
      <c r="S224" s="70"/>
      <c r="T224" s="75"/>
      <c r="U224" s="74"/>
      <c r="V224" s="68"/>
      <c r="W224" s="73"/>
      <c r="X224" s="68"/>
      <c r="Y224" s="70"/>
      <c r="Z224" s="75"/>
      <c r="AA224" s="74"/>
      <c r="AB224" s="77"/>
      <c r="AC224" s="73"/>
      <c r="AD224" s="77"/>
      <c r="AE224" s="78"/>
      <c r="AF224" s="75"/>
      <c r="AG224" s="74"/>
      <c r="AH224" s="68">
        <v>2443</v>
      </c>
      <c r="AI224" s="72">
        <v>6.5527600450619602E-2</v>
      </c>
      <c r="AJ224" s="74"/>
      <c r="AK224" s="68">
        <v>37282</v>
      </c>
      <c r="AL224" s="73">
        <v>0.46326855211491624</v>
      </c>
      <c r="AM224" s="68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</row>
    <row r="225" spans="1:86" s="57" customFormat="1">
      <c r="A225" s="180" t="s">
        <v>1345</v>
      </c>
      <c r="B225" s="180" t="s">
        <v>1021</v>
      </c>
      <c r="C225" s="180" t="s">
        <v>1021</v>
      </c>
      <c r="D225" s="180" t="s">
        <v>1021</v>
      </c>
      <c r="E225" s="83">
        <v>61546</v>
      </c>
      <c r="F225" s="84"/>
      <c r="G225" s="85"/>
      <c r="H225" s="71"/>
      <c r="I225" s="84"/>
      <c r="J225" s="84"/>
      <c r="K225" s="86"/>
      <c r="L225" s="87"/>
      <c r="M225" s="88"/>
      <c r="N225" s="89"/>
      <c r="O225" s="87"/>
      <c r="P225" s="87"/>
      <c r="Q225" s="90"/>
      <c r="R225" s="87"/>
      <c r="S225" s="91"/>
      <c r="T225" s="89"/>
      <c r="U225" s="92"/>
      <c r="V225" s="68">
        <v>14056</v>
      </c>
      <c r="W225" s="72">
        <v>0.2880741089910438</v>
      </c>
      <c r="X225" s="68"/>
      <c r="Y225" s="70">
        <v>18638</v>
      </c>
      <c r="Z225" s="71">
        <v>0.3819810218678909</v>
      </c>
      <c r="AA225" s="74"/>
      <c r="AB225" s="68">
        <v>7230</v>
      </c>
      <c r="AC225" s="72">
        <v>0.14817699260139774</v>
      </c>
      <c r="AD225" s="77"/>
      <c r="AE225" s="70">
        <v>8869</v>
      </c>
      <c r="AF225" s="71">
        <v>0.18176787653966758</v>
      </c>
      <c r="AG225" s="74"/>
      <c r="AH225" s="68"/>
      <c r="AI225" s="90"/>
      <c r="AJ225" s="92"/>
      <c r="AK225" s="68">
        <v>48793</v>
      </c>
      <c r="AL225" s="73">
        <v>0.79278913333116696</v>
      </c>
      <c r="AM225" s="68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</row>
    <row r="226" spans="1:86" s="57" customFormat="1">
      <c r="A226" s="180" t="s">
        <v>1346</v>
      </c>
      <c r="B226" s="35" t="s">
        <v>1006</v>
      </c>
      <c r="C226" s="35" t="s">
        <v>1006</v>
      </c>
      <c r="D226" s="180" t="s">
        <v>0</v>
      </c>
      <c r="E226" s="68">
        <v>69252</v>
      </c>
      <c r="F226" s="69"/>
      <c r="G226" s="70">
        <v>16746</v>
      </c>
      <c r="H226" s="71">
        <v>0.38751330587309668</v>
      </c>
      <c r="I226" s="69"/>
      <c r="J226" s="68">
        <v>7282</v>
      </c>
      <c r="K226" s="72">
        <v>0.16851020502614894</v>
      </c>
      <c r="L226" s="68"/>
      <c r="M226" s="70">
        <v>17487</v>
      </c>
      <c r="N226" s="71">
        <v>0.40466052668116814</v>
      </c>
      <c r="O226" s="68"/>
      <c r="P226" s="68"/>
      <c r="Q226" s="73"/>
      <c r="R226" s="68"/>
      <c r="S226" s="70"/>
      <c r="T226" s="75"/>
      <c r="U226" s="74"/>
      <c r="V226" s="68"/>
      <c r="W226" s="73"/>
      <c r="X226" s="68"/>
      <c r="Y226" s="70"/>
      <c r="Z226" s="75"/>
      <c r="AA226" s="74"/>
      <c r="AB226" s="77"/>
      <c r="AC226" s="73"/>
      <c r="AD226" s="77"/>
      <c r="AE226" s="78"/>
      <c r="AF226" s="75"/>
      <c r="AG226" s="74"/>
      <c r="AH226" s="68">
        <v>1699</v>
      </c>
      <c r="AI226" s="72">
        <v>3.9315962419586244E-2</v>
      </c>
      <c r="AJ226" s="74"/>
      <c r="AK226" s="68">
        <v>43214</v>
      </c>
      <c r="AL226" s="73">
        <v>0.62401085889216201</v>
      </c>
      <c r="AM226" s="68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</row>
    <row r="227" spans="1:86" s="57" customFormat="1">
      <c r="A227" s="180" t="s">
        <v>1347</v>
      </c>
      <c r="B227" s="35" t="s">
        <v>990</v>
      </c>
      <c r="C227" s="35" t="s">
        <v>981</v>
      </c>
      <c r="D227" s="180" t="s">
        <v>0</v>
      </c>
      <c r="E227" s="68">
        <v>69970</v>
      </c>
      <c r="F227" s="69"/>
      <c r="G227" s="70">
        <v>26161</v>
      </c>
      <c r="H227" s="71">
        <v>0.53936869884337046</v>
      </c>
      <c r="I227" s="69"/>
      <c r="J227" s="68">
        <v>14481</v>
      </c>
      <c r="K227" s="72">
        <v>0.29855885202977134</v>
      </c>
      <c r="L227" s="68"/>
      <c r="M227" s="70">
        <v>6053</v>
      </c>
      <c r="N227" s="71">
        <v>0.12479640434612292</v>
      </c>
      <c r="O227" s="68"/>
      <c r="P227" s="68"/>
      <c r="Q227" s="72"/>
      <c r="R227" s="68"/>
      <c r="S227" s="70"/>
      <c r="T227" s="75"/>
      <c r="U227" s="74"/>
      <c r="V227" s="68"/>
      <c r="W227" s="73"/>
      <c r="X227" s="68"/>
      <c r="Y227" s="70"/>
      <c r="Z227" s="75"/>
      <c r="AA227" s="74"/>
      <c r="AB227" s="77"/>
      <c r="AC227" s="73"/>
      <c r="AD227" s="77"/>
      <c r="AE227" s="78"/>
      <c r="AF227" s="75"/>
      <c r="AG227" s="74"/>
      <c r="AH227" s="68">
        <v>1808</v>
      </c>
      <c r="AI227" s="72">
        <v>3.7276044780735214E-2</v>
      </c>
      <c r="AJ227" s="74"/>
      <c r="AK227" s="68">
        <v>48503</v>
      </c>
      <c r="AL227" s="73">
        <v>0.69319708446477057</v>
      </c>
      <c r="AM227" s="68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</row>
    <row r="228" spans="1:86" s="57" customFormat="1">
      <c r="A228" s="180" t="s">
        <v>460</v>
      </c>
      <c r="B228" s="35" t="s">
        <v>994</v>
      </c>
      <c r="C228" s="35" t="s">
        <v>983</v>
      </c>
      <c r="D228" s="180" t="s">
        <v>0</v>
      </c>
      <c r="E228" s="68">
        <v>67287</v>
      </c>
      <c r="F228" s="69"/>
      <c r="G228" s="70">
        <v>19474</v>
      </c>
      <c r="H228" s="71">
        <v>0.40877413937867341</v>
      </c>
      <c r="I228" s="69"/>
      <c r="J228" s="68">
        <v>8185</v>
      </c>
      <c r="K228" s="72">
        <v>0.17180940386230059</v>
      </c>
      <c r="L228" s="68"/>
      <c r="M228" s="70">
        <v>17425</v>
      </c>
      <c r="N228" s="71">
        <v>0.36576406381192278</v>
      </c>
      <c r="O228" s="68"/>
      <c r="P228" s="68"/>
      <c r="Q228" s="73"/>
      <c r="R228" s="68"/>
      <c r="S228" s="70"/>
      <c r="T228" s="75"/>
      <c r="U228" s="74"/>
      <c r="V228" s="68"/>
      <c r="W228" s="73"/>
      <c r="X228" s="68"/>
      <c r="Y228" s="70"/>
      <c r="Z228" s="75"/>
      <c r="AA228" s="74"/>
      <c r="AB228" s="77"/>
      <c r="AC228" s="73"/>
      <c r="AD228" s="77"/>
      <c r="AE228" s="78"/>
      <c r="AF228" s="75"/>
      <c r="AG228" s="74"/>
      <c r="AH228" s="68">
        <v>2556</v>
      </c>
      <c r="AI228" s="72">
        <v>5.3652392947103278E-2</v>
      </c>
      <c r="AJ228" s="74"/>
      <c r="AK228" s="68">
        <v>47640</v>
      </c>
      <c r="AL228" s="73">
        <v>0.70801194881626461</v>
      </c>
      <c r="AM228" s="68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</row>
    <row r="229" spans="1:86" s="57" customFormat="1">
      <c r="A229" s="180" t="s">
        <v>430</v>
      </c>
      <c r="B229" s="180" t="s">
        <v>1021</v>
      </c>
      <c r="C229" s="180" t="s">
        <v>1021</v>
      </c>
      <c r="D229" s="180" t="s">
        <v>1021</v>
      </c>
      <c r="E229" s="83">
        <v>61322</v>
      </c>
      <c r="F229" s="84"/>
      <c r="G229" s="85"/>
      <c r="H229" s="71"/>
      <c r="I229" s="84"/>
      <c r="J229" s="84"/>
      <c r="K229" s="86"/>
      <c r="L229" s="87"/>
      <c r="M229" s="88"/>
      <c r="N229" s="89"/>
      <c r="O229" s="87"/>
      <c r="P229" s="87"/>
      <c r="Q229" s="90"/>
      <c r="R229" s="87"/>
      <c r="S229" s="91"/>
      <c r="T229" s="89"/>
      <c r="U229" s="92"/>
      <c r="V229" s="68">
        <v>6557</v>
      </c>
      <c r="W229" s="72">
        <v>0.1437654848823697</v>
      </c>
      <c r="X229" s="68"/>
      <c r="Y229" s="70">
        <v>15162</v>
      </c>
      <c r="Z229" s="71">
        <v>0.33243438794974678</v>
      </c>
      <c r="AA229" s="74"/>
      <c r="AB229" s="68">
        <v>21119</v>
      </c>
      <c r="AC229" s="72">
        <v>0.46304457453572762</v>
      </c>
      <c r="AD229" s="77"/>
      <c r="AE229" s="70">
        <v>1091</v>
      </c>
      <c r="AF229" s="71">
        <v>2.3920717402267096E-2</v>
      </c>
      <c r="AG229" s="74"/>
      <c r="AH229" s="68">
        <v>1680</v>
      </c>
      <c r="AI229" s="72">
        <v>3.683483522988884E-2</v>
      </c>
      <c r="AJ229" s="92"/>
      <c r="AK229" s="68">
        <v>45609</v>
      </c>
      <c r="AL229" s="73">
        <v>0.74376243436287137</v>
      </c>
      <c r="AM229" s="68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</row>
    <row r="230" spans="1:86" s="57" customFormat="1">
      <c r="A230" s="180" t="s">
        <v>433</v>
      </c>
      <c r="B230" s="35" t="s">
        <v>989</v>
      </c>
      <c r="C230" s="35" t="s">
        <v>985</v>
      </c>
      <c r="D230" s="180" t="s">
        <v>0</v>
      </c>
      <c r="E230" s="68">
        <v>74957</v>
      </c>
      <c r="F230" s="69"/>
      <c r="G230" s="70">
        <v>24287</v>
      </c>
      <c r="H230" s="71">
        <v>0.53366293122390684</v>
      </c>
      <c r="I230" s="69"/>
      <c r="J230" s="68">
        <v>7748</v>
      </c>
      <c r="K230" s="72">
        <v>0.17024829707756536</v>
      </c>
      <c r="L230" s="68"/>
      <c r="M230" s="70">
        <v>11828</v>
      </c>
      <c r="N230" s="71">
        <v>0.25989892331355746</v>
      </c>
      <c r="O230" s="68"/>
      <c r="P230" s="68"/>
      <c r="Q230" s="73"/>
      <c r="R230" s="68"/>
      <c r="S230" s="70"/>
      <c r="T230" s="75"/>
      <c r="U230" s="74"/>
      <c r="V230" s="68"/>
      <c r="W230" s="73"/>
      <c r="X230" s="68"/>
      <c r="Y230" s="70"/>
      <c r="Z230" s="75"/>
      <c r="AA230" s="74"/>
      <c r="AB230" s="77"/>
      <c r="AC230" s="73"/>
      <c r="AD230" s="77"/>
      <c r="AE230" s="78"/>
      <c r="AF230" s="75"/>
      <c r="AG230" s="74"/>
      <c r="AH230" s="68">
        <v>1647</v>
      </c>
      <c r="AI230" s="72">
        <v>3.6189848384970337E-2</v>
      </c>
      <c r="AJ230" s="74"/>
      <c r="AK230" s="68">
        <v>45510</v>
      </c>
      <c r="AL230" s="73">
        <v>0.60714809824299265</v>
      </c>
      <c r="AM230" s="68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</row>
    <row r="231" spans="1:86" s="57" customFormat="1">
      <c r="A231" s="180" t="s">
        <v>434</v>
      </c>
      <c r="B231" s="35" t="s">
        <v>1011</v>
      </c>
      <c r="C231" s="35" t="s">
        <v>988</v>
      </c>
      <c r="D231" s="180" t="s">
        <v>0</v>
      </c>
      <c r="E231" s="68">
        <v>70357</v>
      </c>
      <c r="F231" s="69"/>
      <c r="G231" s="70">
        <v>20040</v>
      </c>
      <c r="H231" s="71">
        <v>0.43869442437775003</v>
      </c>
      <c r="I231" s="69"/>
      <c r="J231" s="68">
        <v>12037</v>
      </c>
      <c r="K231" s="72">
        <v>0.26350123683807269</v>
      </c>
      <c r="L231" s="68"/>
      <c r="M231" s="70">
        <v>11744</v>
      </c>
      <c r="N231" s="71">
        <v>0.25708719161139204</v>
      </c>
      <c r="O231" s="68"/>
      <c r="P231" s="68"/>
      <c r="Q231" s="72"/>
      <c r="R231" s="68"/>
      <c r="S231" s="70"/>
      <c r="T231" s="75"/>
      <c r="U231" s="74"/>
      <c r="V231" s="68"/>
      <c r="W231" s="73"/>
      <c r="X231" s="68"/>
      <c r="Y231" s="70"/>
      <c r="Z231" s="75"/>
      <c r="AA231" s="74"/>
      <c r="AB231" s="77"/>
      <c r="AC231" s="73"/>
      <c r="AD231" s="77"/>
      <c r="AE231" s="78"/>
      <c r="AF231" s="75"/>
      <c r="AG231" s="74"/>
      <c r="AH231" s="68">
        <v>1860</v>
      </c>
      <c r="AI231" s="72">
        <v>4.0717147172785184E-2</v>
      </c>
      <c r="AJ231" s="74"/>
      <c r="AK231" s="68">
        <v>45681</v>
      </c>
      <c r="AL231" s="73">
        <v>0.64927441477038528</v>
      </c>
      <c r="AM231" s="68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</row>
    <row r="232" spans="1:86" s="57" customFormat="1">
      <c r="A232" s="180" t="s">
        <v>1348</v>
      </c>
      <c r="B232" s="35" t="s">
        <v>1009</v>
      </c>
      <c r="C232" s="35" t="s">
        <v>978</v>
      </c>
      <c r="D232" s="180" t="s">
        <v>0</v>
      </c>
      <c r="E232" s="68">
        <v>61705</v>
      </c>
      <c r="F232" s="69"/>
      <c r="G232" s="70">
        <v>4812</v>
      </c>
      <c r="H232" s="71">
        <v>0.13880235375562477</v>
      </c>
      <c r="I232" s="69"/>
      <c r="J232" s="68">
        <v>7590</v>
      </c>
      <c r="K232" s="72">
        <v>0.21893388715818624</v>
      </c>
      <c r="L232" s="68"/>
      <c r="M232" s="70">
        <v>20997</v>
      </c>
      <c r="N232" s="71">
        <v>0.6056593977154725</v>
      </c>
      <c r="O232" s="68"/>
      <c r="P232" s="68"/>
      <c r="Q232" s="73"/>
      <c r="R232" s="68"/>
      <c r="S232" s="70"/>
      <c r="T232" s="75"/>
      <c r="U232" s="74"/>
      <c r="V232" s="68"/>
      <c r="W232" s="73"/>
      <c r="X232" s="68"/>
      <c r="Y232" s="70"/>
      <c r="Z232" s="75"/>
      <c r="AA232" s="74"/>
      <c r="AB232" s="77"/>
      <c r="AC232" s="73"/>
      <c r="AD232" s="77"/>
      <c r="AE232" s="78"/>
      <c r="AF232" s="75"/>
      <c r="AG232" s="74"/>
      <c r="AH232" s="68">
        <v>1269</v>
      </c>
      <c r="AI232" s="72">
        <v>3.6604361370716508E-2</v>
      </c>
      <c r="AJ232" s="74"/>
      <c r="AK232" s="68">
        <v>34668</v>
      </c>
      <c r="AL232" s="73">
        <v>0.5618345352888745</v>
      </c>
      <c r="AM232" s="68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  <c r="CB232" s="74"/>
      <c r="CC232" s="74"/>
      <c r="CD232" s="74"/>
      <c r="CE232" s="74"/>
      <c r="CF232" s="74"/>
      <c r="CG232" s="74"/>
      <c r="CH232" s="74"/>
    </row>
    <row r="233" spans="1:86" s="57" customFormat="1">
      <c r="A233" s="180" t="s">
        <v>438</v>
      </c>
      <c r="B233" s="35" t="s">
        <v>1004</v>
      </c>
      <c r="C233" s="35" t="s">
        <v>988</v>
      </c>
      <c r="D233" s="180" t="s">
        <v>0</v>
      </c>
      <c r="E233" s="68">
        <v>68801</v>
      </c>
      <c r="F233" s="69"/>
      <c r="G233" s="70">
        <v>16518</v>
      </c>
      <c r="H233" s="71">
        <v>0.37482130295672694</v>
      </c>
      <c r="I233" s="69"/>
      <c r="J233" s="68">
        <v>6070</v>
      </c>
      <c r="K233" s="72">
        <v>0.13773854637046451</v>
      </c>
      <c r="L233" s="68"/>
      <c r="M233" s="70">
        <v>20329</v>
      </c>
      <c r="N233" s="71">
        <v>0.46129932605686536</v>
      </c>
      <c r="O233" s="68"/>
      <c r="P233" s="68"/>
      <c r="Q233" s="73"/>
      <c r="R233" s="68"/>
      <c r="S233" s="70"/>
      <c r="T233" s="75"/>
      <c r="U233" s="74"/>
      <c r="V233" s="68"/>
      <c r="W233" s="73"/>
      <c r="X233" s="68"/>
      <c r="Y233" s="70"/>
      <c r="Z233" s="75"/>
      <c r="AA233" s="74"/>
      <c r="AB233" s="77"/>
      <c r="AC233" s="73"/>
      <c r="AD233" s="77"/>
      <c r="AE233" s="78"/>
      <c r="AF233" s="75"/>
      <c r="AG233" s="74"/>
      <c r="AH233" s="68">
        <v>1152</v>
      </c>
      <c r="AI233" s="72">
        <v>2.6140824615943178E-2</v>
      </c>
      <c r="AJ233" s="74"/>
      <c r="AK233" s="68">
        <v>44069</v>
      </c>
      <c r="AL233" s="73">
        <v>0.64052848069068768</v>
      </c>
      <c r="AM233" s="68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</row>
    <row r="234" spans="1:86" s="57" customFormat="1">
      <c r="A234" s="180" t="s">
        <v>440</v>
      </c>
      <c r="B234" s="35" t="s">
        <v>990</v>
      </c>
      <c r="C234" s="35" t="s">
        <v>981</v>
      </c>
      <c r="D234" s="180" t="s">
        <v>0</v>
      </c>
      <c r="E234" s="68">
        <v>70727</v>
      </c>
      <c r="F234" s="69"/>
      <c r="G234" s="70">
        <v>18367</v>
      </c>
      <c r="H234" s="71">
        <v>0.406646445413687</v>
      </c>
      <c r="I234" s="69"/>
      <c r="J234" s="68">
        <v>6734</v>
      </c>
      <c r="K234" s="72">
        <v>0.14909115061881462</v>
      </c>
      <c r="L234" s="68"/>
      <c r="M234" s="70">
        <v>18621</v>
      </c>
      <c r="N234" s="71">
        <v>0.41227002014745279</v>
      </c>
      <c r="O234" s="68"/>
      <c r="P234" s="68"/>
      <c r="Q234" s="73"/>
      <c r="R234" s="68"/>
      <c r="S234" s="70"/>
      <c r="T234" s="75"/>
      <c r="U234" s="74"/>
      <c r="V234" s="68"/>
      <c r="W234" s="73"/>
      <c r="X234" s="68"/>
      <c r="Y234" s="70"/>
      <c r="Z234" s="75"/>
      <c r="AA234" s="74"/>
      <c r="AB234" s="77"/>
      <c r="AC234" s="73"/>
      <c r="AD234" s="77"/>
      <c r="AE234" s="78"/>
      <c r="AF234" s="75"/>
      <c r="AG234" s="74"/>
      <c r="AH234" s="68">
        <v>1445</v>
      </c>
      <c r="AI234" s="72">
        <v>3.1992383820045607E-2</v>
      </c>
      <c r="AJ234" s="74"/>
      <c r="AK234" s="68">
        <v>45167</v>
      </c>
      <c r="AL234" s="73">
        <v>0.63861043165976217</v>
      </c>
      <c r="AM234" s="68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</row>
    <row r="235" spans="1:86" s="57" customFormat="1">
      <c r="A235" s="180" t="s">
        <v>111</v>
      </c>
      <c r="B235" s="180" t="s">
        <v>2</v>
      </c>
      <c r="C235" s="180" t="s">
        <v>2</v>
      </c>
      <c r="D235" s="180" t="s">
        <v>2</v>
      </c>
      <c r="E235" s="68">
        <v>63617</v>
      </c>
      <c r="F235" s="69"/>
      <c r="G235" s="70">
        <v>1757</v>
      </c>
      <c r="H235" s="71">
        <v>6.2667189784927066E-2</v>
      </c>
      <c r="I235" s="69"/>
      <c r="J235" s="68">
        <v>4987</v>
      </c>
      <c r="K235" s="72">
        <v>0.17787209758533368</v>
      </c>
      <c r="L235" s="68"/>
      <c r="M235" s="70">
        <v>13518</v>
      </c>
      <c r="N235" s="71">
        <v>0.48214858936405464</v>
      </c>
      <c r="O235" s="68"/>
      <c r="P235" s="68">
        <v>4148</v>
      </c>
      <c r="Q235" s="72">
        <v>0.14794735528052216</v>
      </c>
      <c r="R235" s="68"/>
      <c r="S235" s="70"/>
      <c r="T235" s="71"/>
      <c r="U235" s="74"/>
      <c r="V235" s="68"/>
      <c r="W235" s="73"/>
      <c r="X235" s="68"/>
      <c r="Y235" s="70"/>
      <c r="Z235" s="75"/>
      <c r="AA235" s="74"/>
      <c r="AB235" s="77"/>
      <c r="AC235" s="73"/>
      <c r="AD235" s="77"/>
      <c r="AE235" s="78"/>
      <c r="AF235" s="75"/>
      <c r="AG235" s="74"/>
      <c r="AH235" s="68">
        <v>3627</v>
      </c>
      <c r="AI235" s="72">
        <v>0.12936476798516247</v>
      </c>
      <c r="AJ235" s="74"/>
      <c r="AK235" s="68">
        <v>28037</v>
      </c>
      <c r="AL235" s="73">
        <v>0.44071553201188363</v>
      </c>
      <c r="AM235" s="68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</row>
    <row r="236" spans="1:86" s="57" customFormat="1">
      <c r="A236" s="180" t="s">
        <v>454</v>
      </c>
      <c r="B236" s="180" t="s">
        <v>2</v>
      </c>
      <c r="C236" s="180" t="s">
        <v>2</v>
      </c>
      <c r="D236" s="180" t="s">
        <v>2</v>
      </c>
      <c r="E236" s="68">
        <v>63946</v>
      </c>
      <c r="F236" s="69"/>
      <c r="G236" s="70">
        <v>2135</v>
      </c>
      <c r="H236" s="71">
        <v>6.9006755228029348E-2</v>
      </c>
      <c r="I236" s="69"/>
      <c r="J236" s="68">
        <v>3665</v>
      </c>
      <c r="K236" s="72">
        <v>0.11845890300268269</v>
      </c>
      <c r="L236" s="68"/>
      <c r="M236" s="70">
        <v>18775</v>
      </c>
      <c r="N236" s="71">
        <v>0.60683926435889979</v>
      </c>
      <c r="O236" s="68"/>
      <c r="P236" s="68">
        <v>5268</v>
      </c>
      <c r="Q236" s="72">
        <v>0.17027053233782605</v>
      </c>
      <c r="R236" s="68"/>
      <c r="S236" s="70"/>
      <c r="T236" s="75"/>
      <c r="U236" s="74"/>
      <c r="V236" s="68"/>
      <c r="W236" s="73"/>
      <c r="X236" s="68"/>
      <c r="Y236" s="70"/>
      <c r="Z236" s="75"/>
      <c r="AA236" s="74"/>
      <c r="AB236" s="77"/>
      <c r="AC236" s="73"/>
      <c r="AD236" s="77"/>
      <c r="AE236" s="78"/>
      <c r="AF236" s="75"/>
      <c r="AG236" s="74"/>
      <c r="AH236" s="68">
        <v>1096</v>
      </c>
      <c r="AI236" s="72">
        <v>3.5424545072562139E-2</v>
      </c>
      <c r="AJ236" s="74"/>
      <c r="AK236" s="68">
        <v>30939</v>
      </c>
      <c r="AL236" s="73">
        <v>0.48383010665248805</v>
      </c>
      <c r="AM236" s="68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74"/>
      <c r="CE236" s="74"/>
      <c r="CF236" s="74"/>
      <c r="CG236" s="74"/>
      <c r="CH236" s="74"/>
    </row>
    <row r="237" spans="1:86" s="57" customFormat="1">
      <c r="A237" s="180" t="s">
        <v>448</v>
      </c>
      <c r="B237" s="180" t="s">
        <v>2</v>
      </c>
      <c r="C237" s="180" t="s">
        <v>2</v>
      </c>
      <c r="D237" s="180" t="s">
        <v>2</v>
      </c>
      <c r="E237" s="68">
        <v>55711</v>
      </c>
      <c r="F237" s="69"/>
      <c r="G237" s="70">
        <v>2441</v>
      </c>
      <c r="H237" s="71">
        <v>8.7425235485835029E-2</v>
      </c>
      <c r="I237" s="69"/>
      <c r="J237" s="68">
        <v>7663</v>
      </c>
      <c r="K237" s="72">
        <v>0.27445292074066113</v>
      </c>
      <c r="L237" s="68"/>
      <c r="M237" s="70">
        <v>11001</v>
      </c>
      <c r="N237" s="71">
        <v>0.39400451273235199</v>
      </c>
      <c r="O237" s="68"/>
      <c r="P237" s="68">
        <v>3614</v>
      </c>
      <c r="Q237" s="72">
        <v>0.12943662476272338</v>
      </c>
      <c r="R237" s="68"/>
      <c r="S237" s="70"/>
      <c r="T237" s="75"/>
      <c r="U237" s="74"/>
      <c r="V237" s="68"/>
      <c r="W237" s="73"/>
      <c r="X237" s="68"/>
      <c r="Y237" s="70"/>
      <c r="Z237" s="75"/>
      <c r="AA237" s="74"/>
      <c r="AB237" s="77"/>
      <c r="AC237" s="73"/>
      <c r="AD237" s="77"/>
      <c r="AE237" s="78"/>
      <c r="AF237" s="75"/>
      <c r="AG237" s="74"/>
      <c r="AH237" s="68">
        <v>3202</v>
      </c>
      <c r="AI237" s="72">
        <v>0.11468070627842843</v>
      </c>
      <c r="AJ237" s="74"/>
      <c r="AK237" s="68">
        <v>27921</v>
      </c>
      <c r="AL237" s="73">
        <v>0.50117571036240594</v>
      </c>
      <c r="AM237" s="68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74"/>
      <c r="CE237" s="74"/>
      <c r="CF237" s="74"/>
      <c r="CG237" s="74"/>
      <c r="CH237" s="74"/>
    </row>
    <row r="238" spans="1:86" s="57" customFormat="1">
      <c r="A238" s="180" t="s">
        <v>457</v>
      </c>
      <c r="B238" s="180" t="s">
        <v>2</v>
      </c>
      <c r="C238" s="180" t="s">
        <v>2</v>
      </c>
      <c r="D238" s="180" t="s">
        <v>2</v>
      </c>
      <c r="E238" s="68">
        <v>61918</v>
      </c>
      <c r="F238" s="69"/>
      <c r="G238" s="70"/>
      <c r="H238" s="71"/>
      <c r="I238" s="69"/>
      <c r="J238" s="68"/>
      <c r="K238" s="72"/>
      <c r="L238" s="68"/>
      <c r="M238" s="70"/>
      <c r="N238" s="71"/>
      <c r="O238" s="68"/>
      <c r="P238" s="68">
        <v>5019</v>
      </c>
      <c r="Q238" s="72">
        <v>0.17661341403335915</v>
      </c>
      <c r="R238" s="68"/>
      <c r="S238" s="70"/>
      <c r="T238" s="75"/>
      <c r="U238" s="74"/>
      <c r="V238" s="68"/>
      <c r="W238" s="73"/>
      <c r="X238" s="68"/>
      <c r="Y238" s="70"/>
      <c r="Z238" s="75"/>
      <c r="AA238" s="74"/>
      <c r="AB238" s="77"/>
      <c r="AC238" s="73"/>
      <c r="AD238" s="77"/>
      <c r="AE238" s="78"/>
      <c r="AF238" s="75"/>
      <c r="AG238" s="74"/>
      <c r="AH238" s="68">
        <v>23399</v>
      </c>
      <c r="AI238" s="72">
        <v>0.82338658596664083</v>
      </c>
      <c r="AJ238" s="74"/>
      <c r="AK238" s="68">
        <v>28418</v>
      </c>
      <c r="AL238" s="73">
        <v>0.45896185277302237</v>
      </c>
      <c r="AM238" s="68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74"/>
      <c r="CE238" s="74"/>
      <c r="CF238" s="74"/>
      <c r="CG238" s="74"/>
      <c r="CH238" s="74"/>
    </row>
    <row r="239" spans="1:86" s="57" customFormat="1">
      <c r="A239" s="180" t="s">
        <v>444</v>
      </c>
      <c r="B239" s="180" t="s">
        <v>2</v>
      </c>
      <c r="C239" s="180" t="s">
        <v>2</v>
      </c>
      <c r="D239" s="180" t="s">
        <v>2</v>
      </c>
      <c r="E239" s="68">
        <v>61800</v>
      </c>
      <c r="F239" s="69"/>
      <c r="G239" s="70">
        <v>3262</v>
      </c>
      <c r="H239" s="71">
        <v>9.57693549807698E-2</v>
      </c>
      <c r="I239" s="69"/>
      <c r="J239" s="68">
        <v>6655</v>
      </c>
      <c r="K239" s="72">
        <v>0.1953847508881125</v>
      </c>
      <c r="L239" s="68"/>
      <c r="M239" s="70">
        <v>16748</v>
      </c>
      <c r="N239" s="71">
        <v>0.49170605678048207</v>
      </c>
      <c r="O239" s="68"/>
      <c r="P239" s="68">
        <v>4676</v>
      </c>
      <c r="Q239" s="72">
        <v>0.13728310971492322</v>
      </c>
      <c r="R239" s="68"/>
      <c r="S239" s="70"/>
      <c r="T239" s="75"/>
      <c r="U239" s="74"/>
      <c r="V239" s="68"/>
      <c r="W239" s="73"/>
      <c r="X239" s="68"/>
      <c r="Y239" s="70"/>
      <c r="Z239" s="75"/>
      <c r="AA239" s="74"/>
      <c r="AB239" s="77"/>
      <c r="AC239" s="73"/>
      <c r="AD239" s="77"/>
      <c r="AE239" s="78"/>
      <c r="AF239" s="75"/>
      <c r="AG239" s="74"/>
      <c r="AH239" s="68">
        <v>2720</v>
      </c>
      <c r="AI239" s="72">
        <v>7.9856727635712402E-2</v>
      </c>
      <c r="AJ239" s="74"/>
      <c r="AK239" s="68">
        <v>34061</v>
      </c>
      <c r="AL239" s="73">
        <v>0.55114886731391588</v>
      </c>
      <c r="AM239" s="68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74"/>
      <c r="CE239" s="74"/>
      <c r="CF239" s="74"/>
      <c r="CG239" s="74"/>
      <c r="CH239" s="74"/>
    </row>
    <row r="240" spans="1:86" s="57" customFormat="1">
      <c r="A240" s="180" t="s">
        <v>442</v>
      </c>
      <c r="B240" s="180" t="s">
        <v>2</v>
      </c>
      <c r="C240" s="180" t="s">
        <v>2</v>
      </c>
      <c r="D240" s="180" t="s">
        <v>2</v>
      </c>
      <c r="E240" s="68">
        <v>68990</v>
      </c>
      <c r="F240" s="69"/>
      <c r="G240" s="70">
        <v>4836</v>
      </c>
      <c r="H240" s="71">
        <v>0.12583591371549011</v>
      </c>
      <c r="I240" s="69"/>
      <c r="J240" s="68">
        <v>7321</v>
      </c>
      <c r="K240" s="72">
        <v>0.19049725482032734</v>
      </c>
      <c r="L240" s="68"/>
      <c r="M240" s="70">
        <v>18153</v>
      </c>
      <c r="N240" s="71">
        <v>0.4723530483203664</v>
      </c>
      <c r="O240" s="68"/>
      <c r="P240" s="68">
        <v>4860</v>
      </c>
      <c r="Q240" s="72">
        <v>0.12646040956519478</v>
      </c>
      <c r="R240" s="68"/>
      <c r="S240" s="70"/>
      <c r="T240" s="71"/>
      <c r="U240" s="74"/>
      <c r="V240" s="68"/>
      <c r="W240" s="73"/>
      <c r="X240" s="68"/>
      <c r="Y240" s="70"/>
      <c r="Z240" s="75"/>
      <c r="AA240" s="74"/>
      <c r="AB240" s="77"/>
      <c r="AC240" s="73"/>
      <c r="AD240" s="77"/>
      <c r="AE240" s="78"/>
      <c r="AF240" s="75"/>
      <c r="AG240" s="74"/>
      <c r="AH240" s="68">
        <v>3261</v>
      </c>
      <c r="AI240" s="72">
        <v>8.4853373578621424E-2</v>
      </c>
      <c r="AJ240" s="74"/>
      <c r="AK240" s="68">
        <v>38431</v>
      </c>
      <c r="AL240" s="73">
        <v>0.55705174662994639</v>
      </c>
      <c r="AM240" s="68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</row>
    <row r="241" spans="1:86" s="57" customFormat="1">
      <c r="A241" s="180" t="s">
        <v>450</v>
      </c>
      <c r="B241" s="180" t="s">
        <v>2</v>
      </c>
      <c r="C241" s="180" t="s">
        <v>2</v>
      </c>
      <c r="D241" s="180" t="s">
        <v>2</v>
      </c>
      <c r="E241" s="68">
        <v>61832</v>
      </c>
      <c r="F241" s="69"/>
      <c r="G241" s="70">
        <v>1786</v>
      </c>
      <c r="H241" s="71">
        <v>5.7655680020660488E-2</v>
      </c>
      <c r="I241" s="69"/>
      <c r="J241" s="68">
        <v>3593</v>
      </c>
      <c r="K241" s="72">
        <v>0.11598928237079123</v>
      </c>
      <c r="L241" s="68"/>
      <c r="M241" s="70">
        <v>18653</v>
      </c>
      <c r="N241" s="71">
        <v>0.60215643864802915</v>
      </c>
      <c r="O241" s="68"/>
      <c r="P241" s="68">
        <v>4757</v>
      </c>
      <c r="Q241" s="72">
        <v>0.15356554863285662</v>
      </c>
      <c r="R241" s="68"/>
      <c r="S241" s="70"/>
      <c r="T241" s="75"/>
      <c r="U241" s="74"/>
      <c r="V241" s="68"/>
      <c r="W241" s="73"/>
      <c r="X241" s="68"/>
      <c r="Y241" s="70"/>
      <c r="Z241" s="75"/>
      <c r="AA241" s="74"/>
      <c r="AB241" s="77"/>
      <c r="AC241" s="73"/>
      <c r="AD241" s="77"/>
      <c r="AE241" s="78"/>
      <c r="AF241" s="75"/>
      <c r="AG241" s="74"/>
      <c r="AH241" s="68">
        <v>2188</v>
      </c>
      <c r="AI241" s="72">
        <v>7.0633050327662456E-2</v>
      </c>
      <c r="AJ241" s="74"/>
      <c r="AK241" s="68">
        <v>30977</v>
      </c>
      <c r="AL241" s="73">
        <v>0.50098654418424116</v>
      </c>
      <c r="AM241" s="68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</row>
    <row r="242" spans="1:86" s="57" customFormat="1">
      <c r="A242" s="180" t="s">
        <v>424</v>
      </c>
      <c r="B242" s="180" t="s">
        <v>2</v>
      </c>
      <c r="C242" s="180" t="s">
        <v>2</v>
      </c>
      <c r="D242" s="180" t="s">
        <v>2</v>
      </c>
      <c r="E242" s="68">
        <v>67054</v>
      </c>
      <c r="F242" s="69"/>
      <c r="G242" s="70">
        <v>2651</v>
      </c>
      <c r="H242" s="71">
        <v>7.094685007761066E-2</v>
      </c>
      <c r="I242" s="69"/>
      <c r="J242" s="68">
        <v>4728</v>
      </c>
      <c r="K242" s="72">
        <v>0.126532141519028</v>
      </c>
      <c r="L242" s="68"/>
      <c r="M242" s="70">
        <v>19395</v>
      </c>
      <c r="N242" s="71">
        <v>0.51905475566022585</v>
      </c>
      <c r="O242" s="68"/>
      <c r="P242" s="68">
        <v>8731</v>
      </c>
      <c r="Q242" s="72">
        <v>0.23366161751324735</v>
      </c>
      <c r="R242" s="68"/>
      <c r="S242" s="70"/>
      <c r="T242" s="71"/>
      <c r="U242" s="74"/>
      <c r="V242" s="68"/>
      <c r="W242" s="73"/>
      <c r="X242" s="68"/>
      <c r="Y242" s="70"/>
      <c r="Z242" s="75"/>
      <c r="AA242" s="74"/>
      <c r="AB242" s="77"/>
      <c r="AC242" s="73"/>
      <c r="AD242" s="77"/>
      <c r="AE242" s="78"/>
      <c r="AF242" s="75"/>
      <c r="AG242" s="74"/>
      <c r="AH242" s="68">
        <v>1861</v>
      </c>
      <c r="AI242" s="72">
        <v>4.9804635229888136E-2</v>
      </c>
      <c r="AJ242" s="74"/>
      <c r="AK242" s="68">
        <v>37366</v>
      </c>
      <c r="AL242" s="73">
        <v>0.55725236376651655</v>
      </c>
      <c r="AM242" s="68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 s="57" customFormat="1">
      <c r="A243" s="180" t="s">
        <v>459</v>
      </c>
      <c r="B243" s="35" t="s">
        <v>994</v>
      </c>
      <c r="C243" s="35" t="s">
        <v>983</v>
      </c>
      <c r="D243" s="180" t="s">
        <v>0</v>
      </c>
      <c r="E243" s="68">
        <v>82141</v>
      </c>
      <c r="F243" s="69"/>
      <c r="G243" s="70">
        <v>18867</v>
      </c>
      <c r="H243" s="71">
        <v>0.36420670617531803</v>
      </c>
      <c r="I243" s="69"/>
      <c r="J243" s="68">
        <v>7825</v>
      </c>
      <c r="K243" s="72">
        <v>0.15105302781692179</v>
      </c>
      <c r="L243" s="68"/>
      <c r="M243" s="70">
        <v>23138</v>
      </c>
      <c r="N243" s="71">
        <v>0.44665366870644557</v>
      </c>
      <c r="O243" s="68"/>
      <c r="P243" s="68"/>
      <c r="Q243" s="73"/>
      <c r="R243" s="68"/>
      <c r="S243" s="70"/>
      <c r="T243" s="75"/>
      <c r="U243" s="74"/>
      <c r="V243" s="68"/>
      <c r="W243" s="73"/>
      <c r="X243" s="68"/>
      <c r="Y243" s="70"/>
      <c r="Z243" s="75"/>
      <c r="AA243" s="74"/>
      <c r="AB243" s="77"/>
      <c r="AC243" s="73"/>
      <c r="AD243" s="77"/>
      <c r="AE243" s="78"/>
      <c r="AF243" s="75"/>
      <c r="AG243" s="74"/>
      <c r="AH243" s="68">
        <v>1973</v>
      </c>
      <c r="AI243" s="72">
        <v>3.8086597301314598E-2</v>
      </c>
      <c r="AJ243" s="74"/>
      <c r="AK243" s="68">
        <v>51803</v>
      </c>
      <c r="AL243" s="73">
        <v>0.63065947577945236</v>
      </c>
      <c r="AM243" s="68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/>
    </row>
    <row r="244" spans="1:86" s="57" customFormat="1">
      <c r="A244" s="180" t="s">
        <v>461</v>
      </c>
      <c r="B244" s="180" t="s">
        <v>2</v>
      </c>
      <c r="C244" s="180" t="s">
        <v>2</v>
      </c>
      <c r="D244" s="180" t="s">
        <v>2</v>
      </c>
      <c r="E244" s="68">
        <v>71357</v>
      </c>
      <c r="F244" s="69"/>
      <c r="G244" s="70">
        <v>7842</v>
      </c>
      <c r="H244" s="71">
        <v>0.17647058823529413</v>
      </c>
      <c r="I244" s="69"/>
      <c r="J244" s="68">
        <v>20008</v>
      </c>
      <c r="K244" s="72">
        <v>0.45024528556640714</v>
      </c>
      <c r="L244" s="68"/>
      <c r="M244" s="70">
        <v>8982</v>
      </c>
      <c r="N244" s="71">
        <v>0.20212430802466358</v>
      </c>
      <c r="O244" s="68"/>
      <c r="P244" s="68">
        <v>7098</v>
      </c>
      <c r="Q244" s="72">
        <v>0.15972816058328457</v>
      </c>
      <c r="R244" s="68"/>
      <c r="S244" s="70"/>
      <c r="T244" s="75"/>
      <c r="U244" s="74"/>
      <c r="V244" s="68"/>
      <c r="W244" s="73"/>
      <c r="X244" s="68"/>
      <c r="Y244" s="70"/>
      <c r="Z244" s="75"/>
      <c r="AA244" s="74"/>
      <c r="AB244" s="77"/>
      <c r="AC244" s="73"/>
      <c r="AD244" s="77"/>
      <c r="AE244" s="78"/>
      <c r="AF244" s="75"/>
      <c r="AG244" s="74"/>
      <c r="AH244" s="68">
        <v>508</v>
      </c>
      <c r="AI244" s="72">
        <v>1.1431657590350601E-2</v>
      </c>
      <c r="AJ244" s="74"/>
      <c r="AK244" s="68">
        <v>44438</v>
      </c>
      <c r="AL244" s="73">
        <v>0.62275600151351651</v>
      </c>
      <c r="AM244" s="68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</row>
    <row r="245" spans="1:86" s="57" customFormat="1">
      <c r="A245" s="180" t="s">
        <v>462</v>
      </c>
      <c r="B245" s="35" t="s">
        <v>1002</v>
      </c>
      <c r="C245" s="35" t="s">
        <v>981</v>
      </c>
      <c r="D245" s="180" t="s">
        <v>0</v>
      </c>
      <c r="E245" s="68">
        <v>70266</v>
      </c>
      <c r="F245" s="69"/>
      <c r="G245" s="70">
        <v>19268</v>
      </c>
      <c r="H245" s="71">
        <v>0.44773899707208253</v>
      </c>
      <c r="I245" s="69"/>
      <c r="J245" s="68">
        <v>7145</v>
      </c>
      <c r="K245" s="72">
        <v>0.16603150996886182</v>
      </c>
      <c r="L245" s="68"/>
      <c r="M245" s="70">
        <v>13538</v>
      </c>
      <c r="N245" s="71">
        <v>0.31458846493470277</v>
      </c>
      <c r="O245" s="68"/>
      <c r="P245" s="68"/>
      <c r="Q245" s="72"/>
      <c r="R245" s="68"/>
      <c r="S245" s="70"/>
      <c r="T245" s="75"/>
      <c r="U245" s="74"/>
      <c r="V245" s="68"/>
      <c r="W245" s="73"/>
      <c r="X245" s="68"/>
      <c r="Y245" s="70"/>
      <c r="Z245" s="75"/>
      <c r="AA245" s="74"/>
      <c r="AB245" s="77"/>
      <c r="AC245" s="73"/>
      <c r="AD245" s="77"/>
      <c r="AE245" s="78"/>
      <c r="AF245" s="75"/>
      <c r="AG245" s="74"/>
      <c r="AH245" s="68">
        <v>3083</v>
      </c>
      <c r="AI245" s="72">
        <v>7.1641028024352835E-2</v>
      </c>
      <c r="AJ245" s="74"/>
      <c r="AK245" s="68">
        <v>43034</v>
      </c>
      <c r="AL245" s="73">
        <v>0.61244414083625087</v>
      </c>
      <c r="AM245" s="68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74"/>
      <c r="CE245" s="74"/>
      <c r="CF245" s="74"/>
      <c r="CG245" s="74"/>
      <c r="CH245" s="74"/>
    </row>
    <row r="246" spans="1:86" s="57" customFormat="1">
      <c r="A246" s="180" t="s">
        <v>463</v>
      </c>
      <c r="B246" s="180" t="s">
        <v>1</v>
      </c>
      <c r="C246" s="180" t="s">
        <v>1</v>
      </c>
      <c r="D246" s="180" t="s">
        <v>1</v>
      </c>
      <c r="E246" s="68">
        <v>61035</v>
      </c>
      <c r="F246" s="69"/>
      <c r="G246" s="70">
        <v>10083</v>
      </c>
      <c r="H246" s="71">
        <v>0.25499468919123969</v>
      </c>
      <c r="I246" s="69"/>
      <c r="J246" s="68">
        <v>7291</v>
      </c>
      <c r="K246" s="72">
        <v>0.18438622224470183</v>
      </c>
      <c r="L246" s="68"/>
      <c r="M246" s="70">
        <v>16786</v>
      </c>
      <c r="N246" s="71">
        <v>0.42451064690708612</v>
      </c>
      <c r="O246" s="68"/>
      <c r="P246" s="68"/>
      <c r="Q246" s="73"/>
      <c r="R246" s="68"/>
      <c r="S246" s="70">
        <v>3089</v>
      </c>
      <c r="T246" s="71">
        <v>7.8119467907541346E-2</v>
      </c>
      <c r="U246" s="74"/>
      <c r="V246" s="68"/>
      <c r="W246" s="73"/>
      <c r="X246" s="68"/>
      <c r="Y246" s="70"/>
      <c r="Z246" s="75"/>
      <c r="AA246" s="74"/>
      <c r="AB246" s="77"/>
      <c r="AC246" s="73"/>
      <c r="AD246" s="77"/>
      <c r="AE246" s="78"/>
      <c r="AF246" s="75"/>
      <c r="AG246" s="74"/>
      <c r="AH246" s="68">
        <v>2293</v>
      </c>
      <c r="AI246" s="72">
        <v>5.7988973749430982E-2</v>
      </c>
      <c r="AJ246" s="74"/>
      <c r="AK246" s="68">
        <v>39542</v>
      </c>
      <c r="AL246" s="73">
        <v>0.64785778651593351</v>
      </c>
      <c r="AM246" s="68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</row>
    <row r="247" spans="1:86" s="57" customFormat="1">
      <c r="A247" s="180" t="s">
        <v>1349</v>
      </c>
      <c r="B247" s="35" t="s">
        <v>1011</v>
      </c>
      <c r="C247" s="35" t="s">
        <v>988</v>
      </c>
      <c r="D247" s="180" t="s">
        <v>0</v>
      </c>
      <c r="E247" s="68">
        <v>74413</v>
      </c>
      <c r="F247" s="69"/>
      <c r="G247" s="70">
        <v>22109</v>
      </c>
      <c r="H247" s="71">
        <v>0.46893757821282372</v>
      </c>
      <c r="I247" s="69"/>
      <c r="J247" s="68">
        <v>7838</v>
      </c>
      <c r="K247" s="72">
        <v>0.16624599656393832</v>
      </c>
      <c r="L247" s="68"/>
      <c r="M247" s="70">
        <v>14664</v>
      </c>
      <c r="N247" s="71">
        <v>0.31102721276009077</v>
      </c>
      <c r="O247" s="68"/>
      <c r="P247" s="68"/>
      <c r="Q247" s="73"/>
      <c r="R247" s="68"/>
      <c r="S247" s="70"/>
      <c r="T247" s="75"/>
      <c r="U247" s="74"/>
      <c r="V247" s="68"/>
      <c r="W247" s="73"/>
      <c r="X247" s="68"/>
      <c r="Y247" s="70"/>
      <c r="Z247" s="75"/>
      <c r="AA247" s="74"/>
      <c r="AB247" s="77"/>
      <c r="AC247" s="73"/>
      <c r="AD247" s="77"/>
      <c r="AE247" s="78"/>
      <c r="AF247" s="75"/>
      <c r="AG247" s="74"/>
      <c r="AH247" s="68">
        <v>2536</v>
      </c>
      <c r="AI247" s="72">
        <v>5.3789212463147176E-2</v>
      </c>
      <c r="AJ247" s="74"/>
      <c r="AK247" s="68">
        <v>47147</v>
      </c>
      <c r="AL247" s="73">
        <v>0.63358552941018376</v>
      </c>
      <c r="AM247" s="68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</row>
    <row r="248" spans="1:86" s="57" customFormat="1">
      <c r="A248" s="180" t="s">
        <v>465</v>
      </c>
      <c r="B248" s="35" t="s">
        <v>990</v>
      </c>
      <c r="C248" s="35" t="s">
        <v>981</v>
      </c>
      <c r="D248" s="180" t="s">
        <v>0</v>
      </c>
      <c r="E248" s="68">
        <v>68937</v>
      </c>
      <c r="F248" s="69"/>
      <c r="G248" s="70">
        <v>19739</v>
      </c>
      <c r="H248" s="71">
        <v>0.43690652736891034</v>
      </c>
      <c r="I248" s="69"/>
      <c r="J248" s="68">
        <v>4851</v>
      </c>
      <c r="K248" s="72">
        <v>0.10737289448637641</v>
      </c>
      <c r="L248" s="68"/>
      <c r="M248" s="70">
        <v>19085</v>
      </c>
      <c r="N248" s="71">
        <v>0.42243077536023371</v>
      </c>
      <c r="O248" s="68"/>
      <c r="P248" s="68"/>
      <c r="Q248" s="73"/>
      <c r="R248" s="68"/>
      <c r="S248" s="70"/>
      <c r="T248" s="75"/>
      <c r="U248" s="74"/>
      <c r="V248" s="68"/>
      <c r="W248" s="73"/>
      <c r="X248" s="68"/>
      <c r="Y248" s="70"/>
      <c r="Z248" s="75"/>
      <c r="AA248" s="74"/>
      <c r="AB248" s="77"/>
      <c r="AC248" s="73"/>
      <c r="AD248" s="77"/>
      <c r="AE248" s="78"/>
      <c r="AF248" s="75"/>
      <c r="AG248" s="74"/>
      <c r="AH248" s="68">
        <v>1504</v>
      </c>
      <c r="AI248" s="72">
        <v>3.3289802784479516E-2</v>
      </c>
      <c r="AJ248" s="74"/>
      <c r="AK248" s="68">
        <v>45179</v>
      </c>
      <c r="AL248" s="73">
        <v>0.65536649404528768</v>
      </c>
      <c r="AM248" s="68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74"/>
      <c r="CE248" s="74"/>
      <c r="CF248" s="74"/>
      <c r="CG248" s="74"/>
      <c r="CH248" s="74"/>
    </row>
    <row r="249" spans="1:86" s="57" customFormat="1">
      <c r="A249" s="180" t="s">
        <v>466</v>
      </c>
      <c r="B249" s="35" t="s">
        <v>1055</v>
      </c>
      <c r="C249" s="35" t="s">
        <v>1030</v>
      </c>
      <c r="D249" s="180" t="s">
        <v>0</v>
      </c>
      <c r="E249" s="68">
        <v>64574</v>
      </c>
      <c r="F249" s="69"/>
      <c r="G249" s="70">
        <v>7858</v>
      </c>
      <c r="H249" s="71">
        <v>0.23838126440965901</v>
      </c>
      <c r="I249" s="69"/>
      <c r="J249" s="68">
        <v>6356</v>
      </c>
      <c r="K249" s="72">
        <v>0.19281640577599807</v>
      </c>
      <c r="L249" s="68"/>
      <c r="M249" s="70">
        <v>15512</v>
      </c>
      <c r="N249" s="71">
        <v>0.470573959470938</v>
      </c>
      <c r="O249" s="68"/>
      <c r="P249" s="68"/>
      <c r="Q249" s="73"/>
      <c r="R249" s="68"/>
      <c r="S249" s="70"/>
      <c r="T249" s="75"/>
      <c r="U249" s="74"/>
      <c r="V249" s="68"/>
      <c r="W249" s="73"/>
      <c r="X249" s="68"/>
      <c r="Y249" s="70"/>
      <c r="Z249" s="75"/>
      <c r="AA249" s="74"/>
      <c r="AB249" s="77"/>
      <c r="AC249" s="73"/>
      <c r="AD249" s="77"/>
      <c r="AE249" s="78"/>
      <c r="AF249" s="75"/>
      <c r="AG249" s="74"/>
      <c r="AH249" s="68">
        <v>3238</v>
      </c>
      <c r="AI249" s="72">
        <v>9.8228370343404925E-2</v>
      </c>
      <c r="AJ249" s="74"/>
      <c r="AK249" s="68">
        <v>32964</v>
      </c>
      <c r="AL249" s="73">
        <v>0.51048409576609777</v>
      </c>
      <c r="AM249" s="68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74"/>
      <c r="CE249" s="74"/>
      <c r="CF249" s="74"/>
      <c r="CG249" s="74"/>
      <c r="CH249" s="74"/>
    </row>
    <row r="250" spans="1:86" s="57" customFormat="1">
      <c r="A250" s="180" t="s">
        <v>467</v>
      </c>
      <c r="B250" s="35" t="s">
        <v>991</v>
      </c>
      <c r="C250" s="35" t="s">
        <v>1027</v>
      </c>
      <c r="D250" s="180" t="s">
        <v>0</v>
      </c>
      <c r="E250" s="68">
        <v>69321</v>
      </c>
      <c r="F250" s="69"/>
      <c r="G250" s="70">
        <v>15795</v>
      </c>
      <c r="H250" s="71">
        <v>0.38172458794528491</v>
      </c>
      <c r="I250" s="69"/>
      <c r="J250" s="68">
        <v>4585</v>
      </c>
      <c r="K250" s="72">
        <v>0.11080767557639325</v>
      </c>
      <c r="L250" s="68"/>
      <c r="M250" s="70">
        <v>18850</v>
      </c>
      <c r="N250" s="71">
        <v>0.45555609260959928</v>
      </c>
      <c r="O250" s="68"/>
      <c r="P250" s="68"/>
      <c r="Q250" s="72"/>
      <c r="R250" s="68"/>
      <c r="S250" s="70"/>
      <c r="T250" s="75"/>
      <c r="U250" s="74"/>
      <c r="V250" s="68"/>
      <c r="W250" s="73"/>
      <c r="X250" s="68"/>
      <c r="Y250" s="70"/>
      <c r="Z250" s="75"/>
      <c r="AA250" s="74"/>
      <c r="AB250" s="77"/>
      <c r="AC250" s="73"/>
      <c r="AD250" s="77"/>
      <c r="AE250" s="78"/>
      <c r="AF250" s="75"/>
      <c r="AG250" s="74"/>
      <c r="AH250" s="68">
        <v>2148</v>
      </c>
      <c r="AI250" s="72">
        <v>5.1911643868722511E-2</v>
      </c>
      <c r="AJ250" s="74"/>
      <c r="AK250" s="68">
        <v>41378</v>
      </c>
      <c r="AL250" s="73">
        <v>0.59690425700725613</v>
      </c>
      <c r="AM250" s="68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74"/>
      <c r="CE250" s="74"/>
      <c r="CF250" s="74"/>
      <c r="CG250" s="74"/>
      <c r="CH250" s="74"/>
    </row>
    <row r="251" spans="1:86" s="57" customFormat="1">
      <c r="A251" s="180" t="s">
        <v>1350</v>
      </c>
      <c r="B251" s="35" t="s">
        <v>1006</v>
      </c>
      <c r="C251" s="35" t="s">
        <v>1006</v>
      </c>
      <c r="D251" s="180" t="s">
        <v>0</v>
      </c>
      <c r="E251" s="68">
        <v>63764</v>
      </c>
      <c r="F251" s="69"/>
      <c r="G251" s="70">
        <v>7142</v>
      </c>
      <c r="H251" s="71">
        <v>0.20053348308297067</v>
      </c>
      <c r="I251" s="69"/>
      <c r="J251" s="68">
        <v>7381</v>
      </c>
      <c r="K251" s="72">
        <v>0.20724413870560157</v>
      </c>
      <c r="L251" s="68"/>
      <c r="M251" s="70">
        <v>17527</v>
      </c>
      <c r="N251" s="71">
        <v>0.49212410501193316</v>
      </c>
      <c r="O251" s="68"/>
      <c r="P251" s="68"/>
      <c r="Q251" s="73"/>
      <c r="R251" s="68"/>
      <c r="S251" s="70"/>
      <c r="T251" s="75"/>
      <c r="U251" s="74"/>
      <c r="V251" s="68"/>
      <c r="W251" s="73"/>
      <c r="X251" s="68"/>
      <c r="Y251" s="70"/>
      <c r="Z251" s="75"/>
      <c r="AA251" s="74"/>
      <c r="AB251" s="77"/>
      <c r="AC251" s="73"/>
      <c r="AD251" s="77"/>
      <c r="AE251" s="78"/>
      <c r="AF251" s="75"/>
      <c r="AG251" s="74"/>
      <c r="AH251" s="68">
        <v>3565</v>
      </c>
      <c r="AI251" s="72">
        <v>0.10009827319949459</v>
      </c>
      <c r="AJ251" s="74"/>
      <c r="AK251" s="68">
        <v>35615</v>
      </c>
      <c r="AL251" s="73">
        <v>0.55854400602220688</v>
      </c>
      <c r="AM251" s="68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74"/>
      <c r="CE251" s="74"/>
      <c r="CF251" s="74"/>
      <c r="CG251" s="74"/>
      <c r="CH251" s="74"/>
    </row>
    <row r="252" spans="1:86" s="57" customFormat="1">
      <c r="A252" s="180" t="s">
        <v>471</v>
      </c>
      <c r="B252" s="35" t="s">
        <v>1018</v>
      </c>
      <c r="C252" s="35" t="s">
        <v>981</v>
      </c>
      <c r="D252" s="180" t="s">
        <v>0</v>
      </c>
      <c r="E252" s="68">
        <v>75531</v>
      </c>
      <c r="F252" s="69"/>
      <c r="G252" s="70">
        <v>22595</v>
      </c>
      <c r="H252" s="71">
        <v>0.43762468284557726</v>
      </c>
      <c r="I252" s="69"/>
      <c r="J252" s="68">
        <v>22248</v>
      </c>
      <c r="K252" s="72">
        <v>0.43090391431504327</v>
      </c>
      <c r="L252" s="68"/>
      <c r="M252" s="70">
        <v>5054</v>
      </c>
      <c r="N252" s="71">
        <v>9.7886928395731251E-2</v>
      </c>
      <c r="O252" s="68"/>
      <c r="P252" s="68"/>
      <c r="Q252" s="73"/>
      <c r="R252" s="68"/>
      <c r="S252" s="70"/>
      <c r="T252" s="75"/>
      <c r="U252" s="74"/>
      <c r="V252" s="68"/>
      <c r="W252" s="73"/>
      <c r="X252" s="68"/>
      <c r="Y252" s="70"/>
      <c r="Z252" s="75"/>
      <c r="AA252" s="74"/>
      <c r="AB252" s="77"/>
      <c r="AC252" s="73"/>
      <c r="AD252" s="77"/>
      <c r="AE252" s="78"/>
      <c r="AF252" s="75"/>
      <c r="AG252" s="74"/>
      <c r="AH252" s="68">
        <v>1734</v>
      </c>
      <c r="AI252" s="72">
        <v>3.3584474443648198E-2</v>
      </c>
      <c r="AJ252" s="74"/>
      <c r="AK252" s="68">
        <v>51631</v>
      </c>
      <c r="AL252" s="73">
        <v>0.6835736320186413</v>
      </c>
      <c r="AM252" s="68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74"/>
      <c r="CE252" s="74"/>
      <c r="CF252" s="74"/>
      <c r="CG252" s="74"/>
      <c r="CH252" s="74"/>
    </row>
    <row r="253" spans="1:86" s="57" customFormat="1">
      <c r="A253" s="180" t="s">
        <v>1351</v>
      </c>
      <c r="B253" s="35" t="s">
        <v>1006</v>
      </c>
      <c r="C253" s="35" t="s">
        <v>1006</v>
      </c>
      <c r="D253" s="180" t="s">
        <v>0</v>
      </c>
      <c r="E253" s="68">
        <v>58635</v>
      </c>
      <c r="F253" s="69"/>
      <c r="G253" s="70">
        <v>4218</v>
      </c>
      <c r="H253" s="71">
        <v>0.14356705241660994</v>
      </c>
      <c r="I253" s="69"/>
      <c r="J253" s="68">
        <v>6841</v>
      </c>
      <c r="K253" s="72">
        <v>0.23284547311095985</v>
      </c>
      <c r="L253" s="68"/>
      <c r="M253" s="70">
        <v>14268</v>
      </c>
      <c r="N253" s="71">
        <v>0.48563648740639892</v>
      </c>
      <c r="O253" s="68"/>
      <c r="P253" s="68"/>
      <c r="Q253" s="73"/>
      <c r="R253" s="68"/>
      <c r="S253" s="70"/>
      <c r="T253" s="75"/>
      <c r="U253" s="74"/>
      <c r="V253" s="68"/>
      <c r="W253" s="73"/>
      <c r="X253" s="68"/>
      <c r="Y253" s="70"/>
      <c r="Z253" s="75"/>
      <c r="AA253" s="74"/>
      <c r="AB253" s="77"/>
      <c r="AC253" s="73"/>
      <c r="AD253" s="77"/>
      <c r="AE253" s="78"/>
      <c r="AF253" s="75"/>
      <c r="AG253" s="74"/>
      <c r="AH253" s="68">
        <v>4053</v>
      </c>
      <c r="AI253" s="72">
        <v>0.13795098706603132</v>
      </c>
      <c r="AJ253" s="74"/>
      <c r="AK253" s="68">
        <v>29380</v>
      </c>
      <c r="AL253" s="73">
        <v>0.50106591626161845</v>
      </c>
      <c r="AM253" s="68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74"/>
      <c r="CE253" s="74"/>
      <c r="CF253" s="74"/>
      <c r="CG253" s="74"/>
      <c r="CH253" s="74"/>
    </row>
    <row r="254" spans="1:86" s="57" customFormat="1">
      <c r="A254" s="180" t="s">
        <v>1352</v>
      </c>
      <c r="B254" s="35" t="s">
        <v>1006</v>
      </c>
      <c r="C254" s="35" t="s">
        <v>1006</v>
      </c>
      <c r="D254" s="180" t="s">
        <v>0</v>
      </c>
      <c r="E254" s="68">
        <v>63776</v>
      </c>
      <c r="F254" s="69"/>
      <c r="G254" s="70">
        <v>4524</v>
      </c>
      <c r="H254" s="71">
        <v>0.14033563917237957</v>
      </c>
      <c r="I254" s="69"/>
      <c r="J254" s="68">
        <v>6844</v>
      </c>
      <c r="K254" s="72">
        <v>0.21230263361975371</v>
      </c>
      <c r="L254" s="68"/>
      <c r="M254" s="70">
        <v>17048</v>
      </c>
      <c r="N254" s="71">
        <v>0.52883332816329065</v>
      </c>
      <c r="O254" s="68"/>
      <c r="P254" s="68"/>
      <c r="Q254" s="73"/>
      <c r="R254" s="68"/>
      <c r="S254" s="70"/>
      <c r="T254" s="75"/>
      <c r="U254" s="74"/>
      <c r="V254" s="68"/>
      <c r="W254" s="73"/>
      <c r="X254" s="68"/>
      <c r="Y254" s="70"/>
      <c r="Z254" s="75"/>
      <c r="AA254" s="74"/>
      <c r="AB254" s="77"/>
      <c r="AC254" s="73"/>
      <c r="AD254" s="77"/>
      <c r="AE254" s="78"/>
      <c r="AF254" s="75"/>
      <c r="AG254" s="74"/>
      <c r="AH254" s="68">
        <v>3821</v>
      </c>
      <c r="AI254" s="72">
        <v>0.11852839904457611</v>
      </c>
      <c r="AJ254" s="74"/>
      <c r="AK254" s="68">
        <v>32237</v>
      </c>
      <c r="AL254" s="73">
        <v>0.50547227797290517</v>
      </c>
      <c r="AM254" s="68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74"/>
      <c r="CE254" s="74"/>
      <c r="CF254" s="74"/>
      <c r="CG254" s="74"/>
      <c r="CH254" s="74"/>
    </row>
    <row r="255" spans="1:86" s="57" customFormat="1">
      <c r="A255" s="180" t="s">
        <v>1353</v>
      </c>
      <c r="B255" s="35" t="s">
        <v>984</v>
      </c>
      <c r="C255" s="35" t="s">
        <v>984</v>
      </c>
      <c r="D255" s="180" t="s">
        <v>0</v>
      </c>
      <c r="E255" s="68">
        <v>65682</v>
      </c>
      <c r="F255" s="69"/>
      <c r="G255" s="70">
        <v>14906</v>
      </c>
      <c r="H255" s="71">
        <v>0.36068429840056138</v>
      </c>
      <c r="I255" s="69"/>
      <c r="J255" s="68">
        <v>5204</v>
      </c>
      <c r="K255" s="72">
        <v>0.1259225203861882</v>
      </c>
      <c r="L255" s="68"/>
      <c r="M255" s="70">
        <v>19243</v>
      </c>
      <c r="N255" s="71">
        <v>0.46562779780772862</v>
      </c>
      <c r="O255" s="68"/>
      <c r="P255" s="68"/>
      <c r="Q255" s="73"/>
      <c r="R255" s="68"/>
      <c r="S255" s="70"/>
      <c r="T255" s="75"/>
      <c r="U255" s="74"/>
      <c r="V255" s="68"/>
      <c r="W255" s="73"/>
      <c r="X255" s="68"/>
      <c r="Y255" s="70"/>
      <c r="Z255" s="75"/>
      <c r="AA255" s="74"/>
      <c r="AB255" s="77"/>
      <c r="AC255" s="73"/>
      <c r="AD255" s="77"/>
      <c r="AE255" s="78"/>
      <c r="AF255" s="75"/>
      <c r="AG255" s="74"/>
      <c r="AH255" s="68">
        <v>1974</v>
      </c>
      <c r="AI255" s="72">
        <v>4.7765383405521812E-2</v>
      </c>
      <c r="AJ255" s="74"/>
      <c r="AK255" s="68">
        <v>41327</v>
      </c>
      <c r="AL255" s="73">
        <v>0.62919825827471754</v>
      </c>
      <c r="AM255" s="68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74"/>
      <c r="CE255" s="74"/>
      <c r="CF255" s="74"/>
      <c r="CG255" s="74"/>
      <c r="CH255" s="74"/>
    </row>
    <row r="256" spans="1:86" s="57" customFormat="1">
      <c r="A256" s="180" t="s">
        <v>475</v>
      </c>
      <c r="B256" s="35" t="s">
        <v>992</v>
      </c>
      <c r="C256" s="35" t="s">
        <v>1030</v>
      </c>
      <c r="D256" s="180" t="s">
        <v>0</v>
      </c>
      <c r="E256" s="68">
        <v>64799</v>
      </c>
      <c r="F256" s="69"/>
      <c r="G256" s="70">
        <v>13162</v>
      </c>
      <c r="H256" s="71">
        <v>0.33187927078342871</v>
      </c>
      <c r="I256" s="69"/>
      <c r="J256" s="68">
        <v>7100</v>
      </c>
      <c r="K256" s="72">
        <v>0.17902619834085579</v>
      </c>
      <c r="L256" s="68"/>
      <c r="M256" s="70">
        <v>16579</v>
      </c>
      <c r="N256" s="71">
        <v>0.41803878060465466</v>
      </c>
      <c r="O256" s="68"/>
      <c r="P256" s="68"/>
      <c r="Q256" s="72"/>
      <c r="R256" s="68"/>
      <c r="S256" s="70"/>
      <c r="T256" s="75"/>
      <c r="U256" s="74"/>
      <c r="V256" s="68"/>
      <c r="W256" s="73"/>
      <c r="X256" s="68"/>
      <c r="Y256" s="70"/>
      <c r="Z256" s="75"/>
      <c r="AA256" s="74"/>
      <c r="AB256" s="77"/>
      <c r="AC256" s="73"/>
      <c r="AD256" s="77"/>
      <c r="AE256" s="78"/>
      <c r="AF256" s="75"/>
      <c r="AG256" s="74"/>
      <c r="AH256" s="68">
        <v>2818</v>
      </c>
      <c r="AI256" s="72">
        <v>7.10557502710608E-2</v>
      </c>
      <c r="AJ256" s="74"/>
      <c r="AK256" s="68">
        <v>39659</v>
      </c>
      <c r="AL256" s="73">
        <v>0.61203104986188062</v>
      </c>
      <c r="AM256" s="68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</row>
    <row r="257" spans="1:86" s="57" customFormat="1">
      <c r="A257" s="180" t="s">
        <v>1354</v>
      </c>
      <c r="B257" s="35" t="s">
        <v>1055</v>
      </c>
      <c r="C257" s="35" t="s">
        <v>1030</v>
      </c>
      <c r="D257" s="180" t="s">
        <v>0</v>
      </c>
      <c r="E257" s="68">
        <v>68913</v>
      </c>
      <c r="F257" s="69"/>
      <c r="G257" s="70">
        <v>22792</v>
      </c>
      <c r="H257" s="71">
        <v>0.47454662807886899</v>
      </c>
      <c r="I257" s="69"/>
      <c r="J257" s="68">
        <v>17676</v>
      </c>
      <c r="K257" s="72">
        <v>0.36802764996148163</v>
      </c>
      <c r="L257" s="68"/>
      <c r="M257" s="70">
        <v>6104</v>
      </c>
      <c r="N257" s="71">
        <v>0.12708988319556935</v>
      </c>
      <c r="O257" s="68"/>
      <c r="P257" s="68"/>
      <c r="Q257" s="72"/>
      <c r="R257" s="68"/>
      <c r="S257" s="70"/>
      <c r="T257" s="75"/>
      <c r="U257" s="74"/>
      <c r="V257" s="68"/>
      <c r="W257" s="73"/>
      <c r="X257" s="68"/>
      <c r="Y257" s="70"/>
      <c r="Z257" s="75"/>
      <c r="AA257" s="74"/>
      <c r="AB257" s="77"/>
      <c r="AC257" s="73"/>
      <c r="AD257" s="77"/>
      <c r="AE257" s="78"/>
      <c r="AF257" s="75"/>
      <c r="AG257" s="74"/>
      <c r="AH257" s="68">
        <v>1457</v>
      </c>
      <c r="AI257" s="72">
        <v>3.0335838764080036E-2</v>
      </c>
      <c r="AJ257" s="74"/>
      <c r="AK257" s="68">
        <v>48029</v>
      </c>
      <c r="AL257" s="73">
        <v>0.69695122836039647</v>
      </c>
      <c r="AM257" s="68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</row>
    <row r="258" spans="1:86" s="57" customFormat="1">
      <c r="A258" s="180" t="s">
        <v>476</v>
      </c>
      <c r="B258" s="35" t="s">
        <v>1029</v>
      </c>
      <c r="C258" s="35" t="s">
        <v>985</v>
      </c>
      <c r="D258" s="180" t="s">
        <v>0</v>
      </c>
      <c r="E258" s="68">
        <v>64827</v>
      </c>
      <c r="F258" s="69"/>
      <c r="G258" s="70">
        <v>6854</v>
      </c>
      <c r="H258" s="71">
        <v>0.20050902495392448</v>
      </c>
      <c r="I258" s="69"/>
      <c r="J258" s="68">
        <v>5869</v>
      </c>
      <c r="K258" s="72">
        <v>0.17169353187256822</v>
      </c>
      <c r="L258" s="68"/>
      <c r="M258" s="70">
        <v>21460</v>
      </c>
      <c r="N258" s="71">
        <v>0.62779744317350727</v>
      </c>
      <c r="O258" s="68"/>
      <c r="P258" s="68"/>
      <c r="Q258" s="73"/>
      <c r="R258" s="68"/>
      <c r="S258" s="70"/>
      <c r="T258" s="75"/>
      <c r="U258" s="74"/>
      <c r="V258" s="68"/>
      <c r="W258" s="73"/>
      <c r="X258" s="68"/>
      <c r="Y258" s="70"/>
      <c r="Z258" s="75"/>
      <c r="AA258" s="74"/>
      <c r="AB258" s="77"/>
      <c r="AC258" s="73"/>
      <c r="AD258" s="77"/>
      <c r="AE258" s="78"/>
      <c r="AF258" s="75"/>
      <c r="AG258" s="74"/>
      <c r="AH258" s="68"/>
      <c r="AI258" s="72"/>
      <c r="AJ258" s="74"/>
      <c r="AK258" s="68">
        <v>34183</v>
      </c>
      <c r="AL258" s="73">
        <v>0.52729572554645443</v>
      </c>
      <c r="AM258" s="68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</row>
    <row r="259" spans="1:86" s="57" customFormat="1">
      <c r="A259" s="180" t="s">
        <v>1355</v>
      </c>
      <c r="B259" s="35" t="s">
        <v>1006</v>
      </c>
      <c r="C259" s="35" t="s">
        <v>1006</v>
      </c>
      <c r="D259" s="180" t="s">
        <v>0</v>
      </c>
      <c r="E259" s="68">
        <v>78295</v>
      </c>
      <c r="F259" s="69"/>
      <c r="G259" s="70">
        <v>22407</v>
      </c>
      <c r="H259" s="71">
        <v>0.45425426237152067</v>
      </c>
      <c r="I259" s="69"/>
      <c r="J259" s="68">
        <v>7116</v>
      </c>
      <c r="K259" s="72">
        <v>0.14426176333448212</v>
      </c>
      <c r="L259" s="68"/>
      <c r="M259" s="70">
        <v>17378</v>
      </c>
      <c r="N259" s="71">
        <v>0.35230198471425384</v>
      </c>
      <c r="O259" s="68"/>
      <c r="P259" s="68"/>
      <c r="Q259" s="73"/>
      <c r="R259" s="68"/>
      <c r="S259" s="70"/>
      <c r="T259" s="75"/>
      <c r="U259" s="74"/>
      <c r="V259" s="68"/>
      <c r="W259" s="73"/>
      <c r="X259" s="68"/>
      <c r="Y259" s="70"/>
      <c r="Z259" s="75"/>
      <c r="AA259" s="74"/>
      <c r="AB259" s="77"/>
      <c r="AC259" s="73"/>
      <c r="AD259" s="77"/>
      <c r="AE259" s="78"/>
      <c r="AF259" s="75"/>
      <c r="AG259" s="74"/>
      <c r="AH259" s="68">
        <v>2426</v>
      </c>
      <c r="AI259" s="72">
        <v>4.9181989579743346E-2</v>
      </c>
      <c r="AJ259" s="74"/>
      <c r="AK259" s="68">
        <v>49327</v>
      </c>
      <c r="AL259" s="73">
        <v>0.63001468803882754</v>
      </c>
      <c r="AM259" s="68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</row>
    <row r="260" spans="1:86" s="57" customFormat="1">
      <c r="A260" s="180" t="s">
        <v>1356</v>
      </c>
      <c r="B260" s="35" t="s">
        <v>1006</v>
      </c>
      <c r="C260" s="35" t="s">
        <v>1006</v>
      </c>
      <c r="D260" s="180" t="s">
        <v>0</v>
      </c>
      <c r="E260" s="68">
        <v>66725</v>
      </c>
      <c r="F260" s="69"/>
      <c r="G260" s="70">
        <v>10886</v>
      </c>
      <c r="H260" s="71">
        <v>0.28517538574385037</v>
      </c>
      <c r="I260" s="69"/>
      <c r="J260" s="68">
        <v>10293</v>
      </c>
      <c r="K260" s="72">
        <v>0.26964084562387025</v>
      </c>
      <c r="L260" s="68"/>
      <c r="M260" s="70">
        <v>14615</v>
      </c>
      <c r="N260" s="71">
        <v>0.38286223246797474</v>
      </c>
      <c r="O260" s="68"/>
      <c r="P260" s="68"/>
      <c r="Q260" s="73"/>
      <c r="R260" s="68"/>
      <c r="S260" s="70"/>
      <c r="T260" s="75"/>
      <c r="U260" s="74"/>
      <c r="V260" s="68"/>
      <c r="W260" s="73"/>
      <c r="X260" s="68"/>
      <c r="Y260" s="70"/>
      <c r="Z260" s="75"/>
      <c r="AA260" s="74"/>
      <c r="AB260" s="77"/>
      <c r="AC260" s="73"/>
      <c r="AD260" s="77"/>
      <c r="AE260" s="78"/>
      <c r="AF260" s="75"/>
      <c r="AG260" s="74"/>
      <c r="AH260" s="68">
        <v>2379</v>
      </c>
      <c r="AI260" s="72">
        <v>6.2321536164304615E-2</v>
      </c>
      <c r="AJ260" s="74"/>
      <c r="AK260" s="68">
        <v>38173</v>
      </c>
      <c r="AL260" s="73">
        <v>0.57209441738478828</v>
      </c>
      <c r="AM260" s="68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74"/>
      <c r="CE260" s="74"/>
      <c r="CF260" s="74"/>
      <c r="CG260" s="74"/>
      <c r="CH260" s="74"/>
    </row>
    <row r="261" spans="1:86" s="57" customFormat="1">
      <c r="A261" s="180" t="s">
        <v>195</v>
      </c>
      <c r="B261" s="35" t="s">
        <v>1010</v>
      </c>
      <c r="C261" s="35" t="s">
        <v>988</v>
      </c>
      <c r="D261" s="180" t="s">
        <v>0</v>
      </c>
      <c r="E261" s="68">
        <v>74425</v>
      </c>
      <c r="F261" s="69"/>
      <c r="G261" s="70">
        <v>20536</v>
      </c>
      <c r="H261" s="71">
        <v>0.42852969408622343</v>
      </c>
      <c r="I261" s="69"/>
      <c r="J261" s="68">
        <v>16644</v>
      </c>
      <c r="K261" s="72">
        <v>0.34731438587705021</v>
      </c>
      <c r="L261" s="68"/>
      <c r="M261" s="70">
        <v>9222</v>
      </c>
      <c r="N261" s="71">
        <v>0.19243771128083134</v>
      </c>
      <c r="O261" s="68"/>
      <c r="P261" s="68"/>
      <c r="Q261" s="73"/>
      <c r="R261" s="68"/>
      <c r="S261" s="70"/>
      <c r="T261" s="75"/>
      <c r="U261" s="74"/>
      <c r="V261" s="68"/>
      <c r="W261" s="73"/>
      <c r="X261" s="68"/>
      <c r="Y261" s="70"/>
      <c r="Z261" s="75"/>
      <c r="AA261" s="74"/>
      <c r="AB261" s="77"/>
      <c r="AC261" s="73"/>
      <c r="AD261" s="77"/>
      <c r="AE261" s="78"/>
      <c r="AF261" s="75"/>
      <c r="AG261" s="74"/>
      <c r="AH261" s="68">
        <v>1520</v>
      </c>
      <c r="AI261" s="72">
        <v>3.1718208755894997E-2</v>
      </c>
      <c r="AJ261" s="74"/>
      <c r="AK261" s="68">
        <v>47922</v>
      </c>
      <c r="AL261" s="73">
        <v>0.64389654014108166</v>
      </c>
      <c r="AM261" s="68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</row>
    <row r="262" spans="1:86" s="57" customFormat="1">
      <c r="A262" s="180" t="s">
        <v>485</v>
      </c>
      <c r="B262" s="35" t="s">
        <v>1005</v>
      </c>
      <c r="C262" s="35" t="s">
        <v>1027</v>
      </c>
      <c r="D262" s="180" t="s">
        <v>0</v>
      </c>
      <c r="E262" s="68">
        <v>63119</v>
      </c>
      <c r="F262" s="69"/>
      <c r="G262" s="70">
        <v>16356</v>
      </c>
      <c r="H262" s="71">
        <v>0.41164774872272419</v>
      </c>
      <c r="I262" s="69"/>
      <c r="J262" s="68">
        <v>5002</v>
      </c>
      <c r="K262" s="72">
        <v>0.12589031787179422</v>
      </c>
      <c r="L262" s="68"/>
      <c r="M262" s="70">
        <v>16453</v>
      </c>
      <c r="N262" s="71">
        <v>0.41408904437117761</v>
      </c>
      <c r="O262" s="68"/>
      <c r="P262" s="68"/>
      <c r="Q262" s="73"/>
      <c r="R262" s="68"/>
      <c r="S262" s="70"/>
      <c r="T262" s="75"/>
      <c r="U262" s="74"/>
      <c r="V262" s="68"/>
      <c r="W262" s="73"/>
      <c r="X262" s="68"/>
      <c r="Y262" s="70"/>
      <c r="Z262" s="75"/>
      <c r="AA262" s="74"/>
      <c r="AB262" s="77"/>
      <c r="AC262" s="73"/>
      <c r="AD262" s="77"/>
      <c r="AE262" s="78"/>
      <c r="AF262" s="75"/>
      <c r="AG262" s="74"/>
      <c r="AH262" s="68">
        <v>1922</v>
      </c>
      <c r="AI262" s="72">
        <v>4.8372889034303979E-2</v>
      </c>
      <c r="AJ262" s="74"/>
      <c r="AK262" s="68">
        <v>39733</v>
      </c>
      <c r="AL262" s="73">
        <v>0.62949349641154007</v>
      </c>
      <c r="AM262" s="68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74"/>
      <c r="CE262" s="74"/>
      <c r="CF262" s="74"/>
      <c r="CG262" s="74"/>
      <c r="CH262" s="74"/>
    </row>
    <row r="263" spans="1:86" s="57" customFormat="1">
      <c r="A263" s="180" t="s">
        <v>1357</v>
      </c>
      <c r="B263" s="35" t="s">
        <v>1013</v>
      </c>
      <c r="C263" s="35" t="s">
        <v>1030</v>
      </c>
      <c r="D263" s="180" t="s">
        <v>0</v>
      </c>
      <c r="E263" s="68">
        <v>64724</v>
      </c>
      <c r="F263" s="69"/>
      <c r="G263" s="70">
        <v>13684</v>
      </c>
      <c r="H263" s="71">
        <v>0.31928694759438142</v>
      </c>
      <c r="I263" s="69"/>
      <c r="J263" s="68">
        <v>24113</v>
      </c>
      <c r="K263" s="72">
        <v>0.56262541415838352</v>
      </c>
      <c r="L263" s="68"/>
      <c r="M263" s="70">
        <v>3627</v>
      </c>
      <c r="N263" s="71">
        <v>8.462830743385133E-2</v>
      </c>
      <c r="O263" s="68"/>
      <c r="P263" s="68"/>
      <c r="Q263" s="73"/>
      <c r="R263" s="68"/>
      <c r="S263" s="70"/>
      <c r="T263" s="75"/>
      <c r="U263" s="74"/>
      <c r="V263" s="68"/>
      <c r="W263" s="73"/>
      <c r="X263" s="68"/>
      <c r="Y263" s="70"/>
      <c r="Z263" s="75"/>
      <c r="AA263" s="74"/>
      <c r="AB263" s="77"/>
      <c r="AC263" s="73"/>
      <c r="AD263" s="77"/>
      <c r="AE263" s="78"/>
      <c r="AF263" s="75"/>
      <c r="AG263" s="74"/>
      <c r="AH263" s="68">
        <v>1434</v>
      </c>
      <c r="AI263" s="72">
        <v>3.3459330813383731E-2</v>
      </c>
      <c r="AJ263" s="74"/>
      <c r="AK263" s="68">
        <v>42858</v>
      </c>
      <c r="AL263" s="73">
        <v>0.66216550275013908</v>
      </c>
      <c r="AM263" s="68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74"/>
      <c r="CE263" s="74"/>
      <c r="CF263" s="74"/>
      <c r="CG263" s="74"/>
      <c r="CH263" s="74"/>
    </row>
    <row r="264" spans="1:86" s="57" customFormat="1">
      <c r="A264" s="180" t="s">
        <v>487</v>
      </c>
      <c r="B264" s="35" t="s">
        <v>1006</v>
      </c>
      <c r="C264" s="35" t="s">
        <v>1006</v>
      </c>
      <c r="D264" s="180" t="s">
        <v>0</v>
      </c>
      <c r="E264" s="68">
        <v>84044</v>
      </c>
      <c r="F264" s="69"/>
      <c r="G264" s="70">
        <v>18715</v>
      </c>
      <c r="H264" s="71">
        <v>0.3682387895244279</v>
      </c>
      <c r="I264" s="69"/>
      <c r="J264" s="68">
        <v>7747</v>
      </c>
      <c r="K264" s="72">
        <v>0.15243098597091867</v>
      </c>
      <c r="L264" s="68"/>
      <c r="M264" s="70">
        <v>23445</v>
      </c>
      <c r="N264" s="71">
        <v>0.46130688861342306</v>
      </c>
      <c r="O264" s="68"/>
      <c r="P264" s="68"/>
      <c r="Q264" s="73"/>
      <c r="R264" s="68"/>
      <c r="S264" s="70"/>
      <c r="T264" s="75"/>
      <c r="U264" s="74"/>
      <c r="V264" s="68"/>
      <c r="W264" s="73"/>
      <c r="X264" s="68"/>
      <c r="Y264" s="70"/>
      <c r="Z264" s="75"/>
      <c r="AA264" s="74"/>
      <c r="AB264" s="77"/>
      <c r="AC264" s="73"/>
      <c r="AD264" s="77"/>
      <c r="AE264" s="78"/>
      <c r="AF264" s="75"/>
      <c r="AG264" s="74"/>
      <c r="AH264" s="68">
        <v>916</v>
      </c>
      <c r="AI264" s="72">
        <v>1.8023335891230348E-2</v>
      </c>
      <c r="AJ264" s="74"/>
      <c r="AK264" s="68">
        <v>50823</v>
      </c>
      <c r="AL264" s="73">
        <v>0.60471895673694731</v>
      </c>
      <c r="AM264" s="68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74"/>
      <c r="CE264" s="74"/>
      <c r="CF264" s="74"/>
      <c r="CG264" s="74"/>
      <c r="CH264" s="74"/>
    </row>
    <row r="265" spans="1:86" s="57" customFormat="1">
      <c r="A265" s="180" t="s">
        <v>488</v>
      </c>
      <c r="B265" s="35" t="s">
        <v>1006</v>
      </c>
      <c r="C265" s="35" t="s">
        <v>1006</v>
      </c>
      <c r="D265" s="180" t="s">
        <v>0</v>
      </c>
      <c r="E265" s="68">
        <v>74286</v>
      </c>
      <c r="F265" s="69"/>
      <c r="G265" s="70">
        <v>18270</v>
      </c>
      <c r="H265" s="71">
        <v>0.38254569819301076</v>
      </c>
      <c r="I265" s="69"/>
      <c r="J265" s="68">
        <v>8188</v>
      </c>
      <c r="K265" s="72">
        <v>0.171444125714525</v>
      </c>
      <c r="L265" s="68"/>
      <c r="M265" s="70">
        <v>20298</v>
      </c>
      <c r="N265" s="71">
        <v>0.42500889884629073</v>
      </c>
      <c r="O265" s="68"/>
      <c r="P265" s="68"/>
      <c r="Q265" s="73"/>
      <c r="R265" s="68"/>
      <c r="S265" s="70"/>
      <c r="T265" s="75"/>
      <c r="U265" s="74"/>
      <c r="V265" s="68"/>
      <c r="W265" s="73"/>
      <c r="X265" s="68"/>
      <c r="Y265" s="70"/>
      <c r="Z265" s="75"/>
      <c r="AA265" s="74"/>
      <c r="AB265" s="77"/>
      <c r="AC265" s="73"/>
      <c r="AD265" s="77"/>
      <c r="AE265" s="78"/>
      <c r="AF265" s="75"/>
      <c r="AG265" s="74"/>
      <c r="AH265" s="68">
        <v>1003</v>
      </c>
      <c r="AI265" s="72">
        <v>2.1001277246173497E-2</v>
      </c>
      <c r="AJ265" s="74"/>
      <c r="AK265" s="68">
        <v>47759</v>
      </c>
      <c r="AL265" s="73">
        <v>0.64290714266483595</v>
      </c>
      <c r="AM265" s="68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</row>
    <row r="266" spans="1:86" s="57" customFormat="1">
      <c r="A266" s="180" t="s">
        <v>489</v>
      </c>
      <c r="B266" s="35" t="s">
        <v>1023</v>
      </c>
      <c r="C266" s="35" t="s">
        <v>978</v>
      </c>
      <c r="D266" s="180" t="s">
        <v>0</v>
      </c>
      <c r="E266" s="68">
        <v>69014</v>
      </c>
      <c r="F266" s="69"/>
      <c r="G266" s="70">
        <v>4058</v>
      </c>
      <c r="H266" s="71">
        <v>0.1145163110960605</v>
      </c>
      <c r="I266" s="69"/>
      <c r="J266" s="68">
        <v>10773</v>
      </c>
      <c r="K266" s="72">
        <v>0.30401286826955637</v>
      </c>
      <c r="L266" s="68"/>
      <c r="M266" s="70">
        <v>18251</v>
      </c>
      <c r="N266" s="71">
        <v>0.51504120103849194</v>
      </c>
      <c r="O266" s="68"/>
      <c r="P266" s="68"/>
      <c r="Q266" s="73"/>
      <c r="R266" s="68"/>
      <c r="S266" s="70"/>
      <c r="T266" s="71"/>
      <c r="U266" s="74"/>
      <c r="V266" s="68"/>
      <c r="W266" s="73"/>
      <c r="X266" s="68"/>
      <c r="Y266" s="70"/>
      <c r="Z266" s="75"/>
      <c r="AA266" s="74"/>
      <c r="AB266" s="77"/>
      <c r="AC266" s="73"/>
      <c r="AD266" s="77"/>
      <c r="AE266" s="78"/>
      <c r="AF266" s="75"/>
      <c r="AG266" s="74"/>
      <c r="AH266" s="68">
        <v>2354</v>
      </c>
      <c r="AI266" s="72">
        <v>6.6429619595891179E-2</v>
      </c>
      <c r="AJ266" s="74"/>
      <c r="AK266" s="68">
        <v>35436</v>
      </c>
      <c r="AL266" s="73">
        <v>0.51346103689106559</v>
      </c>
      <c r="AM266" s="68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74"/>
      <c r="CE266" s="74"/>
      <c r="CF266" s="74"/>
      <c r="CG266" s="74"/>
      <c r="CH266" s="74"/>
    </row>
    <row r="267" spans="1:86" s="57" customFormat="1">
      <c r="A267" s="180" t="s">
        <v>491</v>
      </c>
      <c r="B267" s="35" t="s">
        <v>1005</v>
      </c>
      <c r="C267" s="35" t="s">
        <v>1027</v>
      </c>
      <c r="D267" s="180" t="s">
        <v>0</v>
      </c>
      <c r="E267" s="68">
        <v>80380</v>
      </c>
      <c r="F267" s="69"/>
      <c r="G267" s="70">
        <v>21235</v>
      </c>
      <c r="H267" s="71">
        <v>0.42126249801618793</v>
      </c>
      <c r="I267" s="69"/>
      <c r="J267" s="68">
        <v>5913</v>
      </c>
      <c r="K267" s="72">
        <v>0.11730280907792413</v>
      </c>
      <c r="L267" s="68"/>
      <c r="M267" s="70">
        <v>20315</v>
      </c>
      <c r="N267" s="71">
        <v>0.4030114267576575</v>
      </c>
      <c r="O267" s="68"/>
      <c r="P267" s="68"/>
      <c r="Q267" s="73"/>
      <c r="R267" s="68"/>
      <c r="S267" s="70"/>
      <c r="T267" s="75"/>
      <c r="U267" s="74"/>
      <c r="V267" s="68"/>
      <c r="W267" s="73"/>
      <c r="X267" s="68"/>
      <c r="Y267" s="70"/>
      <c r="Z267" s="75"/>
      <c r="AA267" s="74"/>
      <c r="AB267" s="77"/>
      <c r="AC267" s="73"/>
      <c r="AD267" s="77"/>
      <c r="AE267" s="78"/>
      <c r="AF267" s="75"/>
      <c r="AG267" s="74"/>
      <c r="AH267" s="68">
        <v>2945</v>
      </c>
      <c r="AI267" s="72">
        <v>5.8423266148230436E-2</v>
      </c>
      <c r="AJ267" s="74"/>
      <c r="AK267" s="68">
        <v>50408</v>
      </c>
      <c r="AL267" s="73">
        <v>0.62712117442149784</v>
      </c>
      <c r="AM267" s="68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74"/>
      <c r="CE267" s="74"/>
      <c r="CF267" s="74"/>
      <c r="CG267" s="74"/>
      <c r="CH267" s="74"/>
    </row>
    <row r="268" spans="1:86" s="57" customFormat="1">
      <c r="A268" s="180" t="s">
        <v>1358</v>
      </c>
      <c r="B268" s="35" t="s">
        <v>1020</v>
      </c>
      <c r="C268" s="35" t="s">
        <v>981</v>
      </c>
      <c r="D268" s="180" t="s">
        <v>0</v>
      </c>
      <c r="E268" s="68">
        <v>73205</v>
      </c>
      <c r="F268" s="69"/>
      <c r="G268" s="70">
        <v>16081</v>
      </c>
      <c r="H268" s="71">
        <v>0.37394195888754533</v>
      </c>
      <c r="I268" s="69"/>
      <c r="J268" s="68">
        <v>6479</v>
      </c>
      <c r="K268" s="72">
        <v>0.1506604036833783</v>
      </c>
      <c r="L268" s="68"/>
      <c r="M268" s="70">
        <v>18107</v>
      </c>
      <c r="N268" s="71">
        <v>0.42105385545530649</v>
      </c>
      <c r="O268" s="68"/>
      <c r="P268" s="68"/>
      <c r="Q268" s="73"/>
      <c r="R268" s="68"/>
      <c r="S268" s="70"/>
      <c r="T268" s="75"/>
      <c r="U268" s="74"/>
      <c r="V268" s="68"/>
      <c r="W268" s="73"/>
      <c r="X268" s="68"/>
      <c r="Y268" s="70"/>
      <c r="Z268" s="75"/>
      <c r="AA268" s="74"/>
      <c r="AB268" s="77"/>
      <c r="AC268" s="73"/>
      <c r="AD268" s="77"/>
      <c r="AE268" s="78"/>
      <c r="AF268" s="75"/>
      <c r="AG268" s="74"/>
      <c r="AH268" s="68">
        <v>2337</v>
      </c>
      <c r="AI268" s="72">
        <v>5.4343781973769885E-2</v>
      </c>
      <c r="AJ268" s="74"/>
      <c r="AK268" s="68">
        <v>43004</v>
      </c>
      <c r="AL268" s="73">
        <v>0.58744621269038999</v>
      </c>
      <c r="AM268" s="68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74"/>
      <c r="CE268" s="74"/>
      <c r="CF268" s="74"/>
      <c r="CG268" s="74"/>
      <c r="CH268" s="74"/>
    </row>
    <row r="269" spans="1:86" s="57" customFormat="1">
      <c r="A269" s="180" t="s">
        <v>493</v>
      </c>
      <c r="B269" s="35" t="s">
        <v>1002</v>
      </c>
      <c r="C269" s="35" t="s">
        <v>981</v>
      </c>
      <c r="D269" s="180" t="s">
        <v>0</v>
      </c>
      <c r="E269" s="68">
        <v>68124</v>
      </c>
      <c r="F269" s="69"/>
      <c r="G269" s="70">
        <v>18370</v>
      </c>
      <c r="H269" s="71">
        <v>0.44424560470121643</v>
      </c>
      <c r="I269" s="69"/>
      <c r="J269" s="68">
        <v>8358</v>
      </c>
      <c r="K269" s="72">
        <v>0.2021232860148485</v>
      </c>
      <c r="L269" s="68"/>
      <c r="M269" s="70">
        <v>11862</v>
      </c>
      <c r="N269" s="71">
        <v>0.28686126091267444</v>
      </c>
      <c r="O269" s="68"/>
      <c r="P269" s="68"/>
      <c r="Q269" s="73"/>
      <c r="R269" s="68"/>
      <c r="S269" s="70"/>
      <c r="T269" s="75"/>
      <c r="U269" s="74"/>
      <c r="V269" s="68"/>
      <c r="W269" s="73"/>
      <c r="X269" s="68"/>
      <c r="Y269" s="70"/>
      <c r="Z269" s="75"/>
      <c r="AA269" s="74"/>
      <c r="AB269" s="77"/>
      <c r="AC269" s="73"/>
      <c r="AD269" s="77"/>
      <c r="AE269" s="78"/>
      <c r="AF269" s="75"/>
      <c r="AG269" s="74"/>
      <c r="AH269" s="68">
        <v>2761</v>
      </c>
      <c r="AI269" s="72">
        <v>6.6769848371260668E-2</v>
      </c>
      <c r="AJ269" s="74"/>
      <c r="AK269" s="68">
        <v>41351</v>
      </c>
      <c r="AL269" s="73">
        <v>0.60699606599729905</v>
      </c>
      <c r="AM269" s="68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74"/>
      <c r="CE269" s="74"/>
      <c r="CF269" s="74"/>
      <c r="CG269" s="74"/>
      <c r="CH269" s="74"/>
    </row>
    <row r="270" spans="1:86" s="57" customFormat="1">
      <c r="A270" s="180" t="s">
        <v>1359</v>
      </c>
      <c r="B270" s="35" t="s">
        <v>1006</v>
      </c>
      <c r="C270" s="35" t="s">
        <v>1006</v>
      </c>
      <c r="D270" s="180" t="s">
        <v>0</v>
      </c>
      <c r="E270" s="68">
        <v>57810</v>
      </c>
      <c r="F270" s="69"/>
      <c r="G270" s="70">
        <v>8162</v>
      </c>
      <c r="H270" s="71">
        <v>0.25199913550896907</v>
      </c>
      <c r="I270" s="69"/>
      <c r="J270" s="68">
        <v>3174</v>
      </c>
      <c r="K270" s="72">
        <v>9.7996233289079623E-2</v>
      </c>
      <c r="L270" s="68"/>
      <c r="M270" s="70">
        <v>19009</v>
      </c>
      <c r="N270" s="71">
        <v>0.58689678594584582</v>
      </c>
      <c r="O270" s="68"/>
      <c r="P270" s="68"/>
      <c r="Q270" s="73"/>
      <c r="R270" s="68"/>
      <c r="S270" s="70"/>
      <c r="T270" s="75"/>
      <c r="U270" s="74"/>
      <c r="V270" s="68"/>
      <c r="W270" s="73"/>
      <c r="X270" s="68"/>
      <c r="Y270" s="70"/>
      <c r="Z270" s="75"/>
      <c r="AA270" s="74"/>
      <c r="AB270" s="77"/>
      <c r="AC270" s="73"/>
      <c r="AD270" s="77"/>
      <c r="AE270" s="78"/>
      <c r="AF270" s="75"/>
      <c r="AG270" s="74"/>
      <c r="AH270" s="68">
        <v>2044</v>
      </c>
      <c r="AI270" s="72">
        <v>6.3107845256105466E-2</v>
      </c>
      <c r="AJ270" s="74"/>
      <c r="AK270" s="68">
        <v>32389</v>
      </c>
      <c r="AL270" s="73">
        <v>0.56026638989794153</v>
      </c>
      <c r="AM270" s="68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74"/>
      <c r="CE270" s="74"/>
      <c r="CF270" s="74"/>
      <c r="CG270" s="74"/>
      <c r="CH270" s="74"/>
    </row>
    <row r="271" spans="1:86" s="57" customFormat="1">
      <c r="A271" s="180" t="s">
        <v>495</v>
      </c>
      <c r="B271" s="35" t="s">
        <v>1024</v>
      </c>
      <c r="C271" s="35" t="s">
        <v>985</v>
      </c>
      <c r="D271" s="180" t="s">
        <v>0</v>
      </c>
      <c r="E271" s="68">
        <v>64095</v>
      </c>
      <c r="F271" s="69"/>
      <c r="G271" s="70">
        <v>11607</v>
      </c>
      <c r="H271" s="71">
        <v>0.29672520898841936</v>
      </c>
      <c r="I271" s="69"/>
      <c r="J271" s="68">
        <v>19355</v>
      </c>
      <c r="K271" s="72">
        <v>0.49479765830712991</v>
      </c>
      <c r="L271" s="68"/>
      <c r="M271" s="70">
        <v>6834</v>
      </c>
      <c r="N271" s="71">
        <v>0.17470664928292046</v>
      </c>
      <c r="O271" s="68"/>
      <c r="P271" s="68"/>
      <c r="Q271" s="73"/>
      <c r="R271" s="68"/>
      <c r="S271" s="70"/>
      <c r="T271" s="75"/>
      <c r="U271" s="74"/>
      <c r="V271" s="68"/>
      <c r="W271" s="73"/>
      <c r="X271" s="68"/>
      <c r="Y271" s="70"/>
      <c r="Z271" s="75"/>
      <c r="AA271" s="74"/>
      <c r="AB271" s="77"/>
      <c r="AC271" s="73"/>
      <c r="AD271" s="77"/>
      <c r="AE271" s="78"/>
      <c r="AF271" s="75"/>
      <c r="AG271" s="74"/>
      <c r="AH271" s="68">
        <v>1321</v>
      </c>
      <c r="AI271" s="72">
        <v>3.377048342153028E-2</v>
      </c>
      <c r="AJ271" s="74"/>
      <c r="AK271" s="68">
        <v>39117</v>
      </c>
      <c r="AL271" s="73">
        <v>0.61029721507137846</v>
      </c>
      <c r="AM271" s="68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74"/>
      <c r="CE271" s="74"/>
      <c r="CF271" s="74"/>
      <c r="CG271" s="74"/>
      <c r="CH271" s="74"/>
    </row>
    <row r="272" spans="1:86" s="57" customFormat="1">
      <c r="A272" s="180" t="s">
        <v>506</v>
      </c>
      <c r="B272" s="35" t="s">
        <v>1000</v>
      </c>
      <c r="C272" s="35" t="s">
        <v>1027</v>
      </c>
      <c r="D272" s="180" t="s">
        <v>0</v>
      </c>
      <c r="E272" s="68">
        <v>73191</v>
      </c>
      <c r="F272" s="69"/>
      <c r="G272" s="70">
        <v>19000</v>
      </c>
      <c r="H272" s="71">
        <v>0.40332852169482891</v>
      </c>
      <c r="I272" s="69"/>
      <c r="J272" s="68">
        <v>8089</v>
      </c>
      <c r="K272" s="72">
        <v>0.17171181115734058</v>
      </c>
      <c r="L272" s="68"/>
      <c r="M272" s="70">
        <v>18501</v>
      </c>
      <c r="N272" s="71">
        <v>0.39273584104610681</v>
      </c>
      <c r="O272" s="68"/>
      <c r="P272" s="68"/>
      <c r="Q272" s="72"/>
      <c r="R272" s="68"/>
      <c r="S272" s="70"/>
      <c r="T272" s="75"/>
      <c r="U272" s="74"/>
      <c r="V272" s="68"/>
      <c r="W272" s="73"/>
      <c r="X272" s="68"/>
      <c r="Y272" s="70"/>
      <c r="Z272" s="75"/>
      <c r="AA272" s="74"/>
      <c r="AB272" s="77"/>
      <c r="AC272" s="73"/>
      <c r="AD272" s="77"/>
      <c r="AE272" s="78"/>
      <c r="AF272" s="75"/>
      <c r="AG272" s="74"/>
      <c r="AH272" s="68">
        <v>1518</v>
      </c>
      <c r="AI272" s="72">
        <v>3.2223826101723696E-2</v>
      </c>
      <c r="AJ272" s="74"/>
      <c r="AK272" s="68">
        <v>47108</v>
      </c>
      <c r="AL272" s="73">
        <v>0.64363104753316669</v>
      </c>
      <c r="AM272" s="68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74"/>
      <c r="CE272" s="74"/>
      <c r="CF272" s="74"/>
      <c r="CG272" s="74"/>
      <c r="CH272" s="74"/>
    </row>
    <row r="273" spans="1:86" s="57" customFormat="1">
      <c r="A273" s="180" t="s">
        <v>496</v>
      </c>
      <c r="B273" s="35" t="s">
        <v>992</v>
      </c>
      <c r="C273" s="35" t="s">
        <v>1030</v>
      </c>
      <c r="D273" s="180" t="s">
        <v>0</v>
      </c>
      <c r="E273" s="68">
        <v>67366</v>
      </c>
      <c r="F273" s="69"/>
      <c r="G273" s="70">
        <v>8149</v>
      </c>
      <c r="H273" s="71">
        <v>0.22148836703631225</v>
      </c>
      <c r="I273" s="69"/>
      <c r="J273" s="68">
        <v>5766</v>
      </c>
      <c r="K273" s="72">
        <v>0.15671885192433138</v>
      </c>
      <c r="L273" s="68"/>
      <c r="M273" s="70">
        <v>21630</v>
      </c>
      <c r="N273" s="71">
        <v>0.58789954337899542</v>
      </c>
      <c r="O273" s="68"/>
      <c r="P273" s="68"/>
      <c r="Q273" s="73"/>
      <c r="R273" s="68"/>
      <c r="S273" s="70"/>
      <c r="T273" s="75"/>
      <c r="U273" s="74"/>
      <c r="V273" s="68"/>
      <c r="W273" s="73"/>
      <c r="X273" s="68"/>
      <c r="Y273" s="70"/>
      <c r="Z273" s="75"/>
      <c r="AA273" s="74"/>
      <c r="AB273" s="77"/>
      <c r="AC273" s="73"/>
      <c r="AD273" s="77"/>
      <c r="AE273" s="78"/>
      <c r="AF273" s="75"/>
      <c r="AG273" s="74"/>
      <c r="AH273" s="68">
        <v>1247</v>
      </c>
      <c r="AI273" s="72">
        <v>3.3893237660360946E-2</v>
      </c>
      <c r="AJ273" s="74"/>
      <c r="AK273" s="68">
        <v>36792</v>
      </c>
      <c r="AL273" s="73">
        <v>0.54615087729715284</v>
      </c>
      <c r="AM273" s="68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</row>
    <row r="274" spans="1:86" s="57" customFormat="1">
      <c r="A274" s="180" t="s">
        <v>497</v>
      </c>
      <c r="B274" s="35" t="s">
        <v>1006</v>
      </c>
      <c r="C274" s="35" t="s">
        <v>1006</v>
      </c>
      <c r="D274" s="180" t="s">
        <v>0</v>
      </c>
      <c r="E274" s="68">
        <v>70959</v>
      </c>
      <c r="F274" s="69"/>
      <c r="G274" s="70">
        <v>15897</v>
      </c>
      <c r="H274" s="71">
        <v>0.379956499916346</v>
      </c>
      <c r="I274" s="69"/>
      <c r="J274" s="68">
        <v>5831</v>
      </c>
      <c r="K274" s="72">
        <v>0.13936757570687636</v>
      </c>
      <c r="L274" s="68"/>
      <c r="M274" s="70">
        <v>18596</v>
      </c>
      <c r="N274" s="71">
        <v>0.4444656899065465</v>
      </c>
      <c r="O274" s="68"/>
      <c r="P274" s="68"/>
      <c r="Q274" s="73"/>
      <c r="R274" s="68"/>
      <c r="S274" s="70"/>
      <c r="T274" s="71"/>
      <c r="U274" s="74"/>
      <c r="V274" s="68"/>
      <c r="W274" s="73"/>
      <c r="X274" s="68"/>
      <c r="Y274" s="70"/>
      <c r="Z274" s="75"/>
      <c r="AA274" s="74"/>
      <c r="AB274" s="77"/>
      <c r="AC274" s="73"/>
      <c r="AD274" s="77"/>
      <c r="AE274" s="78"/>
      <c r="AF274" s="75"/>
      <c r="AG274" s="74"/>
      <c r="AH274" s="68">
        <v>1515</v>
      </c>
      <c r="AI274" s="72">
        <v>3.6210234470231126E-2</v>
      </c>
      <c r="AJ274" s="74"/>
      <c r="AK274" s="68">
        <v>41839</v>
      </c>
      <c r="AL274" s="73">
        <v>0.58962217618624835</v>
      </c>
      <c r="AM274" s="68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F274" s="74"/>
      <c r="CG274" s="74"/>
      <c r="CH274" s="74"/>
    </row>
    <row r="275" spans="1:86" s="57" customFormat="1">
      <c r="A275" s="180" t="s">
        <v>498</v>
      </c>
      <c r="B275" s="35" t="s">
        <v>1012</v>
      </c>
      <c r="C275" s="35" t="s">
        <v>981</v>
      </c>
      <c r="D275" s="180" t="s">
        <v>0</v>
      </c>
      <c r="E275" s="68">
        <v>67684</v>
      </c>
      <c r="F275" s="69"/>
      <c r="G275" s="70">
        <v>24894</v>
      </c>
      <c r="H275" s="71">
        <v>0.53492919612351464</v>
      </c>
      <c r="I275" s="69"/>
      <c r="J275" s="68">
        <v>12101</v>
      </c>
      <c r="K275" s="72">
        <v>0.26002965382383908</v>
      </c>
      <c r="L275" s="68"/>
      <c r="M275" s="70">
        <v>6862</v>
      </c>
      <c r="N275" s="71">
        <v>0.14745256462599651</v>
      </c>
      <c r="O275" s="68"/>
      <c r="P275" s="68"/>
      <c r="Q275" s="72"/>
      <c r="R275" s="68"/>
      <c r="S275" s="70"/>
      <c r="T275" s="75"/>
      <c r="U275" s="74"/>
      <c r="V275" s="68"/>
      <c r="W275" s="73"/>
      <c r="X275" s="68"/>
      <c r="Y275" s="70"/>
      <c r="Z275" s="75"/>
      <c r="AA275" s="74"/>
      <c r="AB275" s="77"/>
      <c r="AC275" s="73"/>
      <c r="AD275" s="77"/>
      <c r="AE275" s="78"/>
      <c r="AF275" s="75"/>
      <c r="AG275" s="74"/>
      <c r="AH275" s="68">
        <v>2680</v>
      </c>
      <c r="AI275" s="72">
        <v>5.7588585426649762E-2</v>
      </c>
      <c r="AJ275" s="74"/>
      <c r="AK275" s="68">
        <v>46537</v>
      </c>
      <c r="AL275" s="73">
        <v>0.68756279179717505</v>
      </c>
      <c r="AM275" s="68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74"/>
      <c r="CE275" s="74"/>
      <c r="CF275" s="74"/>
      <c r="CG275" s="74"/>
      <c r="CH275" s="74"/>
    </row>
    <row r="276" spans="1:86" s="57" customFormat="1">
      <c r="A276" s="180" t="s">
        <v>500</v>
      </c>
      <c r="B276" s="35" t="s">
        <v>1137</v>
      </c>
      <c r="C276" s="35" t="s">
        <v>984</v>
      </c>
      <c r="D276" s="180" t="s">
        <v>0</v>
      </c>
      <c r="E276" s="68">
        <v>70634</v>
      </c>
      <c r="F276" s="69"/>
      <c r="G276" s="70">
        <v>19323</v>
      </c>
      <c r="H276" s="71">
        <v>0.41205697957094722</v>
      </c>
      <c r="I276" s="69"/>
      <c r="J276" s="68">
        <v>20285</v>
      </c>
      <c r="K276" s="72">
        <v>0.43257133108713269</v>
      </c>
      <c r="L276" s="68"/>
      <c r="M276" s="70">
        <v>4800</v>
      </c>
      <c r="N276" s="71">
        <v>0.10235851068366955</v>
      </c>
      <c r="O276" s="68"/>
      <c r="P276" s="68"/>
      <c r="Q276" s="73"/>
      <c r="R276" s="68"/>
      <c r="S276" s="70"/>
      <c r="T276" s="75"/>
      <c r="U276" s="74"/>
      <c r="V276" s="68"/>
      <c r="W276" s="73"/>
      <c r="X276" s="68"/>
      <c r="Y276" s="70"/>
      <c r="Z276" s="75"/>
      <c r="AA276" s="74"/>
      <c r="AB276" s="77"/>
      <c r="AC276" s="73"/>
      <c r="AD276" s="77"/>
      <c r="AE276" s="78"/>
      <c r="AF276" s="75"/>
      <c r="AG276" s="74"/>
      <c r="AH276" s="68">
        <v>2486</v>
      </c>
      <c r="AI276" s="72">
        <v>5.3013178658250525E-2</v>
      </c>
      <c r="AJ276" s="74"/>
      <c r="AK276" s="68">
        <v>46894</v>
      </c>
      <c r="AL276" s="73">
        <v>0.66390123736444207</v>
      </c>
      <c r="AM276" s="68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74"/>
      <c r="CE276" s="74"/>
      <c r="CF276" s="74"/>
      <c r="CG276" s="74"/>
      <c r="CH276" s="74"/>
    </row>
    <row r="277" spans="1:86" s="57" customFormat="1">
      <c r="A277" s="180" t="s">
        <v>1360</v>
      </c>
      <c r="B277" s="35" t="s">
        <v>1000</v>
      </c>
      <c r="C277" s="35" t="s">
        <v>1027</v>
      </c>
      <c r="D277" s="180" t="s">
        <v>0</v>
      </c>
      <c r="E277" s="68">
        <v>73724</v>
      </c>
      <c r="F277" s="69"/>
      <c r="G277" s="70">
        <v>25074</v>
      </c>
      <c r="H277" s="71">
        <v>0.50458826370441923</v>
      </c>
      <c r="I277" s="69"/>
      <c r="J277" s="68">
        <v>9129</v>
      </c>
      <c r="K277" s="72">
        <v>0.18371166384931176</v>
      </c>
      <c r="L277" s="68"/>
      <c r="M277" s="70">
        <v>11977</v>
      </c>
      <c r="N277" s="71">
        <v>0.2410247122273203</v>
      </c>
      <c r="O277" s="68"/>
      <c r="P277" s="68"/>
      <c r="Q277" s="73"/>
      <c r="R277" s="68"/>
      <c r="S277" s="70"/>
      <c r="T277" s="75"/>
      <c r="U277" s="74"/>
      <c r="V277" s="68"/>
      <c r="W277" s="73"/>
      <c r="X277" s="68"/>
      <c r="Y277" s="70"/>
      <c r="Z277" s="75"/>
      <c r="AA277" s="74"/>
      <c r="AB277" s="77"/>
      <c r="AC277" s="73"/>
      <c r="AD277" s="77"/>
      <c r="AE277" s="78"/>
      <c r="AF277" s="75"/>
      <c r="AG277" s="74"/>
      <c r="AH277" s="68">
        <v>3512</v>
      </c>
      <c r="AI277" s="72">
        <v>7.0675360218948727E-2</v>
      </c>
      <c r="AJ277" s="74"/>
      <c r="AK277" s="68">
        <v>49692</v>
      </c>
      <c r="AL277" s="73">
        <v>0.67402745374640549</v>
      </c>
      <c r="AM277" s="68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74"/>
      <c r="CE277" s="74"/>
      <c r="CF277" s="74"/>
      <c r="CG277" s="74"/>
      <c r="CH277" s="74"/>
    </row>
    <row r="278" spans="1:86" s="57" customFormat="1">
      <c r="A278" s="180" t="s">
        <v>507</v>
      </c>
      <c r="B278" s="35" t="s">
        <v>1000</v>
      </c>
      <c r="C278" s="35" t="s">
        <v>1027</v>
      </c>
      <c r="D278" s="180" t="s">
        <v>0</v>
      </c>
      <c r="E278" s="68">
        <v>66506</v>
      </c>
      <c r="F278" s="69"/>
      <c r="G278" s="70">
        <v>22665</v>
      </c>
      <c r="H278" s="71">
        <v>0.53239218265526633</v>
      </c>
      <c r="I278" s="69"/>
      <c r="J278" s="68">
        <v>7817</v>
      </c>
      <c r="K278" s="72">
        <v>0.18361834069341351</v>
      </c>
      <c r="L278" s="68"/>
      <c r="M278" s="70">
        <v>11572</v>
      </c>
      <c r="N278" s="71">
        <v>0.27182185474020482</v>
      </c>
      <c r="O278" s="68"/>
      <c r="P278" s="68"/>
      <c r="Q278" s="72"/>
      <c r="R278" s="68"/>
      <c r="S278" s="70"/>
      <c r="T278" s="75"/>
      <c r="U278" s="74"/>
      <c r="V278" s="68"/>
      <c r="W278" s="73"/>
      <c r="X278" s="68"/>
      <c r="Y278" s="70"/>
      <c r="Z278" s="75"/>
      <c r="AA278" s="74"/>
      <c r="AB278" s="77"/>
      <c r="AC278" s="73"/>
      <c r="AD278" s="77"/>
      <c r="AE278" s="78"/>
      <c r="AF278" s="75"/>
      <c r="AG278" s="74"/>
      <c r="AH278" s="68">
        <v>518</v>
      </c>
      <c r="AI278" s="72">
        <v>1.2167621911115287E-2</v>
      </c>
      <c r="AJ278" s="74"/>
      <c r="AK278" s="68">
        <v>42572</v>
      </c>
      <c r="AL278" s="73">
        <v>0.64012269569662883</v>
      </c>
      <c r="AM278" s="68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74"/>
      <c r="CE278" s="74"/>
      <c r="CF278" s="74"/>
      <c r="CG278" s="74"/>
      <c r="CH278" s="74"/>
    </row>
    <row r="279" spans="1:86" s="57" customFormat="1">
      <c r="A279" s="180" t="s">
        <v>508</v>
      </c>
      <c r="B279" s="35" t="s">
        <v>997</v>
      </c>
      <c r="C279" s="35" t="s">
        <v>978</v>
      </c>
      <c r="D279" s="180" t="s">
        <v>0</v>
      </c>
      <c r="E279" s="68">
        <v>60362</v>
      </c>
      <c r="F279" s="69"/>
      <c r="G279" s="70">
        <v>17605</v>
      </c>
      <c r="H279" s="71">
        <v>0.42408402187266642</v>
      </c>
      <c r="I279" s="69"/>
      <c r="J279" s="68">
        <v>10673</v>
      </c>
      <c r="K279" s="72">
        <v>0.25710018548406521</v>
      </c>
      <c r="L279" s="68"/>
      <c r="M279" s="70">
        <v>12585</v>
      </c>
      <c r="N279" s="71">
        <v>0.30315804687688191</v>
      </c>
      <c r="O279" s="68"/>
      <c r="P279" s="68"/>
      <c r="Q279" s="73"/>
      <c r="R279" s="68"/>
      <c r="S279" s="70"/>
      <c r="T279" s="75"/>
      <c r="U279" s="74"/>
      <c r="V279" s="68"/>
      <c r="W279" s="73"/>
      <c r="X279" s="68"/>
      <c r="Y279" s="70"/>
      <c r="Z279" s="75"/>
      <c r="AA279" s="74"/>
      <c r="AB279" s="77"/>
      <c r="AC279" s="73"/>
      <c r="AD279" s="77"/>
      <c r="AE279" s="78"/>
      <c r="AF279" s="75"/>
      <c r="AG279" s="74"/>
      <c r="AH279" s="68">
        <v>650</v>
      </c>
      <c r="AI279" s="72">
        <v>1.5657745766386434E-2</v>
      </c>
      <c r="AJ279" s="74"/>
      <c r="AK279" s="68">
        <v>41513</v>
      </c>
      <c r="AL279" s="73">
        <v>0.68773400483748048</v>
      </c>
      <c r="AM279" s="68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74"/>
      <c r="CE279" s="74"/>
      <c r="CF279" s="74"/>
      <c r="CG279" s="74"/>
      <c r="CH279" s="74"/>
    </row>
    <row r="280" spans="1:86" s="57" customFormat="1">
      <c r="A280" s="180" t="s">
        <v>1361</v>
      </c>
      <c r="B280" s="35" t="s">
        <v>1024</v>
      </c>
      <c r="C280" s="35" t="s">
        <v>985</v>
      </c>
      <c r="D280" s="180" t="s">
        <v>0</v>
      </c>
      <c r="E280" s="68">
        <v>72189</v>
      </c>
      <c r="F280" s="69"/>
      <c r="G280" s="70">
        <v>8355</v>
      </c>
      <c r="H280" s="71">
        <v>0.21394003021534838</v>
      </c>
      <c r="I280" s="69"/>
      <c r="J280" s="68">
        <v>7261</v>
      </c>
      <c r="K280" s="72">
        <v>0.18592681740199216</v>
      </c>
      <c r="L280" s="68"/>
      <c r="M280" s="70">
        <v>19438</v>
      </c>
      <c r="N280" s="71">
        <v>0.49773384887204569</v>
      </c>
      <c r="O280" s="68"/>
      <c r="P280" s="68"/>
      <c r="Q280" s="73"/>
      <c r="R280" s="68"/>
      <c r="S280" s="70"/>
      <c r="T280" s="75"/>
      <c r="U280" s="74"/>
      <c r="V280" s="68"/>
      <c r="W280" s="73"/>
      <c r="X280" s="68"/>
      <c r="Y280" s="70"/>
      <c r="Z280" s="75"/>
      <c r="AA280" s="74"/>
      <c r="AB280" s="77"/>
      <c r="AC280" s="73"/>
      <c r="AD280" s="77"/>
      <c r="AE280" s="78"/>
      <c r="AF280" s="75"/>
      <c r="AG280" s="74"/>
      <c r="AH280" s="68">
        <v>3999</v>
      </c>
      <c r="AI280" s="72">
        <v>0.10239930351061378</v>
      </c>
      <c r="AJ280" s="74"/>
      <c r="AK280" s="68">
        <v>39053</v>
      </c>
      <c r="AL280" s="73">
        <v>0.54098269819501588</v>
      </c>
      <c r="AM280" s="68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74"/>
      <c r="CE280" s="74"/>
      <c r="CF280" s="74"/>
      <c r="CG280" s="74"/>
      <c r="CH280" s="74"/>
    </row>
    <row r="281" spans="1:86" s="57" customFormat="1">
      <c r="A281" s="180" t="s">
        <v>510</v>
      </c>
      <c r="B281" s="35" t="s">
        <v>996</v>
      </c>
      <c r="C281" s="35" t="s">
        <v>988</v>
      </c>
      <c r="D281" s="180" t="s">
        <v>0</v>
      </c>
      <c r="E281" s="68">
        <v>75254</v>
      </c>
      <c r="F281" s="69"/>
      <c r="G281" s="70">
        <v>19074</v>
      </c>
      <c r="H281" s="71">
        <v>0.38156394406769489</v>
      </c>
      <c r="I281" s="69"/>
      <c r="J281" s="68">
        <v>10000</v>
      </c>
      <c r="K281" s="72">
        <v>0.20004400968213007</v>
      </c>
      <c r="L281" s="68"/>
      <c r="M281" s="70">
        <v>19809</v>
      </c>
      <c r="N281" s="71">
        <v>0.39626717877933143</v>
      </c>
      <c r="O281" s="68"/>
      <c r="P281" s="68"/>
      <c r="Q281" s="72"/>
      <c r="R281" s="68"/>
      <c r="S281" s="70"/>
      <c r="T281" s="75"/>
      <c r="U281" s="74"/>
      <c r="V281" s="68"/>
      <c r="W281" s="73"/>
      <c r="X281" s="68"/>
      <c r="Y281" s="70"/>
      <c r="Z281" s="75"/>
      <c r="AA281" s="74"/>
      <c r="AB281" s="77"/>
      <c r="AC281" s="73"/>
      <c r="AD281" s="77"/>
      <c r="AE281" s="78"/>
      <c r="AF281" s="75"/>
      <c r="AG281" s="74"/>
      <c r="AH281" s="68">
        <v>1106</v>
      </c>
      <c r="AI281" s="72">
        <v>2.2124867470843586E-2</v>
      </c>
      <c r="AJ281" s="74"/>
      <c r="AK281" s="68">
        <v>49989</v>
      </c>
      <c r="AL281" s="73">
        <v>0.6642703377893534</v>
      </c>
      <c r="AM281" s="68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74"/>
      <c r="CE281" s="74"/>
      <c r="CF281" s="74"/>
      <c r="CG281" s="74"/>
      <c r="CH281" s="74"/>
    </row>
    <row r="282" spans="1:86" s="57" customFormat="1">
      <c r="A282" s="180" t="s">
        <v>1362</v>
      </c>
      <c r="B282" s="35" t="s">
        <v>1000</v>
      </c>
      <c r="C282" s="35" t="s">
        <v>1027</v>
      </c>
      <c r="D282" s="180" t="s">
        <v>0</v>
      </c>
      <c r="E282" s="68">
        <v>66967</v>
      </c>
      <c r="F282" s="69"/>
      <c r="G282" s="70">
        <v>23627</v>
      </c>
      <c r="H282" s="71">
        <v>0.49859666153164373</v>
      </c>
      <c r="I282" s="69"/>
      <c r="J282" s="68">
        <v>12234</v>
      </c>
      <c r="K282" s="72">
        <v>0.25817207250933799</v>
      </c>
      <c r="L282" s="68"/>
      <c r="M282" s="70">
        <v>10499</v>
      </c>
      <c r="N282" s="71">
        <v>0.22155865532741048</v>
      </c>
      <c r="O282" s="68"/>
      <c r="P282" s="68"/>
      <c r="Q282" s="73"/>
      <c r="R282" s="68"/>
      <c r="S282" s="70"/>
      <c r="T282" s="75"/>
      <c r="U282" s="74"/>
      <c r="V282" s="68"/>
      <c r="W282" s="73"/>
      <c r="X282" s="68"/>
      <c r="Y282" s="70"/>
      <c r="Z282" s="75"/>
      <c r="AA282" s="74"/>
      <c r="AB282" s="77"/>
      <c r="AC282" s="73"/>
      <c r="AD282" s="77"/>
      <c r="AE282" s="78"/>
      <c r="AF282" s="75"/>
      <c r="AG282" s="74"/>
      <c r="AH282" s="68">
        <v>1027</v>
      </c>
      <c r="AI282" s="72">
        <v>2.1672610631607823E-2</v>
      </c>
      <c r="AJ282" s="74"/>
      <c r="AK282" s="68">
        <v>47387</v>
      </c>
      <c r="AL282" s="73">
        <v>0.70761718458345158</v>
      </c>
      <c r="AM282" s="68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74"/>
      <c r="CE282" s="74"/>
      <c r="CF282" s="74"/>
      <c r="CG282" s="74"/>
      <c r="CH282" s="74"/>
    </row>
    <row r="283" spans="1:86" s="57" customFormat="1">
      <c r="A283" s="180" t="s">
        <v>1363</v>
      </c>
      <c r="B283" s="35" t="s">
        <v>1006</v>
      </c>
      <c r="C283" s="35" t="s">
        <v>1006</v>
      </c>
      <c r="D283" s="180" t="s">
        <v>0</v>
      </c>
      <c r="E283" s="68">
        <v>66301</v>
      </c>
      <c r="F283" s="69"/>
      <c r="G283" s="70">
        <v>6482</v>
      </c>
      <c r="H283" s="71">
        <v>0.18865508309322157</v>
      </c>
      <c r="I283" s="69"/>
      <c r="J283" s="68">
        <v>10070</v>
      </c>
      <c r="K283" s="72">
        <v>0.29308187083442477</v>
      </c>
      <c r="L283" s="68"/>
      <c r="M283" s="70">
        <v>14857</v>
      </c>
      <c r="N283" s="71">
        <v>0.43240490119037223</v>
      </c>
      <c r="O283" s="68"/>
      <c r="P283" s="68"/>
      <c r="Q283" s="72"/>
      <c r="R283" s="68"/>
      <c r="S283" s="70"/>
      <c r="T283" s="75"/>
      <c r="U283" s="74"/>
      <c r="V283" s="68"/>
      <c r="W283" s="73"/>
      <c r="X283" s="68"/>
      <c r="Y283" s="70"/>
      <c r="Z283" s="75"/>
      <c r="AA283" s="74"/>
      <c r="AB283" s="77"/>
      <c r="AC283" s="73"/>
      <c r="AD283" s="77"/>
      <c r="AE283" s="78"/>
      <c r="AF283" s="75"/>
      <c r="AG283" s="74"/>
      <c r="AH283" s="68">
        <v>2950</v>
      </c>
      <c r="AI283" s="72">
        <v>8.585814488198143E-2</v>
      </c>
      <c r="AJ283" s="74"/>
      <c r="AK283" s="68">
        <v>34359</v>
      </c>
      <c r="AL283" s="73">
        <v>0.51822747771526823</v>
      </c>
      <c r="AM283" s="68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74"/>
      <c r="CE283" s="74"/>
      <c r="CF283" s="74"/>
      <c r="CG283" s="74"/>
      <c r="CH283" s="74"/>
    </row>
    <row r="284" spans="1:86" s="57" customFormat="1">
      <c r="A284" s="180" t="s">
        <v>516</v>
      </c>
      <c r="B284" s="35" t="s">
        <v>1006</v>
      </c>
      <c r="C284" s="35" t="s">
        <v>1006</v>
      </c>
      <c r="D284" s="180" t="s">
        <v>0</v>
      </c>
      <c r="E284" s="68">
        <v>60256</v>
      </c>
      <c r="F284" s="69"/>
      <c r="G284" s="70">
        <v>16355</v>
      </c>
      <c r="H284" s="71">
        <v>0.4284890880033535</v>
      </c>
      <c r="I284" s="69"/>
      <c r="J284" s="68">
        <v>2894</v>
      </c>
      <c r="K284" s="72">
        <v>7.582069218475726E-2</v>
      </c>
      <c r="L284" s="68"/>
      <c r="M284" s="70">
        <v>15875</v>
      </c>
      <c r="N284" s="71">
        <v>0.41591343760643457</v>
      </c>
      <c r="O284" s="68"/>
      <c r="P284" s="68"/>
      <c r="Q284" s="73"/>
      <c r="R284" s="68"/>
      <c r="S284" s="70"/>
      <c r="T284" s="75"/>
      <c r="U284" s="74"/>
      <c r="V284" s="68"/>
      <c r="W284" s="73"/>
      <c r="X284" s="68"/>
      <c r="Y284" s="70"/>
      <c r="Z284" s="75"/>
      <c r="AA284" s="74"/>
      <c r="AB284" s="77"/>
      <c r="AC284" s="73"/>
      <c r="AD284" s="77"/>
      <c r="AE284" s="78"/>
      <c r="AF284" s="75"/>
      <c r="AG284" s="74"/>
      <c r="AH284" s="68">
        <v>3045</v>
      </c>
      <c r="AI284" s="72">
        <v>7.9776782205454685E-2</v>
      </c>
      <c r="AJ284" s="74"/>
      <c r="AK284" s="68">
        <v>38169</v>
      </c>
      <c r="AL284" s="73">
        <v>0.63344729155602764</v>
      </c>
      <c r="AM284" s="68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74"/>
      <c r="CE284" s="74"/>
      <c r="CF284" s="74"/>
      <c r="CG284" s="74"/>
      <c r="CH284" s="74"/>
    </row>
    <row r="285" spans="1:86" s="57" customFormat="1">
      <c r="A285" s="180" t="s">
        <v>1364</v>
      </c>
      <c r="B285" s="35" t="s">
        <v>1006</v>
      </c>
      <c r="C285" s="35" t="s">
        <v>1006</v>
      </c>
      <c r="D285" s="180" t="s">
        <v>0</v>
      </c>
      <c r="E285" s="68">
        <v>76646</v>
      </c>
      <c r="F285" s="69"/>
      <c r="G285" s="70">
        <v>6014</v>
      </c>
      <c r="H285" s="71">
        <v>0.12706528628776675</v>
      </c>
      <c r="I285" s="69"/>
      <c r="J285" s="68">
        <v>20512</v>
      </c>
      <c r="K285" s="72">
        <v>0.43338263257975912</v>
      </c>
      <c r="L285" s="68"/>
      <c r="M285" s="70">
        <v>18117</v>
      </c>
      <c r="N285" s="71">
        <v>0.38278047749841537</v>
      </c>
      <c r="O285" s="68"/>
      <c r="P285" s="68"/>
      <c r="Q285" s="73"/>
      <c r="R285" s="68"/>
      <c r="S285" s="70"/>
      <c r="T285" s="75"/>
      <c r="U285" s="74"/>
      <c r="V285" s="68"/>
      <c r="W285" s="73"/>
      <c r="X285" s="68"/>
      <c r="Y285" s="70"/>
      <c r="Z285" s="75"/>
      <c r="AA285" s="74"/>
      <c r="AB285" s="77"/>
      <c r="AC285" s="73"/>
      <c r="AD285" s="77"/>
      <c r="AE285" s="78"/>
      <c r="AF285" s="75"/>
      <c r="AG285" s="74"/>
      <c r="AH285" s="68">
        <v>2687</v>
      </c>
      <c r="AI285" s="72">
        <v>5.677160363405874E-2</v>
      </c>
      <c r="AJ285" s="74"/>
      <c r="AK285" s="68">
        <v>47330</v>
      </c>
      <c r="AL285" s="73">
        <v>0.61751428645982831</v>
      </c>
      <c r="AM285" s="68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</row>
    <row r="286" spans="1:86" s="57" customFormat="1">
      <c r="A286" s="180" t="s">
        <v>312</v>
      </c>
      <c r="B286" s="35" t="s">
        <v>1014</v>
      </c>
      <c r="C286" s="35" t="s">
        <v>981</v>
      </c>
      <c r="D286" s="180" t="s">
        <v>0</v>
      </c>
      <c r="E286" s="68">
        <v>79967</v>
      </c>
      <c r="F286" s="69"/>
      <c r="G286" s="70">
        <v>27240</v>
      </c>
      <c r="H286" s="71">
        <v>0.49986237269474265</v>
      </c>
      <c r="I286" s="69"/>
      <c r="J286" s="68">
        <v>14613</v>
      </c>
      <c r="K286" s="72">
        <v>0.26815304156344622</v>
      </c>
      <c r="L286" s="68"/>
      <c r="M286" s="70">
        <v>9320</v>
      </c>
      <c r="N286" s="71">
        <v>0.17102486466648317</v>
      </c>
      <c r="O286" s="68"/>
      <c r="P286" s="68"/>
      <c r="Q286" s="73"/>
      <c r="R286" s="68"/>
      <c r="S286" s="70"/>
      <c r="T286" s="75"/>
      <c r="U286" s="74"/>
      <c r="V286" s="68"/>
      <c r="W286" s="73"/>
      <c r="X286" s="68"/>
      <c r="Y286" s="70"/>
      <c r="Z286" s="75"/>
      <c r="AA286" s="74"/>
      <c r="AB286" s="77"/>
      <c r="AC286" s="73"/>
      <c r="AD286" s="77"/>
      <c r="AE286" s="78"/>
      <c r="AF286" s="75"/>
      <c r="AG286" s="74"/>
      <c r="AH286" s="68">
        <v>3322</v>
      </c>
      <c r="AI286" s="72">
        <v>6.0959721075328009E-2</v>
      </c>
      <c r="AJ286" s="74"/>
      <c r="AK286" s="68">
        <v>54495</v>
      </c>
      <c r="AL286" s="73">
        <v>0.68146860579989244</v>
      </c>
      <c r="AM286" s="68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74"/>
      <c r="CE286" s="74"/>
      <c r="CF286" s="74"/>
      <c r="CG286" s="74"/>
      <c r="CH286" s="74"/>
    </row>
    <row r="287" spans="1:86" s="57" customFormat="1">
      <c r="A287" s="180" t="s">
        <v>1365</v>
      </c>
      <c r="B287" s="35" t="s">
        <v>1009</v>
      </c>
      <c r="C287" s="35" t="s">
        <v>978</v>
      </c>
      <c r="D287" s="180" t="s">
        <v>0</v>
      </c>
      <c r="E287" s="68">
        <v>67309</v>
      </c>
      <c r="F287" s="69"/>
      <c r="G287" s="70">
        <v>4772</v>
      </c>
      <c r="H287" s="71">
        <v>0.13754539689859918</v>
      </c>
      <c r="I287" s="69"/>
      <c r="J287" s="68">
        <v>6245</v>
      </c>
      <c r="K287" s="72">
        <v>0.18000230587421456</v>
      </c>
      <c r="L287" s="68"/>
      <c r="M287" s="70">
        <v>22310</v>
      </c>
      <c r="N287" s="71">
        <v>0.64305067158586504</v>
      </c>
      <c r="O287" s="68"/>
      <c r="P287" s="68"/>
      <c r="Q287" s="73"/>
      <c r="R287" s="68"/>
      <c r="S287" s="70"/>
      <c r="T287" s="75"/>
      <c r="U287" s="74"/>
      <c r="V287" s="68"/>
      <c r="W287" s="73"/>
      <c r="X287" s="68"/>
      <c r="Y287" s="70"/>
      <c r="Z287" s="75"/>
      <c r="AA287" s="74"/>
      <c r="AB287" s="77"/>
      <c r="AC287" s="73"/>
      <c r="AD287" s="77"/>
      <c r="AE287" s="78"/>
      <c r="AF287" s="75"/>
      <c r="AG287" s="74"/>
      <c r="AH287" s="68">
        <v>1367</v>
      </c>
      <c r="AI287" s="72">
        <v>3.9401625641321263E-2</v>
      </c>
      <c r="AJ287" s="74"/>
      <c r="AK287" s="68">
        <v>34694</v>
      </c>
      <c r="AL287" s="73">
        <v>0.51544369995097239</v>
      </c>
      <c r="AM287" s="68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74"/>
      <c r="CE287" s="74"/>
      <c r="CF287" s="74"/>
      <c r="CG287" s="74"/>
      <c r="CH287" s="74"/>
    </row>
    <row r="288" spans="1:86" s="57" customFormat="1">
      <c r="A288" s="180" t="s">
        <v>520</v>
      </c>
      <c r="B288" s="35" t="s">
        <v>1020</v>
      </c>
      <c r="C288" s="35" t="s">
        <v>981</v>
      </c>
      <c r="D288" s="180" t="s">
        <v>0</v>
      </c>
      <c r="E288" s="68">
        <v>69554</v>
      </c>
      <c r="F288" s="69"/>
      <c r="G288" s="70">
        <v>16366</v>
      </c>
      <c r="H288" s="71">
        <v>0.36534512010000891</v>
      </c>
      <c r="I288" s="69"/>
      <c r="J288" s="68">
        <v>8002</v>
      </c>
      <c r="K288" s="72">
        <v>0.17863202071613538</v>
      </c>
      <c r="L288" s="68"/>
      <c r="M288" s="70">
        <v>16786</v>
      </c>
      <c r="N288" s="71">
        <v>0.37472095722832394</v>
      </c>
      <c r="O288" s="68"/>
      <c r="P288" s="68"/>
      <c r="Q288" s="73"/>
      <c r="R288" s="68"/>
      <c r="S288" s="70"/>
      <c r="T288" s="71"/>
      <c r="U288" s="74"/>
      <c r="V288" s="68"/>
      <c r="W288" s="73"/>
      <c r="X288" s="68"/>
      <c r="Y288" s="70"/>
      <c r="Z288" s="75"/>
      <c r="AA288" s="74"/>
      <c r="AB288" s="77"/>
      <c r="AC288" s="73"/>
      <c r="AD288" s="77"/>
      <c r="AE288" s="78"/>
      <c r="AF288" s="75"/>
      <c r="AG288" s="74"/>
      <c r="AH288" s="68">
        <v>3642</v>
      </c>
      <c r="AI288" s="72">
        <v>8.1301901955531747E-2</v>
      </c>
      <c r="AJ288" s="74"/>
      <c r="AK288" s="68">
        <v>44796</v>
      </c>
      <c r="AL288" s="73">
        <v>0.6440463524743365</v>
      </c>
      <c r="AM288" s="68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</row>
    <row r="289" spans="1:86" s="57" customFormat="1">
      <c r="A289" s="180" t="s">
        <v>521</v>
      </c>
      <c r="B289" s="35" t="s">
        <v>992</v>
      </c>
      <c r="C289" s="35" t="s">
        <v>1030</v>
      </c>
      <c r="D289" s="180" t="s">
        <v>0</v>
      </c>
      <c r="E289" s="68">
        <v>61744</v>
      </c>
      <c r="F289" s="69"/>
      <c r="G289" s="70">
        <v>7597</v>
      </c>
      <c r="H289" s="71">
        <v>0.21742987979393247</v>
      </c>
      <c r="I289" s="69"/>
      <c r="J289" s="68">
        <v>7990</v>
      </c>
      <c r="K289" s="72">
        <v>0.22867773325701202</v>
      </c>
      <c r="L289" s="68"/>
      <c r="M289" s="70">
        <v>16341</v>
      </c>
      <c r="N289" s="71">
        <v>0.46768746422438467</v>
      </c>
      <c r="O289" s="68"/>
      <c r="P289" s="68"/>
      <c r="Q289" s="73"/>
      <c r="R289" s="68"/>
      <c r="S289" s="70"/>
      <c r="T289" s="75"/>
      <c r="U289" s="74"/>
      <c r="V289" s="68"/>
      <c r="W289" s="73"/>
      <c r="X289" s="68"/>
      <c r="Y289" s="70"/>
      <c r="Z289" s="75"/>
      <c r="AA289" s="74"/>
      <c r="AB289" s="77"/>
      <c r="AC289" s="73"/>
      <c r="AD289" s="77"/>
      <c r="AE289" s="78"/>
      <c r="AF289" s="75"/>
      <c r="AG289" s="74"/>
      <c r="AH289" s="68">
        <v>3012</v>
      </c>
      <c r="AI289" s="72">
        <v>8.6204922724670868E-2</v>
      </c>
      <c r="AJ289" s="74"/>
      <c r="AK289" s="68">
        <v>34940</v>
      </c>
      <c r="AL289" s="73">
        <v>0.56588494428608449</v>
      </c>
      <c r="AM289" s="68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</row>
    <row r="290" spans="1:86" s="57" customFormat="1">
      <c r="A290" s="180" t="s">
        <v>528</v>
      </c>
      <c r="B290" s="35" t="s">
        <v>995</v>
      </c>
      <c r="C290" s="35" t="s">
        <v>1027</v>
      </c>
      <c r="D290" s="180" t="s">
        <v>0</v>
      </c>
      <c r="E290" s="68">
        <v>82534</v>
      </c>
      <c r="F290" s="69"/>
      <c r="G290" s="70">
        <v>26646</v>
      </c>
      <c r="H290" s="71">
        <v>0.50833683085962833</v>
      </c>
      <c r="I290" s="69"/>
      <c r="J290" s="68">
        <v>13799</v>
      </c>
      <c r="K290" s="72">
        <v>0.26324926551947803</v>
      </c>
      <c r="L290" s="68"/>
      <c r="M290" s="70">
        <v>9821</v>
      </c>
      <c r="N290" s="71">
        <v>0.18735930405585868</v>
      </c>
      <c r="O290" s="68"/>
      <c r="P290" s="68"/>
      <c r="Q290" s="73"/>
      <c r="R290" s="68"/>
      <c r="S290" s="70"/>
      <c r="T290" s="75"/>
      <c r="U290" s="74"/>
      <c r="V290" s="68"/>
      <c r="W290" s="73"/>
      <c r="X290" s="68"/>
      <c r="Y290" s="70"/>
      <c r="Z290" s="75"/>
      <c r="AA290" s="74"/>
      <c r="AB290" s="77"/>
      <c r="AC290" s="73"/>
      <c r="AD290" s="77"/>
      <c r="AE290" s="78"/>
      <c r="AF290" s="75"/>
      <c r="AG290" s="74"/>
      <c r="AH290" s="68">
        <v>2152</v>
      </c>
      <c r="AI290" s="72">
        <v>4.1054599565034912E-2</v>
      </c>
      <c r="AJ290" s="74"/>
      <c r="AK290" s="68">
        <v>52418</v>
      </c>
      <c r="AL290" s="73">
        <v>0.6351079555092447</v>
      </c>
      <c r="AM290" s="68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</row>
    <row r="291" spans="1:86" s="57" customFormat="1">
      <c r="A291" s="180" t="s">
        <v>529</v>
      </c>
      <c r="B291" s="35" t="s">
        <v>989</v>
      </c>
      <c r="C291" s="35" t="s">
        <v>985</v>
      </c>
      <c r="D291" s="180" t="s">
        <v>0</v>
      </c>
      <c r="E291" s="68">
        <v>67011</v>
      </c>
      <c r="F291" s="69"/>
      <c r="G291" s="70">
        <v>12549</v>
      </c>
      <c r="H291" s="71">
        <v>0.31810692286242997</v>
      </c>
      <c r="I291" s="69"/>
      <c r="J291" s="68">
        <v>5577</v>
      </c>
      <c r="K291" s="72">
        <v>0.14137240487718319</v>
      </c>
      <c r="L291" s="68"/>
      <c r="M291" s="70">
        <v>18136</v>
      </c>
      <c r="N291" s="71">
        <v>0.45973281958985018</v>
      </c>
      <c r="O291" s="68"/>
      <c r="P291" s="68"/>
      <c r="Q291" s="73"/>
      <c r="R291" s="68"/>
      <c r="S291" s="70"/>
      <c r="T291" s="75"/>
      <c r="U291" s="74"/>
      <c r="V291" s="68"/>
      <c r="W291" s="73"/>
      <c r="X291" s="68"/>
      <c r="Y291" s="70"/>
      <c r="Z291" s="75"/>
      <c r="AA291" s="74"/>
      <c r="AB291" s="77"/>
      <c r="AC291" s="73"/>
      <c r="AD291" s="77"/>
      <c r="AE291" s="78"/>
      <c r="AF291" s="75"/>
      <c r="AG291" s="74"/>
      <c r="AH291" s="68">
        <v>3187</v>
      </c>
      <c r="AI291" s="72">
        <v>8.0787852670536647E-2</v>
      </c>
      <c r="AJ291" s="74"/>
      <c r="AK291" s="68">
        <v>39449</v>
      </c>
      <c r="AL291" s="73">
        <v>0.58869439345779051</v>
      </c>
      <c r="AM291" s="68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</row>
    <row r="292" spans="1:86" s="57" customFormat="1">
      <c r="A292" s="180" t="s">
        <v>530</v>
      </c>
      <c r="B292" s="35" t="s">
        <v>1006</v>
      </c>
      <c r="C292" s="35" t="s">
        <v>1006</v>
      </c>
      <c r="D292" s="180" t="s">
        <v>0</v>
      </c>
      <c r="E292" s="68">
        <v>69972</v>
      </c>
      <c r="F292" s="69"/>
      <c r="G292" s="70">
        <v>18781</v>
      </c>
      <c r="H292" s="71">
        <v>0.43676744186046512</v>
      </c>
      <c r="I292" s="69"/>
      <c r="J292" s="68">
        <v>5896</v>
      </c>
      <c r="K292" s="72">
        <v>0.13711627906976745</v>
      </c>
      <c r="L292" s="68"/>
      <c r="M292" s="70">
        <v>17128</v>
      </c>
      <c r="N292" s="71">
        <v>0.39832558139534885</v>
      </c>
      <c r="O292" s="68"/>
      <c r="P292" s="68"/>
      <c r="Q292" s="73"/>
      <c r="R292" s="68"/>
      <c r="S292" s="70"/>
      <c r="T292" s="75"/>
      <c r="U292" s="74"/>
      <c r="V292" s="68"/>
      <c r="W292" s="73"/>
      <c r="X292" s="68"/>
      <c r="Y292" s="70"/>
      <c r="Z292" s="75"/>
      <c r="AA292" s="74"/>
      <c r="AB292" s="77"/>
      <c r="AC292" s="73"/>
      <c r="AD292" s="77"/>
      <c r="AE292" s="78"/>
      <c r="AF292" s="75"/>
      <c r="AG292" s="74"/>
      <c r="AH292" s="68">
        <v>1195</v>
      </c>
      <c r="AI292" s="72">
        <v>2.7790697674418604E-2</v>
      </c>
      <c r="AJ292" s="74"/>
      <c r="AK292" s="68">
        <v>43000</v>
      </c>
      <c r="AL292" s="73">
        <v>0.61453152689647284</v>
      </c>
      <c r="AM292" s="68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</row>
    <row r="293" spans="1:86" s="57" customFormat="1">
      <c r="A293" s="180" t="s">
        <v>531</v>
      </c>
      <c r="B293" s="35" t="s">
        <v>1006</v>
      </c>
      <c r="C293" s="35" t="s">
        <v>1006</v>
      </c>
      <c r="D293" s="180" t="s">
        <v>0</v>
      </c>
      <c r="E293" s="68">
        <v>78296</v>
      </c>
      <c r="F293" s="69"/>
      <c r="G293" s="70">
        <v>11628</v>
      </c>
      <c r="H293" s="71">
        <v>0.27236315086782376</v>
      </c>
      <c r="I293" s="69"/>
      <c r="J293" s="68">
        <v>8761</v>
      </c>
      <c r="K293" s="72">
        <v>0.20520928489447918</v>
      </c>
      <c r="L293" s="68"/>
      <c r="M293" s="70">
        <v>20856</v>
      </c>
      <c r="N293" s="71">
        <v>0.48851099711896562</v>
      </c>
      <c r="O293" s="68"/>
      <c r="P293" s="68"/>
      <c r="Q293" s="73"/>
      <c r="R293" s="68"/>
      <c r="S293" s="70"/>
      <c r="T293" s="75"/>
      <c r="U293" s="74"/>
      <c r="V293" s="68"/>
      <c r="W293" s="73"/>
      <c r="X293" s="68"/>
      <c r="Y293" s="70"/>
      <c r="Z293" s="75"/>
      <c r="AA293" s="74"/>
      <c r="AB293" s="77"/>
      <c r="AC293" s="73"/>
      <c r="AD293" s="77"/>
      <c r="AE293" s="78"/>
      <c r="AF293" s="75"/>
      <c r="AG293" s="74"/>
      <c r="AH293" s="68">
        <v>1448</v>
      </c>
      <c r="AI293" s="72">
        <v>3.3916567118731408E-2</v>
      </c>
      <c r="AJ293" s="74"/>
      <c r="AK293" s="68">
        <v>42693</v>
      </c>
      <c r="AL293" s="73">
        <v>0.54527689792582001</v>
      </c>
      <c r="AM293" s="68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</row>
    <row r="294" spans="1:86" s="57" customFormat="1">
      <c r="A294" s="180" t="s">
        <v>468</v>
      </c>
      <c r="B294" s="180" t="s">
        <v>2</v>
      </c>
      <c r="C294" s="180" t="s">
        <v>2</v>
      </c>
      <c r="D294" s="180" t="s">
        <v>2</v>
      </c>
      <c r="E294" s="68">
        <v>59349</v>
      </c>
      <c r="F294" s="69"/>
      <c r="G294" s="70">
        <v>3692</v>
      </c>
      <c r="H294" s="71">
        <v>0.10227713446728351</v>
      </c>
      <c r="I294" s="69"/>
      <c r="J294" s="68">
        <v>6123</v>
      </c>
      <c r="K294" s="72">
        <v>0.16962158568341737</v>
      </c>
      <c r="L294" s="68"/>
      <c r="M294" s="70">
        <v>18318</v>
      </c>
      <c r="N294" s="71">
        <v>0.50745193639536812</v>
      </c>
      <c r="O294" s="68"/>
      <c r="P294" s="68">
        <v>7059</v>
      </c>
      <c r="Q294" s="72">
        <v>0.19555100005540474</v>
      </c>
      <c r="R294" s="68"/>
      <c r="S294" s="70"/>
      <c r="T294" s="71"/>
      <c r="U294" s="74"/>
      <c r="V294" s="68"/>
      <c r="W294" s="73"/>
      <c r="X294" s="68"/>
      <c r="Y294" s="70"/>
      <c r="Z294" s="75"/>
      <c r="AA294" s="74"/>
      <c r="AB294" s="77"/>
      <c r="AC294" s="73"/>
      <c r="AD294" s="77"/>
      <c r="AE294" s="78"/>
      <c r="AF294" s="75"/>
      <c r="AG294" s="74"/>
      <c r="AH294" s="68">
        <v>906</v>
      </c>
      <c r="AI294" s="72">
        <v>2.5098343398526235E-2</v>
      </c>
      <c r="AJ294" s="74"/>
      <c r="AK294" s="68">
        <v>36098</v>
      </c>
      <c r="AL294" s="73">
        <v>0.60823265766904244</v>
      </c>
      <c r="AM294" s="68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</row>
    <row r="295" spans="1:86" s="57" customFormat="1">
      <c r="A295" s="180" t="s">
        <v>1366</v>
      </c>
      <c r="B295" s="180" t="s">
        <v>2</v>
      </c>
      <c r="C295" s="180" t="s">
        <v>2</v>
      </c>
      <c r="D295" s="180" t="s">
        <v>2</v>
      </c>
      <c r="E295" s="68">
        <v>69636</v>
      </c>
      <c r="F295" s="69"/>
      <c r="G295" s="70">
        <v>4579</v>
      </c>
      <c r="H295" s="71">
        <v>0.1034685346288555</v>
      </c>
      <c r="I295" s="69"/>
      <c r="J295" s="68">
        <v>17830</v>
      </c>
      <c r="K295" s="72">
        <v>0.40289232855044627</v>
      </c>
      <c r="L295" s="68"/>
      <c r="M295" s="70">
        <v>13682</v>
      </c>
      <c r="N295" s="71">
        <v>0.30916280646254662</v>
      </c>
      <c r="O295" s="68"/>
      <c r="P295" s="68">
        <v>5992</v>
      </c>
      <c r="Q295" s="72">
        <v>0.13539713026776634</v>
      </c>
      <c r="R295" s="68"/>
      <c r="S295" s="70"/>
      <c r="T295" s="71"/>
      <c r="U295" s="74"/>
      <c r="V295" s="68"/>
      <c r="W295" s="73"/>
      <c r="X295" s="68"/>
      <c r="Y295" s="70"/>
      <c r="Z295" s="75"/>
      <c r="AA295" s="74"/>
      <c r="AB295" s="77"/>
      <c r="AC295" s="73"/>
      <c r="AD295" s="77"/>
      <c r="AE295" s="78"/>
      <c r="AF295" s="75"/>
      <c r="AG295" s="74"/>
      <c r="AH295" s="68">
        <v>2172</v>
      </c>
      <c r="AI295" s="72">
        <v>4.9079200090385265E-2</v>
      </c>
      <c r="AJ295" s="74"/>
      <c r="AK295" s="68">
        <v>44255</v>
      </c>
      <c r="AL295" s="73">
        <v>0.6355189844333391</v>
      </c>
      <c r="AM295" s="68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</row>
    <row r="296" spans="1:86" s="57" customFormat="1">
      <c r="A296" s="180" t="s">
        <v>533</v>
      </c>
      <c r="B296" s="35" t="s">
        <v>1017</v>
      </c>
      <c r="C296" s="35" t="s">
        <v>1027</v>
      </c>
      <c r="D296" s="180" t="s">
        <v>0</v>
      </c>
      <c r="E296" s="68">
        <v>68811</v>
      </c>
      <c r="F296" s="69"/>
      <c r="G296" s="70">
        <v>13004</v>
      </c>
      <c r="H296" s="71">
        <v>0.31052103729882036</v>
      </c>
      <c r="I296" s="69"/>
      <c r="J296" s="68">
        <v>8464</v>
      </c>
      <c r="K296" s="72">
        <v>0.20211089354792491</v>
      </c>
      <c r="L296" s="68"/>
      <c r="M296" s="70">
        <v>18336</v>
      </c>
      <c r="N296" s="71">
        <v>0.43784325899040066</v>
      </c>
      <c r="O296" s="68"/>
      <c r="P296" s="68"/>
      <c r="Q296" s="73"/>
      <c r="R296" s="68"/>
      <c r="S296" s="70"/>
      <c r="T296" s="75"/>
      <c r="U296" s="74"/>
      <c r="V296" s="68"/>
      <c r="W296" s="73"/>
      <c r="X296" s="68"/>
      <c r="Y296" s="70"/>
      <c r="Z296" s="75"/>
      <c r="AA296" s="74"/>
      <c r="AB296" s="77"/>
      <c r="AC296" s="73"/>
      <c r="AD296" s="77"/>
      <c r="AE296" s="78"/>
      <c r="AF296" s="75"/>
      <c r="AG296" s="74"/>
      <c r="AH296" s="68">
        <v>2074</v>
      </c>
      <c r="AI296" s="72">
        <v>4.9524810162854004E-2</v>
      </c>
      <c r="AJ296" s="74"/>
      <c r="AK296" s="68">
        <v>41878</v>
      </c>
      <c r="AL296" s="73">
        <v>0.60859455610294866</v>
      </c>
      <c r="AM296" s="68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</row>
    <row r="297" spans="1:86" s="57" customFormat="1">
      <c r="A297" s="180" t="s">
        <v>534</v>
      </c>
      <c r="B297" s="35" t="s">
        <v>980</v>
      </c>
      <c r="C297" s="35" t="s">
        <v>981</v>
      </c>
      <c r="D297" s="180" t="s">
        <v>0</v>
      </c>
      <c r="E297" s="68">
        <v>108253</v>
      </c>
      <c r="F297" s="69"/>
      <c r="G297" s="70">
        <v>32717</v>
      </c>
      <c r="H297" s="71">
        <v>0.48946037730203612</v>
      </c>
      <c r="I297" s="69"/>
      <c r="J297" s="68">
        <v>19739</v>
      </c>
      <c r="K297" s="72">
        <v>0.29530392112861481</v>
      </c>
      <c r="L297" s="68"/>
      <c r="M297" s="70">
        <v>11484</v>
      </c>
      <c r="N297" s="71">
        <v>0.17180557425609264</v>
      </c>
      <c r="O297" s="68"/>
      <c r="P297" s="68"/>
      <c r="Q297" s="72"/>
      <c r="R297" s="68"/>
      <c r="S297" s="70"/>
      <c r="T297" s="75"/>
      <c r="U297" s="74"/>
      <c r="V297" s="68"/>
      <c r="W297" s="73"/>
      <c r="X297" s="68"/>
      <c r="Y297" s="70"/>
      <c r="Z297" s="75"/>
      <c r="AA297" s="74"/>
      <c r="AB297" s="77"/>
      <c r="AC297" s="73"/>
      <c r="AD297" s="77"/>
      <c r="AE297" s="78"/>
      <c r="AF297" s="75"/>
      <c r="AG297" s="74"/>
      <c r="AH297" s="68">
        <v>2903</v>
      </c>
      <c r="AI297" s="72">
        <v>4.3430127313256434E-2</v>
      </c>
      <c r="AJ297" s="74"/>
      <c r="AK297" s="68">
        <v>66843</v>
      </c>
      <c r="AL297" s="73">
        <v>0.61747018558377131</v>
      </c>
      <c r="AM297" s="68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</row>
    <row r="298" spans="1:86" s="57" customFormat="1">
      <c r="A298" s="180" t="s">
        <v>535</v>
      </c>
      <c r="B298" s="35" t="s">
        <v>1006</v>
      </c>
      <c r="C298" s="35" t="s">
        <v>1006</v>
      </c>
      <c r="D298" s="180" t="s">
        <v>0</v>
      </c>
      <c r="E298" s="68">
        <v>56975</v>
      </c>
      <c r="F298" s="69"/>
      <c r="G298" s="70">
        <v>3740</v>
      </c>
      <c r="H298" s="71">
        <v>0.11875277830697911</v>
      </c>
      <c r="I298" s="69"/>
      <c r="J298" s="68">
        <v>9402</v>
      </c>
      <c r="K298" s="72">
        <v>0.29853305391503143</v>
      </c>
      <c r="L298" s="68"/>
      <c r="M298" s="70">
        <v>16118</v>
      </c>
      <c r="N298" s="71">
        <v>0.51178002159141422</v>
      </c>
      <c r="O298" s="68"/>
      <c r="P298" s="68"/>
      <c r="Q298" s="73"/>
      <c r="R298" s="68"/>
      <c r="S298" s="70"/>
      <c r="T298" s="71"/>
      <c r="U298" s="74"/>
      <c r="V298" s="68"/>
      <c r="W298" s="73"/>
      <c r="X298" s="68"/>
      <c r="Y298" s="70"/>
      <c r="Z298" s="75"/>
      <c r="AA298" s="74"/>
      <c r="AB298" s="77"/>
      <c r="AC298" s="73"/>
      <c r="AD298" s="77"/>
      <c r="AE298" s="78"/>
      <c r="AF298" s="75"/>
      <c r="AG298" s="74"/>
      <c r="AH298" s="68">
        <v>2234</v>
      </c>
      <c r="AI298" s="72">
        <v>7.0934146186575217E-2</v>
      </c>
      <c r="AJ298" s="74"/>
      <c r="AK298" s="68">
        <v>31494</v>
      </c>
      <c r="AL298" s="73">
        <v>0.55276875822729266</v>
      </c>
      <c r="AM298" s="68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74"/>
      <c r="CE298" s="74"/>
      <c r="CF298" s="74"/>
      <c r="CG298" s="74"/>
      <c r="CH298" s="74"/>
    </row>
    <row r="299" spans="1:86" s="57" customFormat="1">
      <c r="A299" s="180" t="s">
        <v>1367</v>
      </c>
      <c r="B299" s="35" t="s">
        <v>1006</v>
      </c>
      <c r="C299" s="35" t="s">
        <v>1006</v>
      </c>
      <c r="D299" s="180" t="s">
        <v>0</v>
      </c>
      <c r="E299" s="68">
        <v>56457</v>
      </c>
      <c r="F299" s="69"/>
      <c r="G299" s="70">
        <v>4594</v>
      </c>
      <c r="H299" s="71">
        <v>0.14838022027712283</v>
      </c>
      <c r="I299" s="69"/>
      <c r="J299" s="68">
        <v>11861</v>
      </c>
      <c r="K299" s="72">
        <v>0.38309486127709053</v>
      </c>
      <c r="L299" s="68"/>
      <c r="M299" s="70">
        <v>12345</v>
      </c>
      <c r="N299" s="71">
        <v>0.39872743128451921</v>
      </c>
      <c r="O299" s="68"/>
      <c r="P299" s="68"/>
      <c r="Q299" s="73"/>
      <c r="R299" s="68"/>
      <c r="S299" s="70"/>
      <c r="T299" s="75"/>
      <c r="U299" s="74"/>
      <c r="V299" s="68"/>
      <c r="W299" s="73"/>
      <c r="X299" s="68"/>
      <c r="Y299" s="70"/>
      <c r="Z299" s="75"/>
      <c r="AA299" s="74"/>
      <c r="AB299" s="77"/>
      <c r="AC299" s="73"/>
      <c r="AD299" s="77"/>
      <c r="AE299" s="78"/>
      <c r="AF299" s="75"/>
      <c r="AG299" s="74"/>
      <c r="AH299" s="68">
        <v>2161</v>
      </c>
      <c r="AI299" s="72">
        <v>6.9797487161267407E-2</v>
      </c>
      <c r="AJ299" s="74"/>
      <c r="AK299" s="68">
        <v>30961</v>
      </c>
      <c r="AL299" s="73">
        <v>0.54839966700320597</v>
      </c>
      <c r="AM299" s="68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</row>
    <row r="300" spans="1:86" s="57" customFormat="1">
      <c r="A300" s="180" t="s">
        <v>537</v>
      </c>
      <c r="B300" s="180" t="s">
        <v>1</v>
      </c>
      <c r="C300" s="180" t="s">
        <v>1</v>
      </c>
      <c r="D300" s="180" t="s">
        <v>1</v>
      </c>
      <c r="E300" s="68">
        <v>50468</v>
      </c>
      <c r="F300" s="69"/>
      <c r="G300" s="70">
        <v>3358</v>
      </c>
      <c r="H300" s="71">
        <v>0.10879637129434634</v>
      </c>
      <c r="I300" s="69"/>
      <c r="J300" s="68">
        <v>3873</v>
      </c>
      <c r="K300" s="72">
        <v>0.1254819374696258</v>
      </c>
      <c r="L300" s="68"/>
      <c r="M300" s="70">
        <v>19687</v>
      </c>
      <c r="N300" s="71">
        <v>0.63784221610238134</v>
      </c>
      <c r="O300" s="68"/>
      <c r="P300" s="68"/>
      <c r="Q300" s="73"/>
      <c r="R300" s="68"/>
      <c r="S300" s="70">
        <v>3947</v>
      </c>
      <c r="T300" s="71">
        <v>0.12787947513364653</v>
      </c>
      <c r="U300" s="74"/>
      <c r="V300" s="68"/>
      <c r="W300" s="73"/>
      <c r="X300" s="68"/>
      <c r="Y300" s="70"/>
      <c r="Z300" s="75"/>
      <c r="AA300" s="74"/>
      <c r="AB300" s="77"/>
      <c r="AC300" s="73"/>
      <c r="AD300" s="77"/>
      <c r="AE300" s="78"/>
      <c r="AF300" s="75"/>
      <c r="AG300" s="74"/>
      <c r="AH300" s="68"/>
      <c r="AI300" s="72"/>
      <c r="AJ300" s="74"/>
      <c r="AK300" s="68">
        <v>30865</v>
      </c>
      <c r="AL300" s="73">
        <v>0.6115756518982326</v>
      </c>
      <c r="AM300" s="68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</row>
    <row r="301" spans="1:86" s="57" customFormat="1">
      <c r="A301" s="180" t="s">
        <v>538</v>
      </c>
      <c r="B301" s="35" t="s">
        <v>1009</v>
      </c>
      <c r="C301" s="35" t="s">
        <v>978</v>
      </c>
      <c r="D301" s="180" t="s">
        <v>0</v>
      </c>
      <c r="E301" s="68">
        <v>62425</v>
      </c>
      <c r="F301" s="69"/>
      <c r="G301" s="70">
        <v>4807</v>
      </c>
      <c r="H301" s="71">
        <v>0.14147389487315321</v>
      </c>
      <c r="I301" s="69"/>
      <c r="J301" s="68">
        <v>6650</v>
      </c>
      <c r="K301" s="72">
        <v>0.19571487433044912</v>
      </c>
      <c r="L301" s="68"/>
      <c r="M301" s="70">
        <v>20554</v>
      </c>
      <c r="N301" s="71">
        <v>0.60492083112602268</v>
      </c>
      <c r="O301" s="68"/>
      <c r="P301" s="68"/>
      <c r="Q301" s="73"/>
      <c r="R301" s="68"/>
      <c r="S301" s="70"/>
      <c r="T301" s="71"/>
      <c r="U301" s="74"/>
      <c r="V301" s="68"/>
      <c r="W301" s="73"/>
      <c r="X301" s="68"/>
      <c r="Y301" s="70"/>
      <c r="Z301" s="75"/>
      <c r="AA301" s="74"/>
      <c r="AB301" s="77"/>
      <c r="AC301" s="73"/>
      <c r="AD301" s="77"/>
      <c r="AE301" s="78"/>
      <c r="AF301" s="75"/>
      <c r="AG301" s="74"/>
      <c r="AH301" s="68">
        <v>1967</v>
      </c>
      <c r="AI301" s="72">
        <v>5.7890399670374945E-2</v>
      </c>
      <c r="AJ301" s="74"/>
      <c r="AK301" s="68">
        <v>33978</v>
      </c>
      <c r="AL301" s="73">
        <v>0.54430116139367246</v>
      </c>
      <c r="AM301" s="68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74"/>
      <c r="CE301" s="74"/>
      <c r="CF301" s="74"/>
      <c r="CG301" s="74"/>
      <c r="CH301" s="74"/>
    </row>
    <row r="302" spans="1:86" s="57" customFormat="1">
      <c r="A302" s="180" t="s">
        <v>539</v>
      </c>
      <c r="B302" s="35" t="s">
        <v>992</v>
      </c>
      <c r="C302" s="35" t="s">
        <v>1030</v>
      </c>
      <c r="D302" s="180" t="s">
        <v>0</v>
      </c>
      <c r="E302" s="68">
        <v>67485</v>
      </c>
      <c r="F302" s="69"/>
      <c r="G302" s="70">
        <v>15868</v>
      </c>
      <c r="H302" s="71">
        <v>0.34263257902919331</v>
      </c>
      <c r="I302" s="69"/>
      <c r="J302" s="68">
        <v>5484</v>
      </c>
      <c r="K302" s="72">
        <v>0.11841423389186388</v>
      </c>
      <c r="L302" s="68"/>
      <c r="M302" s="70">
        <v>20720</v>
      </c>
      <c r="N302" s="71">
        <v>0.44740024183796856</v>
      </c>
      <c r="O302" s="68"/>
      <c r="P302" s="68"/>
      <c r="Q302" s="73"/>
      <c r="R302" s="68"/>
      <c r="S302" s="70"/>
      <c r="T302" s="75"/>
      <c r="U302" s="74"/>
      <c r="V302" s="68"/>
      <c r="W302" s="73"/>
      <c r="X302" s="68"/>
      <c r="Y302" s="70"/>
      <c r="Z302" s="75"/>
      <c r="AA302" s="74"/>
      <c r="AB302" s="77"/>
      <c r="AC302" s="73"/>
      <c r="AD302" s="77"/>
      <c r="AE302" s="78"/>
      <c r="AF302" s="75"/>
      <c r="AG302" s="74"/>
      <c r="AH302" s="68">
        <v>4240</v>
      </c>
      <c r="AI302" s="72">
        <v>9.1552945240974265E-2</v>
      </c>
      <c r="AJ302" s="74"/>
      <c r="AK302" s="68">
        <v>46312</v>
      </c>
      <c r="AL302" s="73">
        <v>0.68625620508261098</v>
      </c>
      <c r="AM302" s="68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74"/>
      <c r="CE302" s="74"/>
      <c r="CF302" s="74"/>
      <c r="CG302" s="74"/>
      <c r="CH302" s="74"/>
    </row>
    <row r="303" spans="1:86" s="57" customFormat="1">
      <c r="A303" s="180" t="s">
        <v>1368</v>
      </c>
      <c r="B303" s="35" t="s">
        <v>1006</v>
      </c>
      <c r="C303" s="35" t="s">
        <v>1006</v>
      </c>
      <c r="D303" s="180" t="s">
        <v>0</v>
      </c>
      <c r="E303" s="68">
        <v>61426</v>
      </c>
      <c r="F303" s="69"/>
      <c r="G303" s="70">
        <v>18144</v>
      </c>
      <c r="H303" s="71">
        <v>0.57901455195302531</v>
      </c>
      <c r="I303" s="69"/>
      <c r="J303" s="68">
        <v>5726</v>
      </c>
      <c r="K303" s="72">
        <v>0.1827291294357927</v>
      </c>
      <c r="L303" s="68"/>
      <c r="M303" s="70">
        <v>5521</v>
      </c>
      <c r="N303" s="71">
        <v>0.17618713300995659</v>
      </c>
      <c r="O303" s="68"/>
      <c r="P303" s="68"/>
      <c r="Q303" s="72"/>
      <c r="R303" s="68"/>
      <c r="S303" s="70"/>
      <c r="T303" s="75"/>
      <c r="U303" s="74"/>
      <c r="V303" s="68"/>
      <c r="W303" s="73"/>
      <c r="X303" s="68"/>
      <c r="Y303" s="70"/>
      <c r="Z303" s="75"/>
      <c r="AA303" s="74"/>
      <c r="AB303" s="77"/>
      <c r="AC303" s="73"/>
      <c r="AD303" s="77"/>
      <c r="AE303" s="78"/>
      <c r="AF303" s="75"/>
      <c r="AG303" s="74"/>
      <c r="AH303" s="68">
        <v>1945</v>
      </c>
      <c r="AI303" s="72">
        <v>6.2069185601225429E-2</v>
      </c>
      <c r="AJ303" s="74"/>
      <c r="AK303" s="68">
        <v>31336</v>
      </c>
      <c r="AL303" s="73">
        <v>0.51014228502588477</v>
      </c>
      <c r="AM303" s="68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</row>
    <row r="304" spans="1:86" s="57" customFormat="1">
      <c r="A304" s="180" t="s">
        <v>541</v>
      </c>
      <c r="B304" s="35" t="s">
        <v>987</v>
      </c>
      <c r="C304" s="35" t="s">
        <v>988</v>
      </c>
      <c r="D304" s="180" t="s">
        <v>0</v>
      </c>
      <c r="E304" s="68">
        <v>80662</v>
      </c>
      <c r="F304" s="69"/>
      <c r="G304" s="70">
        <v>25401</v>
      </c>
      <c r="H304" s="71">
        <v>0.4564748589296625</v>
      </c>
      <c r="I304" s="69"/>
      <c r="J304" s="68">
        <v>6882</v>
      </c>
      <c r="K304" s="72">
        <v>0.12367465765733386</v>
      </c>
      <c r="L304" s="68"/>
      <c r="M304" s="70">
        <v>22100</v>
      </c>
      <c r="N304" s="71">
        <v>0.39715343420910759</v>
      </c>
      <c r="O304" s="68"/>
      <c r="P304" s="68"/>
      <c r="Q304" s="73"/>
      <c r="R304" s="68"/>
      <c r="S304" s="70"/>
      <c r="T304" s="75"/>
      <c r="U304" s="74"/>
      <c r="V304" s="68"/>
      <c r="W304" s="73"/>
      <c r="X304" s="68"/>
      <c r="Y304" s="70"/>
      <c r="Z304" s="75"/>
      <c r="AA304" s="74"/>
      <c r="AB304" s="77"/>
      <c r="AC304" s="73"/>
      <c r="AD304" s="77"/>
      <c r="AE304" s="78"/>
      <c r="AF304" s="75"/>
      <c r="AG304" s="74"/>
      <c r="AH304" s="68">
        <v>1263</v>
      </c>
      <c r="AI304" s="72">
        <v>2.2697049203896057E-2</v>
      </c>
      <c r="AJ304" s="74"/>
      <c r="AK304" s="68">
        <v>55646</v>
      </c>
      <c r="AL304" s="73">
        <v>0.6898663559048871</v>
      </c>
      <c r="AM304" s="68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74"/>
      <c r="CE304" s="74"/>
      <c r="CF304" s="74"/>
      <c r="CG304" s="74"/>
      <c r="CH304" s="74"/>
    </row>
    <row r="305" spans="1:86" s="57" customFormat="1">
      <c r="A305" s="180" t="s">
        <v>1369</v>
      </c>
      <c r="B305" s="180" t="s">
        <v>2</v>
      </c>
      <c r="C305" s="180" t="s">
        <v>2</v>
      </c>
      <c r="D305" s="180" t="s">
        <v>2</v>
      </c>
      <c r="E305" s="68">
        <v>72735</v>
      </c>
      <c r="F305" s="69"/>
      <c r="G305" s="70">
        <v>5026</v>
      </c>
      <c r="H305" s="71">
        <v>0.11324155645179461</v>
      </c>
      <c r="I305" s="69"/>
      <c r="J305" s="68">
        <v>4945</v>
      </c>
      <c r="K305" s="72">
        <v>0.11141653335736657</v>
      </c>
      <c r="L305" s="68"/>
      <c r="M305" s="70">
        <v>20976</v>
      </c>
      <c r="N305" s="71">
        <v>0.47261338800892233</v>
      </c>
      <c r="O305" s="68"/>
      <c r="P305" s="68">
        <v>12273</v>
      </c>
      <c r="Q305" s="72">
        <v>0.27652479552981996</v>
      </c>
      <c r="R305" s="68"/>
      <c r="S305" s="70"/>
      <c r="T305" s="71"/>
      <c r="U305" s="74"/>
      <c r="V305" s="68"/>
      <c r="W305" s="73"/>
      <c r="X305" s="68"/>
      <c r="Y305" s="70"/>
      <c r="Z305" s="75"/>
      <c r="AA305" s="74"/>
      <c r="AB305" s="77"/>
      <c r="AC305" s="73"/>
      <c r="AD305" s="77"/>
      <c r="AE305" s="78"/>
      <c r="AF305" s="75"/>
      <c r="AG305" s="74"/>
      <c r="AH305" s="68">
        <v>1163</v>
      </c>
      <c r="AI305" s="72">
        <v>2.6203726652096523E-2</v>
      </c>
      <c r="AJ305" s="74"/>
      <c r="AK305" s="68">
        <v>44383</v>
      </c>
      <c r="AL305" s="73">
        <v>0.61020141609953937</v>
      </c>
      <c r="AM305" s="68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</row>
    <row r="306" spans="1:86" s="57" customFormat="1">
      <c r="A306" s="180" t="s">
        <v>1370</v>
      </c>
      <c r="B306" s="35" t="s">
        <v>1006</v>
      </c>
      <c r="C306" s="35" t="s">
        <v>1006</v>
      </c>
      <c r="D306" s="180" t="s">
        <v>0</v>
      </c>
      <c r="E306" s="68">
        <v>71231</v>
      </c>
      <c r="F306" s="69"/>
      <c r="G306" s="70">
        <v>16431</v>
      </c>
      <c r="H306" s="71">
        <v>0.33027135678391961</v>
      </c>
      <c r="I306" s="69"/>
      <c r="J306" s="68">
        <v>25397</v>
      </c>
      <c r="K306" s="72">
        <v>0.51049246231155776</v>
      </c>
      <c r="L306" s="68"/>
      <c r="M306" s="70">
        <v>6553</v>
      </c>
      <c r="N306" s="71">
        <v>0.13171859296482413</v>
      </c>
      <c r="O306" s="68"/>
      <c r="P306" s="68"/>
      <c r="Q306" s="72"/>
      <c r="R306" s="68"/>
      <c r="S306" s="70"/>
      <c r="T306" s="75"/>
      <c r="U306" s="74"/>
      <c r="V306" s="68"/>
      <c r="W306" s="73"/>
      <c r="X306" s="68"/>
      <c r="Y306" s="70"/>
      <c r="Z306" s="75"/>
      <c r="AA306" s="74"/>
      <c r="AB306" s="77"/>
      <c r="AC306" s="73"/>
      <c r="AD306" s="77"/>
      <c r="AE306" s="78"/>
      <c r="AF306" s="75"/>
      <c r="AG306" s="74"/>
      <c r="AH306" s="68">
        <v>1369</v>
      </c>
      <c r="AI306" s="72">
        <v>2.7517587939698492E-2</v>
      </c>
      <c r="AJ306" s="74"/>
      <c r="AK306" s="68">
        <v>49750</v>
      </c>
      <c r="AL306" s="73">
        <v>0.69843186253176281</v>
      </c>
      <c r="AM306" s="68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74"/>
      <c r="CE306" s="74"/>
      <c r="CF306" s="74"/>
      <c r="CG306" s="74"/>
      <c r="CH306" s="74"/>
    </row>
    <row r="307" spans="1:86" s="57" customFormat="1">
      <c r="A307" s="180" t="s">
        <v>523</v>
      </c>
      <c r="B307" s="35" t="s">
        <v>1055</v>
      </c>
      <c r="C307" s="35" t="s">
        <v>1030</v>
      </c>
      <c r="D307" s="180" t="s">
        <v>0</v>
      </c>
      <c r="E307" s="68">
        <v>68805</v>
      </c>
      <c r="F307" s="69"/>
      <c r="G307" s="70">
        <v>4138</v>
      </c>
      <c r="H307" s="71">
        <v>0.13296060664481718</v>
      </c>
      <c r="I307" s="69"/>
      <c r="J307" s="68">
        <v>5862</v>
      </c>
      <c r="K307" s="72">
        <v>0.18835550414497784</v>
      </c>
      <c r="L307" s="68"/>
      <c r="M307" s="70">
        <v>17609</v>
      </c>
      <c r="N307" s="71">
        <v>0.56580553948974999</v>
      </c>
      <c r="O307" s="68"/>
      <c r="P307" s="68"/>
      <c r="Q307" s="73"/>
      <c r="R307" s="68"/>
      <c r="S307" s="70"/>
      <c r="T307" s="75"/>
      <c r="U307" s="74"/>
      <c r="V307" s="68"/>
      <c r="W307" s="73"/>
      <c r="X307" s="68"/>
      <c r="Y307" s="70"/>
      <c r="Z307" s="75"/>
      <c r="AA307" s="74"/>
      <c r="AB307" s="77"/>
      <c r="AC307" s="73"/>
      <c r="AD307" s="77"/>
      <c r="AE307" s="78"/>
      <c r="AF307" s="75"/>
      <c r="AG307" s="74"/>
      <c r="AH307" s="68">
        <v>3513</v>
      </c>
      <c r="AI307" s="72">
        <v>0.11287834972045499</v>
      </c>
      <c r="AJ307" s="74"/>
      <c r="AK307" s="68">
        <v>31122</v>
      </c>
      <c r="AL307" s="73">
        <v>0.45232177894048398</v>
      </c>
      <c r="AM307" s="68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</row>
    <row r="308" spans="1:86" s="57" customFormat="1">
      <c r="A308" s="180" t="s">
        <v>525</v>
      </c>
      <c r="B308" s="35" t="s">
        <v>1055</v>
      </c>
      <c r="C308" s="35" t="s">
        <v>1030</v>
      </c>
      <c r="D308" s="180" t="s">
        <v>0</v>
      </c>
      <c r="E308" s="68">
        <v>60930</v>
      </c>
      <c r="F308" s="69"/>
      <c r="G308" s="70">
        <v>3822</v>
      </c>
      <c r="H308" s="71">
        <v>0.1291914548404543</v>
      </c>
      <c r="I308" s="69"/>
      <c r="J308" s="68">
        <v>8013</v>
      </c>
      <c r="K308" s="72">
        <v>0.27085586803677664</v>
      </c>
      <c r="L308" s="68"/>
      <c r="M308" s="70">
        <v>15364</v>
      </c>
      <c r="N308" s="71">
        <v>0.5193347755543537</v>
      </c>
      <c r="O308" s="68"/>
      <c r="P308" s="68"/>
      <c r="Q308" s="73"/>
      <c r="R308" s="68"/>
      <c r="S308" s="70"/>
      <c r="T308" s="75"/>
      <c r="U308" s="74"/>
      <c r="V308" s="68"/>
      <c r="W308" s="73"/>
      <c r="X308" s="68"/>
      <c r="Y308" s="70"/>
      <c r="Z308" s="75"/>
      <c r="AA308" s="74"/>
      <c r="AB308" s="77"/>
      <c r="AC308" s="73"/>
      <c r="AD308" s="77"/>
      <c r="AE308" s="78"/>
      <c r="AF308" s="75"/>
      <c r="AG308" s="74"/>
      <c r="AH308" s="68">
        <v>2385</v>
      </c>
      <c r="AI308" s="72">
        <v>8.0617901568415362E-2</v>
      </c>
      <c r="AJ308" s="74"/>
      <c r="AK308" s="68">
        <v>29584</v>
      </c>
      <c r="AL308" s="73">
        <v>0.4855407845068111</v>
      </c>
      <c r="AM308" s="68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74"/>
      <c r="CE308" s="74"/>
      <c r="CF308" s="74"/>
      <c r="CG308" s="74"/>
      <c r="CH308" s="74"/>
    </row>
    <row r="309" spans="1:86" s="57" customFormat="1">
      <c r="A309" s="180" t="s">
        <v>1371</v>
      </c>
      <c r="B309" s="35" t="s">
        <v>1055</v>
      </c>
      <c r="C309" s="35" t="s">
        <v>1030</v>
      </c>
      <c r="D309" s="180" t="s">
        <v>0</v>
      </c>
      <c r="E309" s="68">
        <v>61858</v>
      </c>
      <c r="F309" s="69"/>
      <c r="G309" s="70">
        <v>5769</v>
      </c>
      <c r="H309" s="71">
        <v>0.20738370839025091</v>
      </c>
      <c r="I309" s="69"/>
      <c r="J309" s="68">
        <v>5855</v>
      </c>
      <c r="K309" s="72">
        <v>0.21047523186426054</v>
      </c>
      <c r="L309" s="68"/>
      <c r="M309" s="70">
        <v>15305</v>
      </c>
      <c r="N309" s="71">
        <v>0.55018333453159829</v>
      </c>
      <c r="O309" s="68"/>
      <c r="P309" s="68"/>
      <c r="Q309" s="73"/>
      <c r="R309" s="68"/>
      <c r="S309" s="70"/>
      <c r="T309" s="71"/>
      <c r="U309" s="74"/>
      <c r="V309" s="68"/>
      <c r="W309" s="73"/>
      <c r="X309" s="68"/>
      <c r="Y309" s="70"/>
      <c r="Z309" s="75"/>
      <c r="AA309" s="74"/>
      <c r="AB309" s="77"/>
      <c r="AC309" s="73"/>
      <c r="AD309" s="77"/>
      <c r="AE309" s="78"/>
      <c r="AF309" s="75"/>
      <c r="AG309" s="74"/>
      <c r="AH309" s="68">
        <v>889</v>
      </c>
      <c r="AI309" s="72">
        <v>3.1957725213890287E-2</v>
      </c>
      <c r="AJ309" s="74"/>
      <c r="AK309" s="68">
        <v>27818</v>
      </c>
      <c r="AL309" s="73">
        <v>0.44970739435481266</v>
      </c>
      <c r="AM309" s="68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</row>
    <row r="310" spans="1:86" s="57" customFormat="1">
      <c r="A310" s="180" t="s">
        <v>545</v>
      </c>
      <c r="B310" s="35" t="s">
        <v>1053</v>
      </c>
      <c r="C310" s="35" t="s">
        <v>983</v>
      </c>
      <c r="D310" s="180" t="s">
        <v>0</v>
      </c>
      <c r="E310" s="68">
        <v>83816</v>
      </c>
      <c r="F310" s="69"/>
      <c r="G310" s="70">
        <v>18618</v>
      </c>
      <c r="H310" s="71">
        <v>0.33062811884001347</v>
      </c>
      <c r="I310" s="69"/>
      <c r="J310" s="68">
        <v>9089</v>
      </c>
      <c r="K310" s="72">
        <v>0.16140718509705032</v>
      </c>
      <c r="L310" s="68"/>
      <c r="M310" s="70">
        <v>26491</v>
      </c>
      <c r="N310" s="71">
        <v>0.4704409440429046</v>
      </c>
      <c r="O310" s="68"/>
      <c r="P310" s="68"/>
      <c r="Q310" s="73"/>
      <c r="R310" s="68"/>
      <c r="S310" s="70"/>
      <c r="T310" s="75"/>
      <c r="U310" s="74"/>
      <c r="V310" s="68"/>
      <c r="W310" s="73"/>
      <c r="X310" s="68"/>
      <c r="Y310" s="70"/>
      <c r="Z310" s="75"/>
      <c r="AA310" s="74"/>
      <c r="AB310" s="77"/>
      <c r="AC310" s="73"/>
      <c r="AD310" s="77"/>
      <c r="AE310" s="78"/>
      <c r="AF310" s="75"/>
      <c r="AG310" s="74"/>
      <c r="AH310" s="68">
        <v>2113</v>
      </c>
      <c r="AI310" s="72">
        <v>3.7523752020031609E-2</v>
      </c>
      <c r="AJ310" s="74"/>
      <c r="AK310" s="68">
        <v>56311</v>
      </c>
      <c r="AL310" s="73">
        <v>0.67184069867328433</v>
      </c>
      <c r="AM310" s="68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</row>
    <row r="311" spans="1:86" s="57" customFormat="1">
      <c r="A311" s="180" t="s">
        <v>1372</v>
      </c>
      <c r="B311" s="180" t="s">
        <v>2</v>
      </c>
      <c r="C311" s="180" t="s">
        <v>2</v>
      </c>
      <c r="D311" s="180" t="s">
        <v>2</v>
      </c>
      <c r="E311" s="68">
        <v>72073</v>
      </c>
      <c r="F311" s="69"/>
      <c r="G311" s="70">
        <v>4308</v>
      </c>
      <c r="H311" s="71">
        <v>0.1030720643123744</v>
      </c>
      <c r="I311" s="69"/>
      <c r="J311" s="68">
        <v>5450</v>
      </c>
      <c r="K311" s="72">
        <v>0.13039525313427122</v>
      </c>
      <c r="L311" s="68"/>
      <c r="M311" s="70">
        <v>24278</v>
      </c>
      <c r="N311" s="71">
        <v>0.58086898267776821</v>
      </c>
      <c r="O311" s="68"/>
      <c r="P311" s="68">
        <v>6062</v>
      </c>
      <c r="Q311" s="72">
        <v>0.14503780266054167</v>
      </c>
      <c r="R311" s="68"/>
      <c r="S311" s="70"/>
      <c r="T311" s="71"/>
      <c r="U311" s="74"/>
      <c r="V311" s="68"/>
      <c r="W311" s="73"/>
      <c r="X311" s="68"/>
      <c r="Y311" s="70"/>
      <c r="Z311" s="75"/>
      <c r="AA311" s="74"/>
      <c r="AB311" s="77"/>
      <c r="AC311" s="73"/>
      <c r="AD311" s="77"/>
      <c r="AE311" s="78"/>
      <c r="AF311" s="75"/>
      <c r="AG311" s="74"/>
      <c r="AH311" s="68">
        <v>1698</v>
      </c>
      <c r="AI311" s="72">
        <v>4.0625897215044504E-2</v>
      </c>
      <c r="AJ311" s="74"/>
      <c r="AK311" s="68">
        <v>41796</v>
      </c>
      <c r="AL311" s="73">
        <v>0.57991203363256694</v>
      </c>
      <c r="AM311" s="68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74"/>
    </row>
    <row r="312" spans="1:86" s="57" customFormat="1">
      <c r="A312" s="180" t="s">
        <v>1373</v>
      </c>
      <c r="B312" s="35" t="s">
        <v>1022</v>
      </c>
      <c r="C312" s="35" t="s">
        <v>985</v>
      </c>
      <c r="D312" s="180" t="s">
        <v>0</v>
      </c>
      <c r="E312" s="68">
        <v>68482</v>
      </c>
      <c r="F312" s="69"/>
      <c r="G312" s="70">
        <v>5064</v>
      </c>
      <c r="H312" s="71">
        <v>0.13666909561978788</v>
      </c>
      <c r="I312" s="69"/>
      <c r="J312" s="68">
        <v>7192</v>
      </c>
      <c r="K312" s="72">
        <v>0.19410034275227378</v>
      </c>
      <c r="L312" s="68"/>
      <c r="M312" s="70">
        <v>23461</v>
      </c>
      <c r="N312" s="71">
        <v>0.63317410196205437</v>
      </c>
      <c r="O312" s="68"/>
      <c r="P312" s="68"/>
      <c r="Q312" s="72"/>
      <c r="R312" s="68"/>
      <c r="S312" s="70"/>
      <c r="T312" s="71"/>
      <c r="U312" s="74"/>
      <c r="V312" s="68"/>
      <c r="X312" s="68"/>
      <c r="Y312" s="70"/>
      <c r="Z312" s="71"/>
      <c r="AA312" s="74"/>
      <c r="AB312" s="77"/>
      <c r="AC312" s="72"/>
      <c r="AD312" s="77"/>
      <c r="AE312" s="78"/>
      <c r="AF312" s="71"/>
      <c r="AG312" s="74"/>
      <c r="AH312" s="68">
        <v>1336</v>
      </c>
      <c r="AI312" s="72">
        <v>3.6056459665884007E-2</v>
      </c>
      <c r="AJ312" s="74"/>
      <c r="AK312" s="68">
        <v>37053</v>
      </c>
      <c r="AL312" s="73">
        <v>0.54106188487485762</v>
      </c>
      <c r="AM312" s="68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</row>
    <row r="313" spans="1:86" s="57" customFormat="1">
      <c r="A313" s="180" t="s">
        <v>550</v>
      </c>
      <c r="B313" s="35" t="s">
        <v>1022</v>
      </c>
      <c r="C313" s="35" t="s">
        <v>985</v>
      </c>
      <c r="D313" s="180" t="s">
        <v>0</v>
      </c>
      <c r="E313" s="68">
        <v>71063</v>
      </c>
      <c r="F313" s="69"/>
      <c r="G313" s="70">
        <v>4492</v>
      </c>
      <c r="H313" s="71">
        <v>0.1232576007024476</v>
      </c>
      <c r="I313" s="69"/>
      <c r="J313" s="68">
        <v>7132</v>
      </c>
      <c r="K313" s="72">
        <v>0.1956975085062013</v>
      </c>
      <c r="L313" s="68"/>
      <c r="M313" s="70">
        <v>24820</v>
      </c>
      <c r="N313" s="71">
        <v>0.68104489079135111</v>
      </c>
      <c r="O313" s="68"/>
      <c r="P313" s="68"/>
      <c r="Q313" s="73"/>
      <c r="R313" s="68"/>
      <c r="S313" s="70"/>
      <c r="T313" s="71"/>
      <c r="U313" s="74"/>
      <c r="V313" s="68"/>
      <c r="W313" s="73"/>
      <c r="X313" s="68"/>
      <c r="Y313" s="70"/>
      <c r="Z313" s="75"/>
      <c r="AA313" s="74"/>
      <c r="AB313" s="77"/>
      <c r="AC313" s="73"/>
      <c r="AD313" s="77"/>
      <c r="AE313" s="78"/>
      <c r="AF313" s="75"/>
      <c r="AG313" s="74"/>
      <c r="AH313" s="68"/>
      <c r="AI313" s="72"/>
      <c r="AJ313" s="74"/>
      <c r="AK313" s="68">
        <v>36444</v>
      </c>
      <c r="AL313" s="73">
        <v>0.51284071879881232</v>
      </c>
      <c r="AM313" s="68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</row>
    <row r="314" spans="1:86" s="57" customFormat="1">
      <c r="A314" s="180" t="s">
        <v>551</v>
      </c>
      <c r="B314" s="180" t="s">
        <v>1021</v>
      </c>
      <c r="C314" s="180" t="s">
        <v>1021</v>
      </c>
      <c r="D314" s="180" t="s">
        <v>1021</v>
      </c>
      <c r="E314" s="83">
        <v>65712</v>
      </c>
      <c r="F314" s="84"/>
      <c r="G314" s="85"/>
      <c r="H314" s="71"/>
      <c r="I314" s="84"/>
      <c r="J314" s="84"/>
      <c r="K314" s="86"/>
      <c r="L314" s="87"/>
      <c r="M314" s="88"/>
      <c r="N314" s="89"/>
      <c r="O314" s="87"/>
      <c r="P314" s="87"/>
      <c r="Q314" s="90"/>
      <c r="R314" s="87"/>
      <c r="S314" s="91"/>
      <c r="T314" s="89"/>
      <c r="U314" s="92"/>
      <c r="V314" s="68">
        <v>23289</v>
      </c>
      <c r="W314" s="72">
        <v>0.54704970403081843</v>
      </c>
      <c r="X314" s="68"/>
      <c r="Y314" s="70">
        <v>3197</v>
      </c>
      <c r="Z314" s="71">
        <v>7.5096307432115011E-2</v>
      </c>
      <c r="AA314" s="74"/>
      <c r="AB314" s="68">
        <v>2598</v>
      </c>
      <c r="AC314" s="72">
        <v>6.1026026496288639E-2</v>
      </c>
      <c r="AD314" s="77"/>
      <c r="AE314" s="70">
        <v>9172</v>
      </c>
      <c r="AF314" s="71">
        <v>0.21544677252654326</v>
      </c>
      <c r="AG314" s="74"/>
      <c r="AH314" s="68">
        <v>4316</v>
      </c>
      <c r="AI314" s="72">
        <v>0.10138118951423471</v>
      </c>
      <c r="AJ314" s="92"/>
      <c r="AK314" s="68">
        <v>42572</v>
      </c>
      <c r="AL314" s="73">
        <v>0.6478573167762357</v>
      </c>
      <c r="AM314" s="68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</row>
    <row r="315" spans="1:86" s="57" customFormat="1">
      <c r="A315" s="180" t="s">
        <v>1374</v>
      </c>
      <c r="B315" s="327" t="s">
        <v>2</v>
      </c>
      <c r="C315" s="327" t="s">
        <v>2</v>
      </c>
      <c r="D315" s="180" t="s">
        <v>2</v>
      </c>
      <c r="E315" s="68">
        <v>75081</v>
      </c>
      <c r="F315" s="69"/>
      <c r="G315" s="70">
        <v>5576</v>
      </c>
      <c r="H315" s="71">
        <v>0.12792218220193169</v>
      </c>
      <c r="I315" s="69"/>
      <c r="J315" s="68">
        <v>8125</v>
      </c>
      <c r="K315" s="72">
        <v>0.1864002385923054</v>
      </c>
      <c r="L315" s="68"/>
      <c r="M315" s="70">
        <v>20072</v>
      </c>
      <c r="N315" s="71">
        <v>0.46048314941843127</v>
      </c>
      <c r="O315" s="68"/>
      <c r="P315" s="68">
        <v>7746</v>
      </c>
      <c r="Q315" s="72">
        <v>0.17770538438596895</v>
      </c>
      <c r="R315" s="68"/>
      <c r="S315" s="70"/>
      <c r="T315" s="71"/>
      <c r="U315" s="74"/>
      <c r="V315" s="68"/>
      <c r="W315" s="73"/>
      <c r="X315" s="68"/>
      <c r="Y315" s="70"/>
      <c r="Z315" s="75"/>
      <c r="AA315" s="74"/>
      <c r="AB315" s="77"/>
      <c r="AC315" s="73"/>
      <c r="AD315" s="77"/>
      <c r="AE315" s="78"/>
      <c r="AF315" s="75"/>
      <c r="AG315" s="74"/>
      <c r="AH315" s="68">
        <v>2070</v>
      </c>
      <c r="AI315" s="72">
        <v>4.7489045401362728E-2</v>
      </c>
      <c r="AJ315" s="74"/>
      <c r="AK315" s="68">
        <v>43589</v>
      </c>
      <c r="AL315" s="73">
        <v>0.58055966223145672</v>
      </c>
      <c r="AM315" s="68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</row>
    <row r="316" spans="1:86" s="57" customFormat="1">
      <c r="A316" s="180" t="s">
        <v>1375</v>
      </c>
      <c r="B316" s="35" t="s">
        <v>989</v>
      </c>
      <c r="C316" s="35" t="s">
        <v>985</v>
      </c>
      <c r="D316" s="180" t="s">
        <v>0</v>
      </c>
      <c r="E316" s="68">
        <v>81459</v>
      </c>
      <c r="F316" s="69"/>
      <c r="G316" s="70">
        <v>22266</v>
      </c>
      <c r="H316" s="71">
        <v>0.42769059372658996</v>
      </c>
      <c r="I316" s="69"/>
      <c r="J316" s="68">
        <v>8453</v>
      </c>
      <c r="K316" s="72">
        <v>0.16236722306525037</v>
      </c>
      <c r="L316" s="68"/>
      <c r="M316" s="70">
        <v>18095</v>
      </c>
      <c r="N316" s="71">
        <v>0.34757303931926009</v>
      </c>
      <c r="O316" s="68"/>
      <c r="P316" s="68"/>
      <c r="Q316" s="73"/>
      <c r="R316" s="68"/>
      <c r="S316" s="70"/>
      <c r="T316" s="75"/>
      <c r="U316" s="74"/>
      <c r="V316" s="68"/>
      <c r="W316" s="73"/>
      <c r="X316" s="68"/>
      <c r="Y316" s="70"/>
      <c r="Z316" s="75"/>
      <c r="AA316" s="74"/>
      <c r="AB316" s="77"/>
      <c r="AC316" s="73"/>
      <c r="AD316" s="77"/>
      <c r="AE316" s="78"/>
      <c r="AF316" s="75"/>
      <c r="AG316" s="74"/>
      <c r="AH316" s="68">
        <v>3247</v>
      </c>
      <c r="AI316" s="72">
        <v>6.236914388889956E-2</v>
      </c>
      <c r="AJ316" s="74"/>
      <c r="AK316" s="68">
        <v>52061</v>
      </c>
      <c r="AL316" s="73">
        <v>0.63910678991885483</v>
      </c>
      <c r="AM316" s="68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74"/>
      <c r="CE316" s="74"/>
      <c r="CF316" s="74"/>
      <c r="CG316" s="74"/>
      <c r="CH316" s="74"/>
    </row>
    <row r="317" spans="1:86" s="57" customFormat="1">
      <c r="A317" s="180" t="s">
        <v>558</v>
      </c>
      <c r="B317" s="35" t="s">
        <v>992</v>
      </c>
      <c r="C317" s="35" t="s">
        <v>1030</v>
      </c>
      <c r="D317" s="180" t="s">
        <v>0</v>
      </c>
      <c r="E317" s="68">
        <v>63197</v>
      </c>
      <c r="F317" s="69"/>
      <c r="G317" s="70">
        <v>3865</v>
      </c>
      <c r="H317" s="71">
        <v>0.13242650585897348</v>
      </c>
      <c r="I317" s="69"/>
      <c r="J317" s="68">
        <v>5660</v>
      </c>
      <c r="K317" s="72">
        <v>0.19392859590214487</v>
      </c>
      <c r="L317" s="68"/>
      <c r="M317" s="70">
        <v>17526</v>
      </c>
      <c r="N317" s="71">
        <v>0.60049338724045775</v>
      </c>
      <c r="O317" s="68"/>
      <c r="P317" s="68"/>
      <c r="Q317" s="72"/>
      <c r="R317" s="68"/>
      <c r="S317" s="70"/>
      <c r="T317" s="75"/>
      <c r="U317" s="74"/>
      <c r="V317" s="68"/>
      <c r="W317" s="73"/>
      <c r="X317" s="68"/>
      <c r="Y317" s="70"/>
      <c r="Z317" s="75"/>
      <c r="AA317" s="74"/>
      <c r="AB317" s="77"/>
      <c r="AC317" s="73"/>
      <c r="AD317" s="77"/>
      <c r="AE317" s="78"/>
      <c r="AF317" s="75"/>
      <c r="AG317" s="74"/>
      <c r="AH317" s="68">
        <v>2135</v>
      </c>
      <c r="AI317" s="72">
        <v>7.3151510998423902E-2</v>
      </c>
      <c r="AJ317" s="74"/>
      <c r="AK317" s="68">
        <v>29186</v>
      </c>
      <c r="AL317" s="73">
        <v>0.46182571957529628</v>
      </c>
      <c r="AM317" s="68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74"/>
      <c r="CE317" s="74"/>
      <c r="CF317" s="74"/>
      <c r="CG317" s="74"/>
      <c r="CH317" s="74"/>
    </row>
    <row r="318" spans="1:86" s="57" customFormat="1">
      <c r="A318" s="180" t="s">
        <v>559</v>
      </c>
      <c r="B318" s="35" t="s">
        <v>992</v>
      </c>
      <c r="C318" s="35" t="s">
        <v>1030</v>
      </c>
      <c r="D318" s="180" t="s">
        <v>0</v>
      </c>
      <c r="E318" s="68">
        <v>55064</v>
      </c>
      <c r="F318" s="69"/>
      <c r="G318" s="70">
        <v>5557</v>
      </c>
      <c r="H318" s="71">
        <v>0.18475911826312463</v>
      </c>
      <c r="I318" s="69"/>
      <c r="J318" s="68">
        <v>6221</v>
      </c>
      <c r="K318" s="72">
        <v>0.20683578814376433</v>
      </c>
      <c r="L318" s="68"/>
      <c r="M318" s="70">
        <v>17799</v>
      </c>
      <c r="N318" s="71">
        <v>0.59178109518901489</v>
      </c>
      <c r="O318" s="68"/>
      <c r="P318" s="68"/>
      <c r="Q318" s="73"/>
      <c r="R318" s="68"/>
      <c r="S318" s="70"/>
      <c r="T318" s="71"/>
      <c r="U318" s="74"/>
      <c r="V318" s="68"/>
      <c r="W318" s="73"/>
      <c r="X318" s="68"/>
      <c r="Y318" s="70"/>
      <c r="Z318" s="75"/>
      <c r="AA318" s="74"/>
      <c r="AB318" s="77"/>
      <c r="AC318" s="73"/>
      <c r="AD318" s="77"/>
      <c r="AE318" s="78"/>
      <c r="AF318" s="75"/>
      <c r="AG318" s="74"/>
      <c r="AH318" s="68">
        <v>500</v>
      </c>
      <c r="AI318" s="72">
        <v>1.6623998404096153E-2</v>
      </c>
      <c r="AJ318" s="74"/>
      <c r="AK318" s="68">
        <v>30077</v>
      </c>
      <c r="AL318" s="73">
        <v>0.5462189452273718</v>
      </c>
      <c r="AM318" s="68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74"/>
      <c r="CE318" s="74"/>
      <c r="CF318" s="74"/>
      <c r="CG318" s="74"/>
      <c r="CH318" s="74"/>
    </row>
    <row r="319" spans="1:86" s="57" customFormat="1">
      <c r="A319" s="180" t="s">
        <v>560</v>
      </c>
      <c r="B319" s="35" t="s">
        <v>992</v>
      </c>
      <c r="C319" s="35" t="s">
        <v>1030</v>
      </c>
      <c r="D319" s="180" t="s">
        <v>0</v>
      </c>
      <c r="E319" s="68">
        <v>63672</v>
      </c>
      <c r="F319" s="69"/>
      <c r="G319" s="70">
        <v>13370</v>
      </c>
      <c r="H319" s="71">
        <v>0.32242506089179346</v>
      </c>
      <c r="I319" s="69"/>
      <c r="J319" s="68">
        <v>8427</v>
      </c>
      <c r="K319" s="72">
        <v>0.20322183905274074</v>
      </c>
      <c r="L319" s="68"/>
      <c r="M319" s="70">
        <v>18632</v>
      </c>
      <c r="N319" s="71">
        <v>0.44932114693611785</v>
      </c>
      <c r="O319" s="68"/>
      <c r="P319" s="68"/>
      <c r="Q319" s="73"/>
      <c r="R319" s="68"/>
      <c r="S319" s="70"/>
      <c r="T319" s="75"/>
      <c r="U319" s="74"/>
      <c r="V319" s="68"/>
      <c r="W319" s="73"/>
      <c r="X319" s="68"/>
      <c r="Y319" s="70"/>
      <c r="Z319" s="75"/>
      <c r="AA319" s="74"/>
      <c r="AB319" s="77"/>
      <c r="AC319" s="73"/>
      <c r="AD319" s="77"/>
      <c r="AE319" s="78"/>
      <c r="AF319" s="75"/>
      <c r="AG319" s="74"/>
      <c r="AH319" s="68">
        <v>1038</v>
      </c>
      <c r="AI319" s="72">
        <v>2.5031953119347916E-2</v>
      </c>
      <c r="AJ319" s="74"/>
      <c r="AK319" s="68">
        <v>41467</v>
      </c>
      <c r="AL319" s="73">
        <v>0.6512595803492901</v>
      </c>
      <c r="AM319" s="68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74"/>
      <c r="CE319" s="74"/>
      <c r="CF319" s="74"/>
      <c r="CG319" s="74"/>
      <c r="CH319" s="74"/>
    </row>
    <row r="320" spans="1:86" s="57" customFormat="1">
      <c r="A320" s="180" t="s">
        <v>561</v>
      </c>
      <c r="B320" s="35" t="s">
        <v>992</v>
      </c>
      <c r="C320" s="35" t="s">
        <v>1030</v>
      </c>
      <c r="D320" s="180" t="s">
        <v>0</v>
      </c>
      <c r="E320" s="68">
        <v>71878</v>
      </c>
      <c r="F320" s="69"/>
      <c r="G320" s="70">
        <v>11510</v>
      </c>
      <c r="H320" s="71">
        <v>0.25743105723423765</v>
      </c>
      <c r="I320" s="69"/>
      <c r="J320" s="68">
        <v>16612</v>
      </c>
      <c r="K320" s="72">
        <v>0.3715416787815079</v>
      </c>
      <c r="L320" s="68"/>
      <c r="M320" s="70">
        <v>14735</v>
      </c>
      <c r="N320" s="71">
        <v>0.32956095815347453</v>
      </c>
      <c r="O320" s="68"/>
      <c r="P320" s="68"/>
      <c r="Q320" s="73"/>
      <c r="R320" s="68"/>
      <c r="S320" s="70"/>
      <c r="T320" s="75"/>
      <c r="U320" s="74"/>
      <c r="V320" s="68"/>
      <c r="W320" s="73"/>
      <c r="X320" s="68"/>
      <c r="Y320" s="70"/>
      <c r="Z320" s="75"/>
      <c r="AA320" s="74"/>
      <c r="AB320" s="77"/>
      <c r="AC320" s="73"/>
      <c r="AD320" s="77"/>
      <c r="AE320" s="78"/>
      <c r="AF320" s="75"/>
      <c r="AG320" s="74"/>
      <c r="AH320" s="68">
        <v>1854</v>
      </c>
      <c r="AI320" s="72">
        <v>4.1466305830779898E-2</v>
      </c>
      <c r="AJ320" s="74"/>
      <c r="AK320" s="68">
        <v>44711</v>
      </c>
      <c r="AL320" s="73">
        <v>0.62204012354266958</v>
      </c>
      <c r="AM320" s="68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</row>
    <row r="321" spans="1:86" s="57" customFormat="1">
      <c r="A321" s="180" t="s">
        <v>564</v>
      </c>
      <c r="B321" s="35" t="s">
        <v>992</v>
      </c>
      <c r="C321" s="35" t="s">
        <v>1030</v>
      </c>
      <c r="D321" s="180" t="s">
        <v>0</v>
      </c>
      <c r="E321" s="68">
        <v>63241</v>
      </c>
      <c r="F321" s="69"/>
      <c r="G321" s="70">
        <v>4807</v>
      </c>
      <c r="H321" s="71">
        <v>0.14256057415700346</v>
      </c>
      <c r="I321" s="69"/>
      <c r="J321" s="68">
        <v>5894</v>
      </c>
      <c r="K321" s="72">
        <v>0.17479759186215488</v>
      </c>
      <c r="L321" s="68"/>
      <c r="M321" s="70">
        <v>18704</v>
      </c>
      <c r="N321" s="71">
        <v>0.55470209674071003</v>
      </c>
      <c r="O321" s="68"/>
      <c r="P321" s="68"/>
      <c r="Q321" s="73"/>
      <c r="R321" s="68"/>
      <c r="S321" s="70"/>
      <c r="T321" s="75"/>
      <c r="U321" s="74"/>
      <c r="V321" s="68"/>
      <c r="W321" s="73"/>
      <c r="X321" s="68"/>
      <c r="Y321" s="70"/>
      <c r="Z321" s="75"/>
      <c r="AA321" s="74"/>
      <c r="AB321" s="77"/>
      <c r="AC321" s="73"/>
      <c r="AD321" s="77"/>
      <c r="AE321" s="78"/>
      <c r="AF321" s="75"/>
      <c r="AG321" s="74"/>
      <c r="AH321" s="68">
        <v>4314</v>
      </c>
      <c r="AI321" s="72">
        <v>0.12793973724013169</v>
      </c>
      <c r="AJ321" s="74"/>
      <c r="AK321" s="68">
        <v>33719</v>
      </c>
      <c r="AL321" s="73">
        <v>0.53318258724561596</v>
      </c>
      <c r="AM321" s="68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74"/>
      <c r="CE321" s="74"/>
      <c r="CF321" s="74"/>
      <c r="CG321" s="74"/>
      <c r="CH321" s="74"/>
    </row>
    <row r="322" spans="1:86" s="57" customFormat="1">
      <c r="A322" s="180" t="s">
        <v>565</v>
      </c>
      <c r="B322" s="35" t="s">
        <v>1010</v>
      </c>
      <c r="C322" s="35" t="s">
        <v>988</v>
      </c>
      <c r="D322" s="180" t="s">
        <v>0</v>
      </c>
      <c r="E322" s="68">
        <v>65726</v>
      </c>
      <c r="F322" s="69"/>
      <c r="G322" s="70">
        <v>8139</v>
      </c>
      <c r="H322" s="71">
        <v>0.1970415920205297</v>
      </c>
      <c r="I322" s="69"/>
      <c r="J322" s="68">
        <v>7052</v>
      </c>
      <c r="K322" s="72">
        <v>0.1707258025468455</v>
      </c>
      <c r="L322" s="68"/>
      <c r="M322" s="70">
        <v>24015</v>
      </c>
      <c r="N322" s="71">
        <v>0.58139253377233335</v>
      </c>
      <c r="O322" s="68"/>
      <c r="P322" s="68"/>
      <c r="Q322" s="73"/>
      <c r="R322" s="68"/>
      <c r="S322" s="70"/>
      <c r="T322" s="71"/>
      <c r="U322" s="74"/>
      <c r="V322" s="68"/>
      <c r="W322" s="73"/>
      <c r="X322" s="68"/>
      <c r="Y322" s="70"/>
      <c r="Z322" s="75"/>
      <c r="AA322" s="74"/>
      <c r="AB322" s="77"/>
      <c r="AC322" s="73"/>
      <c r="AD322" s="77"/>
      <c r="AE322" s="78"/>
      <c r="AF322" s="75"/>
      <c r="AG322" s="74"/>
      <c r="AH322" s="68">
        <v>2100</v>
      </c>
      <c r="AI322" s="72">
        <v>5.0840071660291482E-2</v>
      </c>
      <c r="AJ322" s="74"/>
      <c r="AK322" s="68">
        <v>41306</v>
      </c>
      <c r="AL322" s="73">
        <v>0.62845753583056929</v>
      </c>
      <c r="AM322" s="68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74"/>
      <c r="CE322" s="74"/>
      <c r="CF322" s="74"/>
      <c r="CG322" s="74"/>
      <c r="CH322" s="74"/>
    </row>
    <row r="323" spans="1:86" s="57" customFormat="1">
      <c r="A323" s="180" t="s">
        <v>566</v>
      </c>
      <c r="B323" s="35" t="s">
        <v>1010</v>
      </c>
      <c r="C323" s="35" t="s">
        <v>988</v>
      </c>
      <c r="D323" s="180" t="s">
        <v>0</v>
      </c>
      <c r="E323" s="68">
        <v>71627</v>
      </c>
      <c r="F323" s="69"/>
      <c r="G323" s="70">
        <v>7549</v>
      </c>
      <c r="H323" s="71">
        <v>0.17799627455141354</v>
      </c>
      <c r="I323" s="69"/>
      <c r="J323" s="68">
        <v>12971</v>
      </c>
      <c r="K323" s="72">
        <v>0.3058404659168612</v>
      </c>
      <c r="L323" s="68"/>
      <c r="M323" s="70">
        <v>16688</v>
      </c>
      <c r="N323" s="71">
        <v>0.39348282285256181</v>
      </c>
      <c r="O323" s="68"/>
      <c r="P323" s="68"/>
      <c r="Q323" s="73"/>
      <c r="R323" s="68"/>
      <c r="S323" s="70"/>
      <c r="T323" s="75"/>
      <c r="U323" s="74"/>
      <c r="V323" s="68"/>
      <c r="W323" s="73"/>
      <c r="X323" s="68"/>
      <c r="Y323" s="70"/>
      <c r="Z323" s="75"/>
      <c r="AA323" s="74"/>
      <c r="AB323" s="77"/>
      <c r="AC323" s="73"/>
      <c r="AD323" s="77"/>
      <c r="AE323" s="78"/>
      <c r="AF323" s="75"/>
      <c r="AG323" s="74"/>
      <c r="AH323" s="68">
        <v>5203</v>
      </c>
      <c r="AI323" s="72">
        <v>0.12268043667916342</v>
      </c>
      <c r="AJ323" s="74"/>
      <c r="AK323" s="68">
        <v>42411</v>
      </c>
      <c r="AL323" s="73">
        <v>0.59210912086224465</v>
      </c>
      <c r="AM323" s="68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74"/>
      <c r="CE323" s="74"/>
      <c r="CF323" s="74"/>
      <c r="CG323" s="74"/>
      <c r="CH323" s="74"/>
    </row>
    <row r="324" spans="1:86" s="57" customFormat="1">
      <c r="A324" s="180" t="s">
        <v>567</v>
      </c>
      <c r="B324" s="35" t="s">
        <v>1010</v>
      </c>
      <c r="C324" s="35" t="s">
        <v>988</v>
      </c>
      <c r="D324" s="180" t="s">
        <v>0</v>
      </c>
      <c r="E324" s="68">
        <v>61777</v>
      </c>
      <c r="F324" s="69"/>
      <c r="G324" s="70">
        <v>8114</v>
      </c>
      <c r="H324" s="71">
        <v>0.24422104502769082</v>
      </c>
      <c r="I324" s="69"/>
      <c r="J324" s="68">
        <v>5803</v>
      </c>
      <c r="K324" s="72">
        <v>0.17466289429328197</v>
      </c>
      <c r="L324" s="68"/>
      <c r="M324" s="70">
        <v>17184</v>
      </c>
      <c r="N324" s="71">
        <v>0.51721647002167104</v>
      </c>
      <c r="O324" s="68"/>
      <c r="P324" s="68"/>
      <c r="Q324" s="73"/>
      <c r="R324" s="68"/>
      <c r="S324" s="70"/>
      <c r="T324" s="75"/>
      <c r="U324" s="74"/>
      <c r="V324" s="68"/>
      <c r="W324" s="73"/>
      <c r="X324" s="68"/>
      <c r="Y324" s="70"/>
      <c r="Z324" s="75"/>
      <c r="AA324" s="74"/>
      <c r="AB324" s="77"/>
      <c r="AC324" s="73"/>
      <c r="AD324" s="77"/>
      <c r="AE324" s="78"/>
      <c r="AF324" s="75"/>
      <c r="AG324" s="74"/>
      <c r="AH324" s="68">
        <v>2123</v>
      </c>
      <c r="AI324" s="72">
        <v>6.3899590657356134E-2</v>
      </c>
      <c r="AJ324" s="74"/>
      <c r="AK324" s="68">
        <v>33224</v>
      </c>
      <c r="AL324" s="73">
        <v>0.53780533208151904</v>
      </c>
      <c r="AM324" s="68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74"/>
      <c r="CE324" s="74"/>
      <c r="CF324" s="74"/>
      <c r="CG324" s="74"/>
      <c r="CH324" s="74"/>
    </row>
    <row r="325" spans="1:86" s="57" customFormat="1">
      <c r="A325" s="180" t="s">
        <v>571</v>
      </c>
      <c r="B325" s="35" t="s">
        <v>1024</v>
      </c>
      <c r="C325" s="35" t="s">
        <v>985</v>
      </c>
      <c r="D325" s="180" t="s">
        <v>0</v>
      </c>
      <c r="E325" s="68">
        <v>72488</v>
      </c>
      <c r="F325" s="69"/>
      <c r="G325" s="70">
        <v>5825</v>
      </c>
      <c r="H325" s="71">
        <v>0.15964152598114448</v>
      </c>
      <c r="I325" s="69"/>
      <c r="J325" s="68">
        <v>4962</v>
      </c>
      <c r="K325" s="72">
        <v>0.13598991449243586</v>
      </c>
      <c r="L325" s="68"/>
      <c r="M325" s="70">
        <v>23097</v>
      </c>
      <c r="N325" s="71">
        <v>0.63300263100197329</v>
      </c>
      <c r="O325" s="68"/>
      <c r="P325" s="68"/>
      <c r="Q325" s="73"/>
      <c r="R325" s="68"/>
      <c r="S325" s="70"/>
      <c r="T325" s="75"/>
      <c r="U325" s="74"/>
      <c r="V325" s="68"/>
      <c r="W325" s="73"/>
      <c r="X325" s="68"/>
      <c r="Y325" s="70"/>
      <c r="Z325" s="75"/>
      <c r="AA325" s="74"/>
      <c r="AB325" s="77"/>
      <c r="AC325" s="73"/>
      <c r="AD325" s="77"/>
      <c r="AE325" s="78"/>
      <c r="AF325" s="75"/>
      <c r="AG325" s="74"/>
      <c r="AH325" s="68">
        <v>2604</v>
      </c>
      <c r="AI325" s="72">
        <v>7.1365928524446398E-2</v>
      </c>
      <c r="AJ325" s="74"/>
      <c r="AK325" s="68">
        <v>36488</v>
      </c>
      <c r="AL325" s="73">
        <v>0.50336607438472569</v>
      </c>
      <c r="AM325" s="68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74"/>
      <c r="CE325" s="74"/>
      <c r="CF325" s="74"/>
      <c r="CG325" s="74"/>
      <c r="CH325" s="74"/>
    </row>
    <row r="326" spans="1:86" s="57" customFormat="1">
      <c r="A326" s="180" t="s">
        <v>573</v>
      </c>
      <c r="B326" s="35" t="s">
        <v>1137</v>
      </c>
      <c r="C326" s="35" t="s">
        <v>984</v>
      </c>
      <c r="D326" s="180" t="s">
        <v>0</v>
      </c>
      <c r="E326" s="68">
        <v>70449</v>
      </c>
      <c r="F326" s="69"/>
      <c r="G326" s="70">
        <v>25407</v>
      </c>
      <c r="H326" s="71">
        <v>0.52070993790092845</v>
      </c>
      <c r="I326" s="69"/>
      <c r="J326" s="68">
        <v>12220</v>
      </c>
      <c r="K326" s="72">
        <v>0.2504457606623901</v>
      </c>
      <c r="L326" s="68"/>
      <c r="M326" s="70">
        <v>7424</v>
      </c>
      <c r="N326" s="71">
        <v>0.15215297276248643</v>
      </c>
      <c r="O326" s="68"/>
      <c r="P326" s="68"/>
      <c r="Q326" s="73"/>
      <c r="R326" s="68"/>
      <c r="S326" s="70"/>
      <c r="T326" s="71"/>
      <c r="U326" s="74"/>
      <c r="V326" s="68"/>
      <c r="W326" s="73"/>
      <c r="X326" s="68"/>
      <c r="Y326" s="70"/>
      <c r="Z326" s="75"/>
      <c r="AA326" s="74"/>
      <c r="AB326" s="77"/>
      <c r="AC326" s="73"/>
      <c r="AD326" s="77"/>
      <c r="AE326" s="78"/>
      <c r="AF326" s="75"/>
      <c r="AG326" s="74"/>
      <c r="AH326" s="68">
        <v>3742</v>
      </c>
      <c r="AI326" s="72">
        <v>7.6691328674195064E-2</v>
      </c>
      <c r="AJ326" s="74"/>
      <c r="AK326" s="68">
        <v>48793</v>
      </c>
      <c r="AL326" s="73">
        <v>0.69260032079944356</v>
      </c>
      <c r="AM326" s="68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74"/>
      <c r="CE326" s="74"/>
      <c r="CF326" s="74"/>
      <c r="CG326" s="74"/>
      <c r="CH326" s="74"/>
    </row>
    <row r="327" spans="1:86" s="57" customFormat="1">
      <c r="A327" s="180" t="s">
        <v>574</v>
      </c>
      <c r="B327" s="35" t="s">
        <v>1020</v>
      </c>
      <c r="C327" s="35" t="s">
        <v>981</v>
      </c>
      <c r="D327" s="180" t="s">
        <v>0</v>
      </c>
      <c r="E327" s="68">
        <v>66583</v>
      </c>
      <c r="F327" s="69"/>
      <c r="G327" s="70">
        <v>15902</v>
      </c>
      <c r="H327" s="71">
        <v>0.3415964942429971</v>
      </c>
      <c r="I327" s="69"/>
      <c r="J327" s="68">
        <v>24376</v>
      </c>
      <c r="K327" s="72">
        <v>0.52362948960302458</v>
      </c>
      <c r="L327" s="68"/>
      <c r="M327" s="70">
        <v>4169</v>
      </c>
      <c r="N327" s="71">
        <v>8.9555765595463133E-2</v>
      </c>
      <c r="O327" s="68"/>
      <c r="P327" s="68"/>
      <c r="Q327" s="73"/>
      <c r="R327" s="68"/>
      <c r="S327" s="70"/>
      <c r="T327" s="75"/>
      <c r="U327" s="74"/>
      <c r="V327" s="68"/>
      <c r="W327" s="73"/>
      <c r="X327" s="68"/>
      <c r="Y327" s="70"/>
      <c r="Z327" s="75"/>
      <c r="AA327" s="74"/>
      <c r="AB327" s="77"/>
      <c r="AC327" s="73"/>
      <c r="AD327" s="77"/>
      <c r="AE327" s="78"/>
      <c r="AF327" s="75"/>
      <c r="AG327" s="74"/>
      <c r="AH327" s="68">
        <v>2105</v>
      </c>
      <c r="AI327" s="72">
        <v>4.5218250558515208E-2</v>
      </c>
      <c r="AJ327" s="74"/>
      <c r="AK327" s="68">
        <v>46552</v>
      </c>
      <c r="AL327" s="73">
        <v>0.69915744259045098</v>
      </c>
      <c r="AM327" s="68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74"/>
      <c r="CE327" s="74"/>
      <c r="CF327" s="74"/>
      <c r="CG327" s="74"/>
      <c r="CH327" s="74"/>
    </row>
    <row r="328" spans="1:86" s="57" customFormat="1">
      <c r="A328" s="180" t="s">
        <v>577</v>
      </c>
      <c r="B328" s="35" t="s">
        <v>1006</v>
      </c>
      <c r="C328" s="35" t="s">
        <v>1006</v>
      </c>
      <c r="D328" s="180" t="s">
        <v>0</v>
      </c>
      <c r="E328" s="68">
        <v>57616</v>
      </c>
      <c r="F328" s="69"/>
      <c r="G328" s="70">
        <v>7512</v>
      </c>
      <c r="H328" s="71">
        <v>0.24133389019179491</v>
      </c>
      <c r="I328" s="69"/>
      <c r="J328" s="68">
        <v>6787</v>
      </c>
      <c r="K328" s="72">
        <v>0.21804221415491373</v>
      </c>
      <c r="L328" s="68"/>
      <c r="M328" s="70">
        <v>14263</v>
      </c>
      <c r="N328" s="71">
        <v>0.4582195521572911</v>
      </c>
      <c r="O328" s="68"/>
      <c r="P328" s="68"/>
      <c r="Q328" s="73"/>
      <c r="R328" s="68"/>
      <c r="S328" s="70"/>
      <c r="T328" s="75"/>
      <c r="U328" s="74"/>
      <c r="V328" s="68"/>
      <c r="W328" s="73"/>
      <c r="X328" s="68"/>
      <c r="Y328" s="70"/>
      <c r="Z328" s="75"/>
      <c r="AA328" s="74"/>
      <c r="AB328" s="77"/>
      <c r="AC328" s="73"/>
      <c r="AD328" s="77"/>
      <c r="AE328" s="78"/>
      <c r="AF328" s="75"/>
      <c r="AG328" s="74"/>
      <c r="AH328" s="68">
        <v>2565</v>
      </c>
      <c r="AI328" s="72">
        <v>8.240434349600026E-2</v>
      </c>
      <c r="AJ328" s="74"/>
      <c r="AK328" s="68">
        <v>31127</v>
      </c>
      <c r="AL328" s="73">
        <v>0.54024923632324351</v>
      </c>
      <c r="AM328" s="68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74"/>
      <c r="CE328" s="74"/>
      <c r="CF328" s="74"/>
      <c r="CG328" s="74"/>
      <c r="CH328" s="74"/>
    </row>
    <row r="329" spans="1:86" s="57" customFormat="1">
      <c r="A329" s="180" t="s">
        <v>579</v>
      </c>
      <c r="B329" s="35" t="s">
        <v>1006</v>
      </c>
      <c r="C329" s="35" t="s">
        <v>1006</v>
      </c>
      <c r="D329" s="180" t="s">
        <v>0</v>
      </c>
      <c r="E329" s="68">
        <v>57998</v>
      </c>
      <c r="F329" s="69"/>
      <c r="G329" s="70">
        <v>6396</v>
      </c>
      <c r="H329" s="71">
        <v>0.20035710929423925</v>
      </c>
      <c r="I329" s="69"/>
      <c r="J329" s="68">
        <v>6679</v>
      </c>
      <c r="K329" s="72">
        <v>0.20922219089684554</v>
      </c>
      <c r="L329" s="68"/>
      <c r="M329" s="70">
        <v>16611</v>
      </c>
      <c r="N329" s="71">
        <v>0.52034583215863173</v>
      </c>
      <c r="O329" s="68"/>
      <c r="P329" s="68"/>
      <c r="Q329" s="72"/>
      <c r="R329" s="68"/>
      <c r="S329" s="70"/>
      <c r="T329" s="75"/>
      <c r="U329" s="74"/>
      <c r="V329" s="68"/>
      <c r="W329" s="73"/>
      <c r="X329" s="68"/>
      <c r="Y329" s="70"/>
      <c r="Z329" s="75"/>
      <c r="AA329" s="74"/>
      <c r="AB329" s="77"/>
      <c r="AC329" s="73"/>
      <c r="AD329" s="77"/>
      <c r="AE329" s="78"/>
      <c r="AF329" s="75"/>
      <c r="AG329" s="74"/>
      <c r="AH329" s="68">
        <v>2237</v>
      </c>
      <c r="AI329" s="72">
        <v>7.0074867650283493E-2</v>
      </c>
      <c r="AJ329" s="74"/>
      <c r="AK329" s="68">
        <v>31923</v>
      </c>
      <c r="AL329" s="73">
        <v>0.55041553157005418</v>
      </c>
      <c r="AM329" s="68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</row>
    <row r="330" spans="1:86" s="57" customFormat="1">
      <c r="A330" s="180" t="s">
        <v>576</v>
      </c>
      <c r="B330" s="35" t="s">
        <v>1006</v>
      </c>
      <c r="C330" s="35" t="s">
        <v>1006</v>
      </c>
      <c r="D330" s="180" t="s">
        <v>0</v>
      </c>
      <c r="E330" s="68">
        <v>56519</v>
      </c>
      <c r="F330" s="69"/>
      <c r="G330" s="70">
        <v>3773</v>
      </c>
      <c r="H330" s="71">
        <v>0.12414042707202316</v>
      </c>
      <c r="I330" s="69"/>
      <c r="J330" s="68">
        <v>5091</v>
      </c>
      <c r="K330" s="72">
        <v>0.16750567564899813</v>
      </c>
      <c r="L330" s="68"/>
      <c r="M330" s="70">
        <v>16902</v>
      </c>
      <c r="N330" s="71">
        <v>0.55611489487710986</v>
      </c>
      <c r="O330" s="68"/>
      <c r="P330" s="68"/>
      <c r="Q330" s="73"/>
      <c r="R330" s="68"/>
      <c r="S330" s="70"/>
      <c r="T330" s="75"/>
      <c r="U330" s="74"/>
      <c r="V330" s="68"/>
      <c r="W330" s="73"/>
      <c r="X330" s="68"/>
      <c r="Y330" s="70"/>
      <c r="Z330" s="75"/>
      <c r="AA330" s="74"/>
      <c r="AB330" s="77"/>
      <c r="AC330" s="73"/>
      <c r="AD330" s="77"/>
      <c r="AE330" s="78"/>
      <c r="AF330" s="75"/>
      <c r="AG330" s="74"/>
      <c r="AH330" s="68">
        <v>4627</v>
      </c>
      <c r="AI330" s="72">
        <v>0.15223900240186886</v>
      </c>
      <c r="AJ330" s="74"/>
      <c r="AK330" s="68">
        <v>30393</v>
      </c>
      <c r="AL330" s="73">
        <v>0.53774836780551671</v>
      </c>
      <c r="AM330" s="68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</row>
    <row r="331" spans="1:86" s="57" customFormat="1">
      <c r="A331" s="180" t="s">
        <v>1376</v>
      </c>
      <c r="B331" s="35" t="s">
        <v>1006</v>
      </c>
      <c r="C331" s="35" t="s">
        <v>1006</v>
      </c>
      <c r="D331" s="180" t="s">
        <v>0</v>
      </c>
      <c r="E331" s="68">
        <v>60089</v>
      </c>
      <c r="F331" s="69"/>
      <c r="G331" s="70">
        <v>7393</v>
      </c>
      <c r="H331" s="71">
        <v>0.22219884587641259</v>
      </c>
      <c r="I331" s="69"/>
      <c r="J331" s="68">
        <v>8377</v>
      </c>
      <c r="K331" s="72">
        <v>0.25177326280355855</v>
      </c>
      <c r="L331" s="68"/>
      <c r="M331" s="70">
        <v>15234</v>
      </c>
      <c r="N331" s="71">
        <v>0.45786246693916804</v>
      </c>
      <c r="O331" s="68"/>
      <c r="P331" s="68"/>
      <c r="Q331" s="73"/>
      <c r="R331" s="68"/>
      <c r="S331" s="70"/>
      <c r="T331" s="75"/>
      <c r="U331" s="74"/>
      <c r="V331" s="68"/>
      <c r="W331" s="73"/>
      <c r="X331" s="68"/>
      <c r="Y331" s="70"/>
      <c r="Z331" s="75"/>
      <c r="AA331" s="74"/>
      <c r="AB331" s="77"/>
      <c r="AC331" s="73"/>
      <c r="AD331" s="77"/>
      <c r="AE331" s="78"/>
      <c r="AF331" s="75"/>
      <c r="AG331" s="74"/>
      <c r="AH331" s="68">
        <v>2268</v>
      </c>
      <c r="AI331" s="72">
        <v>6.816542438086079E-2</v>
      </c>
      <c r="AJ331" s="74"/>
      <c r="AK331" s="68">
        <v>33272</v>
      </c>
      <c r="AL331" s="73">
        <v>0.55371199387575099</v>
      </c>
      <c r="AM331" s="68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</row>
    <row r="332" spans="1:86" s="57" customFormat="1">
      <c r="A332" s="180" t="s">
        <v>937</v>
      </c>
      <c r="B332" s="35" t="s">
        <v>1016</v>
      </c>
      <c r="C332" s="35" t="s">
        <v>984</v>
      </c>
      <c r="D332" s="180" t="s">
        <v>0</v>
      </c>
      <c r="E332" s="68">
        <v>65788</v>
      </c>
      <c r="F332" s="69"/>
      <c r="G332" s="70">
        <v>21274</v>
      </c>
      <c r="H332" s="71">
        <v>0.4863295537673738</v>
      </c>
      <c r="I332" s="69"/>
      <c r="J332" s="68">
        <v>6804</v>
      </c>
      <c r="K332" s="72">
        <v>0.1555413313825896</v>
      </c>
      <c r="L332" s="68"/>
      <c r="M332" s="70">
        <v>14194</v>
      </c>
      <c r="N332" s="71">
        <v>0.32447878566203364</v>
      </c>
      <c r="O332" s="68"/>
      <c r="P332" s="68"/>
      <c r="Q332" s="73"/>
      <c r="R332" s="68"/>
      <c r="S332" s="70"/>
      <c r="T332" s="75"/>
      <c r="U332" s="74"/>
      <c r="V332" s="68"/>
      <c r="W332" s="73"/>
      <c r="X332" s="68"/>
      <c r="Y332" s="70"/>
      <c r="Z332" s="75"/>
      <c r="AA332" s="74"/>
      <c r="AB332" s="77"/>
      <c r="AC332" s="73"/>
      <c r="AD332" s="77"/>
      <c r="AE332" s="78"/>
      <c r="AF332" s="75"/>
      <c r="AG332" s="74"/>
      <c r="AH332" s="68">
        <v>1472</v>
      </c>
      <c r="AI332" s="72">
        <v>3.3650329188002925E-2</v>
      </c>
      <c r="AJ332" s="74"/>
      <c r="AK332" s="68">
        <v>43744</v>
      </c>
      <c r="AL332" s="73">
        <v>0.66492369429075215</v>
      </c>
      <c r="AM332" s="68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74"/>
      <c r="CE332" s="74"/>
      <c r="CF332" s="74"/>
      <c r="CG332" s="74"/>
      <c r="CH332" s="74"/>
    </row>
    <row r="333" spans="1:86" s="57" customFormat="1">
      <c r="A333" s="180" t="s">
        <v>581</v>
      </c>
      <c r="B333" s="35" t="s">
        <v>1011</v>
      </c>
      <c r="C333" s="35" t="s">
        <v>988</v>
      </c>
      <c r="D333" s="180" t="s">
        <v>0</v>
      </c>
      <c r="E333" s="68">
        <v>64909</v>
      </c>
      <c r="F333" s="69"/>
      <c r="G333" s="70">
        <v>12110</v>
      </c>
      <c r="H333" s="71">
        <v>0.32856716498901156</v>
      </c>
      <c r="I333" s="69"/>
      <c r="J333" s="68">
        <v>6715</v>
      </c>
      <c r="K333" s="72">
        <v>0.18219062864584745</v>
      </c>
      <c r="L333" s="68"/>
      <c r="M333" s="70">
        <v>16724</v>
      </c>
      <c r="N333" s="71">
        <v>0.45375369671975474</v>
      </c>
      <c r="O333" s="68"/>
      <c r="P333" s="68"/>
      <c r="Q333" s="72"/>
      <c r="R333" s="68"/>
      <c r="S333" s="70"/>
      <c r="T333" s="75"/>
      <c r="U333" s="74"/>
      <c r="V333" s="68"/>
      <c r="W333" s="73"/>
      <c r="X333" s="68"/>
      <c r="Y333" s="70"/>
      <c r="Z333" s="75"/>
      <c r="AA333" s="74"/>
      <c r="AB333" s="77"/>
      <c r="AC333" s="73"/>
      <c r="AD333" s="77"/>
      <c r="AE333" s="78"/>
      <c r="AF333" s="75"/>
      <c r="AG333" s="74"/>
      <c r="AH333" s="68">
        <v>1308</v>
      </c>
      <c r="AI333" s="72">
        <v>3.5488509645386225E-2</v>
      </c>
      <c r="AJ333" s="74"/>
      <c r="AK333" s="68">
        <v>36857</v>
      </c>
      <c r="AL333" s="73">
        <v>0.56782572524611374</v>
      </c>
      <c r="AM333" s="68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74"/>
      <c r="CE333" s="74"/>
      <c r="CF333" s="74"/>
      <c r="CG333" s="74"/>
      <c r="CH333" s="74"/>
    </row>
    <row r="334" spans="1:86" s="57" customFormat="1">
      <c r="A334" s="180" t="s">
        <v>1377</v>
      </c>
      <c r="B334" s="180" t="s">
        <v>2</v>
      </c>
      <c r="C334" s="180" t="s">
        <v>2</v>
      </c>
      <c r="D334" s="180" t="s">
        <v>2</v>
      </c>
      <c r="E334" s="68">
        <v>77044</v>
      </c>
      <c r="F334" s="69"/>
      <c r="G334" s="70">
        <v>5486</v>
      </c>
      <c r="H334" s="71">
        <v>0.11826079458492315</v>
      </c>
      <c r="I334" s="69"/>
      <c r="J334" s="68">
        <v>7100</v>
      </c>
      <c r="K334" s="72">
        <v>0.15305352562029792</v>
      </c>
      <c r="L334" s="68"/>
      <c r="M334" s="70">
        <v>22121</v>
      </c>
      <c r="N334" s="71">
        <v>0.47685873806290285</v>
      </c>
      <c r="O334" s="68"/>
      <c r="P334" s="68">
        <v>10919</v>
      </c>
      <c r="Q334" s="72">
        <v>0.23537907693634266</v>
      </c>
      <c r="R334" s="68"/>
      <c r="S334" s="70"/>
      <c r="T334" s="71"/>
      <c r="U334" s="74"/>
      <c r="V334" s="68"/>
      <c r="W334" s="73"/>
      <c r="X334" s="68"/>
      <c r="Y334" s="70"/>
      <c r="Z334" s="75"/>
      <c r="AA334" s="74"/>
      <c r="AB334" s="77"/>
      <c r="AC334" s="73"/>
      <c r="AD334" s="77"/>
      <c r="AE334" s="78"/>
      <c r="AF334" s="75"/>
      <c r="AG334" s="74"/>
      <c r="AH334" s="68">
        <v>763</v>
      </c>
      <c r="AI334" s="72">
        <v>1.6447864795533423E-2</v>
      </c>
      <c r="AJ334" s="74"/>
      <c r="AK334" s="68">
        <v>46389</v>
      </c>
      <c r="AL334" s="73">
        <v>0.6021104823217901</v>
      </c>
      <c r="AM334" s="68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74"/>
      <c r="CE334" s="74"/>
      <c r="CF334" s="74"/>
      <c r="CG334" s="74"/>
      <c r="CH334" s="74"/>
    </row>
    <row r="335" spans="1:86" s="57" customFormat="1">
      <c r="A335" s="180" t="s">
        <v>1082</v>
      </c>
      <c r="B335" s="35" t="s">
        <v>1022</v>
      </c>
      <c r="C335" s="35" t="s">
        <v>985</v>
      </c>
      <c r="D335" s="180" t="s">
        <v>0</v>
      </c>
      <c r="E335" s="68">
        <v>64165</v>
      </c>
      <c r="F335" s="69"/>
      <c r="G335" s="70">
        <v>3424</v>
      </c>
      <c r="H335" s="71">
        <v>9.7901298107165316E-2</v>
      </c>
      <c r="I335" s="69"/>
      <c r="J335" s="68">
        <v>11707</v>
      </c>
      <c r="K335" s="72">
        <v>0.3347343741064791</v>
      </c>
      <c r="L335" s="68"/>
      <c r="M335" s="70">
        <v>18900</v>
      </c>
      <c r="N335" s="71">
        <v>0.54040144107050947</v>
      </c>
      <c r="O335" s="68"/>
      <c r="P335" s="68"/>
      <c r="Q335" s="72"/>
      <c r="R335" s="68"/>
      <c r="S335" s="70"/>
      <c r="T335" s="75"/>
      <c r="U335" s="74"/>
      <c r="V335" s="68"/>
      <c r="W335" s="73"/>
      <c r="X335" s="68"/>
      <c r="Y335" s="70"/>
      <c r="Z335" s="75"/>
      <c r="AA335" s="74"/>
      <c r="AB335" s="77"/>
      <c r="AC335" s="73"/>
      <c r="AD335" s="77"/>
      <c r="AE335" s="78"/>
      <c r="AF335" s="75"/>
      <c r="AG335" s="74"/>
      <c r="AH335" s="68">
        <v>943</v>
      </c>
      <c r="AI335" s="72">
        <v>2.6962886715846058E-2</v>
      </c>
      <c r="AJ335" s="74"/>
      <c r="AK335" s="68">
        <v>34974</v>
      </c>
      <c r="AL335" s="73">
        <v>0.5450635081430687</v>
      </c>
      <c r="AM335" s="68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74"/>
      <c r="CE335" s="74"/>
      <c r="CF335" s="74"/>
      <c r="CG335" s="74"/>
      <c r="CH335" s="74"/>
    </row>
    <row r="336" spans="1:86" s="57" customFormat="1">
      <c r="A336" s="180" t="s">
        <v>1083</v>
      </c>
      <c r="B336" s="35" t="s">
        <v>1022</v>
      </c>
      <c r="C336" s="35" t="s">
        <v>985</v>
      </c>
      <c r="D336" s="180" t="s">
        <v>0</v>
      </c>
      <c r="E336" s="68">
        <v>75274</v>
      </c>
      <c r="F336" s="69"/>
      <c r="G336" s="70">
        <v>2843</v>
      </c>
      <c r="H336" s="71">
        <v>9.1148087589368723E-2</v>
      </c>
      <c r="I336" s="69"/>
      <c r="J336" s="68">
        <v>7737</v>
      </c>
      <c r="K336" s="72">
        <v>0.24805232278541886</v>
      </c>
      <c r="L336" s="68"/>
      <c r="M336" s="70">
        <v>17951</v>
      </c>
      <c r="N336" s="71">
        <v>0.57551857907729798</v>
      </c>
      <c r="O336" s="68"/>
      <c r="P336" s="68"/>
      <c r="Q336" s="72"/>
      <c r="R336" s="68"/>
      <c r="S336" s="70"/>
      <c r="T336" s="75"/>
      <c r="U336" s="74"/>
      <c r="V336" s="68"/>
      <c r="W336" s="73"/>
      <c r="X336" s="68"/>
      <c r="Y336" s="70"/>
      <c r="Z336" s="75"/>
      <c r="AA336" s="74"/>
      <c r="AB336" s="77"/>
      <c r="AC336" s="73"/>
      <c r="AD336" s="77"/>
      <c r="AE336" s="78"/>
      <c r="AF336" s="75"/>
      <c r="AG336" s="74"/>
      <c r="AH336" s="68">
        <v>2660</v>
      </c>
      <c r="AI336" s="72">
        <v>8.5281010547914468E-2</v>
      </c>
      <c r="AJ336" s="74"/>
      <c r="AK336" s="68">
        <v>31191</v>
      </c>
      <c r="AL336" s="73">
        <v>0.41436618221431037</v>
      </c>
      <c r="AM336" s="68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74"/>
      <c r="CE336" s="74"/>
      <c r="CF336" s="74"/>
      <c r="CG336" s="74"/>
      <c r="CH336" s="74"/>
    </row>
    <row r="337" spans="1:86" s="57" customFormat="1">
      <c r="A337" s="180" t="s">
        <v>1084</v>
      </c>
      <c r="B337" s="35" t="s">
        <v>1022</v>
      </c>
      <c r="C337" s="35" t="s">
        <v>985</v>
      </c>
      <c r="D337" s="180" t="s">
        <v>0</v>
      </c>
      <c r="E337" s="68">
        <v>62795</v>
      </c>
      <c r="F337" s="69"/>
      <c r="G337" s="70">
        <v>1655</v>
      </c>
      <c r="H337" s="71">
        <v>5.9255281059792338E-2</v>
      </c>
      <c r="I337" s="69"/>
      <c r="J337" s="68">
        <v>4365</v>
      </c>
      <c r="K337" s="72">
        <v>0.15628356605800214</v>
      </c>
      <c r="L337" s="68"/>
      <c r="M337" s="70">
        <v>20322</v>
      </c>
      <c r="N337" s="71">
        <v>0.72760472610096671</v>
      </c>
      <c r="O337" s="68"/>
      <c r="P337" s="68"/>
      <c r="Q337" s="73"/>
      <c r="R337" s="68"/>
      <c r="S337" s="70"/>
      <c r="T337" s="75"/>
      <c r="U337" s="74"/>
      <c r="V337" s="68"/>
      <c r="W337" s="73"/>
      <c r="X337" s="68"/>
      <c r="Y337" s="70"/>
      <c r="Z337" s="75"/>
      <c r="AA337" s="74"/>
      <c r="AB337" s="77"/>
      <c r="AC337" s="73"/>
      <c r="AD337" s="77"/>
      <c r="AE337" s="78"/>
      <c r="AF337" s="75"/>
      <c r="AG337" s="74"/>
      <c r="AH337" s="68">
        <v>1588</v>
      </c>
      <c r="AI337" s="72">
        <v>5.6856426781238811E-2</v>
      </c>
      <c r="AJ337" s="74"/>
      <c r="AK337" s="68">
        <v>27930</v>
      </c>
      <c r="AL337" s="73">
        <v>0.44478063540090773</v>
      </c>
      <c r="AM337" s="68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74"/>
      <c r="CE337" s="74"/>
      <c r="CF337" s="74"/>
      <c r="CG337" s="74"/>
      <c r="CH337" s="74"/>
    </row>
    <row r="338" spans="1:86" s="57" customFormat="1">
      <c r="A338" s="180" t="s">
        <v>1085</v>
      </c>
      <c r="B338" s="35" t="s">
        <v>1022</v>
      </c>
      <c r="C338" s="35" t="s">
        <v>985</v>
      </c>
      <c r="D338" s="180" t="s">
        <v>0</v>
      </c>
      <c r="E338" s="68">
        <v>69626</v>
      </c>
      <c r="F338" s="69"/>
      <c r="G338" s="70">
        <v>2331</v>
      </c>
      <c r="H338" s="71">
        <v>6.6276193454834945E-2</v>
      </c>
      <c r="I338" s="69"/>
      <c r="J338" s="68">
        <v>13268</v>
      </c>
      <c r="K338" s="72">
        <v>0.37724261465411846</v>
      </c>
      <c r="L338" s="68"/>
      <c r="M338" s="70">
        <v>18441</v>
      </c>
      <c r="N338" s="71">
        <v>0.52432401694577924</v>
      </c>
      <c r="O338" s="68"/>
      <c r="P338" s="68"/>
      <c r="Q338" s="72"/>
      <c r="R338" s="68"/>
      <c r="S338" s="70"/>
      <c r="T338" s="75"/>
      <c r="U338" s="74"/>
      <c r="V338" s="68"/>
      <c r="W338" s="73"/>
      <c r="X338" s="68"/>
      <c r="Y338" s="70"/>
      <c r="Z338" s="75"/>
      <c r="AA338" s="74"/>
      <c r="AB338" s="77"/>
      <c r="AC338" s="73"/>
      <c r="AD338" s="77"/>
      <c r="AE338" s="78"/>
      <c r="AF338" s="75"/>
      <c r="AG338" s="74"/>
      <c r="AH338" s="68">
        <v>1131</v>
      </c>
      <c r="AI338" s="72">
        <v>3.215717494526741E-2</v>
      </c>
      <c r="AJ338" s="74"/>
      <c r="AK338" s="68">
        <v>35171</v>
      </c>
      <c r="AL338" s="73">
        <v>0.50514175738948097</v>
      </c>
      <c r="AM338" s="68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74"/>
      <c r="CE338" s="74"/>
      <c r="CF338" s="74"/>
      <c r="CG338" s="74"/>
      <c r="CH338" s="74"/>
    </row>
    <row r="339" spans="1:86" s="57" customFormat="1">
      <c r="A339" s="180" t="s">
        <v>1086</v>
      </c>
      <c r="B339" s="35" t="s">
        <v>1022</v>
      </c>
      <c r="C339" s="35" t="s">
        <v>985</v>
      </c>
      <c r="D339" s="180" t="s">
        <v>0</v>
      </c>
      <c r="E339" s="68">
        <v>64624</v>
      </c>
      <c r="F339" s="69"/>
      <c r="G339" s="70">
        <v>2567</v>
      </c>
      <c r="H339" s="71">
        <v>8.4263392857142863E-2</v>
      </c>
      <c r="I339" s="69"/>
      <c r="J339" s="68">
        <v>3915</v>
      </c>
      <c r="K339" s="72">
        <v>0.12851234243697479</v>
      </c>
      <c r="L339" s="68"/>
      <c r="M339" s="70">
        <v>19140</v>
      </c>
      <c r="N339" s="71">
        <v>0.62828256302521013</v>
      </c>
      <c r="O339" s="68"/>
      <c r="P339" s="68"/>
      <c r="Q339" s="73"/>
      <c r="R339" s="68"/>
      <c r="S339" s="70"/>
      <c r="T339" s="75"/>
      <c r="U339" s="74"/>
      <c r="V339" s="68"/>
      <c r="W339" s="73"/>
      <c r="X339" s="68"/>
      <c r="Y339" s="70"/>
      <c r="Z339" s="75"/>
      <c r="AA339" s="74"/>
      <c r="AB339" s="77"/>
      <c r="AC339" s="73"/>
      <c r="AD339" s="77"/>
      <c r="AE339" s="78"/>
      <c r="AF339" s="75"/>
      <c r="AG339" s="74"/>
      <c r="AH339" s="68">
        <v>4842</v>
      </c>
      <c r="AI339" s="72">
        <v>0.15894170168067226</v>
      </c>
      <c r="AJ339" s="74"/>
      <c r="AK339" s="68">
        <v>30464</v>
      </c>
      <c r="AL339" s="73">
        <v>0.47140381282495669</v>
      </c>
      <c r="AM339" s="68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74"/>
      <c r="CE339" s="74"/>
      <c r="CF339" s="74"/>
      <c r="CG339" s="74"/>
      <c r="CH339" s="74"/>
    </row>
    <row r="340" spans="1:86" s="57" customFormat="1">
      <c r="A340" s="180" t="s">
        <v>591</v>
      </c>
      <c r="B340" s="180" t="s">
        <v>2</v>
      </c>
      <c r="C340" s="180" t="s">
        <v>2</v>
      </c>
      <c r="D340" s="180" t="s">
        <v>2</v>
      </c>
      <c r="E340" s="68">
        <v>76108</v>
      </c>
      <c r="F340" s="69"/>
      <c r="G340" s="70">
        <v>4499</v>
      </c>
      <c r="H340" s="71">
        <v>0.10147281051943072</v>
      </c>
      <c r="I340" s="69"/>
      <c r="J340" s="68">
        <v>6832</v>
      </c>
      <c r="K340" s="72">
        <v>0.15409251866386992</v>
      </c>
      <c r="L340" s="68"/>
      <c r="M340" s="70">
        <v>22657</v>
      </c>
      <c r="N340" s="71">
        <v>0.51101788573877349</v>
      </c>
      <c r="O340" s="68"/>
      <c r="P340" s="68">
        <v>9560</v>
      </c>
      <c r="Q340" s="72">
        <v>0.21562126440670321</v>
      </c>
      <c r="R340" s="68"/>
      <c r="S340" s="70"/>
      <c r="T340" s="71"/>
      <c r="U340" s="74"/>
      <c r="V340" s="68"/>
      <c r="W340" s="73"/>
      <c r="X340" s="68"/>
      <c r="Y340" s="70"/>
      <c r="Z340" s="75"/>
      <c r="AA340" s="74"/>
      <c r="AB340" s="77"/>
      <c r="AC340" s="73"/>
      <c r="AD340" s="77"/>
      <c r="AE340" s="78"/>
      <c r="AF340" s="75"/>
      <c r="AG340" s="74"/>
      <c r="AH340" s="68">
        <v>789</v>
      </c>
      <c r="AI340" s="72">
        <v>1.779552067122268E-2</v>
      </c>
      <c r="AJ340" s="74"/>
      <c r="AK340" s="68">
        <v>44337</v>
      </c>
      <c r="AL340" s="73">
        <v>0.58255373942292532</v>
      </c>
      <c r="AM340" s="68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74"/>
      <c r="CE340" s="74"/>
      <c r="CF340" s="74"/>
      <c r="CG340" s="74"/>
      <c r="CH340" s="74"/>
    </row>
    <row r="341" spans="1:86" s="57" customFormat="1">
      <c r="A341" s="180" t="s">
        <v>592</v>
      </c>
      <c r="B341" s="180" t="s">
        <v>1</v>
      </c>
      <c r="C341" s="180" t="s">
        <v>1</v>
      </c>
      <c r="D341" s="180" t="s">
        <v>1</v>
      </c>
      <c r="E341" s="68">
        <v>55497</v>
      </c>
      <c r="F341" s="69"/>
      <c r="G341" s="70">
        <v>4844</v>
      </c>
      <c r="H341" s="71">
        <v>0.13705296514259846</v>
      </c>
      <c r="I341" s="69"/>
      <c r="J341" s="68">
        <v>4550</v>
      </c>
      <c r="K341" s="72">
        <v>0.12873472159348121</v>
      </c>
      <c r="L341" s="68"/>
      <c r="M341" s="70">
        <v>16592</v>
      </c>
      <c r="N341" s="71">
        <v>0.46944318696242643</v>
      </c>
      <c r="O341" s="68"/>
      <c r="P341" s="68"/>
      <c r="Q341" s="73"/>
      <c r="R341" s="68"/>
      <c r="S341" s="70">
        <v>9358</v>
      </c>
      <c r="T341" s="71">
        <v>0.26476912630149391</v>
      </c>
      <c r="U341" s="74"/>
      <c r="V341" s="68"/>
      <c r="W341" s="73"/>
      <c r="X341" s="68"/>
      <c r="Y341" s="70"/>
      <c r="Z341" s="75"/>
      <c r="AA341" s="74"/>
      <c r="AB341" s="77"/>
      <c r="AC341" s="73"/>
      <c r="AD341" s="77"/>
      <c r="AE341" s="78"/>
      <c r="AF341" s="75"/>
      <c r="AG341" s="74"/>
      <c r="AH341" s="68"/>
      <c r="AI341" s="72"/>
      <c r="AJ341" s="74"/>
      <c r="AK341" s="68">
        <v>35344</v>
      </c>
      <c r="AL341" s="73">
        <v>0.63686325386957854</v>
      </c>
      <c r="AM341" s="68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74"/>
      <c r="CE341" s="74"/>
      <c r="CF341" s="74"/>
      <c r="CG341" s="74"/>
      <c r="CH341" s="74"/>
    </row>
    <row r="342" spans="1:86" s="57" customFormat="1">
      <c r="A342" s="180" t="s">
        <v>570</v>
      </c>
      <c r="B342" s="35" t="s">
        <v>1010</v>
      </c>
      <c r="C342" s="35" t="s">
        <v>988</v>
      </c>
      <c r="D342" s="180" t="s">
        <v>0</v>
      </c>
      <c r="E342" s="68">
        <v>72252</v>
      </c>
      <c r="F342" s="69"/>
      <c r="G342" s="70">
        <v>17102</v>
      </c>
      <c r="H342" s="71">
        <v>0.370654529692241</v>
      </c>
      <c r="I342" s="69"/>
      <c r="J342" s="68">
        <v>8258</v>
      </c>
      <c r="K342" s="72">
        <v>0.1789770264412657</v>
      </c>
      <c r="L342" s="68"/>
      <c r="M342" s="70">
        <v>19098</v>
      </c>
      <c r="N342" s="71">
        <v>0.41391417425227567</v>
      </c>
      <c r="O342" s="68"/>
      <c r="P342" s="68"/>
      <c r="Q342" s="73"/>
      <c r="R342" s="68"/>
      <c r="S342" s="70"/>
      <c r="T342" s="75"/>
      <c r="U342" s="74"/>
      <c r="V342" s="68"/>
      <c r="W342" s="73"/>
      <c r="X342" s="68"/>
      <c r="Y342" s="70"/>
      <c r="Z342" s="75"/>
      <c r="AA342" s="74"/>
      <c r="AB342" s="77"/>
      <c r="AC342" s="73"/>
      <c r="AD342" s="77"/>
      <c r="AE342" s="78"/>
      <c r="AF342" s="75"/>
      <c r="AG342" s="74"/>
      <c r="AH342" s="68">
        <v>1682</v>
      </c>
      <c r="AI342" s="72">
        <v>3.6454269614217598E-2</v>
      </c>
      <c r="AJ342" s="74"/>
      <c r="AK342" s="68">
        <v>46140</v>
      </c>
      <c r="AL342" s="73">
        <v>0.63859823949510053</v>
      </c>
      <c r="AM342" s="68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74"/>
      <c r="CE342" s="74"/>
      <c r="CF342" s="74"/>
      <c r="CG342" s="74"/>
      <c r="CH342" s="74"/>
    </row>
    <row r="343" spans="1:86" s="57" customFormat="1">
      <c r="A343" s="180" t="s">
        <v>1378</v>
      </c>
      <c r="B343" s="35" t="s">
        <v>1011</v>
      </c>
      <c r="C343" s="35" t="s">
        <v>988</v>
      </c>
      <c r="D343" s="180" t="s">
        <v>0</v>
      </c>
      <c r="E343" s="68">
        <v>75153</v>
      </c>
      <c r="F343" s="69"/>
      <c r="G343" s="70">
        <v>21744</v>
      </c>
      <c r="H343" s="71">
        <v>0.46577983420088681</v>
      </c>
      <c r="I343" s="69"/>
      <c r="J343" s="68">
        <v>9480</v>
      </c>
      <c r="K343" s="72">
        <v>0.20307178201915044</v>
      </c>
      <c r="L343" s="68"/>
      <c r="M343" s="70">
        <v>11848</v>
      </c>
      <c r="N343" s="71">
        <v>0.25379688537583273</v>
      </c>
      <c r="O343" s="68"/>
      <c r="P343" s="68"/>
      <c r="Q343" s="73"/>
      <c r="R343" s="68"/>
      <c r="S343" s="70"/>
      <c r="T343" s="75"/>
      <c r="U343" s="74"/>
      <c r="V343" s="68"/>
      <c r="W343" s="73"/>
      <c r="X343" s="68"/>
      <c r="Y343" s="70"/>
      <c r="Z343" s="75"/>
      <c r="AA343" s="74"/>
      <c r="AB343" s="77"/>
      <c r="AC343" s="73"/>
      <c r="AD343" s="77"/>
      <c r="AE343" s="78"/>
      <c r="AF343" s="75"/>
      <c r="AG343" s="74"/>
      <c r="AH343" s="68">
        <v>3611</v>
      </c>
      <c r="AI343" s="72">
        <v>7.7351498404129984E-2</v>
      </c>
      <c r="AJ343" s="74"/>
      <c r="AK343" s="68">
        <v>46683</v>
      </c>
      <c r="AL343" s="73">
        <v>0.62117280747275561</v>
      </c>
      <c r="AM343" s="68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74"/>
      <c r="CE343" s="74"/>
      <c r="CF343" s="74"/>
      <c r="CG343" s="74"/>
      <c r="CH343" s="74"/>
    </row>
    <row r="344" spans="1:86" s="57" customFormat="1">
      <c r="A344" s="180" t="s">
        <v>595</v>
      </c>
      <c r="B344" s="35" t="s">
        <v>1008</v>
      </c>
      <c r="C344" s="35" t="s">
        <v>984</v>
      </c>
      <c r="D344" s="180" t="s">
        <v>0</v>
      </c>
      <c r="E344" s="68">
        <v>64951</v>
      </c>
      <c r="F344" s="69"/>
      <c r="G344" s="70">
        <v>20979</v>
      </c>
      <c r="H344" s="71">
        <v>0.45077352814782984</v>
      </c>
      <c r="I344" s="69"/>
      <c r="J344" s="68">
        <v>18952</v>
      </c>
      <c r="K344" s="72">
        <v>0.40721959604641167</v>
      </c>
      <c r="L344" s="68"/>
      <c r="M344" s="70">
        <v>4974</v>
      </c>
      <c r="N344" s="71">
        <v>0.10687580575848732</v>
      </c>
      <c r="O344" s="68"/>
      <c r="P344" s="68"/>
      <c r="Q344" s="73"/>
      <c r="R344" s="68"/>
      <c r="S344" s="70"/>
      <c r="T344" s="75"/>
      <c r="U344" s="74"/>
      <c r="V344" s="68"/>
      <c r="W344" s="73"/>
      <c r="X344" s="68"/>
      <c r="Y344" s="70"/>
      <c r="Z344" s="75"/>
      <c r="AA344" s="74"/>
      <c r="AB344" s="77"/>
      <c r="AC344" s="73"/>
      <c r="AD344" s="77"/>
      <c r="AE344" s="78"/>
      <c r="AF344" s="75"/>
      <c r="AG344" s="74"/>
      <c r="AH344" s="68">
        <v>1635</v>
      </c>
      <c r="AI344" s="72">
        <v>3.5131070047271167E-2</v>
      </c>
      <c r="AJ344" s="74"/>
      <c r="AK344" s="68">
        <v>46540</v>
      </c>
      <c r="AL344" s="73">
        <v>0.71654016104447971</v>
      </c>
      <c r="AM344" s="68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74"/>
      <c r="CE344" s="74"/>
      <c r="CF344" s="74"/>
      <c r="CG344" s="74"/>
      <c r="CH344" s="74"/>
    </row>
    <row r="345" spans="1:86" s="57" customFormat="1">
      <c r="A345" s="180" t="s">
        <v>596</v>
      </c>
      <c r="B345" s="35" t="s">
        <v>1026</v>
      </c>
      <c r="C345" s="35" t="s">
        <v>1027</v>
      </c>
      <c r="D345" s="180" t="s">
        <v>0</v>
      </c>
      <c r="E345" s="68">
        <v>68865</v>
      </c>
      <c r="F345" s="69"/>
      <c r="G345" s="70">
        <v>12575</v>
      </c>
      <c r="H345" s="71">
        <v>0.32143039721895611</v>
      </c>
      <c r="I345" s="69"/>
      <c r="J345" s="68">
        <v>6081</v>
      </c>
      <c r="K345" s="72">
        <v>0.15543683860743315</v>
      </c>
      <c r="L345" s="68"/>
      <c r="M345" s="70">
        <v>19062</v>
      </c>
      <c r="N345" s="71">
        <v>0.48724502837278255</v>
      </c>
      <c r="O345" s="68"/>
      <c r="P345" s="68"/>
      <c r="Q345" s="73"/>
      <c r="R345" s="68"/>
      <c r="S345" s="70"/>
      <c r="T345" s="75"/>
      <c r="U345" s="74"/>
      <c r="V345" s="68"/>
      <c r="W345" s="73"/>
      <c r="X345" s="68"/>
      <c r="Y345" s="70"/>
      <c r="Z345" s="75"/>
      <c r="AA345" s="74"/>
      <c r="AB345" s="77"/>
      <c r="AC345" s="73"/>
      <c r="AD345" s="77"/>
      <c r="AE345" s="78"/>
      <c r="AF345" s="75"/>
      <c r="AG345" s="74"/>
      <c r="AH345" s="68">
        <v>1404</v>
      </c>
      <c r="AI345" s="72">
        <v>3.5887735800828179E-2</v>
      </c>
      <c r="AJ345" s="74"/>
      <c r="AK345" s="68">
        <v>39122</v>
      </c>
      <c r="AL345" s="73">
        <v>0.56809700137951069</v>
      </c>
      <c r="AM345" s="68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74"/>
      <c r="CE345" s="74"/>
      <c r="CF345" s="74"/>
      <c r="CG345" s="74"/>
      <c r="CH345" s="74"/>
    </row>
    <row r="346" spans="1:86" s="57" customFormat="1">
      <c r="A346" s="180" t="s">
        <v>597</v>
      </c>
      <c r="B346" s="35" t="s">
        <v>1026</v>
      </c>
      <c r="C346" s="35" t="s">
        <v>1027</v>
      </c>
      <c r="D346" s="180" t="s">
        <v>0</v>
      </c>
      <c r="E346" s="68">
        <v>72208</v>
      </c>
      <c r="F346" s="69"/>
      <c r="G346" s="70">
        <v>10960</v>
      </c>
      <c r="H346" s="71">
        <v>0.28161776041934322</v>
      </c>
      <c r="I346" s="69"/>
      <c r="J346" s="68">
        <v>8778</v>
      </c>
      <c r="K346" s="72">
        <v>0.2255511588468061</v>
      </c>
      <c r="L346" s="68"/>
      <c r="M346" s="70">
        <v>16610</v>
      </c>
      <c r="N346" s="71">
        <v>0.42679479932165065</v>
      </c>
      <c r="O346" s="68"/>
      <c r="P346" s="68"/>
      <c r="Q346" s="72"/>
      <c r="R346" s="68"/>
      <c r="S346" s="70"/>
      <c r="T346" s="75"/>
      <c r="U346" s="74"/>
      <c r="V346" s="68"/>
      <c r="W346" s="73"/>
      <c r="X346" s="68"/>
      <c r="Y346" s="70"/>
      <c r="Z346" s="75"/>
      <c r="AA346" s="74"/>
      <c r="AB346" s="77"/>
      <c r="AC346" s="73"/>
      <c r="AD346" s="77"/>
      <c r="AE346" s="78"/>
      <c r="AF346" s="75"/>
      <c r="AG346" s="74"/>
      <c r="AH346" s="68">
        <v>2570</v>
      </c>
      <c r="AI346" s="72">
        <v>6.6036281412200012E-2</v>
      </c>
      <c r="AJ346" s="74"/>
      <c r="AK346" s="68">
        <v>38918</v>
      </c>
      <c r="AL346" s="73">
        <v>0.53897075116330595</v>
      </c>
      <c r="AM346" s="68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74"/>
      <c r="CE346" s="74"/>
      <c r="CF346" s="74"/>
      <c r="CG346" s="74"/>
      <c r="CH346" s="74"/>
    </row>
    <row r="347" spans="1:86" s="57" customFormat="1">
      <c r="A347" s="180" t="s">
        <v>598</v>
      </c>
      <c r="B347" s="35" t="s">
        <v>1029</v>
      </c>
      <c r="C347" s="35" t="s">
        <v>985</v>
      </c>
      <c r="D347" s="180" t="s">
        <v>0</v>
      </c>
      <c r="E347" s="68">
        <v>72499</v>
      </c>
      <c r="F347" s="69"/>
      <c r="G347" s="70">
        <v>22628</v>
      </c>
      <c r="H347" s="71">
        <v>0.49599964928432083</v>
      </c>
      <c r="I347" s="69"/>
      <c r="J347" s="68">
        <v>8918</v>
      </c>
      <c r="K347" s="72">
        <v>0.19548015168453126</v>
      </c>
      <c r="L347" s="68"/>
      <c r="M347" s="70">
        <v>13227</v>
      </c>
      <c r="N347" s="71">
        <v>0.28993226803445782</v>
      </c>
      <c r="O347" s="68"/>
      <c r="P347" s="68"/>
      <c r="Q347" s="73"/>
      <c r="R347" s="68"/>
      <c r="S347" s="70"/>
      <c r="T347" s="75"/>
      <c r="U347" s="74"/>
      <c r="V347" s="68"/>
      <c r="W347" s="73"/>
      <c r="X347" s="68"/>
      <c r="Y347" s="70"/>
      <c r="Z347" s="75"/>
      <c r="AA347" s="74"/>
      <c r="AB347" s="77"/>
      <c r="AC347" s="73"/>
      <c r="AD347" s="77"/>
      <c r="AE347" s="78"/>
      <c r="AF347" s="75"/>
      <c r="AG347" s="74"/>
      <c r="AH347" s="68">
        <v>848</v>
      </c>
      <c r="AI347" s="72">
        <v>1.8587930996690122E-2</v>
      </c>
      <c r="AJ347" s="74"/>
      <c r="AK347" s="68">
        <v>45621</v>
      </c>
      <c r="AL347" s="73">
        <v>0.62926385191519885</v>
      </c>
      <c r="AM347" s="68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74"/>
      <c r="CE347" s="74"/>
      <c r="CF347" s="74"/>
      <c r="CG347" s="74"/>
      <c r="CH347" s="74"/>
    </row>
    <row r="348" spans="1:86" s="57" customFormat="1">
      <c r="A348" s="180" t="s">
        <v>883</v>
      </c>
      <c r="B348" s="35" t="s">
        <v>1028</v>
      </c>
      <c r="C348" s="35" t="s">
        <v>981</v>
      </c>
      <c r="D348" s="180" t="s">
        <v>0</v>
      </c>
      <c r="E348" s="68">
        <v>64456</v>
      </c>
      <c r="F348" s="69"/>
      <c r="G348" s="70">
        <v>23312</v>
      </c>
      <c r="H348" s="71">
        <v>0.5084405670665213</v>
      </c>
      <c r="I348" s="69"/>
      <c r="J348" s="68">
        <v>17081</v>
      </c>
      <c r="K348" s="72">
        <v>0.37254089422028352</v>
      </c>
      <c r="L348" s="68"/>
      <c r="M348" s="70">
        <v>4144</v>
      </c>
      <c r="N348" s="71">
        <v>9.0381679389312977E-2</v>
      </c>
      <c r="O348" s="68"/>
      <c r="P348" s="68"/>
      <c r="Q348" s="73"/>
      <c r="R348" s="68"/>
      <c r="S348" s="70"/>
      <c r="T348" s="75"/>
      <c r="U348" s="74"/>
      <c r="V348" s="68"/>
      <c r="W348" s="73"/>
      <c r="X348" s="68"/>
      <c r="Y348" s="70"/>
      <c r="Z348" s="75"/>
      <c r="AA348" s="74"/>
      <c r="AB348" s="77"/>
      <c r="AC348" s="73"/>
      <c r="AD348" s="77"/>
      <c r="AE348" s="78"/>
      <c r="AF348" s="75"/>
      <c r="AG348" s="74"/>
      <c r="AH348" s="68">
        <v>1313</v>
      </c>
      <c r="AI348" s="72">
        <v>2.8636859323882224E-2</v>
      </c>
      <c r="AJ348" s="74"/>
      <c r="AK348" s="68">
        <v>45850</v>
      </c>
      <c r="AL348" s="73">
        <v>0.71133796698523022</v>
      </c>
      <c r="AM348" s="68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</row>
    <row r="349" spans="1:86" s="57" customFormat="1">
      <c r="A349" s="180" t="s">
        <v>1379</v>
      </c>
      <c r="B349" s="35" t="s">
        <v>990</v>
      </c>
      <c r="C349" s="35" t="s">
        <v>981</v>
      </c>
      <c r="D349" s="180" t="s">
        <v>0</v>
      </c>
      <c r="E349" s="68">
        <v>74327</v>
      </c>
      <c r="F349" s="69"/>
      <c r="G349" s="70">
        <v>25670</v>
      </c>
      <c r="H349" s="71">
        <v>0.52651010152804845</v>
      </c>
      <c r="I349" s="69"/>
      <c r="J349" s="68">
        <v>10808</v>
      </c>
      <c r="K349" s="72">
        <v>0.22167982770997846</v>
      </c>
      <c r="L349" s="68"/>
      <c r="M349" s="70">
        <v>10814</v>
      </c>
      <c r="N349" s="71">
        <v>0.22180289201107578</v>
      </c>
      <c r="O349" s="68"/>
      <c r="P349" s="68"/>
      <c r="Q349" s="73"/>
      <c r="R349" s="68"/>
      <c r="S349" s="70"/>
      <c r="T349" s="75"/>
      <c r="U349" s="74"/>
      <c r="V349" s="68"/>
      <c r="W349" s="73"/>
      <c r="X349" s="68"/>
      <c r="Y349" s="70"/>
      <c r="Z349" s="75"/>
      <c r="AA349" s="74"/>
      <c r="AB349" s="77"/>
      <c r="AC349" s="73"/>
      <c r="AD349" s="77"/>
      <c r="AE349" s="78"/>
      <c r="AF349" s="75"/>
      <c r="AG349" s="74"/>
      <c r="AH349" s="68">
        <v>1463</v>
      </c>
      <c r="AI349" s="72">
        <v>3.0007178750897343E-2</v>
      </c>
      <c r="AJ349" s="74"/>
      <c r="AK349" s="68">
        <v>48755</v>
      </c>
      <c r="AL349" s="73">
        <v>0.65595274933738745</v>
      </c>
      <c r="AM349" s="68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</row>
    <row r="350" spans="1:86" s="57" customFormat="1">
      <c r="A350" s="180" t="s">
        <v>600</v>
      </c>
      <c r="B350" s="35" t="s">
        <v>1024</v>
      </c>
      <c r="C350" s="35" t="s">
        <v>985</v>
      </c>
      <c r="D350" s="180" t="s">
        <v>0</v>
      </c>
      <c r="E350" s="68">
        <v>69037</v>
      </c>
      <c r="F350" s="69"/>
      <c r="G350" s="70">
        <v>4345</v>
      </c>
      <c r="H350" s="71">
        <v>0.12211916807195053</v>
      </c>
      <c r="I350" s="69"/>
      <c r="J350" s="68">
        <v>3789</v>
      </c>
      <c r="K350" s="72">
        <v>0.10649241146711635</v>
      </c>
      <c r="L350" s="68"/>
      <c r="M350" s="70">
        <v>22494</v>
      </c>
      <c r="N350" s="71">
        <v>0.63220910623946036</v>
      </c>
      <c r="O350" s="68"/>
      <c r="P350" s="68"/>
      <c r="Q350" s="73"/>
      <c r="R350" s="68"/>
      <c r="S350" s="70"/>
      <c r="T350" s="75"/>
      <c r="U350" s="74"/>
      <c r="V350" s="68"/>
      <c r="W350" s="73"/>
      <c r="X350" s="68"/>
      <c r="Y350" s="70"/>
      <c r="Z350" s="75"/>
      <c r="AA350" s="74"/>
      <c r="AB350" s="77"/>
      <c r="AC350" s="73"/>
      <c r="AD350" s="77"/>
      <c r="AE350" s="78"/>
      <c r="AF350" s="75"/>
      <c r="AG350" s="74"/>
      <c r="AH350" s="68">
        <v>4952</v>
      </c>
      <c r="AI350" s="72">
        <v>0.13917931422147273</v>
      </c>
      <c r="AJ350" s="74"/>
      <c r="AK350" s="68">
        <v>35580</v>
      </c>
      <c r="AL350" s="73">
        <v>0.51537581296985679</v>
      </c>
      <c r="AM350" s="68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74"/>
      <c r="CE350" s="74"/>
      <c r="CF350" s="74"/>
      <c r="CG350" s="74"/>
      <c r="CH350" s="74"/>
    </row>
    <row r="351" spans="1:86" s="57" customFormat="1">
      <c r="A351" s="180" t="s">
        <v>1380</v>
      </c>
      <c r="B351" s="35" t="s">
        <v>1005</v>
      </c>
      <c r="C351" s="35" t="s">
        <v>1027</v>
      </c>
      <c r="D351" s="180" t="s">
        <v>0</v>
      </c>
      <c r="E351" s="68">
        <v>69820</v>
      </c>
      <c r="F351" s="69"/>
      <c r="G351" s="70">
        <v>23732</v>
      </c>
      <c r="H351" s="71">
        <v>0.51489444793994488</v>
      </c>
      <c r="I351" s="69"/>
      <c r="J351" s="68">
        <v>9270</v>
      </c>
      <c r="K351" s="72">
        <v>0.20112386366101842</v>
      </c>
      <c r="L351" s="68"/>
      <c r="M351" s="70">
        <v>11159</v>
      </c>
      <c r="N351" s="71">
        <v>0.24210800373174807</v>
      </c>
      <c r="O351" s="68"/>
      <c r="P351" s="68"/>
      <c r="Q351" s="73"/>
      <c r="R351" s="68"/>
      <c r="S351" s="70"/>
      <c r="T351" s="75"/>
      <c r="U351" s="74"/>
      <c r="V351" s="68"/>
      <c r="W351" s="73"/>
      <c r="X351" s="68"/>
      <c r="Y351" s="70"/>
      <c r="Z351" s="75"/>
      <c r="AA351" s="74"/>
      <c r="AB351" s="77"/>
      <c r="AC351" s="73"/>
      <c r="AD351" s="77"/>
      <c r="AE351" s="78"/>
      <c r="AF351" s="75"/>
      <c r="AG351" s="74"/>
      <c r="AH351" s="68">
        <v>1930</v>
      </c>
      <c r="AI351" s="72">
        <v>4.1873684667288621E-2</v>
      </c>
      <c r="AJ351" s="74"/>
      <c r="AK351" s="68">
        <v>46091</v>
      </c>
      <c r="AL351" s="73">
        <v>0.6601403609281008</v>
      </c>
      <c r="AM351" s="68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74"/>
      <c r="CE351" s="74"/>
      <c r="CF351" s="74"/>
      <c r="CG351" s="74"/>
      <c r="CH351" s="74"/>
    </row>
    <row r="352" spans="1:86" s="57" customFormat="1">
      <c r="A352" s="180" t="s">
        <v>602</v>
      </c>
      <c r="B352" s="35" t="s">
        <v>1024</v>
      </c>
      <c r="C352" s="35" t="s">
        <v>985</v>
      </c>
      <c r="D352" s="180" t="s">
        <v>0</v>
      </c>
      <c r="E352" s="68">
        <v>67975</v>
      </c>
      <c r="F352" s="69"/>
      <c r="G352" s="70">
        <v>2504</v>
      </c>
      <c r="H352" s="71">
        <v>8.5565882996172765E-2</v>
      </c>
      <c r="I352" s="69"/>
      <c r="J352" s="68">
        <v>7217</v>
      </c>
      <c r="K352" s="72">
        <v>0.24661700382722798</v>
      </c>
      <c r="L352" s="68"/>
      <c r="M352" s="70">
        <v>16993</v>
      </c>
      <c r="N352" s="71">
        <v>0.58067933296883545</v>
      </c>
      <c r="O352" s="68"/>
      <c r="P352" s="68"/>
      <c r="Q352" s="73"/>
      <c r="R352" s="68"/>
      <c r="S352" s="70"/>
      <c r="T352" s="75"/>
      <c r="U352" s="74"/>
      <c r="V352" s="68"/>
      <c r="W352" s="73"/>
      <c r="X352" s="68"/>
      <c r="Y352" s="70"/>
      <c r="Z352" s="75"/>
      <c r="AA352" s="74"/>
      <c r="AB352" s="77"/>
      <c r="AC352" s="73"/>
      <c r="AD352" s="77"/>
      <c r="AE352" s="78"/>
      <c r="AF352" s="75"/>
      <c r="AG352" s="74"/>
      <c r="AH352" s="68">
        <v>2550</v>
      </c>
      <c r="AI352" s="72">
        <v>8.7137780207763804E-2</v>
      </c>
      <c r="AJ352" s="74"/>
      <c r="AK352" s="68">
        <v>29264</v>
      </c>
      <c r="AL352" s="73">
        <v>0.43051121735932329</v>
      </c>
      <c r="AM352" s="68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74"/>
      <c r="CE352" s="74"/>
      <c r="CF352" s="74"/>
      <c r="CG352" s="74"/>
      <c r="CH352" s="74"/>
    </row>
    <row r="353" spans="1:86" s="57" customFormat="1">
      <c r="A353" s="180" t="s">
        <v>1087</v>
      </c>
      <c r="B353" s="35" t="s">
        <v>1024</v>
      </c>
      <c r="C353" s="35" t="s">
        <v>985</v>
      </c>
      <c r="D353" s="180" t="s">
        <v>0</v>
      </c>
      <c r="E353" s="68">
        <v>59610</v>
      </c>
      <c r="F353" s="69"/>
      <c r="G353" s="70">
        <v>3690</v>
      </c>
      <c r="H353" s="71">
        <v>0.13373926280308795</v>
      </c>
      <c r="I353" s="69"/>
      <c r="J353" s="68">
        <v>5160</v>
      </c>
      <c r="K353" s="72">
        <v>0.18701750570838316</v>
      </c>
      <c r="L353" s="68"/>
      <c r="M353" s="70">
        <v>17187</v>
      </c>
      <c r="N353" s="71">
        <v>0.62292051756007394</v>
      </c>
      <c r="O353" s="68"/>
      <c r="P353" s="68"/>
      <c r="Q353" s="73"/>
      <c r="R353" s="68"/>
      <c r="S353" s="70"/>
      <c r="T353" s="71"/>
      <c r="U353" s="74"/>
      <c r="V353" s="68"/>
      <c r="W353" s="73"/>
      <c r="X353" s="68"/>
      <c r="Y353" s="70"/>
      <c r="Z353" s="75"/>
      <c r="AA353" s="74"/>
      <c r="AB353" s="77"/>
      <c r="AC353" s="73"/>
      <c r="AD353" s="77"/>
      <c r="AE353" s="78"/>
      <c r="AF353" s="75"/>
      <c r="AG353" s="74"/>
      <c r="AH353" s="68">
        <v>1554</v>
      </c>
      <c r="AI353" s="72">
        <v>5.6322713928454934E-2</v>
      </c>
      <c r="AJ353" s="74"/>
      <c r="AK353" s="68">
        <v>27591</v>
      </c>
      <c r="AL353" s="73">
        <v>0.46285858077503772</v>
      </c>
      <c r="AM353" s="68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74"/>
      <c r="CE353" s="74"/>
      <c r="CF353" s="74"/>
      <c r="CG353" s="74"/>
      <c r="CH353" s="74"/>
    </row>
    <row r="354" spans="1:86" s="57" customFormat="1">
      <c r="A354" s="180" t="s">
        <v>1088</v>
      </c>
      <c r="B354" s="35" t="s">
        <v>1024</v>
      </c>
      <c r="C354" s="35" t="s">
        <v>985</v>
      </c>
      <c r="D354" s="180" t="s">
        <v>0</v>
      </c>
      <c r="E354" s="68">
        <v>63450</v>
      </c>
      <c r="F354" s="69"/>
      <c r="G354" s="70">
        <v>2848</v>
      </c>
      <c r="H354" s="71">
        <v>9.7792123064244757E-2</v>
      </c>
      <c r="I354" s="69"/>
      <c r="J354" s="68">
        <v>9672</v>
      </c>
      <c r="K354" s="72">
        <v>0.33210864265357276</v>
      </c>
      <c r="L354" s="68"/>
      <c r="M354" s="70">
        <v>15480</v>
      </c>
      <c r="N354" s="71">
        <v>0.53153864643065618</v>
      </c>
      <c r="O354" s="68"/>
      <c r="P354" s="68"/>
      <c r="Q354" s="73"/>
      <c r="R354" s="68"/>
      <c r="S354" s="70"/>
      <c r="T354" s="75"/>
      <c r="U354" s="74"/>
      <c r="V354" s="68"/>
      <c r="W354" s="73"/>
      <c r="X354" s="68"/>
      <c r="Y354" s="70"/>
      <c r="Z354" s="75"/>
      <c r="AA354" s="74"/>
      <c r="AB354" s="77"/>
      <c r="AC354" s="73"/>
      <c r="AD354" s="77"/>
      <c r="AE354" s="78"/>
      <c r="AF354" s="75"/>
      <c r="AG354" s="74"/>
      <c r="AH354" s="68">
        <v>1123</v>
      </c>
      <c r="AI354" s="72">
        <v>3.8560587851526287E-2</v>
      </c>
      <c r="AJ354" s="74"/>
      <c r="AK354" s="68">
        <v>29123</v>
      </c>
      <c r="AL354" s="73">
        <v>0.45899133175728918</v>
      </c>
      <c r="AM354" s="68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74"/>
      <c r="CE354" s="74"/>
      <c r="CF354" s="74"/>
      <c r="CG354" s="74"/>
      <c r="CH354" s="74"/>
    </row>
    <row r="355" spans="1:86" s="57" customFormat="1">
      <c r="A355" s="180" t="s">
        <v>1089</v>
      </c>
      <c r="B355" s="35" t="s">
        <v>1024</v>
      </c>
      <c r="C355" s="35" t="s">
        <v>985</v>
      </c>
      <c r="D355" s="180" t="s">
        <v>0</v>
      </c>
      <c r="E355" s="68">
        <v>66806</v>
      </c>
      <c r="F355" s="69"/>
      <c r="G355" s="70">
        <v>3919</v>
      </c>
      <c r="H355" s="71">
        <v>0.10462384537348497</v>
      </c>
      <c r="I355" s="69"/>
      <c r="J355" s="68">
        <v>15872</v>
      </c>
      <c r="K355" s="72">
        <v>0.42372790859095522</v>
      </c>
      <c r="L355" s="68"/>
      <c r="M355" s="70">
        <v>15205</v>
      </c>
      <c r="N355" s="71">
        <v>0.40592129852101022</v>
      </c>
      <c r="O355" s="68"/>
      <c r="P355" s="68"/>
      <c r="Q355" s="73"/>
      <c r="R355" s="68"/>
      <c r="S355" s="70"/>
      <c r="T355" s="75"/>
      <c r="U355" s="74"/>
      <c r="V355" s="68"/>
      <c r="W355" s="73"/>
      <c r="X355" s="68"/>
      <c r="Y355" s="70"/>
      <c r="Z355" s="75"/>
      <c r="AA355" s="74"/>
      <c r="AB355" s="77"/>
      <c r="AC355" s="73"/>
      <c r="AD355" s="77"/>
      <c r="AE355" s="78"/>
      <c r="AF355" s="75"/>
      <c r="AG355" s="74"/>
      <c r="AH355" s="68">
        <v>2462</v>
      </c>
      <c r="AI355" s="72">
        <v>6.5726947514549633E-2</v>
      </c>
      <c r="AJ355" s="74"/>
      <c r="AK355" s="68">
        <v>37458</v>
      </c>
      <c r="AL355" s="73">
        <v>0.56069814088554926</v>
      </c>
      <c r="AM355" s="68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74"/>
      <c r="CE355" s="74"/>
      <c r="CF355" s="74"/>
      <c r="CG355" s="74"/>
      <c r="CH355" s="74"/>
    </row>
    <row r="356" spans="1:86" s="57" customFormat="1">
      <c r="A356" s="180" t="s">
        <v>606</v>
      </c>
      <c r="B356" s="35" t="s">
        <v>1004</v>
      </c>
      <c r="C356" s="35" t="s">
        <v>988</v>
      </c>
      <c r="D356" s="180" t="s">
        <v>0</v>
      </c>
      <c r="E356" s="68">
        <v>67936</v>
      </c>
      <c r="F356" s="69"/>
      <c r="G356" s="70">
        <v>7035</v>
      </c>
      <c r="H356" s="71">
        <v>0.18379663496708121</v>
      </c>
      <c r="I356" s="69"/>
      <c r="J356" s="68">
        <v>5316</v>
      </c>
      <c r="K356" s="72">
        <v>0.13888598599644686</v>
      </c>
      <c r="L356" s="68"/>
      <c r="M356" s="70">
        <v>18400</v>
      </c>
      <c r="N356" s="71">
        <v>0.48071898840004179</v>
      </c>
      <c r="O356" s="68"/>
      <c r="P356" s="68"/>
      <c r="Q356" s="73"/>
      <c r="R356" s="68"/>
      <c r="S356" s="70"/>
      <c r="T356" s="75"/>
      <c r="U356" s="74"/>
      <c r="V356" s="68"/>
      <c r="W356" s="73"/>
      <c r="X356" s="68"/>
      <c r="Y356" s="70"/>
      <c r="Z356" s="75"/>
      <c r="AA356" s="74"/>
      <c r="AB356" s="77"/>
      <c r="AC356" s="73"/>
      <c r="AD356" s="77"/>
      <c r="AE356" s="78"/>
      <c r="AF356" s="75"/>
      <c r="AG356" s="74"/>
      <c r="AH356" s="68">
        <v>7525</v>
      </c>
      <c r="AI356" s="72">
        <v>0.19659839063643014</v>
      </c>
      <c r="AJ356" s="74"/>
      <c r="AK356" s="68">
        <v>38276</v>
      </c>
      <c r="AL356" s="73">
        <v>0.56341262364578426</v>
      </c>
      <c r="AM356" s="68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74"/>
      <c r="CE356" s="74"/>
      <c r="CF356" s="74"/>
      <c r="CG356" s="74"/>
      <c r="CH356" s="74"/>
    </row>
    <row r="357" spans="1:86" s="57" customFormat="1">
      <c r="A357" s="180" t="s">
        <v>608</v>
      </c>
      <c r="B357" s="35" t="s">
        <v>990</v>
      </c>
      <c r="C357" s="35" t="s">
        <v>981</v>
      </c>
      <c r="D357" s="180" t="s">
        <v>0</v>
      </c>
      <c r="E357" s="68">
        <v>65522</v>
      </c>
      <c r="F357" s="69"/>
      <c r="G357" s="70">
        <v>17120</v>
      </c>
      <c r="H357" s="71">
        <v>0.41661596865646217</v>
      </c>
      <c r="I357" s="69"/>
      <c r="J357" s="68">
        <v>5152</v>
      </c>
      <c r="K357" s="72">
        <v>0.12537415131530918</v>
      </c>
      <c r="L357" s="68"/>
      <c r="M357" s="70">
        <v>17333</v>
      </c>
      <c r="N357" s="71">
        <v>0.42179933321976981</v>
      </c>
      <c r="O357" s="68"/>
      <c r="P357" s="68"/>
      <c r="Q357" s="73"/>
      <c r="R357" s="68"/>
      <c r="S357" s="70"/>
      <c r="T357" s="75"/>
      <c r="U357" s="74"/>
      <c r="V357" s="68"/>
      <c r="W357" s="73"/>
      <c r="X357" s="68"/>
      <c r="Y357" s="70"/>
      <c r="Z357" s="75"/>
      <c r="AA357" s="74"/>
      <c r="AB357" s="77"/>
      <c r="AC357" s="73"/>
      <c r="AD357" s="77"/>
      <c r="AE357" s="78"/>
      <c r="AF357" s="75"/>
      <c r="AG357" s="74"/>
      <c r="AH357" s="68">
        <v>1488</v>
      </c>
      <c r="AI357" s="72">
        <v>3.6210546808458859E-2</v>
      </c>
      <c r="AJ357" s="74"/>
      <c r="AK357" s="68">
        <v>41093</v>
      </c>
      <c r="AL357" s="73">
        <v>0.62716339550074784</v>
      </c>
      <c r="AM357" s="68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74"/>
      <c r="CE357" s="74"/>
      <c r="CF357" s="74"/>
      <c r="CG357" s="74"/>
      <c r="CH357" s="74"/>
    </row>
    <row r="358" spans="1:86" s="57" customFormat="1">
      <c r="A358" s="180" t="s">
        <v>610</v>
      </c>
      <c r="B358" s="180" t="s">
        <v>1</v>
      </c>
      <c r="C358" s="180" t="s">
        <v>1</v>
      </c>
      <c r="D358" s="180" t="s">
        <v>1</v>
      </c>
      <c r="E358" s="68">
        <v>33431</v>
      </c>
      <c r="F358" s="69"/>
      <c r="G358" s="70">
        <v>3402</v>
      </c>
      <c r="H358" s="71">
        <v>0.16482558139534884</v>
      </c>
      <c r="I358" s="69"/>
      <c r="J358" s="68">
        <v>2192</v>
      </c>
      <c r="K358" s="72">
        <v>0.1062015503875969</v>
      </c>
      <c r="L358" s="68"/>
      <c r="M358" s="70">
        <v>3983</v>
      </c>
      <c r="N358" s="71">
        <v>0.19297480620155039</v>
      </c>
      <c r="O358" s="68"/>
      <c r="P358" s="68"/>
      <c r="Q358" s="73"/>
      <c r="R358" s="68"/>
      <c r="S358" s="70">
        <v>10597</v>
      </c>
      <c r="T358" s="71">
        <v>0.51342054263565895</v>
      </c>
      <c r="U358" s="74"/>
      <c r="V358" s="68"/>
      <c r="W358" s="73"/>
      <c r="X358" s="68"/>
      <c r="Y358" s="70"/>
      <c r="Z358" s="75"/>
      <c r="AA358" s="74"/>
      <c r="AB358" s="77"/>
      <c r="AC358" s="73"/>
      <c r="AD358" s="77"/>
      <c r="AE358" s="78"/>
      <c r="AF358" s="75"/>
      <c r="AG358" s="74"/>
      <c r="AH358" s="68">
        <v>466</v>
      </c>
      <c r="AI358" s="72">
        <v>2.2577519379844962E-2</v>
      </c>
      <c r="AJ358" s="74"/>
      <c r="AK358" s="68">
        <v>20640</v>
      </c>
      <c r="AL358" s="73">
        <v>0.61739104424037572</v>
      </c>
      <c r="AM358" s="68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74"/>
      <c r="CE358" s="74"/>
      <c r="CF358" s="74"/>
      <c r="CG358" s="74"/>
      <c r="CH358" s="74"/>
    </row>
    <row r="359" spans="1:86" s="57" customFormat="1">
      <c r="A359" s="180" t="s">
        <v>611</v>
      </c>
      <c r="B359" s="35" t="s">
        <v>984</v>
      </c>
      <c r="C359" s="35" t="s">
        <v>984</v>
      </c>
      <c r="D359" s="180" t="s">
        <v>0</v>
      </c>
      <c r="E359" s="68">
        <v>77098</v>
      </c>
      <c r="F359" s="69"/>
      <c r="G359" s="70">
        <v>22416</v>
      </c>
      <c r="H359" s="71">
        <v>0.48203341719889037</v>
      </c>
      <c r="I359" s="69"/>
      <c r="J359" s="68">
        <v>7113</v>
      </c>
      <c r="K359" s="72">
        <v>0.15295787368556868</v>
      </c>
      <c r="L359" s="68"/>
      <c r="M359" s="70">
        <v>15407</v>
      </c>
      <c r="N359" s="71">
        <v>0.33131195836827732</v>
      </c>
      <c r="O359" s="68"/>
      <c r="P359" s="68"/>
      <c r="Q359" s="73"/>
      <c r="R359" s="68"/>
      <c r="S359" s="70"/>
      <c r="T359" s="75"/>
      <c r="U359" s="74"/>
      <c r="V359" s="68"/>
      <c r="W359" s="73"/>
      <c r="X359" s="68"/>
      <c r="Y359" s="70"/>
      <c r="Z359" s="75"/>
      <c r="AA359" s="74"/>
      <c r="AB359" s="77"/>
      <c r="AC359" s="73"/>
      <c r="AD359" s="77"/>
      <c r="AE359" s="78"/>
      <c r="AF359" s="75"/>
      <c r="AG359" s="74"/>
      <c r="AH359" s="68">
        <v>1567</v>
      </c>
      <c r="AI359" s="72">
        <v>3.3696750747263617E-2</v>
      </c>
      <c r="AJ359" s="74"/>
      <c r="AK359" s="68">
        <v>46503</v>
      </c>
      <c r="AL359" s="73">
        <v>0.60316739733845237</v>
      </c>
      <c r="AM359" s="68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74"/>
      <c r="CE359" s="74"/>
      <c r="CF359" s="74"/>
      <c r="CG359" s="74"/>
      <c r="CH359" s="74"/>
    </row>
    <row r="360" spans="1:86" s="57" customFormat="1">
      <c r="A360" s="180" t="s">
        <v>1381</v>
      </c>
      <c r="B360" s="180" t="s">
        <v>1</v>
      </c>
      <c r="C360" s="180" t="s">
        <v>1</v>
      </c>
      <c r="D360" s="180" t="s">
        <v>1</v>
      </c>
      <c r="E360" s="68">
        <v>54581</v>
      </c>
      <c r="F360" s="69"/>
      <c r="G360" s="70">
        <v>2680</v>
      </c>
      <c r="H360" s="71">
        <v>8.9404857219108624E-2</v>
      </c>
      <c r="I360" s="69"/>
      <c r="J360" s="68">
        <v>4195</v>
      </c>
      <c r="K360" s="72">
        <v>0.13994528956498531</v>
      </c>
      <c r="L360" s="68"/>
      <c r="M360" s="70">
        <v>18129</v>
      </c>
      <c r="N360" s="71">
        <v>0.60478382706164935</v>
      </c>
      <c r="O360" s="68"/>
      <c r="P360" s="68"/>
      <c r="Q360" s="73"/>
      <c r="R360" s="68"/>
      <c r="S360" s="70">
        <v>2972</v>
      </c>
      <c r="T360" s="71">
        <v>9.9145983453429412E-2</v>
      </c>
      <c r="U360" s="74"/>
      <c r="V360" s="68"/>
      <c r="W360" s="73"/>
      <c r="X360" s="68"/>
      <c r="Y360" s="70"/>
      <c r="Z360" s="75"/>
      <c r="AA360" s="74"/>
      <c r="AB360" s="77"/>
      <c r="AC360" s="73"/>
      <c r="AD360" s="77"/>
      <c r="AE360" s="78"/>
      <c r="AF360" s="75"/>
      <c r="AG360" s="74"/>
      <c r="AH360" s="68">
        <v>2000</v>
      </c>
      <c r="AI360" s="72">
        <v>6.6720042700827334E-2</v>
      </c>
      <c r="AJ360" s="74"/>
      <c r="AK360" s="68">
        <v>29976</v>
      </c>
      <c r="AL360" s="73">
        <v>0.54920210329601871</v>
      </c>
      <c r="AM360" s="68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74"/>
      <c r="CE360" s="74"/>
      <c r="CF360" s="74"/>
      <c r="CG360" s="74"/>
      <c r="CH360" s="74"/>
    </row>
    <row r="361" spans="1:86" s="57" customFormat="1">
      <c r="A361" s="180" t="s">
        <v>915</v>
      </c>
      <c r="B361" s="35" t="s">
        <v>1026</v>
      </c>
      <c r="C361" s="35" t="s">
        <v>1027</v>
      </c>
      <c r="D361" s="180" t="s">
        <v>0</v>
      </c>
      <c r="E361" s="68">
        <v>73545</v>
      </c>
      <c r="F361" s="69"/>
      <c r="G361" s="70">
        <v>23345</v>
      </c>
      <c r="H361" s="71">
        <v>0.4630107100357001</v>
      </c>
      <c r="I361" s="69"/>
      <c r="J361" s="68">
        <v>11990</v>
      </c>
      <c r="K361" s="72">
        <v>0.23780245934153113</v>
      </c>
      <c r="L361" s="68"/>
      <c r="M361" s="70">
        <v>11351</v>
      </c>
      <c r="N361" s="71">
        <v>0.22512891709639032</v>
      </c>
      <c r="O361" s="68"/>
      <c r="P361" s="68"/>
      <c r="Q361" s="73"/>
      <c r="R361" s="68"/>
      <c r="S361" s="70"/>
      <c r="T361" s="75"/>
      <c r="U361" s="74"/>
      <c r="V361" s="68"/>
      <c r="W361" s="73"/>
      <c r="X361" s="68"/>
      <c r="Y361" s="70"/>
      <c r="Z361" s="75"/>
      <c r="AA361" s="74"/>
      <c r="AB361" s="77"/>
      <c r="AC361" s="73"/>
      <c r="AD361" s="77"/>
      <c r="AE361" s="78"/>
      <c r="AF361" s="75"/>
      <c r="AG361" s="74"/>
      <c r="AH361" s="68">
        <v>3734</v>
      </c>
      <c r="AI361" s="72">
        <v>7.4057913526378416E-2</v>
      </c>
      <c r="AJ361" s="74"/>
      <c r="AK361" s="68">
        <v>50420</v>
      </c>
      <c r="AL361" s="73">
        <v>0.68556665986810794</v>
      </c>
      <c r="AM361" s="68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</row>
    <row r="362" spans="1:86" s="57" customFormat="1">
      <c r="A362" s="180" t="s">
        <v>1382</v>
      </c>
      <c r="B362" s="35" t="s">
        <v>1007</v>
      </c>
      <c r="C362" s="35" t="s">
        <v>983</v>
      </c>
      <c r="D362" s="180" t="s">
        <v>0</v>
      </c>
      <c r="E362" s="68">
        <v>65876</v>
      </c>
      <c r="F362" s="69"/>
      <c r="G362" s="70">
        <v>16518</v>
      </c>
      <c r="H362" s="71">
        <v>0.3657742642662592</v>
      </c>
      <c r="I362" s="69"/>
      <c r="J362" s="68">
        <v>22000</v>
      </c>
      <c r="K362" s="72">
        <v>0.48716756349786311</v>
      </c>
      <c r="L362" s="68"/>
      <c r="M362" s="70">
        <v>5221</v>
      </c>
      <c r="N362" s="71">
        <v>0.11561372041010651</v>
      </c>
      <c r="O362" s="68"/>
      <c r="P362" s="68"/>
      <c r="Q362" s="73"/>
      <c r="R362" s="68"/>
      <c r="S362" s="70"/>
      <c r="T362" s="75"/>
      <c r="U362" s="74"/>
      <c r="V362" s="68"/>
      <c r="W362" s="73"/>
      <c r="X362" s="68"/>
      <c r="Y362" s="70"/>
      <c r="Z362" s="75"/>
      <c r="AA362" s="74"/>
      <c r="AB362" s="77"/>
      <c r="AC362" s="73"/>
      <c r="AD362" s="77"/>
      <c r="AE362" s="78"/>
      <c r="AF362" s="75"/>
      <c r="AG362" s="74"/>
      <c r="AH362" s="68">
        <v>1420</v>
      </c>
      <c r="AI362" s="72">
        <v>3.1444451825771165E-2</v>
      </c>
      <c r="AJ362" s="74"/>
      <c r="AK362" s="68">
        <v>45159</v>
      </c>
      <c r="AL362" s="73">
        <v>0.68551521039528807</v>
      </c>
      <c r="AM362" s="68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</row>
    <row r="363" spans="1:86" s="57" customFormat="1">
      <c r="A363" s="180" t="s">
        <v>646</v>
      </c>
      <c r="B363" s="35" t="s">
        <v>991</v>
      </c>
      <c r="C363" s="35" t="s">
        <v>1027</v>
      </c>
      <c r="D363" s="180" t="s">
        <v>0</v>
      </c>
      <c r="E363" s="68">
        <v>81300</v>
      </c>
      <c r="F363" s="69"/>
      <c r="G363" s="70">
        <v>23564</v>
      </c>
      <c r="H363" s="71">
        <v>0.43051850769174554</v>
      </c>
      <c r="I363" s="69"/>
      <c r="J363" s="68">
        <v>12988</v>
      </c>
      <c r="K363" s="72">
        <v>0.23729309021814593</v>
      </c>
      <c r="L363" s="68"/>
      <c r="M363" s="70">
        <v>16004</v>
      </c>
      <c r="N363" s="71">
        <v>0.29239595132824203</v>
      </c>
      <c r="O363" s="68"/>
      <c r="P363" s="68"/>
      <c r="Q363" s="72"/>
      <c r="R363" s="68"/>
      <c r="S363" s="70"/>
      <c r="T363" s="75"/>
      <c r="U363" s="74"/>
      <c r="V363" s="68"/>
      <c r="W363" s="73"/>
      <c r="X363" s="68"/>
      <c r="Y363" s="70"/>
      <c r="Z363" s="75"/>
      <c r="AA363" s="74"/>
      <c r="AB363" s="77"/>
      <c r="AC363" s="73"/>
      <c r="AD363" s="77"/>
      <c r="AE363" s="78"/>
      <c r="AF363" s="75"/>
      <c r="AG363" s="74"/>
      <c r="AH363" s="68">
        <v>2178</v>
      </c>
      <c r="AI363" s="72">
        <v>3.979245076186648E-2</v>
      </c>
      <c r="AJ363" s="74"/>
      <c r="AK363" s="68">
        <v>54734</v>
      </c>
      <c r="AL363" s="73">
        <v>0.67323493234932352</v>
      </c>
      <c r="AM363" s="68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</row>
    <row r="364" spans="1:86" s="57" customFormat="1">
      <c r="A364" s="180" t="s">
        <v>805</v>
      </c>
      <c r="B364" s="35" t="s">
        <v>1014</v>
      </c>
      <c r="C364" s="35" t="s">
        <v>981</v>
      </c>
      <c r="D364" s="180" t="s">
        <v>0</v>
      </c>
      <c r="E364" s="68">
        <v>70673</v>
      </c>
      <c r="F364" s="69"/>
      <c r="G364" s="70">
        <v>23765</v>
      </c>
      <c r="H364" s="71">
        <v>0.48015921121752131</v>
      </c>
      <c r="I364" s="69"/>
      <c r="J364" s="68">
        <v>17875</v>
      </c>
      <c r="K364" s="72">
        <v>0.36115488746110641</v>
      </c>
      <c r="L364" s="68"/>
      <c r="M364" s="70">
        <v>6280</v>
      </c>
      <c r="N364" s="71">
        <v>0.12688406675556632</v>
      </c>
      <c r="O364" s="68"/>
      <c r="P364" s="68"/>
      <c r="Q364" s="73"/>
      <c r="R364" s="68"/>
      <c r="S364" s="70"/>
      <c r="T364" s="75"/>
      <c r="U364" s="74"/>
      <c r="V364" s="68"/>
      <c r="W364" s="73"/>
      <c r="X364" s="68"/>
      <c r="Y364" s="70"/>
      <c r="Z364" s="75"/>
      <c r="AA364" s="74"/>
      <c r="AB364" s="77"/>
      <c r="AC364" s="73"/>
      <c r="AD364" s="77"/>
      <c r="AE364" s="78"/>
      <c r="AF364" s="75"/>
      <c r="AG364" s="74"/>
      <c r="AH364" s="68">
        <v>1574</v>
      </c>
      <c r="AI364" s="72">
        <v>3.1801834565805959E-2</v>
      </c>
      <c r="AJ364" s="74"/>
      <c r="AK364" s="68">
        <v>49494</v>
      </c>
      <c r="AL364" s="73">
        <v>0.70032402756356738</v>
      </c>
      <c r="AM364" s="68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</row>
    <row r="365" spans="1:86" s="57" customFormat="1">
      <c r="A365" s="180" t="s">
        <v>944</v>
      </c>
      <c r="B365" s="180" t="s">
        <v>1021</v>
      </c>
      <c r="C365" s="180" t="s">
        <v>1021</v>
      </c>
      <c r="D365" s="180" t="s">
        <v>1021</v>
      </c>
      <c r="E365" s="83">
        <v>58232</v>
      </c>
      <c r="F365" s="84"/>
      <c r="G365" s="85"/>
      <c r="H365" s="71"/>
      <c r="I365" s="84"/>
      <c r="J365" s="84"/>
      <c r="K365" s="86"/>
      <c r="L365" s="87"/>
      <c r="M365" s="88"/>
      <c r="N365" s="89"/>
      <c r="O365" s="87"/>
      <c r="P365" s="87"/>
      <c r="Q365" s="90"/>
      <c r="R365" s="87"/>
      <c r="S365" s="91"/>
      <c r="T365" s="89"/>
      <c r="U365" s="92"/>
      <c r="V365" s="68">
        <v>10665</v>
      </c>
      <c r="W365" s="72">
        <v>0.23477744023246599</v>
      </c>
      <c r="X365" s="68"/>
      <c r="Y365" s="70">
        <v>21641</v>
      </c>
      <c r="Z365" s="71">
        <v>0.47640117994100295</v>
      </c>
      <c r="AA365" s="74"/>
      <c r="AB365" s="68">
        <v>7922</v>
      </c>
      <c r="AC365" s="72">
        <v>0.17439351913001364</v>
      </c>
      <c r="AD365" s="77"/>
      <c r="AE365" s="70">
        <v>4853</v>
      </c>
      <c r="AF365" s="71">
        <v>0.10683309118126183</v>
      </c>
      <c r="AG365" s="74"/>
      <c r="AH365" s="68">
        <v>345</v>
      </c>
      <c r="AI365" s="72">
        <v>7.5947695152555807E-3</v>
      </c>
      <c r="AJ365" s="92"/>
      <c r="AK365" s="68">
        <v>45426</v>
      </c>
      <c r="AL365" s="73">
        <v>0.78008655035032282</v>
      </c>
      <c r="AM365" s="68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</row>
    <row r="366" spans="1:86" s="57" customFormat="1">
      <c r="A366" s="180" t="s">
        <v>948</v>
      </c>
      <c r="B366" s="35" t="s">
        <v>1137</v>
      </c>
      <c r="C366" s="35" t="s">
        <v>984</v>
      </c>
      <c r="D366" s="180" t="s">
        <v>0</v>
      </c>
      <c r="E366" s="68">
        <v>71877</v>
      </c>
      <c r="F366" s="69"/>
      <c r="G366" s="70">
        <v>24783</v>
      </c>
      <c r="H366" s="71">
        <v>0.51495002805078227</v>
      </c>
      <c r="I366" s="69"/>
      <c r="J366" s="68">
        <v>9796</v>
      </c>
      <c r="K366" s="72">
        <v>0.20354478774908055</v>
      </c>
      <c r="L366" s="68"/>
      <c r="M366" s="70">
        <v>11456</v>
      </c>
      <c r="N366" s="71">
        <v>0.23803686080578471</v>
      </c>
      <c r="O366" s="68"/>
      <c r="P366" s="68"/>
      <c r="Q366" s="73"/>
      <c r="R366" s="68"/>
      <c r="S366" s="70"/>
      <c r="T366" s="75"/>
      <c r="U366" s="74"/>
      <c r="V366" s="68"/>
      <c r="W366" s="73"/>
      <c r="X366" s="68"/>
      <c r="Y366" s="70"/>
      <c r="Z366" s="75"/>
      <c r="AA366" s="74"/>
      <c r="AB366" s="77"/>
      <c r="AC366" s="73"/>
      <c r="AD366" s="77"/>
      <c r="AE366" s="78"/>
      <c r="AF366" s="75"/>
      <c r="AG366" s="74"/>
      <c r="AH366" s="68">
        <v>2092</v>
      </c>
      <c r="AI366" s="72">
        <v>4.3468323394352443E-2</v>
      </c>
      <c r="AJ366" s="74"/>
      <c r="AK366" s="68">
        <v>48127</v>
      </c>
      <c r="AL366" s="73">
        <v>0.66957441184245303</v>
      </c>
      <c r="AM366" s="68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</row>
    <row r="367" spans="1:86" s="57" customFormat="1">
      <c r="A367" s="180" t="s">
        <v>613</v>
      </c>
      <c r="B367" s="35" t="s">
        <v>1023</v>
      </c>
      <c r="C367" s="35" t="s">
        <v>978</v>
      </c>
      <c r="D367" s="180" t="s">
        <v>0</v>
      </c>
      <c r="E367" s="68">
        <v>65746</v>
      </c>
      <c r="F367" s="69"/>
      <c r="G367" s="70">
        <v>5263</v>
      </c>
      <c r="H367" s="71">
        <v>0.16375233354075919</v>
      </c>
      <c r="I367" s="69"/>
      <c r="J367" s="68">
        <v>5995</v>
      </c>
      <c r="K367" s="72">
        <v>0.18652769135034225</v>
      </c>
      <c r="L367" s="68"/>
      <c r="M367" s="70">
        <v>18562</v>
      </c>
      <c r="N367" s="71">
        <v>0.57753578095830738</v>
      </c>
      <c r="O367" s="68"/>
      <c r="P367" s="68"/>
      <c r="Q367" s="73"/>
      <c r="R367" s="68"/>
      <c r="S367" s="70"/>
      <c r="T367" s="75"/>
      <c r="U367" s="74"/>
      <c r="V367" s="68"/>
      <c r="W367" s="73"/>
      <c r="X367" s="68"/>
      <c r="Y367" s="70"/>
      <c r="Z367" s="75"/>
      <c r="AA367" s="74"/>
      <c r="AB367" s="77"/>
      <c r="AC367" s="73"/>
      <c r="AD367" s="77"/>
      <c r="AE367" s="78"/>
      <c r="AF367" s="75"/>
      <c r="AG367" s="74"/>
      <c r="AH367" s="68">
        <v>2320</v>
      </c>
      <c r="AI367" s="72">
        <v>7.2184194150591158E-2</v>
      </c>
      <c r="AJ367" s="74"/>
      <c r="AK367" s="68">
        <v>32140</v>
      </c>
      <c r="AL367" s="73">
        <v>0.4888510327624494</v>
      </c>
      <c r="AM367" s="68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</row>
    <row r="368" spans="1:86" s="57" customFormat="1">
      <c r="A368" s="180" t="s">
        <v>1383</v>
      </c>
      <c r="B368" s="35" t="s">
        <v>1023</v>
      </c>
      <c r="C368" s="35" t="s">
        <v>978</v>
      </c>
      <c r="D368" s="180" t="s">
        <v>0</v>
      </c>
      <c r="E368" s="68">
        <v>71858</v>
      </c>
      <c r="F368" s="69"/>
      <c r="G368" s="70">
        <v>13945</v>
      </c>
      <c r="H368" s="71">
        <v>0.31913676309044309</v>
      </c>
      <c r="I368" s="69"/>
      <c r="J368" s="68">
        <v>6049</v>
      </c>
      <c r="K368" s="72">
        <v>0.13843372391065545</v>
      </c>
      <c r="L368" s="68"/>
      <c r="M368" s="70">
        <v>21945</v>
      </c>
      <c r="N368" s="71">
        <v>0.50221988282680341</v>
      </c>
      <c r="O368" s="68"/>
      <c r="P368" s="68"/>
      <c r="Q368" s="72"/>
      <c r="R368" s="68"/>
      <c r="S368" s="70"/>
      <c r="T368" s="75"/>
      <c r="U368" s="74"/>
      <c r="V368" s="68"/>
      <c r="W368" s="73"/>
      <c r="X368" s="68"/>
      <c r="Y368" s="70"/>
      <c r="Z368" s="75"/>
      <c r="AA368" s="74"/>
      <c r="AB368" s="77"/>
      <c r="AC368" s="73"/>
      <c r="AD368" s="77"/>
      <c r="AE368" s="78"/>
      <c r="AF368" s="75"/>
      <c r="AG368" s="74"/>
      <c r="AH368" s="68">
        <v>1757</v>
      </c>
      <c r="AI368" s="72">
        <v>4.0209630172098131E-2</v>
      </c>
      <c r="AJ368" s="74"/>
      <c r="AK368" s="68">
        <v>43696</v>
      </c>
      <c r="AL368" s="73">
        <v>0.6080881738985221</v>
      </c>
      <c r="AM368" s="68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</row>
    <row r="369" spans="1:86" s="57" customFormat="1">
      <c r="A369" s="180" t="s">
        <v>614</v>
      </c>
      <c r="B369" s="180" t="s">
        <v>2</v>
      </c>
      <c r="C369" s="180" t="s">
        <v>2</v>
      </c>
      <c r="D369" s="180" t="s">
        <v>2</v>
      </c>
      <c r="E369" s="68">
        <v>60617</v>
      </c>
      <c r="F369" s="69"/>
      <c r="G369" s="70">
        <v>3537</v>
      </c>
      <c r="H369" s="71">
        <v>9.3809675366008913E-2</v>
      </c>
      <c r="I369" s="69"/>
      <c r="J369" s="68">
        <v>9888</v>
      </c>
      <c r="K369" s="72">
        <v>0.26225334182049648</v>
      </c>
      <c r="L369" s="68"/>
      <c r="M369" s="70">
        <v>17153</v>
      </c>
      <c r="N369" s="71">
        <v>0.45493846806704857</v>
      </c>
      <c r="O369" s="68"/>
      <c r="P369" s="68">
        <v>6400</v>
      </c>
      <c r="Q369" s="72">
        <v>0.16974326331423722</v>
      </c>
      <c r="R369" s="68"/>
      <c r="S369" s="70"/>
      <c r="T369" s="75"/>
      <c r="U369" s="74"/>
      <c r="V369" s="68"/>
      <c r="W369" s="73"/>
      <c r="X369" s="68"/>
      <c r="Y369" s="70"/>
      <c r="Z369" s="75"/>
      <c r="AA369" s="74"/>
      <c r="AB369" s="77"/>
      <c r="AC369" s="73"/>
      <c r="AD369" s="77"/>
      <c r="AE369" s="78"/>
      <c r="AF369" s="75"/>
      <c r="AG369" s="74"/>
      <c r="AH369" s="68">
        <v>726</v>
      </c>
      <c r="AI369" s="72">
        <v>1.9255251432208784E-2</v>
      </c>
      <c r="AJ369" s="74"/>
      <c r="AK369" s="68">
        <v>37704</v>
      </c>
      <c r="AL369" s="73">
        <v>0.62200372832703699</v>
      </c>
      <c r="AM369" s="68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</row>
    <row r="370" spans="1:86" s="57" customFormat="1">
      <c r="A370" s="180" t="s">
        <v>618</v>
      </c>
      <c r="B370" s="35" t="s">
        <v>1015</v>
      </c>
      <c r="C370" s="35" t="s">
        <v>981</v>
      </c>
      <c r="D370" s="180" t="s">
        <v>0</v>
      </c>
      <c r="E370" s="68">
        <v>80678</v>
      </c>
      <c r="F370" s="69"/>
      <c r="G370" s="70">
        <v>16852</v>
      </c>
      <c r="H370" s="71">
        <v>0.34245768050559855</v>
      </c>
      <c r="I370" s="69"/>
      <c r="J370" s="68">
        <v>7909</v>
      </c>
      <c r="K370" s="72">
        <v>0.16072263203885467</v>
      </c>
      <c r="L370" s="68"/>
      <c r="M370" s="70">
        <v>20862</v>
      </c>
      <c r="N370" s="71">
        <v>0.42394683899286717</v>
      </c>
      <c r="O370" s="68"/>
      <c r="P370" s="68"/>
      <c r="Q370" s="73"/>
      <c r="R370" s="68"/>
      <c r="S370" s="70"/>
      <c r="T370" s="75"/>
      <c r="U370" s="74"/>
      <c r="V370" s="68"/>
      <c r="W370" s="73"/>
      <c r="X370" s="68"/>
      <c r="Y370" s="70"/>
      <c r="Z370" s="75"/>
      <c r="AA370" s="74"/>
      <c r="AB370" s="77"/>
      <c r="AC370" s="73"/>
      <c r="AD370" s="77"/>
      <c r="AE370" s="78"/>
      <c r="AF370" s="75"/>
      <c r="AG370" s="74"/>
      <c r="AH370" s="68">
        <v>3586</v>
      </c>
      <c r="AI370" s="72">
        <v>7.2872848462679593E-2</v>
      </c>
      <c r="AJ370" s="74"/>
      <c r="AK370" s="68">
        <v>49209</v>
      </c>
      <c r="AL370" s="73">
        <v>0.60994323111628945</v>
      </c>
      <c r="AM370" s="68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</row>
    <row r="371" spans="1:86" s="57" customFormat="1">
      <c r="A371" s="180" t="s">
        <v>1384</v>
      </c>
      <c r="B371" s="35" t="s">
        <v>1006</v>
      </c>
      <c r="C371" s="35" t="s">
        <v>1006</v>
      </c>
      <c r="D371" s="180" t="s">
        <v>0</v>
      </c>
      <c r="E371" s="68">
        <v>65608</v>
      </c>
      <c r="F371" s="69"/>
      <c r="G371" s="70">
        <v>9929</v>
      </c>
      <c r="H371" s="71">
        <v>0.24904685462024681</v>
      </c>
      <c r="I371" s="69"/>
      <c r="J371" s="68">
        <v>5583</v>
      </c>
      <c r="K371" s="72">
        <v>0.14003712250426406</v>
      </c>
      <c r="L371" s="68"/>
      <c r="M371" s="70">
        <v>22489</v>
      </c>
      <c r="N371" s="71">
        <v>0.56408648540182604</v>
      </c>
      <c r="O371" s="68"/>
      <c r="P371" s="68"/>
      <c r="Q371" s="73"/>
      <c r="R371" s="68"/>
      <c r="S371" s="70"/>
      <c r="T371" s="75"/>
      <c r="U371" s="74"/>
      <c r="V371" s="68"/>
      <c r="W371" s="73"/>
      <c r="X371" s="68"/>
      <c r="Y371" s="70"/>
      <c r="Z371" s="75"/>
      <c r="AA371" s="74"/>
      <c r="AB371" s="77"/>
      <c r="AC371" s="73"/>
      <c r="AD371" s="77"/>
      <c r="AE371" s="78"/>
      <c r="AF371" s="75"/>
      <c r="AG371" s="74"/>
      <c r="AH371" s="68">
        <v>1867</v>
      </c>
      <c r="AI371" s="72">
        <v>4.6829537473663085E-2</v>
      </c>
      <c r="AJ371" s="74"/>
      <c r="AK371" s="68">
        <v>39868</v>
      </c>
      <c r="AL371" s="73">
        <v>0.60766979636629681</v>
      </c>
      <c r="AM371" s="68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</row>
    <row r="372" spans="1:86" s="57" customFormat="1">
      <c r="A372" s="180" t="s">
        <v>620</v>
      </c>
      <c r="B372" s="35" t="s">
        <v>1018</v>
      </c>
      <c r="C372" s="35" t="s">
        <v>981</v>
      </c>
      <c r="D372" s="180" t="s">
        <v>0</v>
      </c>
      <c r="E372" s="68">
        <v>69131</v>
      </c>
      <c r="F372" s="69"/>
      <c r="G372" s="70">
        <v>27060</v>
      </c>
      <c r="H372" s="71">
        <v>0.54760700192249312</v>
      </c>
      <c r="I372" s="69"/>
      <c r="J372" s="68">
        <v>15063</v>
      </c>
      <c r="K372" s="72">
        <v>0.30482646969543659</v>
      </c>
      <c r="L372" s="68"/>
      <c r="M372" s="70">
        <v>5310</v>
      </c>
      <c r="N372" s="71">
        <v>0.10745724982292826</v>
      </c>
      <c r="O372" s="68"/>
      <c r="P372" s="68"/>
      <c r="Q372" s="72"/>
      <c r="R372" s="68"/>
      <c r="S372" s="70"/>
      <c r="T372" s="75"/>
      <c r="U372" s="74"/>
      <c r="V372" s="68"/>
      <c r="W372" s="73"/>
      <c r="X372" s="68"/>
      <c r="Y372" s="70"/>
      <c r="Z372" s="75"/>
      <c r="AA372" s="74"/>
      <c r="AB372" s="77"/>
      <c r="AC372" s="73"/>
      <c r="AD372" s="77"/>
      <c r="AE372" s="78"/>
      <c r="AF372" s="75"/>
      <c r="AG372" s="74"/>
      <c r="AH372" s="68">
        <v>1982</v>
      </c>
      <c r="AI372" s="72">
        <v>4.010927855914196E-2</v>
      </c>
      <c r="AJ372" s="74"/>
      <c r="AK372" s="68">
        <v>49415</v>
      </c>
      <c r="AL372" s="73">
        <v>0.71480233180483432</v>
      </c>
      <c r="AM372" s="68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</row>
    <row r="373" spans="1:86" s="57" customFormat="1">
      <c r="A373" s="180" t="s">
        <v>624</v>
      </c>
      <c r="B373" s="180" t="s">
        <v>1</v>
      </c>
      <c r="C373" s="180" t="s">
        <v>1</v>
      </c>
      <c r="D373" s="180" t="s">
        <v>1</v>
      </c>
      <c r="E373" s="68">
        <v>62264</v>
      </c>
      <c r="F373" s="69"/>
      <c r="G373" s="70">
        <v>21396</v>
      </c>
      <c r="H373" s="71">
        <v>0.46866580509495542</v>
      </c>
      <c r="I373" s="69"/>
      <c r="J373" s="68">
        <v>5852</v>
      </c>
      <c r="K373" s="72">
        <v>0.12818434714038507</v>
      </c>
      <c r="L373" s="68"/>
      <c r="M373" s="70">
        <v>16869</v>
      </c>
      <c r="N373" s="71">
        <v>0.36950474229513941</v>
      </c>
      <c r="O373" s="68"/>
      <c r="P373" s="68"/>
      <c r="Q373" s="73"/>
      <c r="R373" s="68"/>
      <c r="S373" s="70">
        <v>993</v>
      </c>
      <c r="T373" s="71">
        <v>2.1751034981271768E-2</v>
      </c>
      <c r="U373" s="74"/>
      <c r="V373" s="68"/>
      <c r="W373" s="73"/>
      <c r="X373" s="68"/>
      <c r="Y373" s="70"/>
      <c r="Z373" s="75"/>
      <c r="AA373" s="74"/>
      <c r="AB373" s="77"/>
      <c r="AC373" s="73"/>
      <c r="AD373" s="77"/>
      <c r="AE373" s="78"/>
      <c r="AF373" s="75"/>
      <c r="AG373" s="74"/>
      <c r="AH373" s="68">
        <v>543</v>
      </c>
      <c r="AI373" s="72">
        <v>1.1894070488248308E-2</v>
      </c>
      <c r="AJ373" s="74"/>
      <c r="AK373" s="68">
        <v>45653</v>
      </c>
      <c r="AL373" s="73">
        <v>0.73321662597969939</v>
      </c>
      <c r="AM373" s="68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</row>
    <row r="374" spans="1:86" s="57" customFormat="1">
      <c r="A374" s="180" t="s">
        <v>625</v>
      </c>
      <c r="B374" s="180" t="s">
        <v>1</v>
      </c>
      <c r="C374" s="180" t="s">
        <v>1</v>
      </c>
      <c r="D374" s="180" t="s">
        <v>1</v>
      </c>
      <c r="E374" s="68">
        <v>46676</v>
      </c>
      <c r="F374" s="69"/>
      <c r="G374" s="70">
        <v>8246</v>
      </c>
      <c r="H374" s="71">
        <v>0.27398079542811576</v>
      </c>
      <c r="I374" s="69"/>
      <c r="J374" s="68">
        <v>15419</v>
      </c>
      <c r="K374" s="72">
        <v>0.51231019702960423</v>
      </c>
      <c r="L374" s="68"/>
      <c r="M374" s="70">
        <v>3454</v>
      </c>
      <c r="N374" s="71">
        <v>0.11476226866465096</v>
      </c>
      <c r="O374" s="68"/>
      <c r="P374" s="68"/>
      <c r="Q374" s="73"/>
      <c r="R374" s="68"/>
      <c r="S374" s="70">
        <v>2078</v>
      </c>
      <c r="T374" s="71">
        <v>6.9043426255108481E-2</v>
      </c>
      <c r="U374" s="74"/>
      <c r="V374" s="68"/>
      <c r="W374" s="73"/>
      <c r="X374" s="68"/>
      <c r="Y374" s="70"/>
      <c r="Z374" s="75"/>
      <c r="AA374" s="74"/>
      <c r="AB374" s="77"/>
      <c r="AC374" s="73"/>
      <c r="AD374" s="77"/>
      <c r="AE374" s="78"/>
      <c r="AF374" s="75"/>
      <c r="AG374" s="74"/>
      <c r="AH374" s="68">
        <v>900</v>
      </c>
      <c r="AI374" s="72">
        <v>2.9903312622520516E-2</v>
      </c>
      <c r="AJ374" s="74"/>
      <c r="AK374" s="68">
        <v>30097</v>
      </c>
      <c r="AL374" s="73">
        <v>0.64480675293512724</v>
      </c>
      <c r="AM374" s="68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</row>
    <row r="375" spans="1:86" s="57" customFormat="1">
      <c r="A375" s="180" t="s">
        <v>626</v>
      </c>
      <c r="B375" s="180" t="s">
        <v>2</v>
      </c>
      <c r="C375" s="180" t="s">
        <v>2</v>
      </c>
      <c r="D375" s="180" t="s">
        <v>2</v>
      </c>
      <c r="E375" s="68">
        <v>66061</v>
      </c>
      <c r="F375" s="69"/>
      <c r="G375" s="70">
        <v>8520</v>
      </c>
      <c r="H375" s="71">
        <v>0.21962725233933958</v>
      </c>
      <c r="I375" s="69"/>
      <c r="J375" s="68">
        <v>7460</v>
      </c>
      <c r="K375" s="72">
        <v>0.19230273502951564</v>
      </c>
      <c r="L375" s="68"/>
      <c r="M375" s="70">
        <v>7919</v>
      </c>
      <c r="N375" s="71">
        <v>0.20413476658159976</v>
      </c>
      <c r="O375" s="68"/>
      <c r="P375" s="68">
        <v>14196</v>
      </c>
      <c r="Q375" s="72">
        <v>0.36594230917949117</v>
      </c>
      <c r="R375" s="68"/>
      <c r="S375" s="70"/>
      <c r="T375" s="75"/>
      <c r="U375" s="74"/>
      <c r="V375" s="68"/>
      <c r="W375" s="73"/>
      <c r="X375" s="68"/>
      <c r="Y375" s="70"/>
      <c r="Z375" s="75"/>
      <c r="AA375" s="74"/>
      <c r="AB375" s="77"/>
      <c r="AC375" s="73"/>
      <c r="AD375" s="77"/>
      <c r="AE375" s="78"/>
      <c r="AF375" s="75"/>
      <c r="AG375" s="74"/>
      <c r="AH375" s="68">
        <v>698</v>
      </c>
      <c r="AI375" s="72">
        <v>1.7992936870053877E-2</v>
      </c>
      <c r="AJ375" s="74"/>
      <c r="AK375" s="68">
        <v>38793</v>
      </c>
      <c r="AL375" s="73">
        <v>0.58722998440834984</v>
      </c>
      <c r="AM375" s="68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</row>
    <row r="376" spans="1:86" s="57" customFormat="1">
      <c r="A376" s="180" t="s">
        <v>1385</v>
      </c>
      <c r="B376" s="35" t="s">
        <v>989</v>
      </c>
      <c r="C376" s="35" t="s">
        <v>985</v>
      </c>
      <c r="D376" s="180" t="s">
        <v>0</v>
      </c>
      <c r="E376" s="68">
        <v>67878</v>
      </c>
      <c r="F376" s="69"/>
      <c r="G376" s="70">
        <v>15563</v>
      </c>
      <c r="H376" s="71">
        <v>0.3737960850246187</v>
      </c>
      <c r="I376" s="69"/>
      <c r="J376" s="68">
        <v>5741</v>
      </c>
      <c r="K376" s="72">
        <v>0.13788879548456828</v>
      </c>
      <c r="L376" s="68"/>
      <c r="M376" s="70">
        <v>20331</v>
      </c>
      <c r="N376" s="71">
        <v>0.48831511949081302</v>
      </c>
      <c r="O376" s="68"/>
      <c r="P376" s="68"/>
      <c r="Q376" s="73"/>
      <c r="R376" s="68"/>
      <c r="S376" s="70"/>
      <c r="T376" s="75"/>
      <c r="U376" s="74"/>
      <c r="V376" s="68"/>
      <c r="W376" s="73"/>
      <c r="X376" s="68"/>
      <c r="Y376" s="70"/>
      <c r="Z376" s="75"/>
      <c r="AA376" s="74"/>
      <c r="AB376" s="77"/>
      <c r="AC376" s="73"/>
      <c r="AD376" s="77"/>
      <c r="AE376" s="78"/>
      <c r="AF376" s="75"/>
      <c r="AG376" s="74"/>
      <c r="AH376" s="68"/>
      <c r="AI376" s="72"/>
      <c r="AJ376" s="74"/>
      <c r="AK376" s="68">
        <v>41635</v>
      </c>
      <c r="AL376" s="73">
        <v>0.61337988744512217</v>
      </c>
      <c r="AM376" s="68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</row>
    <row r="377" spans="1:86" s="57" customFormat="1">
      <c r="A377" s="180" t="s">
        <v>1386</v>
      </c>
      <c r="B377" s="35" t="s">
        <v>992</v>
      </c>
      <c r="C377" s="35" t="s">
        <v>1030</v>
      </c>
      <c r="D377" s="180" t="s">
        <v>0</v>
      </c>
      <c r="E377" s="68">
        <v>72708</v>
      </c>
      <c r="F377" s="69"/>
      <c r="G377" s="70">
        <v>8227</v>
      </c>
      <c r="H377" s="71">
        <v>0.19359924697023179</v>
      </c>
      <c r="I377" s="69"/>
      <c r="J377" s="68">
        <v>6819</v>
      </c>
      <c r="K377" s="72">
        <v>0.16046593716907873</v>
      </c>
      <c r="L377" s="68"/>
      <c r="M377" s="70">
        <v>20570</v>
      </c>
      <c r="N377" s="71">
        <v>0.48405694787622072</v>
      </c>
      <c r="O377" s="68"/>
      <c r="P377" s="68"/>
      <c r="Q377" s="73"/>
      <c r="R377" s="68"/>
      <c r="S377" s="70"/>
      <c r="T377" s="75"/>
      <c r="U377" s="74"/>
      <c r="V377" s="68"/>
      <c r="W377" s="73"/>
      <c r="X377" s="68"/>
      <c r="Y377" s="70"/>
      <c r="Z377" s="75"/>
      <c r="AA377" s="74"/>
      <c r="AB377" s="77"/>
      <c r="AC377" s="73"/>
      <c r="AD377" s="77"/>
      <c r="AE377" s="78"/>
      <c r="AF377" s="75"/>
      <c r="AG377" s="74"/>
      <c r="AH377" s="68">
        <v>6879</v>
      </c>
      <c r="AI377" s="72">
        <v>0.16187786798446877</v>
      </c>
      <c r="AJ377" s="74"/>
      <c r="AK377" s="68">
        <v>42495</v>
      </c>
      <c r="AL377" s="73">
        <v>0.58446113220003304</v>
      </c>
      <c r="AM377" s="68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74"/>
      <c r="CE377" s="74"/>
      <c r="CF377" s="74"/>
      <c r="CG377" s="74"/>
      <c r="CH377" s="74"/>
    </row>
    <row r="378" spans="1:86" s="57" customFormat="1">
      <c r="A378" s="180" t="s">
        <v>1387</v>
      </c>
      <c r="B378" s="180" t="s">
        <v>2</v>
      </c>
      <c r="C378" s="180" t="s">
        <v>2</v>
      </c>
      <c r="D378" s="180" t="s">
        <v>2</v>
      </c>
      <c r="E378" s="68">
        <v>66873</v>
      </c>
      <c r="F378" s="69"/>
      <c r="G378" s="70">
        <v>3440</v>
      </c>
      <c r="H378" s="71">
        <v>9.2699884125144849E-2</v>
      </c>
      <c r="I378" s="69"/>
      <c r="J378" s="68">
        <v>4464</v>
      </c>
      <c r="K378" s="72">
        <v>0.12029426823681587</v>
      </c>
      <c r="L378" s="68"/>
      <c r="M378" s="70">
        <v>21327</v>
      </c>
      <c r="N378" s="71">
        <v>0.57471233393516397</v>
      </c>
      <c r="O378" s="68"/>
      <c r="P378" s="68">
        <v>6105</v>
      </c>
      <c r="Q378" s="72">
        <v>0.16451534668139806</v>
      </c>
      <c r="R378" s="68"/>
      <c r="S378" s="70"/>
      <c r="T378" s="75"/>
      <c r="U378" s="74"/>
      <c r="V378" s="68"/>
      <c r="W378" s="73"/>
      <c r="X378" s="68"/>
      <c r="Y378" s="70"/>
      <c r="Z378" s="75"/>
      <c r="AA378" s="74"/>
      <c r="AB378" s="77"/>
      <c r="AC378" s="73"/>
      <c r="AD378" s="77"/>
      <c r="AE378" s="78"/>
      <c r="AF378" s="75"/>
      <c r="AG378" s="74"/>
      <c r="AH378" s="68">
        <v>1773</v>
      </c>
      <c r="AI378" s="72">
        <v>4.7778167021477268E-2</v>
      </c>
      <c r="AJ378" s="74"/>
      <c r="AK378" s="68">
        <v>37109</v>
      </c>
      <c r="AL378" s="73">
        <v>0.55491753024389512</v>
      </c>
      <c r="AM378" s="68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74"/>
      <c r="CE378" s="74"/>
      <c r="CF378" s="74"/>
      <c r="CG378" s="74"/>
      <c r="CH378" s="74"/>
    </row>
    <row r="379" spans="1:86" s="57" customFormat="1">
      <c r="A379" s="180" t="s">
        <v>1117</v>
      </c>
      <c r="B379" s="180" t="s">
        <v>2</v>
      </c>
      <c r="C379" s="180" t="s">
        <v>2</v>
      </c>
      <c r="D379" s="180" t="s">
        <v>2</v>
      </c>
      <c r="E379" s="68">
        <v>21346</v>
      </c>
      <c r="F379" s="69"/>
      <c r="G379" s="70">
        <v>610</v>
      </c>
      <c r="H379" s="71">
        <v>4.4087886672448687E-2</v>
      </c>
      <c r="I379" s="69"/>
      <c r="J379" s="68">
        <v>1096</v>
      </c>
      <c r="K379" s="72">
        <v>7.9213645562301246E-2</v>
      </c>
      <c r="L379" s="68"/>
      <c r="M379" s="70">
        <v>4772</v>
      </c>
      <c r="N379" s="71">
        <v>0.34489736918184444</v>
      </c>
      <c r="O379" s="68"/>
      <c r="P379" s="68">
        <v>6213</v>
      </c>
      <c r="Q379" s="72">
        <v>0.44904596704249783</v>
      </c>
      <c r="R379" s="68"/>
      <c r="S379" s="70"/>
      <c r="T379" s="75"/>
      <c r="U379" s="74"/>
      <c r="V379" s="68"/>
      <c r="W379" s="73"/>
      <c r="X379" s="68"/>
      <c r="Y379" s="70"/>
      <c r="Z379" s="75"/>
      <c r="AA379" s="74"/>
      <c r="AB379" s="77"/>
      <c r="AC379" s="73"/>
      <c r="AD379" s="77"/>
      <c r="AE379" s="78"/>
      <c r="AF379" s="75"/>
      <c r="AG379" s="74"/>
      <c r="AH379" s="68">
        <v>1145</v>
      </c>
      <c r="AI379" s="72">
        <v>8.2755131540907773E-2</v>
      </c>
      <c r="AJ379" s="74"/>
      <c r="AK379" s="68">
        <v>13836</v>
      </c>
      <c r="AL379" s="73">
        <v>0.64817764452356419</v>
      </c>
      <c r="AM379" s="68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74"/>
      <c r="CE379" s="74"/>
      <c r="CF379" s="74"/>
      <c r="CG379" s="74"/>
      <c r="CH379" s="74"/>
    </row>
    <row r="380" spans="1:86" s="57" customFormat="1">
      <c r="A380" s="180" t="s">
        <v>630</v>
      </c>
      <c r="B380" s="180" t="s">
        <v>1</v>
      </c>
      <c r="C380" s="180" t="s">
        <v>1</v>
      </c>
      <c r="D380" s="180" t="s">
        <v>1</v>
      </c>
      <c r="E380" s="68">
        <v>57723</v>
      </c>
      <c r="F380" s="69"/>
      <c r="G380" s="70">
        <v>4136</v>
      </c>
      <c r="H380" s="71">
        <v>0.11547589133651617</v>
      </c>
      <c r="I380" s="69"/>
      <c r="J380" s="68">
        <v>5112</v>
      </c>
      <c r="K380" s="72">
        <v>0.1427255214004523</v>
      </c>
      <c r="L380" s="68"/>
      <c r="M380" s="70">
        <v>18835</v>
      </c>
      <c r="N380" s="71">
        <v>0.52586760476868522</v>
      </c>
      <c r="O380" s="68"/>
      <c r="P380" s="68"/>
      <c r="Q380" s="73"/>
      <c r="R380" s="68"/>
      <c r="S380" s="70">
        <v>6125</v>
      </c>
      <c r="T380" s="71">
        <v>0.17100818047295976</v>
      </c>
      <c r="U380" s="74"/>
      <c r="V380" s="68"/>
      <c r="W380" s="73"/>
      <c r="X380" s="68"/>
      <c r="Y380" s="70"/>
      <c r="Z380" s="75"/>
      <c r="AA380" s="74"/>
      <c r="AB380" s="77"/>
      <c r="AC380" s="73"/>
      <c r="AD380" s="77"/>
      <c r="AE380" s="78"/>
      <c r="AF380" s="75"/>
      <c r="AG380" s="74"/>
      <c r="AH380" s="68">
        <v>1609</v>
      </c>
      <c r="AI380" s="72">
        <v>4.4922802021386495E-2</v>
      </c>
      <c r="AJ380" s="74"/>
      <c r="AK380" s="68">
        <v>35817</v>
      </c>
      <c r="AL380" s="73">
        <v>0.62049789511979625</v>
      </c>
      <c r="AM380" s="68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74"/>
      <c r="CE380" s="74"/>
      <c r="CF380" s="74"/>
      <c r="CG380" s="74"/>
      <c r="CH380" s="74"/>
    </row>
    <row r="381" spans="1:86" s="57" customFormat="1">
      <c r="A381" s="180" t="s">
        <v>711</v>
      </c>
      <c r="B381" s="35" t="s">
        <v>1002</v>
      </c>
      <c r="C381" s="35" t="s">
        <v>981</v>
      </c>
      <c r="D381" s="180" t="s">
        <v>0</v>
      </c>
      <c r="E381" s="68">
        <v>68372</v>
      </c>
      <c r="F381" s="69"/>
      <c r="G381" s="70">
        <v>21975</v>
      </c>
      <c r="H381" s="71">
        <v>0.48579639659555651</v>
      </c>
      <c r="I381" s="69"/>
      <c r="J381" s="68">
        <v>15424</v>
      </c>
      <c r="K381" s="72">
        <v>0.34097490880955011</v>
      </c>
      <c r="L381" s="68"/>
      <c r="M381" s="70">
        <v>5492</v>
      </c>
      <c r="N381" s="71">
        <v>0.1214104122913673</v>
      </c>
      <c r="O381" s="68"/>
      <c r="P381" s="68"/>
      <c r="Q381" s="73"/>
      <c r="R381" s="68"/>
      <c r="S381" s="70"/>
      <c r="T381" s="75"/>
      <c r="U381" s="74"/>
      <c r="V381" s="68"/>
      <c r="W381" s="73"/>
      <c r="X381" s="68"/>
      <c r="Y381" s="70"/>
      <c r="Z381" s="75"/>
      <c r="AA381" s="74"/>
      <c r="AB381" s="77"/>
      <c r="AC381" s="73"/>
      <c r="AD381" s="77"/>
      <c r="AE381" s="78"/>
      <c r="AF381" s="75"/>
      <c r="AG381" s="74"/>
      <c r="AH381" s="68">
        <v>2344</v>
      </c>
      <c r="AI381" s="72">
        <v>5.1818282303526031E-2</v>
      </c>
      <c r="AJ381" s="74"/>
      <c r="AK381" s="68">
        <v>45235</v>
      </c>
      <c r="AL381" s="73">
        <v>0.6616012402737963</v>
      </c>
      <c r="AM381" s="68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</row>
    <row r="382" spans="1:86" s="57" customFormat="1">
      <c r="A382" s="180" t="s">
        <v>631</v>
      </c>
      <c r="B382" s="35" t="s">
        <v>1002</v>
      </c>
      <c r="C382" s="35" t="s">
        <v>981</v>
      </c>
      <c r="D382" s="180" t="s">
        <v>0</v>
      </c>
      <c r="E382" s="68">
        <v>68978</v>
      </c>
      <c r="F382" s="69"/>
      <c r="G382" s="70">
        <v>26004</v>
      </c>
      <c r="H382" s="71">
        <v>0.56448216727809497</v>
      </c>
      <c r="I382" s="69"/>
      <c r="J382" s="68">
        <v>8719</v>
      </c>
      <c r="K382" s="72">
        <v>0.18926780558751383</v>
      </c>
      <c r="L382" s="68"/>
      <c r="M382" s="70">
        <v>7590</v>
      </c>
      <c r="N382" s="71">
        <v>0.164760023444114</v>
      </c>
      <c r="O382" s="68"/>
      <c r="P382" s="68"/>
      <c r="Q382" s="73"/>
      <c r="R382" s="68"/>
      <c r="S382" s="70"/>
      <c r="T382" s="75"/>
      <c r="U382" s="74"/>
      <c r="V382" s="68"/>
      <c r="W382" s="73"/>
      <c r="X382" s="68"/>
      <c r="Y382" s="70"/>
      <c r="Z382" s="75"/>
      <c r="AA382" s="74"/>
      <c r="AB382" s="77"/>
      <c r="AC382" s="73"/>
      <c r="AD382" s="77"/>
      <c r="AE382" s="78"/>
      <c r="AF382" s="75"/>
      <c r="AG382" s="74"/>
      <c r="AH382" s="68">
        <v>3754</v>
      </c>
      <c r="AI382" s="72">
        <v>8.1490003690277202E-2</v>
      </c>
      <c r="AJ382" s="74"/>
      <c r="AK382" s="68">
        <v>46067</v>
      </c>
      <c r="AL382" s="73">
        <v>0.66785061903795417</v>
      </c>
      <c r="AM382" s="68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</row>
    <row r="383" spans="1:86" s="57" customFormat="1">
      <c r="A383" s="180" t="s">
        <v>632</v>
      </c>
      <c r="B383" s="35" t="s">
        <v>1004</v>
      </c>
      <c r="C383" s="35" t="s">
        <v>988</v>
      </c>
      <c r="D383" s="180" t="s">
        <v>0</v>
      </c>
      <c r="E383" s="68">
        <v>71746</v>
      </c>
      <c r="F383" s="69"/>
      <c r="G383" s="70">
        <v>21946</v>
      </c>
      <c r="H383" s="71">
        <v>0.48026085434173671</v>
      </c>
      <c r="I383" s="69"/>
      <c r="J383" s="68">
        <v>7276</v>
      </c>
      <c r="K383" s="72">
        <v>0.15922619047619047</v>
      </c>
      <c r="L383" s="68"/>
      <c r="M383" s="70">
        <v>15482</v>
      </c>
      <c r="N383" s="71">
        <v>0.33880427170868349</v>
      </c>
      <c r="O383" s="68"/>
      <c r="P383" s="68"/>
      <c r="Q383" s="73"/>
      <c r="R383" s="68"/>
      <c r="S383" s="70"/>
      <c r="T383" s="75"/>
      <c r="U383" s="74"/>
      <c r="V383" s="68"/>
      <c r="W383" s="73"/>
      <c r="X383" s="68"/>
      <c r="Y383" s="70"/>
      <c r="Z383" s="75"/>
      <c r="AA383" s="74"/>
      <c r="AB383" s="77"/>
      <c r="AC383" s="73"/>
      <c r="AD383" s="77"/>
      <c r="AE383" s="78"/>
      <c r="AF383" s="75"/>
      <c r="AG383" s="74"/>
      <c r="AH383" s="68">
        <v>992</v>
      </c>
      <c r="AI383" s="72">
        <v>2.1708683473389355E-2</v>
      </c>
      <c r="AJ383" s="74"/>
      <c r="AK383" s="68">
        <v>45696</v>
      </c>
      <c r="AL383" s="73">
        <v>0.63691355615644074</v>
      </c>
      <c r="AM383" s="68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</row>
    <row r="384" spans="1:86" s="57" customFormat="1">
      <c r="A384" s="180" t="s">
        <v>633</v>
      </c>
      <c r="B384" s="35" t="s">
        <v>1028</v>
      </c>
      <c r="C384" s="35" t="s">
        <v>981</v>
      </c>
      <c r="D384" s="180" t="s">
        <v>0</v>
      </c>
      <c r="E384" s="68">
        <v>75126</v>
      </c>
      <c r="F384" s="69"/>
      <c r="G384" s="70">
        <v>26771</v>
      </c>
      <c r="H384" s="71">
        <v>0.48965668611563296</v>
      </c>
      <c r="I384" s="69"/>
      <c r="J384" s="68">
        <v>23311</v>
      </c>
      <c r="K384" s="72">
        <v>0.42637133502825891</v>
      </c>
      <c r="L384" s="68"/>
      <c r="M384" s="70">
        <v>3239</v>
      </c>
      <c r="N384" s="71">
        <v>5.9243136465897246E-2</v>
      </c>
      <c r="O384" s="68"/>
      <c r="P384" s="68"/>
      <c r="Q384" s="73"/>
      <c r="R384" s="68"/>
      <c r="S384" s="70"/>
      <c r="T384" s="75"/>
      <c r="U384" s="74"/>
      <c r="V384" s="68"/>
      <c r="W384" s="73"/>
      <c r="X384" s="68"/>
      <c r="Y384" s="70"/>
      <c r="Z384" s="75"/>
      <c r="AA384" s="74"/>
      <c r="AB384" s="77"/>
      <c r="AC384" s="73"/>
      <c r="AD384" s="77"/>
      <c r="AE384" s="78"/>
      <c r="AF384" s="75"/>
      <c r="AG384" s="74"/>
      <c r="AH384" s="68">
        <v>1352</v>
      </c>
      <c r="AI384" s="72">
        <v>2.4728842390210889E-2</v>
      </c>
      <c r="AJ384" s="74"/>
      <c r="AK384" s="68">
        <v>54673</v>
      </c>
      <c r="AL384" s="73">
        <v>0.72775071213694331</v>
      </c>
      <c r="AM384" s="68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74"/>
      <c r="CE384" s="74"/>
      <c r="CF384" s="74"/>
      <c r="CG384" s="74"/>
      <c r="CH384" s="74"/>
    </row>
    <row r="385" spans="1:86" s="57" customFormat="1">
      <c r="A385" s="180" t="s">
        <v>635</v>
      </c>
      <c r="B385" s="35" t="s">
        <v>1009</v>
      </c>
      <c r="C385" s="35" t="s">
        <v>978</v>
      </c>
      <c r="D385" s="180" t="s">
        <v>0</v>
      </c>
      <c r="E385" s="68">
        <v>60686</v>
      </c>
      <c r="F385" s="69"/>
      <c r="G385" s="70">
        <v>5749</v>
      </c>
      <c r="H385" s="71">
        <v>0.16005011135857461</v>
      </c>
      <c r="I385" s="69"/>
      <c r="J385" s="68">
        <v>12229</v>
      </c>
      <c r="K385" s="72">
        <v>0.34045100222717151</v>
      </c>
      <c r="L385" s="68"/>
      <c r="M385" s="70">
        <v>16211</v>
      </c>
      <c r="N385" s="71">
        <v>0.4513084632516704</v>
      </c>
      <c r="O385" s="68"/>
      <c r="P385" s="68"/>
      <c r="Q385" s="73"/>
      <c r="R385" s="68"/>
      <c r="S385" s="70"/>
      <c r="T385" s="75"/>
      <c r="U385" s="74"/>
      <c r="V385" s="68"/>
      <c r="W385" s="73"/>
      <c r="X385" s="68"/>
      <c r="Y385" s="70"/>
      <c r="Z385" s="75"/>
      <c r="AA385" s="74"/>
      <c r="AB385" s="77"/>
      <c r="AC385" s="73"/>
      <c r="AD385" s="77"/>
      <c r="AE385" s="78"/>
      <c r="AF385" s="75"/>
      <c r="AG385" s="74"/>
      <c r="AH385" s="68">
        <v>1731</v>
      </c>
      <c r="AI385" s="72">
        <v>4.8190423162583519E-2</v>
      </c>
      <c r="AJ385" s="74"/>
      <c r="AK385" s="68">
        <v>35920</v>
      </c>
      <c r="AL385" s="73">
        <v>0.59189928484329168</v>
      </c>
      <c r="AM385" s="68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74"/>
      <c r="CE385" s="74"/>
      <c r="CF385" s="74"/>
      <c r="CG385" s="74"/>
      <c r="CH385" s="74"/>
    </row>
    <row r="386" spans="1:86" s="57" customFormat="1">
      <c r="A386" s="180" t="s">
        <v>1388</v>
      </c>
      <c r="B386" s="35" t="s">
        <v>1009</v>
      </c>
      <c r="C386" s="35" t="s">
        <v>978</v>
      </c>
      <c r="D386" s="180" t="s">
        <v>0</v>
      </c>
      <c r="E386" s="68">
        <v>57526</v>
      </c>
      <c r="F386" s="69"/>
      <c r="G386" s="70">
        <v>3532</v>
      </c>
      <c r="H386" s="71">
        <v>0.11149693793800114</v>
      </c>
      <c r="I386" s="69"/>
      <c r="J386" s="68">
        <v>9897</v>
      </c>
      <c r="K386" s="72">
        <v>0.31242502683250206</v>
      </c>
      <c r="L386" s="68"/>
      <c r="M386" s="70">
        <v>17462</v>
      </c>
      <c r="N386" s="71">
        <v>0.55123429509438726</v>
      </c>
      <c r="O386" s="68"/>
      <c r="P386" s="68"/>
      <c r="Q386" s="72"/>
      <c r="R386" s="68"/>
      <c r="S386" s="70"/>
      <c r="T386" s="75"/>
      <c r="U386" s="74"/>
      <c r="V386" s="68"/>
      <c r="W386" s="73"/>
      <c r="X386" s="68"/>
      <c r="Y386" s="70"/>
      <c r="Z386" s="75"/>
      <c r="AA386" s="74"/>
      <c r="AB386" s="77"/>
      <c r="AC386" s="73"/>
      <c r="AD386" s="77"/>
      <c r="AE386" s="78"/>
      <c r="AF386" s="75"/>
      <c r="AG386" s="74"/>
      <c r="AH386" s="68">
        <v>787</v>
      </c>
      <c r="AI386" s="72">
        <v>2.4843740135109541E-2</v>
      </c>
      <c r="AJ386" s="74"/>
      <c r="AK386" s="68">
        <v>31678</v>
      </c>
      <c r="AL386" s="73">
        <v>0.55067273928310678</v>
      </c>
      <c r="AM386" s="68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G386" s="74"/>
      <c r="BH386" s="74"/>
      <c r="BI386" s="74"/>
      <c r="BJ386" s="74"/>
      <c r="BK386" s="74"/>
      <c r="BL386" s="74"/>
      <c r="BM386" s="74"/>
      <c r="BN386" s="74"/>
      <c r="BO386" s="74"/>
      <c r="BP386" s="74"/>
      <c r="BQ386" s="74"/>
      <c r="BR386" s="74"/>
      <c r="BS386" s="74"/>
      <c r="BT386" s="74"/>
      <c r="BU386" s="74"/>
      <c r="BV386" s="74"/>
      <c r="BW386" s="74"/>
      <c r="BX386" s="74"/>
      <c r="BY386" s="74"/>
      <c r="BZ386" s="74"/>
      <c r="CA386" s="74"/>
      <c r="CB386" s="74"/>
      <c r="CC386" s="74"/>
      <c r="CD386" s="74"/>
      <c r="CE386" s="74"/>
      <c r="CF386" s="74"/>
      <c r="CG386" s="74"/>
      <c r="CH386" s="74"/>
    </row>
    <row r="387" spans="1:86" s="57" customFormat="1">
      <c r="A387" s="180" t="s">
        <v>638</v>
      </c>
      <c r="B387" s="35" t="s">
        <v>1009</v>
      </c>
      <c r="C387" s="35" t="s">
        <v>978</v>
      </c>
      <c r="D387" s="180" t="s">
        <v>0</v>
      </c>
      <c r="E387" s="68">
        <v>62123</v>
      </c>
      <c r="F387" s="69"/>
      <c r="G387" s="70">
        <v>6022</v>
      </c>
      <c r="H387" s="71">
        <v>0.15664342940380813</v>
      </c>
      <c r="I387" s="69"/>
      <c r="J387" s="68">
        <v>12201</v>
      </c>
      <c r="K387" s="72">
        <v>0.31737072104879827</v>
      </c>
      <c r="L387" s="68"/>
      <c r="M387" s="70">
        <v>19224</v>
      </c>
      <c r="N387" s="71">
        <v>0.50005202372281765</v>
      </c>
      <c r="O387" s="68"/>
      <c r="P387" s="68"/>
      <c r="Q387" s="73"/>
      <c r="R387" s="68"/>
      <c r="S387" s="70"/>
      <c r="T387" s="75"/>
      <c r="U387" s="74"/>
      <c r="V387" s="68"/>
      <c r="W387" s="73"/>
      <c r="X387" s="68"/>
      <c r="Y387" s="70"/>
      <c r="Z387" s="75"/>
      <c r="AA387" s="74"/>
      <c r="AB387" s="77"/>
      <c r="AC387" s="73"/>
      <c r="AD387" s="77"/>
      <c r="AE387" s="78"/>
      <c r="AF387" s="75"/>
      <c r="AG387" s="74"/>
      <c r="AH387" s="68">
        <v>997</v>
      </c>
      <c r="AI387" s="72">
        <v>2.5933825824576005E-2</v>
      </c>
      <c r="AJ387" s="74"/>
      <c r="AK387" s="68">
        <v>38444</v>
      </c>
      <c r="AL387" s="73">
        <v>0.61883682372068316</v>
      </c>
      <c r="AM387" s="68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G387" s="74"/>
      <c r="BH387" s="74"/>
      <c r="BI387" s="74"/>
      <c r="BJ387" s="74"/>
      <c r="BK387" s="74"/>
      <c r="BL387" s="74"/>
      <c r="BM387" s="74"/>
      <c r="BN387" s="74"/>
      <c r="BO387" s="74"/>
      <c r="BP387" s="74"/>
      <c r="BQ387" s="74"/>
      <c r="BR387" s="74"/>
      <c r="BS387" s="74"/>
      <c r="BT387" s="74"/>
      <c r="BU387" s="74"/>
      <c r="BV387" s="74"/>
      <c r="BW387" s="74"/>
      <c r="BX387" s="74"/>
      <c r="BY387" s="74"/>
      <c r="BZ387" s="74"/>
      <c r="CA387" s="74"/>
      <c r="CB387" s="74"/>
      <c r="CC387" s="74"/>
      <c r="CD387" s="74"/>
      <c r="CE387" s="74"/>
      <c r="CF387" s="74"/>
      <c r="CG387" s="74"/>
      <c r="CH387" s="74"/>
    </row>
    <row r="388" spans="1:86" s="57" customFormat="1">
      <c r="A388" s="180" t="s">
        <v>634</v>
      </c>
      <c r="B388" s="35" t="s">
        <v>1016</v>
      </c>
      <c r="C388" s="35" t="s">
        <v>984</v>
      </c>
      <c r="D388" s="180" t="s">
        <v>0</v>
      </c>
      <c r="E388" s="68">
        <v>68816</v>
      </c>
      <c r="F388" s="69"/>
      <c r="G388" s="70">
        <v>9945</v>
      </c>
      <c r="H388" s="71">
        <v>0.24994973358801648</v>
      </c>
      <c r="I388" s="69"/>
      <c r="J388" s="68">
        <v>7528</v>
      </c>
      <c r="K388" s="72">
        <v>0.18920277470594149</v>
      </c>
      <c r="L388" s="68"/>
      <c r="M388" s="70">
        <v>18053</v>
      </c>
      <c r="N388" s="71">
        <v>0.45372976776917662</v>
      </c>
      <c r="O388" s="68"/>
      <c r="P388" s="68"/>
      <c r="Q388" s="73"/>
      <c r="R388" s="68"/>
      <c r="S388" s="70"/>
      <c r="T388" s="75"/>
      <c r="U388" s="74"/>
      <c r="V388" s="68"/>
      <c r="W388" s="73"/>
      <c r="X388" s="68"/>
      <c r="Y388" s="70"/>
      <c r="Z388" s="75"/>
      <c r="AA388" s="74"/>
      <c r="AB388" s="77"/>
      <c r="AC388" s="73"/>
      <c r="AD388" s="77"/>
      <c r="AE388" s="78"/>
      <c r="AF388" s="75"/>
      <c r="AG388" s="74"/>
      <c r="AH388" s="68">
        <v>4262</v>
      </c>
      <c r="AI388" s="72">
        <v>0.10711772393686539</v>
      </c>
      <c r="AJ388" s="74"/>
      <c r="AK388" s="68">
        <v>39788</v>
      </c>
      <c r="AL388" s="73">
        <v>0.57817949314112993</v>
      </c>
      <c r="AM388" s="68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G388" s="74"/>
      <c r="BH388" s="74"/>
      <c r="BI388" s="74"/>
      <c r="BJ388" s="74"/>
      <c r="BK388" s="74"/>
      <c r="BL388" s="74"/>
      <c r="BM388" s="74"/>
      <c r="BN388" s="74"/>
      <c r="BO388" s="74"/>
      <c r="BP388" s="74"/>
      <c r="BQ388" s="74"/>
      <c r="BR388" s="74"/>
      <c r="BS388" s="74"/>
      <c r="BT388" s="74"/>
      <c r="BU388" s="74"/>
      <c r="BV388" s="74"/>
      <c r="BW388" s="74"/>
      <c r="BX388" s="74"/>
      <c r="BY388" s="74"/>
      <c r="BZ388" s="74"/>
      <c r="CA388" s="74"/>
      <c r="CB388" s="74"/>
      <c r="CC388" s="74"/>
      <c r="CD388" s="74"/>
      <c r="CE388" s="74"/>
      <c r="CF388" s="74"/>
      <c r="CG388" s="74"/>
      <c r="CH388" s="74"/>
    </row>
    <row r="389" spans="1:86" s="57" customFormat="1">
      <c r="A389" s="180" t="s">
        <v>641</v>
      </c>
      <c r="B389" s="180" t="s">
        <v>1</v>
      </c>
      <c r="C389" s="180" t="s">
        <v>1</v>
      </c>
      <c r="D389" s="180" t="s">
        <v>1</v>
      </c>
      <c r="E389" s="68">
        <v>55033</v>
      </c>
      <c r="F389" s="69"/>
      <c r="G389" s="70">
        <v>7459</v>
      </c>
      <c r="H389" s="71">
        <v>0.23437549096622151</v>
      </c>
      <c r="I389" s="69"/>
      <c r="J389" s="68">
        <v>7551</v>
      </c>
      <c r="K389" s="72">
        <v>0.23726630007855459</v>
      </c>
      <c r="L389" s="68"/>
      <c r="M389" s="70">
        <v>14389</v>
      </c>
      <c r="N389" s="71">
        <v>0.45212882953652789</v>
      </c>
      <c r="O389" s="68"/>
      <c r="P389" s="68"/>
      <c r="Q389" s="73"/>
      <c r="R389" s="68"/>
      <c r="S389" s="70">
        <v>1221</v>
      </c>
      <c r="T389" s="71">
        <v>3.8366064414768267E-2</v>
      </c>
      <c r="U389" s="74"/>
      <c r="V389" s="68"/>
      <c r="W389" s="73"/>
      <c r="X389" s="68"/>
      <c r="Y389" s="70"/>
      <c r="Z389" s="75"/>
      <c r="AA389" s="74"/>
      <c r="AB389" s="77"/>
      <c r="AC389" s="73"/>
      <c r="AD389" s="77"/>
      <c r="AE389" s="78"/>
      <c r="AF389" s="75"/>
      <c r="AG389" s="74"/>
      <c r="AH389" s="68">
        <v>1205</v>
      </c>
      <c r="AI389" s="72">
        <v>3.7863315003927728E-2</v>
      </c>
      <c r="AJ389" s="74"/>
      <c r="AK389" s="68">
        <v>31825</v>
      </c>
      <c r="AL389" s="73">
        <v>0.57828939000236224</v>
      </c>
      <c r="AM389" s="68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G389" s="74"/>
      <c r="BH389" s="74"/>
      <c r="BI389" s="74"/>
      <c r="BJ389" s="74"/>
      <c r="BK389" s="74"/>
      <c r="BL389" s="74"/>
      <c r="BM389" s="74"/>
      <c r="BN389" s="74"/>
      <c r="BO389" s="74"/>
      <c r="BP389" s="74"/>
      <c r="BQ389" s="74"/>
      <c r="BR389" s="74"/>
      <c r="BS389" s="74"/>
      <c r="BT389" s="74"/>
      <c r="BU389" s="74"/>
      <c r="BV389" s="74"/>
      <c r="BW389" s="74"/>
      <c r="BX389" s="74"/>
      <c r="BY389" s="74"/>
      <c r="BZ389" s="74"/>
      <c r="CA389" s="74"/>
      <c r="CB389" s="74"/>
      <c r="CC389" s="74"/>
      <c r="CD389" s="74"/>
      <c r="CE389" s="74"/>
      <c r="CF389" s="74"/>
      <c r="CG389" s="74"/>
      <c r="CH389" s="74"/>
    </row>
    <row r="390" spans="1:86" s="57" customFormat="1">
      <c r="A390" s="180" t="s">
        <v>642</v>
      </c>
      <c r="B390" s="180" t="s">
        <v>1</v>
      </c>
      <c r="C390" s="180" t="s">
        <v>1</v>
      </c>
      <c r="D390" s="180" t="s">
        <v>1</v>
      </c>
      <c r="E390" s="68">
        <v>60610</v>
      </c>
      <c r="F390" s="69"/>
      <c r="G390" s="70">
        <v>10563</v>
      </c>
      <c r="H390" s="71">
        <v>0.29561737378260383</v>
      </c>
      <c r="I390" s="69"/>
      <c r="J390" s="68">
        <v>6398</v>
      </c>
      <c r="K390" s="72">
        <v>0.17905518862644129</v>
      </c>
      <c r="L390" s="68"/>
      <c r="M390" s="70">
        <v>16021</v>
      </c>
      <c r="N390" s="71">
        <v>0.44836561065711406</v>
      </c>
      <c r="O390" s="68"/>
      <c r="P390" s="68"/>
      <c r="Q390" s="73"/>
      <c r="R390" s="68"/>
      <c r="S390" s="70">
        <v>1278</v>
      </c>
      <c r="T390" s="71">
        <v>3.5766259935072202E-2</v>
      </c>
      <c r="U390" s="74"/>
      <c r="V390" s="68"/>
      <c r="W390" s="73"/>
      <c r="X390" s="68"/>
      <c r="Y390" s="70"/>
      <c r="Z390" s="75"/>
      <c r="AA390" s="74"/>
      <c r="AB390" s="77"/>
      <c r="AC390" s="73"/>
      <c r="AD390" s="77"/>
      <c r="AE390" s="78"/>
      <c r="AF390" s="75"/>
      <c r="AG390" s="74"/>
      <c r="AH390" s="68">
        <v>1472</v>
      </c>
      <c r="AI390" s="72">
        <v>4.1195566998768612E-2</v>
      </c>
      <c r="AJ390" s="74"/>
      <c r="AK390" s="68">
        <v>35732</v>
      </c>
      <c r="AL390" s="73">
        <v>0.58953967992080514</v>
      </c>
      <c r="AM390" s="68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G390" s="74"/>
      <c r="BH390" s="74"/>
      <c r="BI390" s="74"/>
      <c r="BJ390" s="74"/>
      <c r="BK390" s="74"/>
      <c r="BL390" s="74"/>
      <c r="BM390" s="74"/>
      <c r="BN390" s="74"/>
      <c r="BO390" s="74"/>
      <c r="BP390" s="74"/>
      <c r="BQ390" s="74"/>
      <c r="BR390" s="74"/>
      <c r="BS390" s="74"/>
      <c r="BT390" s="74"/>
      <c r="BU390" s="74"/>
      <c r="BV390" s="74"/>
      <c r="BW390" s="74"/>
      <c r="BX390" s="74"/>
      <c r="BY390" s="74"/>
      <c r="BZ390" s="74"/>
      <c r="CA390" s="74"/>
      <c r="CB390" s="74"/>
      <c r="CC390" s="74"/>
      <c r="CD390" s="74"/>
      <c r="CE390" s="74"/>
      <c r="CF390" s="74"/>
      <c r="CG390" s="74"/>
      <c r="CH390" s="74"/>
    </row>
    <row r="391" spans="1:86" s="57" customFormat="1">
      <c r="A391" s="180" t="s">
        <v>1389</v>
      </c>
      <c r="B391" s="180" t="s">
        <v>1021</v>
      </c>
      <c r="C391" s="180" t="s">
        <v>1021</v>
      </c>
      <c r="D391" s="180" t="s">
        <v>1021</v>
      </c>
      <c r="E391" s="83">
        <v>66459</v>
      </c>
      <c r="F391" s="84"/>
      <c r="G391" s="85"/>
      <c r="H391" s="71"/>
      <c r="I391" s="84"/>
      <c r="J391" s="84"/>
      <c r="K391" s="86"/>
      <c r="L391" s="87"/>
      <c r="M391" s="88"/>
      <c r="N391" s="89"/>
      <c r="O391" s="87"/>
      <c r="P391" s="87"/>
      <c r="Q391" s="90"/>
      <c r="R391" s="87"/>
      <c r="S391" s="91"/>
      <c r="T391" s="89"/>
      <c r="U391" s="92"/>
      <c r="V391" s="68">
        <v>9311</v>
      </c>
      <c r="W391" s="72">
        <v>0.18366340539687551</v>
      </c>
      <c r="X391" s="68"/>
      <c r="Y391" s="70">
        <v>20965</v>
      </c>
      <c r="Z391" s="71">
        <v>0.41354347483036136</v>
      </c>
      <c r="AA391" s="74"/>
      <c r="AB391" s="68">
        <v>12770</v>
      </c>
      <c r="AC391" s="72">
        <v>0.25189364052390723</v>
      </c>
      <c r="AD391" s="77"/>
      <c r="AE391" s="70">
        <v>7025</v>
      </c>
      <c r="AF391" s="71">
        <v>0.13857109042133503</v>
      </c>
      <c r="AG391" s="74"/>
      <c r="AH391" s="68">
        <v>625</v>
      </c>
      <c r="AI391" s="72">
        <v>1.2328388827520909E-2</v>
      </c>
      <c r="AJ391" s="92"/>
      <c r="AK391" s="68">
        <v>50696</v>
      </c>
      <c r="AL391" s="73">
        <v>0.7628161723769542</v>
      </c>
      <c r="AM391" s="68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G391" s="74"/>
      <c r="BH391" s="74"/>
      <c r="BI391" s="74"/>
      <c r="BJ391" s="74"/>
      <c r="BK391" s="74"/>
      <c r="BL391" s="74"/>
      <c r="BM391" s="74"/>
      <c r="BN391" s="74"/>
      <c r="BO391" s="74"/>
      <c r="BP391" s="74"/>
      <c r="BQ391" s="74"/>
      <c r="BR391" s="74"/>
      <c r="BS391" s="74"/>
      <c r="BT391" s="74"/>
      <c r="BU391" s="74"/>
      <c r="BV391" s="74"/>
      <c r="BW391" s="74"/>
      <c r="BX391" s="74"/>
      <c r="BY391" s="74"/>
      <c r="BZ391" s="74"/>
      <c r="CA391" s="74"/>
      <c r="CB391" s="74"/>
      <c r="CC391" s="74"/>
      <c r="CD391" s="74"/>
      <c r="CE391" s="74"/>
      <c r="CF391" s="74"/>
      <c r="CG391" s="74"/>
      <c r="CH391" s="74"/>
    </row>
    <row r="392" spans="1:86" s="57" customFormat="1">
      <c r="A392" s="180" t="s">
        <v>656</v>
      </c>
      <c r="B392" s="35" t="s">
        <v>992</v>
      </c>
      <c r="C392" s="35" t="s">
        <v>1030</v>
      </c>
      <c r="D392" s="180" t="s">
        <v>0</v>
      </c>
      <c r="E392" s="68">
        <v>65174</v>
      </c>
      <c r="F392" s="69"/>
      <c r="G392" s="70">
        <v>9159</v>
      </c>
      <c r="H392" s="71">
        <v>0.24473599828986747</v>
      </c>
      <c r="I392" s="69"/>
      <c r="J392" s="68">
        <v>6357</v>
      </c>
      <c r="K392" s="72">
        <v>0.16986425823001283</v>
      </c>
      <c r="L392" s="68"/>
      <c r="M392" s="70">
        <v>19161</v>
      </c>
      <c r="N392" s="71">
        <v>0.51199764856776397</v>
      </c>
      <c r="O392" s="68"/>
      <c r="P392" s="68"/>
      <c r="Q392" s="73"/>
      <c r="R392" s="68"/>
      <c r="S392" s="70"/>
      <c r="T392" s="75"/>
      <c r="U392" s="74"/>
      <c r="V392" s="68"/>
      <c r="W392" s="73"/>
      <c r="X392" s="68"/>
      <c r="Y392" s="70"/>
      <c r="Z392" s="75"/>
      <c r="AA392" s="74"/>
      <c r="AB392" s="77"/>
      <c r="AC392" s="73"/>
      <c r="AD392" s="77"/>
      <c r="AE392" s="78"/>
      <c r="AF392" s="75"/>
      <c r="AG392" s="74"/>
      <c r="AH392" s="68">
        <v>2747</v>
      </c>
      <c r="AI392" s="72">
        <v>7.3402094912355706E-2</v>
      </c>
      <c r="AJ392" s="74"/>
      <c r="AK392" s="68">
        <v>37424</v>
      </c>
      <c r="AL392" s="73">
        <v>0.57421671218584103</v>
      </c>
      <c r="AM392" s="68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G392" s="74"/>
      <c r="BH392" s="74"/>
      <c r="BI392" s="74"/>
      <c r="BJ392" s="74"/>
      <c r="BK392" s="74"/>
      <c r="BL392" s="74"/>
      <c r="BM392" s="74"/>
      <c r="BN392" s="74"/>
      <c r="BO392" s="74"/>
      <c r="BP392" s="74"/>
      <c r="BQ392" s="74"/>
      <c r="BR392" s="74"/>
      <c r="BS392" s="74"/>
      <c r="BT392" s="74"/>
      <c r="BU392" s="74"/>
      <c r="BV392" s="74"/>
      <c r="BW392" s="74"/>
      <c r="BX392" s="74"/>
      <c r="BY392" s="74"/>
      <c r="BZ392" s="74"/>
      <c r="CA392" s="74"/>
      <c r="CB392" s="74"/>
      <c r="CC392" s="74"/>
      <c r="CD392" s="74"/>
      <c r="CE392" s="74"/>
      <c r="CF392" s="74"/>
      <c r="CG392" s="74"/>
      <c r="CH392" s="74"/>
    </row>
    <row r="393" spans="1:86" s="57" customFormat="1">
      <c r="A393" s="180" t="s">
        <v>124</v>
      </c>
      <c r="B393" s="180" t="s">
        <v>1021</v>
      </c>
      <c r="C393" s="180" t="s">
        <v>1021</v>
      </c>
      <c r="D393" s="180" t="s">
        <v>1021</v>
      </c>
      <c r="E393" s="83">
        <v>69998</v>
      </c>
      <c r="F393" s="84"/>
      <c r="G393" s="85"/>
      <c r="H393" s="71"/>
      <c r="I393" s="84"/>
      <c r="J393" s="84"/>
      <c r="K393" s="86"/>
      <c r="L393" s="87"/>
      <c r="M393" s="88"/>
      <c r="N393" s="89"/>
      <c r="O393" s="87"/>
      <c r="P393" s="87"/>
      <c r="Q393" s="90"/>
      <c r="R393" s="87"/>
      <c r="S393" s="91"/>
      <c r="T393" s="89"/>
      <c r="U393" s="92"/>
      <c r="V393" s="68">
        <v>25156</v>
      </c>
      <c r="W393" s="72">
        <v>0.54775072943430736</v>
      </c>
      <c r="X393" s="68"/>
      <c r="Y393" s="70">
        <v>7191</v>
      </c>
      <c r="Z393" s="71">
        <v>0.15657797326133344</v>
      </c>
      <c r="AA393" s="74"/>
      <c r="AB393" s="68">
        <v>5585</v>
      </c>
      <c r="AC393" s="72">
        <v>0.12160867482471803</v>
      </c>
      <c r="AD393" s="77"/>
      <c r="AE393" s="70">
        <v>6637</v>
      </c>
      <c r="AF393" s="71">
        <v>0.14451508949179115</v>
      </c>
      <c r="AG393" s="74"/>
      <c r="AH393" s="68">
        <v>1357</v>
      </c>
      <c r="AI393" s="72">
        <v>2.9547532987850018E-2</v>
      </c>
      <c r="AJ393" s="92"/>
      <c r="AK393" s="68">
        <v>45926</v>
      </c>
      <c r="AL393" s="73">
        <v>0.65610446012743218</v>
      </c>
      <c r="AM393" s="68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</row>
    <row r="394" spans="1:86" s="57" customFormat="1">
      <c r="A394" s="180" t="s">
        <v>1390</v>
      </c>
      <c r="B394" s="180" t="s">
        <v>2</v>
      </c>
      <c r="C394" s="180" t="s">
        <v>2</v>
      </c>
      <c r="D394" s="180" t="s">
        <v>2</v>
      </c>
      <c r="E394" s="68">
        <v>74114</v>
      </c>
      <c r="F394" s="69"/>
      <c r="G394" s="70">
        <v>8121</v>
      </c>
      <c r="H394" s="71">
        <v>0.1837122497455039</v>
      </c>
      <c r="I394" s="69"/>
      <c r="J394" s="68">
        <v>7264</v>
      </c>
      <c r="K394" s="72">
        <v>0.16432530256758285</v>
      </c>
      <c r="L394" s="68"/>
      <c r="M394" s="70">
        <v>19417</v>
      </c>
      <c r="N394" s="71">
        <v>0.43924895373826489</v>
      </c>
      <c r="O394" s="68"/>
      <c r="P394" s="68">
        <v>7938</v>
      </c>
      <c r="Q394" s="72">
        <v>0.17957244655581947</v>
      </c>
      <c r="R394" s="68"/>
      <c r="S394" s="70"/>
      <c r="T394" s="75"/>
      <c r="U394" s="74"/>
      <c r="V394" s="68"/>
      <c r="W394" s="73"/>
      <c r="X394" s="68"/>
      <c r="Y394" s="70"/>
      <c r="Z394" s="75"/>
      <c r="AA394" s="74"/>
      <c r="AB394" s="77"/>
      <c r="AC394" s="73"/>
      <c r="AD394" s="77"/>
      <c r="AE394" s="78"/>
      <c r="AF394" s="75"/>
      <c r="AG394" s="74"/>
      <c r="AH394" s="68">
        <v>1465</v>
      </c>
      <c r="AI394" s="72">
        <v>3.3141047392828867E-2</v>
      </c>
      <c r="AJ394" s="74"/>
      <c r="AK394" s="68">
        <v>44205</v>
      </c>
      <c r="AL394" s="73">
        <v>0.59644601559759292</v>
      </c>
      <c r="AM394" s="68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</row>
    <row r="395" spans="1:86" s="57" customFormat="1">
      <c r="A395" s="180" t="s">
        <v>306</v>
      </c>
      <c r="B395" s="35" t="s">
        <v>998</v>
      </c>
      <c r="C395" s="35" t="s">
        <v>983</v>
      </c>
      <c r="D395" s="180" t="s">
        <v>0</v>
      </c>
      <c r="E395" s="68">
        <v>86871</v>
      </c>
      <c r="F395" s="69"/>
      <c r="G395" s="70">
        <v>20766</v>
      </c>
      <c r="H395" s="71">
        <v>0.37094065949769567</v>
      </c>
      <c r="I395" s="69"/>
      <c r="J395" s="68">
        <v>23842</v>
      </c>
      <c r="K395" s="72">
        <v>0.42588689221535492</v>
      </c>
      <c r="L395" s="68"/>
      <c r="M395" s="70">
        <v>6636</v>
      </c>
      <c r="N395" s="71">
        <v>0.11853810153263548</v>
      </c>
      <c r="O395" s="68"/>
      <c r="P395" s="68"/>
      <c r="Q395" s="73"/>
      <c r="R395" s="68"/>
      <c r="S395" s="70"/>
      <c r="T395" s="75"/>
      <c r="U395" s="74"/>
      <c r="V395" s="68"/>
      <c r="W395" s="73"/>
      <c r="X395" s="68"/>
      <c r="Y395" s="70"/>
      <c r="Z395" s="75"/>
      <c r="AA395" s="74"/>
      <c r="AB395" s="77"/>
      <c r="AC395" s="73"/>
      <c r="AD395" s="77"/>
      <c r="AE395" s="78"/>
      <c r="AF395" s="75"/>
      <c r="AG395" s="74"/>
      <c r="AH395" s="68">
        <v>4738</v>
      </c>
      <c r="AI395" s="72">
        <v>8.4634346754313888E-2</v>
      </c>
      <c r="AJ395" s="74"/>
      <c r="AK395" s="68">
        <v>55982</v>
      </c>
      <c r="AL395" s="73">
        <v>0.64442679375165479</v>
      </c>
      <c r="AM395" s="68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G395" s="74"/>
      <c r="BH395" s="74"/>
      <c r="BI395" s="74"/>
      <c r="BJ395" s="74"/>
      <c r="BK395" s="74"/>
      <c r="BL395" s="74"/>
      <c r="BM395" s="74"/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/>
      <c r="BY395" s="74"/>
      <c r="BZ395" s="74"/>
      <c r="CA395" s="74"/>
      <c r="CB395" s="74"/>
      <c r="CC395" s="74"/>
      <c r="CD395" s="74"/>
      <c r="CE395" s="74"/>
      <c r="CF395" s="74"/>
      <c r="CG395" s="74"/>
      <c r="CH395" s="74"/>
    </row>
    <row r="396" spans="1:86" s="57" customFormat="1">
      <c r="A396" s="180" t="s">
        <v>345</v>
      </c>
      <c r="B396" s="35" t="s">
        <v>986</v>
      </c>
      <c r="C396" s="35" t="s">
        <v>983</v>
      </c>
      <c r="D396" s="180" t="s">
        <v>0</v>
      </c>
      <c r="E396" s="68">
        <v>75812</v>
      </c>
      <c r="F396" s="69"/>
      <c r="G396" s="70">
        <v>18868</v>
      </c>
      <c r="H396" s="71">
        <v>0.36333525900250335</v>
      </c>
      <c r="I396" s="69"/>
      <c r="J396" s="68">
        <v>23840</v>
      </c>
      <c r="K396" s="72">
        <v>0.45907953013672254</v>
      </c>
      <c r="L396" s="68"/>
      <c r="M396" s="70">
        <v>4656</v>
      </c>
      <c r="N396" s="71">
        <v>8.9659156556903527E-2</v>
      </c>
      <c r="O396" s="68"/>
      <c r="P396" s="68"/>
      <c r="Q396" s="73"/>
      <c r="R396" s="68"/>
      <c r="S396" s="70"/>
      <c r="T396" s="75"/>
      <c r="U396" s="74"/>
      <c r="V396" s="68"/>
      <c r="W396" s="73"/>
      <c r="X396" s="68"/>
      <c r="Y396" s="70"/>
      <c r="Z396" s="75"/>
      <c r="AA396" s="74"/>
      <c r="AB396" s="77"/>
      <c r="AC396" s="73"/>
      <c r="AD396" s="77"/>
      <c r="AE396" s="78"/>
      <c r="AF396" s="75"/>
      <c r="AG396" s="74"/>
      <c r="AH396" s="68">
        <v>4566</v>
      </c>
      <c r="AI396" s="72">
        <v>8.7926054303870599E-2</v>
      </c>
      <c r="AJ396" s="74"/>
      <c r="AK396" s="68">
        <v>51930</v>
      </c>
      <c r="AL396" s="73">
        <v>0.68498390756080829</v>
      </c>
      <c r="AM396" s="68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</row>
    <row r="397" spans="1:86" s="57" customFormat="1">
      <c r="A397" s="180" t="s">
        <v>353</v>
      </c>
      <c r="B397" s="35" t="s">
        <v>1007</v>
      </c>
      <c r="C397" s="35" t="s">
        <v>983</v>
      </c>
      <c r="D397" s="180" t="s">
        <v>0</v>
      </c>
      <c r="E397" s="68">
        <v>73982</v>
      </c>
      <c r="F397" s="69"/>
      <c r="G397" s="70">
        <v>23714</v>
      </c>
      <c r="H397" s="71">
        <v>0.44900123071097225</v>
      </c>
      <c r="I397" s="69"/>
      <c r="J397" s="68">
        <v>21470</v>
      </c>
      <c r="K397" s="72">
        <v>0.40651330114550793</v>
      </c>
      <c r="L397" s="68"/>
      <c r="M397" s="70">
        <v>4596</v>
      </c>
      <c r="N397" s="71">
        <v>8.7020732746378865E-2</v>
      </c>
      <c r="O397" s="68"/>
      <c r="P397" s="68"/>
      <c r="Q397" s="72"/>
      <c r="R397" s="68"/>
      <c r="S397" s="70"/>
      <c r="T397" s="75"/>
      <c r="U397" s="74"/>
      <c r="V397" s="68"/>
      <c r="W397" s="73"/>
      <c r="X397" s="68"/>
      <c r="Y397" s="70"/>
      <c r="Z397" s="75"/>
      <c r="AA397" s="74"/>
      <c r="AB397" s="77"/>
      <c r="AC397" s="73"/>
      <c r="AD397" s="77"/>
      <c r="AE397" s="78"/>
      <c r="AF397" s="75"/>
      <c r="AG397" s="74"/>
      <c r="AH397" s="68">
        <v>3035</v>
      </c>
      <c r="AI397" s="72">
        <v>5.7464735397140962E-2</v>
      </c>
      <c r="AJ397" s="74"/>
      <c r="AK397" s="68">
        <v>52815</v>
      </c>
      <c r="AL397" s="73">
        <v>0.71388986510232222</v>
      </c>
      <c r="AM397" s="68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</row>
    <row r="398" spans="1:86" s="57" customFormat="1">
      <c r="A398" s="180" t="s">
        <v>359</v>
      </c>
      <c r="B398" s="180" t="s">
        <v>1021</v>
      </c>
      <c r="C398" s="180" t="s">
        <v>1021</v>
      </c>
      <c r="D398" s="180" t="s">
        <v>1021</v>
      </c>
      <c r="E398" s="83">
        <v>54618</v>
      </c>
      <c r="F398" s="84"/>
      <c r="G398" s="85">
        <v>822</v>
      </c>
      <c r="H398" s="71">
        <v>2.5456797770207495E-2</v>
      </c>
      <c r="I398" s="84"/>
      <c r="J398" s="84"/>
      <c r="K398" s="86"/>
      <c r="L398" s="87"/>
      <c r="M398" s="88"/>
      <c r="N398" s="89"/>
      <c r="O398" s="87"/>
      <c r="P398" s="87"/>
      <c r="Q398" s="90"/>
      <c r="R398" s="87"/>
      <c r="S398" s="91"/>
      <c r="T398" s="89"/>
      <c r="U398" s="92"/>
      <c r="V398" s="68">
        <v>11324</v>
      </c>
      <c r="W398" s="72">
        <v>0.35069681015794363</v>
      </c>
      <c r="X398" s="68"/>
      <c r="Y398" s="70">
        <v>205</v>
      </c>
      <c r="Z398" s="71">
        <v>6.3487147723753487E-3</v>
      </c>
      <c r="AA398" s="74"/>
      <c r="AB398" s="68">
        <v>1009</v>
      </c>
      <c r="AC398" s="72">
        <v>3.1248064416227933E-2</v>
      </c>
      <c r="AD398" s="77"/>
      <c r="AE398" s="70">
        <v>16268</v>
      </c>
      <c r="AF398" s="71">
        <v>0.50380922886342516</v>
      </c>
      <c r="AG398" s="74"/>
      <c r="AH398" s="68">
        <v>2662</v>
      </c>
      <c r="AI398" s="72">
        <v>8.2440384019820373E-2</v>
      </c>
      <c r="AJ398" s="92"/>
      <c r="AK398" s="68">
        <v>32290</v>
      </c>
      <c r="AL398" s="73">
        <v>0.5911970412684463</v>
      </c>
      <c r="AM398" s="68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</row>
    <row r="399" spans="1:86" s="57" customFormat="1">
      <c r="A399" s="180" t="s">
        <v>377</v>
      </c>
      <c r="B399" s="35" t="s">
        <v>1033</v>
      </c>
      <c r="C399" s="35" t="s">
        <v>978</v>
      </c>
      <c r="D399" s="180" t="s">
        <v>0</v>
      </c>
      <c r="E399" s="68">
        <v>67735</v>
      </c>
      <c r="F399" s="69"/>
      <c r="G399" s="70">
        <v>6258</v>
      </c>
      <c r="H399" s="71">
        <v>0.16759058407648431</v>
      </c>
      <c r="I399" s="69"/>
      <c r="J399" s="68">
        <v>7151</v>
      </c>
      <c r="K399" s="72">
        <v>0.19150531587263331</v>
      </c>
      <c r="L399" s="68"/>
      <c r="M399" s="70">
        <v>23932</v>
      </c>
      <c r="N399" s="71">
        <v>0.64090410005088239</v>
      </c>
      <c r="O399" s="68"/>
      <c r="P399" s="68"/>
      <c r="Q399" s="73"/>
      <c r="R399" s="68"/>
      <c r="S399" s="70"/>
      <c r="T399" s="75"/>
      <c r="U399" s="74"/>
      <c r="V399" s="68"/>
      <c r="W399" s="73"/>
      <c r="X399" s="68"/>
      <c r="Y399" s="70"/>
      <c r="Z399" s="75"/>
      <c r="AA399" s="74"/>
      <c r="AB399" s="77"/>
      <c r="AC399" s="73"/>
      <c r="AD399" s="77"/>
      <c r="AE399" s="78"/>
      <c r="AF399" s="75"/>
      <c r="AG399" s="74"/>
      <c r="AH399" s="68"/>
      <c r="AI399" s="72"/>
      <c r="AJ399" s="74"/>
      <c r="AK399" s="68">
        <v>37341</v>
      </c>
      <c r="AL399" s="73">
        <v>0.55128072636007974</v>
      </c>
      <c r="AM399" s="68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G399" s="74"/>
      <c r="BH399" s="74"/>
      <c r="BI399" s="74"/>
      <c r="BJ399" s="74"/>
      <c r="BK399" s="74"/>
      <c r="BL399" s="74"/>
      <c r="BM399" s="74"/>
      <c r="BN399" s="74"/>
      <c r="BO399" s="74"/>
      <c r="BP399" s="74"/>
      <c r="BQ399" s="74"/>
      <c r="BR399" s="74"/>
      <c r="BS399" s="74"/>
      <c r="BT399" s="74"/>
      <c r="BU399" s="74"/>
      <c r="BV399" s="74"/>
      <c r="BW399" s="74"/>
      <c r="BX399" s="74"/>
      <c r="BY399" s="74"/>
      <c r="BZ399" s="74"/>
      <c r="CA399" s="74"/>
      <c r="CB399" s="74"/>
      <c r="CC399" s="74"/>
      <c r="CD399" s="74"/>
      <c r="CE399" s="74"/>
      <c r="CF399" s="74"/>
      <c r="CG399" s="74"/>
      <c r="CH399" s="74"/>
    </row>
    <row r="400" spans="1:86" s="57" customFormat="1">
      <c r="A400" s="180" t="s">
        <v>156</v>
      </c>
      <c r="B400" s="35" t="s">
        <v>1026</v>
      </c>
      <c r="C400" s="35" t="s">
        <v>1027</v>
      </c>
      <c r="D400" s="180" t="s">
        <v>0</v>
      </c>
      <c r="E400" s="68">
        <v>72576</v>
      </c>
      <c r="F400" s="69"/>
      <c r="G400" s="70">
        <v>24725</v>
      </c>
      <c r="H400" s="71">
        <v>0.49944450055549944</v>
      </c>
      <c r="I400" s="69"/>
      <c r="J400" s="68">
        <v>10320</v>
      </c>
      <c r="K400" s="72">
        <v>0.20846379153620848</v>
      </c>
      <c r="L400" s="68"/>
      <c r="M400" s="70">
        <v>12474</v>
      </c>
      <c r="N400" s="71">
        <v>0.25197454802545199</v>
      </c>
      <c r="O400" s="68"/>
      <c r="P400" s="68"/>
      <c r="Q400" s="72"/>
      <c r="R400" s="68"/>
      <c r="S400" s="70"/>
      <c r="T400" s="75"/>
      <c r="U400" s="74"/>
      <c r="V400" s="68"/>
      <c r="W400" s="73"/>
      <c r="X400" s="68"/>
      <c r="Y400" s="70"/>
      <c r="Z400" s="75"/>
      <c r="AA400" s="74"/>
      <c r="AB400" s="77"/>
      <c r="AC400" s="73"/>
      <c r="AD400" s="77"/>
      <c r="AE400" s="78"/>
      <c r="AF400" s="75"/>
      <c r="AG400" s="74"/>
      <c r="AH400" s="68">
        <v>1986</v>
      </c>
      <c r="AI400" s="72">
        <v>4.011715988284012E-2</v>
      </c>
      <c r="AJ400" s="74"/>
      <c r="AK400" s="68">
        <v>49505</v>
      </c>
      <c r="AL400" s="73">
        <v>0.68211254409171074</v>
      </c>
      <c r="AM400" s="68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</row>
    <row r="401" spans="1:86" s="57" customFormat="1">
      <c r="A401" s="180" t="s">
        <v>252</v>
      </c>
      <c r="B401" s="35" t="s">
        <v>995</v>
      </c>
      <c r="C401" s="35" t="s">
        <v>1027</v>
      </c>
      <c r="D401" s="180" t="s">
        <v>0</v>
      </c>
      <c r="E401" s="68">
        <v>85678</v>
      </c>
      <c r="F401" s="69"/>
      <c r="G401" s="70">
        <v>24181</v>
      </c>
      <c r="H401" s="71">
        <v>0.47528352693751597</v>
      </c>
      <c r="I401" s="69"/>
      <c r="J401" s="68">
        <v>8693</v>
      </c>
      <c r="K401" s="72">
        <v>0.1708630618943727</v>
      </c>
      <c r="L401" s="68"/>
      <c r="M401" s="70">
        <v>15280</v>
      </c>
      <c r="N401" s="71">
        <v>0.30033217367376219</v>
      </c>
      <c r="O401" s="68"/>
      <c r="P401" s="68"/>
      <c r="Q401" s="73"/>
      <c r="R401" s="68"/>
      <c r="S401" s="70"/>
      <c r="T401" s="75"/>
      <c r="U401" s="74"/>
      <c r="V401" s="68"/>
      <c r="W401" s="73"/>
      <c r="X401" s="68"/>
      <c r="Y401" s="70"/>
      <c r="Z401" s="75"/>
      <c r="AA401" s="74"/>
      <c r="AB401" s="77"/>
      <c r="AC401" s="73"/>
      <c r="AD401" s="77"/>
      <c r="AE401" s="78"/>
      <c r="AF401" s="75"/>
      <c r="AG401" s="74"/>
      <c r="AH401" s="68">
        <v>2723</v>
      </c>
      <c r="AI401" s="72">
        <v>5.3521237494349116E-2</v>
      </c>
      <c r="AJ401" s="74"/>
      <c r="AK401" s="68">
        <v>50877</v>
      </c>
      <c r="AL401" s="73">
        <v>0.59381638226849365</v>
      </c>
      <c r="AM401" s="68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</row>
    <row r="402" spans="1:86" s="57" customFormat="1">
      <c r="A402" s="180" t="s">
        <v>338</v>
      </c>
      <c r="B402" s="35" t="s">
        <v>996</v>
      </c>
      <c r="C402" s="35" t="s">
        <v>988</v>
      </c>
      <c r="D402" s="180" t="s">
        <v>0</v>
      </c>
      <c r="E402" s="68">
        <v>72653</v>
      </c>
      <c r="F402" s="69"/>
      <c r="G402" s="70">
        <v>11351</v>
      </c>
      <c r="H402" s="71">
        <v>0.26133904314592254</v>
      </c>
      <c r="I402" s="69"/>
      <c r="J402" s="68">
        <v>8812</v>
      </c>
      <c r="K402" s="72">
        <v>0.20288253442003959</v>
      </c>
      <c r="L402" s="68"/>
      <c r="M402" s="70">
        <v>21416</v>
      </c>
      <c r="N402" s="71">
        <v>0.49306994520421787</v>
      </c>
      <c r="O402" s="68"/>
      <c r="P402" s="68"/>
      <c r="Q402" s="73"/>
      <c r="R402" s="68"/>
      <c r="S402" s="70"/>
      <c r="T402" s="75"/>
      <c r="U402" s="74"/>
      <c r="V402" s="68"/>
      <c r="W402" s="73"/>
      <c r="X402" s="68"/>
      <c r="Y402" s="70"/>
      <c r="Z402" s="75"/>
      <c r="AA402" s="74"/>
      <c r="AB402" s="77"/>
      <c r="AC402" s="73"/>
      <c r="AD402" s="77"/>
      <c r="AE402" s="78"/>
      <c r="AF402" s="75"/>
      <c r="AG402" s="74"/>
      <c r="AH402" s="68">
        <v>1855</v>
      </c>
      <c r="AI402" s="72">
        <v>4.2708477229819956E-2</v>
      </c>
      <c r="AJ402" s="74"/>
      <c r="AK402" s="68">
        <v>43434</v>
      </c>
      <c r="AL402" s="73">
        <v>0.59782803187755496</v>
      </c>
      <c r="AM402" s="68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</row>
    <row r="403" spans="1:86" s="57" customFormat="1">
      <c r="A403" s="180" t="s">
        <v>427</v>
      </c>
      <c r="B403" s="180" t="s">
        <v>2</v>
      </c>
      <c r="C403" s="180" t="s">
        <v>2</v>
      </c>
      <c r="D403" s="180" t="s">
        <v>2</v>
      </c>
      <c r="E403" s="68">
        <v>62451</v>
      </c>
      <c r="F403" s="69"/>
      <c r="G403" s="70">
        <v>7517</v>
      </c>
      <c r="H403" s="71">
        <v>0.19496317045336653</v>
      </c>
      <c r="I403" s="69"/>
      <c r="J403" s="68">
        <v>20088</v>
      </c>
      <c r="K403" s="72">
        <v>0.52100840336134457</v>
      </c>
      <c r="L403" s="68"/>
      <c r="M403" s="70">
        <v>4920</v>
      </c>
      <c r="N403" s="71">
        <v>0.1276065981948335</v>
      </c>
      <c r="O403" s="68"/>
      <c r="P403" s="68">
        <v>4011</v>
      </c>
      <c r="Q403" s="72">
        <v>0.10403050108932461</v>
      </c>
      <c r="R403" s="68"/>
      <c r="S403" s="70"/>
      <c r="T403" s="75"/>
      <c r="U403" s="81"/>
      <c r="V403" s="68"/>
      <c r="W403" s="73"/>
      <c r="X403" s="68"/>
      <c r="Y403" s="70"/>
      <c r="Z403" s="75"/>
      <c r="AA403" s="74"/>
      <c r="AB403" s="77"/>
      <c r="AC403" s="73"/>
      <c r="AD403" s="77"/>
      <c r="AE403" s="78"/>
      <c r="AF403" s="75"/>
      <c r="AG403" s="74"/>
      <c r="AH403" s="68">
        <v>2020</v>
      </c>
      <c r="AI403" s="72">
        <v>5.2391326901130825E-2</v>
      </c>
      <c r="AJ403" s="74"/>
      <c r="AK403" s="68">
        <v>38556</v>
      </c>
      <c r="AL403" s="73">
        <v>0.61738002594033725</v>
      </c>
      <c r="AM403" s="68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/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/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/>
    </row>
    <row r="404" spans="1:86" s="57" customFormat="1">
      <c r="A404" s="180" t="s">
        <v>479</v>
      </c>
      <c r="B404" s="35" t="s">
        <v>1002</v>
      </c>
      <c r="C404" s="35" t="s">
        <v>981</v>
      </c>
      <c r="D404" s="180" t="s">
        <v>0</v>
      </c>
      <c r="E404" s="68">
        <v>72549</v>
      </c>
      <c r="F404" s="69"/>
      <c r="G404" s="70">
        <v>25407</v>
      </c>
      <c r="H404" s="71">
        <v>0.53729354790957351</v>
      </c>
      <c r="I404" s="69"/>
      <c r="J404" s="68">
        <v>12858</v>
      </c>
      <c r="K404" s="72">
        <v>0.27191405671749108</v>
      </c>
      <c r="L404" s="68"/>
      <c r="M404" s="70">
        <v>7630</v>
      </c>
      <c r="N404" s="71">
        <v>0.16135512931672552</v>
      </c>
      <c r="O404" s="68"/>
      <c r="P404" s="68"/>
      <c r="Q404" s="73"/>
      <c r="R404" s="68"/>
      <c r="S404" s="70"/>
      <c r="T404" s="71"/>
      <c r="U404" s="74"/>
      <c r="V404" s="68"/>
      <c r="W404" s="73"/>
      <c r="X404" s="68"/>
      <c r="Y404" s="70"/>
      <c r="Z404" s="75"/>
      <c r="AA404" s="74"/>
      <c r="AB404" s="77"/>
      <c r="AC404" s="73"/>
      <c r="AD404" s="77"/>
      <c r="AE404" s="78"/>
      <c r="AF404" s="75"/>
      <c r="AG404" s="74"/>
      <c r="AH404" s="68">
        <v>1392</v>
      </c>
      <c r="AI404" s="72">
        <v>2.9437266056209953E-2</v>
      </c>
      <c r="AJ404" s="74"/>
      <c r="AK404" s="68">
        <v>47287</v>
      </c>
      <c r="AL404" s="73">
        <v>0.65179395994431355</v>
      </c>
      <c r="AM404" s="68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</row>
    <row r="405" spans="1:86" s="57" customFormat="1">
      <c r="A405" s="180" t="s">
        <v>503</v>
      </c>
      <c r="B405" s="35" t="s">
        <v>1000</v>
      </c>
      <c r="C405" s="35" t="s">
        <v>1027</v>
      </c>
      <c r="D405" s="180" t="s">
        <v>0</v>
      </c>
      <c r="E405" s="68">
        <v>71821</v>
      </c>
      <c r="F405" s="69"/>
      <c r="G405" s="70">
        <v>22402</v>
      </c>
      <c r="H405" s="71">
        <v>0.47287541689534346</v>
      </c>
      <c r="I405" s="69"/>
      <c r="J405" s="68">
        <v>10147</v>
      </c>
      <c r="K405" s="72">
        <v>0.21418921771435809</v>
      </c>
      <c r="L405" s="68"/>
      <c r="M405" s="70">
        <v>13264</v>
      </c>
      <c r="N405" s="71">
        <v>0.2799848017900114</v>
      </c>
      <c r="O405" s="68"/>
      <c r="P405" s="68"/>
      <c r="Q405" s="73"/>
      <c r="R405" s="68"/>
      <c r="S405" s="70"/>
      <c r="T405" s="75"/>
      <c r="U405" s="74"/>
      <c r="V405" s="68"/>
      <c r="W405" s="73"/>
      <c r="X405" s="68"/>
      <c r="Y405" s="70"/>
      <c r="Z405" s="75"/>
      <c r="AA405" s="74"/>
      <c r="AB405" s="77"/>
      <c r="AC405" s="73"/>
      <c r="AD405" s="77"/>
      <c r="AE405" s="78"/>
      <c r="AF405" s="75"/>
      <c r="AG405" s="74"/>
      <c r="AH405" s="68">
        <v>1561</v>
      </c>
      <c r="AI405" s="72">
        <v>3.2950563600287079E-2</v>
      </c>
      <c r="AJ405" s="74"/>
      <c r="AK405" s="68">
        <v>47374</v>
      </c>
      <c r="AL405" s="73">
        <v>0.65961209117110597</v>
      </c>
      <c r="AM405" s="68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</row>
    <row r="406" spans="1:86" s="57" customFormat="1">
      <c r="A406" s="180" t="s">
        <v>616</v>
      </c>
      <c r="B406" s="35" t="s">
        <v>1015</v>
      </c>
      <c r="C406" s="35" t="s">
        <v>981</v>
      </c>
      <c r="D406" s="180" t="s">
        <v>0</v>
      </c>
      <c r="E406" s="68">
        <v>77641</v>
      </c>
      <c r="F406" s="69"/>
      <c r="G406" s="70">
        <v>19674</v>
      </c>
      <c r="H406" s="71">
        <v>0.39266326041832988</v>
      </c>
      <c r="I406" s="69"/>
      <c r="J406" s="68">
        <v>9789</v>
      </c>
      <c r="K406" s="72">
        <v>0.19537362286444196</v>
      </c>
      <c r="L406" s="68"/>
      <c r="M406" s="70">
        <v>18009</v>
      </c>
      <c r="N406" s="71">
        <v>0.35943238064825161</v>
      </c>
      <c r="O406" s="68"/>
      <c r="P406" s="68"/>
      <c r="Q406" s="72"/>
      <c r="R406" s="68"/>
      <c r="S406" s="70"/>
      <c r="T406" s="75"/>
      <c r="U406" s="74"/>
      <c r="V406" s="68"/>
      <c r="W406" s="73"/>
      <c r="X406" s="68"/>
      <c r="Y406" s="70"/>
      <c r="Z406" s="75"/>
      <c r="AA406" s="74"/>
      <c r="AB406" s="77"/>
      <c r="AC406" s="73"/>
      <c r="AD406" s="77"/>
      <c r="AE406" s="78"/>
      <c r="AF406" s="75"/>
      <c r="AG406" s="74"/>
      <c r="AH406" s="68">
        <v>2632</v>
      </c>
      <c r="AI406" s="72">
        <v>5.2530736068976527E-2</v>
      </c>
      <c r="AJ406" s="74"/>
      <c r="AK406" s="68">
        <v>50104</v>
      </c>
      <c r="AL406" s="73">
        <v>0.64532914310737888</v>
      </c>
      <c r="AM406" s="68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</row>
    <row r="407" spans="1:86" s="57" customFormat="1">
      <c r="A407" s="180" t="s">
        <v>931</v>
      </c>
      <c r="B407" s="35" t="s">
        <v>1005</v>
      </c>
      <c r="C407" s="35" t="s">
        <v>1027</v>
      </c>
      <c r="D407" s="180" t="s">
        <v>0</v>
      </c>
      <c r="E407" s="68">
        <v>72198</v>
      </c>
      <c r="F407" s="69"/>
      <c r="G407" s="70">
        <v>22811</v>
      </c>
      <c r="H407" s="71">
        <v>0.47563543860380741</v>
      </c>
      <c r="I407" s="69"/>
      <c r="J407" s="68">
        <v>9831</v>
      </c>
      <c r="K407" s="72">
        <v>0.2049875935695073</v>
      </c>
      <c r="L407" s="68"/>
      <c r="M407" s="70">
        <v>11908</v>
      </c>
      <c r="N407" s="71">
        <v>0.24829541900373236</v>
      </c>
      <c r="O407" s="68"/>
      <c r="P407" s="68"/>
      <c r="Q407" s="73"/>
      <c r="R407" s="68"/>
      <c r="S407" s="70"/>
      <c r="T407" s="75"/>
      <c r="U407" s="74"/>
      <c r="V407" s="68"/>
      <c r="W407" s="73"/>
      <c r="X407" s="68"/>
      <c r="Y407" s="70"/>
      <c r="Z407" s="75"/>
      <c r="AA407" s="74"/>
      <c r="AB407" s="77"/>
      <c r="AC407" s="73"/>
      <c r="AD407" s="77"/>
      <c r="AE407" s="78"/>
      <c r="AF407" s="75"/>
      <c r="AG407" s="74"/>
      <c r="AH407" s="68">
        <v>3409</v>
      </c>
      <c r="AI407" s="72">
        <v>7.1081548822952936E-2</v>
      </c>
      <c r="AJ407" s="74"/>
      <c r="AK407" s="68">
        <v>47959</v>
      </c>
      <c r="AL407" s="73">
        <v>0.66427047840660403</v>
      </c>
      <c r="AM407" s="68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</row>
    <row r="408" spans="1:86" s="57" customFormat="1">
      <c r="A408" s="180" t="s">
        <v>649</v>
      </c>
      <c r="B408" s="35" t="s">
        <v>991</v>
      </c>
      <c r="C408" s="35" t="s">
        <v>1027</v>
      </c>
      <c r="D408" s="180" t="s">
        <v>0</v>
      </c>
      <c r="E408" s="68">
        <v>81364</v>
      </c>
      <c r="F408" s="69"/>
      <c r="G408" s="70">
        <v>20909</v>
      </c>
      <c r="H408" s="71">
        <v>0.35460018655134401</v>
      </c>
      <c r="I408" s="69"/>
      <c r="J408" s="68">
        <v>31515</v>
      </c>
      <c r="K408" s="72">
        <v>0.53446960061053173</v>
      </c>
      <c r="L408" s="68"/>
      <c r="M408" s="70">
        <v>5447</v>
      </c>
      <c r="N408" s="71">
        <v>9.2376833714915632E-2</v>
      </c>
      <c r="O408" s="68"/>
      <c r="P408" s="68"/>
      <c r="Q408" s="72"/>
      <c r="R408" s="68"/>
      <c r="S408" s="70"/>
      <c r="T408" s="75"/>
      <c r="U408" s="74"/>
      <c r="V408" s="68"/>
      <c r="W408" s="73"/>
      <c r="X408" s="68"/>
      <c r="Y408" s="70"/>
      <c r="Z408" s="75"/>
      <c r="AA408" s="74"/>
      <c r="AB408" s="77"/>
      <c r="AC408" s="73"/>
      <c r="AD408" s="77"/>
      <c r="AE408" s="78"/>
      <c r="AF408" s="75"/>
      <c r="AG408" s="74"/>
      <c r="AH408" s="68">
        <v>1094</v>
      </c>
      <c r="AI408" s="72">
        <v>1.8553379123208685E-2</v>
      </c>
      <c r="AJ408" s="74"/>
      <c r="AK408" s="68">
        <v>58965</v>
      </c>
      <c r="AL408" s="73">
        <v>0.72470625829605229</v>
      </c>
      <c r="AM408" s="68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G408" s="74"/>
      <c r="BH408" s="74"/>
      <c r="BI408" s="74"/>
      <c r="BJ408" s="74"/>
      <c r="BK408" s="74"/>
      <c r="BL408" s="74"/>
      <c r="BM408" s="74"/>
      <c r="BN408" s="74"/>
      <c r="BO408" s="74"/>
      <c r="BP408" s="74"/>
      <c r="BQ408" s="74"/>
      <c r="BR408" s="74"/>
      <c r="BS408" s="74"/>
      <c r="BT408" s="74"/>
      <c r="BU408" s="74"/>
      <c r="BV408" s="74"/>
      <c r="BW408" s="74"/>
      <c r="BX408" s="74"/>
      <c r="BY408" s="74"/>
      <c r="BZ408" s="74"/>
      <c r="CA408" s="74"/>
      <c r="CB408" s="74"/>
      <c r="CC408" s="74"/>
      <c r="CD408" s="74"/>
      <c r="CE408" s="74"/>
      <c r="CF408" s="74"/>
      <c r="CG408" s="74"/>
      <c r="CH408" s="74"/>
    </row>
    <row r="409" spans="1:86" s="57" customFormat="1">
      <c r="A409" s="180" t="s">
        <v>747</v>
      </c>
      <c r="B409" s="35" t="s">
        <v>1008</v>
      </c>
      <c r="C409" s="35" t="s">
        <v>984</v>
      </c>
      <c r="D409" s="180" t="s">
        <v>0</v>
      </c>
      <c r="E409" s="68">
        <v>73494</v>
      </c>
      <c r="F409" s="69"/>
      <c r="G409" s="70">
        <v>23061</v>
      </c>
      <c r="H409" s="71">
        <v>0.49582885400989035</v>
      </c>
      <c r="I409" s="69"/>
      <c r="J409" s="68">
        <v>9175</v>
      </c>
      <c r="K409" s="72">
        <v>0.19726940442915503</v>
      </c>
      <c r="L409" s="68"/>
      <c r="M409" s="70">
        <v>12041</v>
      </c>
      <c r="N409" s="71">
        <v>0.25889056116964093</v>
      </c>
      <c r="O409" s="68"/>
      <c r="P409" s="68"/>
      <c r="Q409" s="72"/>
      <c r="R409" s="68"/>
      <c r="S409" s="70"/>
      <c r="T409" s="75"/>
      <c r="U409" s="74"/>
      <c r="V409" s="68"/>
      <c r="W409" s="73"/>
      <c r="X409" s="68"/>
      <c r="Y409" s="70"/>
      <c r="Z409" s="75"/>
      <c r="AA409" s="74"/>
      <c r="AB409" s="77"/>
      <c r="AC409" s="73"/>
      <c r="AD409" s="77"/>
      <c r="AE409" s="78"/>
      <c r="AF409" s="75"/>
      <c r="AG409" s="74"/>
      <c r="AH409" s="68">
        <v>2233</v>
      </c>
      <c r="AI409" s="72">
        <v>4.8011180391313697E-2</v>
      </c>
      <c r="AJ409" s="74"/>
      <c r="AK409" s="68">
        <v>46510</v>
      </c>
      <c r="AL409" s="73">
        <v>0.63284077611777834</v>
      </c>
      <c r="AM409" s="68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G409" s="74"/>
      <c r="BH409" s="74"/>
      <c r="BI409" s="74"/>
      <c r="BJ409" s="74"/>
      <c r="BK409" s="74"/>
      <c r="BL409" s="74"/>
      <c r="BM409" s="74"/>
      <c r="BN409" s="74"/>
      <c r="BO409" s="74"/>
      <c r="BP409" s="74"/>
      <c r="BQ409" s="74"/>
      <c r="BR409" s="74"/>
      <c r="BS409" s="74"/>
      <c r="BT409" s="74"/>
      <c r="BU409" s="74"/>
      <c r="BV409" s="74"/>
      <c r="BW409" s="74"/>
      <c r="BX409" s="74"/>
      <c r="BY409" s="74"/>
      <c r="BZ409" s="74"/>
      <c r="CA409" s="74"/>
      <c r="CB409" s="74"/>
      <c r="CC409" s="74"/>
      <c r="CD409" s="74"/>
      <c r="CE409" s="74"/>
      <c r="CF409" s="74"/>
      <c r="CG409" s="74"/>
      <c r="CH409" s="74"/>
    </row>
    <row r="410" spans="1:86" s="57" customFormat="1">
      <c r="A410" s="180" t="s">
        <v>1391</v>
      </c>
      <c r="B410" s="35" t="s">
        <v>1006</v>
      </c>
      <c r="C410" s="35" t="s">
        <v>1006</v>
      </c>
      <c r="D410" s="180" t="s">
        <v>0</v>
      </c>
      <c r="E410" s="68">
        <v>77088</v>
      </c>
      <c r="F410" s="69"/>
      <c r="G410" s="70">
        <v>4752</v>
      </c>
      <c r="H410" s="71">
        <v>0.12518770252114123</v>
      </c>
      <c r="I410" s="69"/>
      <c r="J410" s="68">
        <v>17874</v>
      </c>
      <c r="K410" s="72">
        <v>0.47087647198292892</v>
      </c>
      <c r="L410" s="68"/>
      <c r="M410" s="70">
        <v>12468</v>
      </c>
      <c r="N410" s="71">
        <v>0.32845965383703468</v>
      </c>
      <c r="O410" s="68"/>
      <c r="P410" s="68"/>
      <c r="Q410" s="73"/>
      <c r="R410" s="68"/>
      <c r="S410" s="70"/>
      <c r="T410" s="75"/>
      <c r="U410" s="74"/>
      <c r="V410" s="68"/>
      <c r="W410" s="73"/>
      <c r="X410" s="68"/>
      <c r="Y410" s="70"/>
      <c r="Z410" s="75"/>
      <c r="AA410" s="74"/>
      <c r="AB410" s="77"/>
      <c r="AC410" s="73"/>
      <c r="AD410" s="77"/>
      <c r="AE410" s="78"/>
      <c r="AF410" s="75"/>
      <c r="AG410" s="74"/>
      <c r="AH410" s="68">
        <v>2865</v>
      </c>
      <c r="AI410" s="72">
        <v>7.5476171658895128E-2</v>
      </c>
      <c r="AJ410" s="74"/>
      <c r="AK410" s="68">
        <v>37959</v>
      </c>
      <c r="AL410" s="73">
        <v>0.49241127023661269</v>
      </c>
      <c r="AM410" s="68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</row>
    <row r="411" spans="1:86" s="57" customFormat="1">
      <c r="A411" s="180" t="s">
        <v>942</v>
      </c>
      <c r="B411" s="35" t="s">
        <v>982</v>
      </c>
      <c r="C411" s="35" t="s">
        <v>983</v>
      </c>
      <c r="D411" s="180" t="s">
        <v>0</v>
      </c>
      <c r="E411" s="68">
        <v>73178</v>
      </c>
      <c r="F411" s="69"/>
      <c r="G411" s="70">
        <v>17041</v>
      </c>
      <c r="H411" s="71">
        <v>0.37965912888492814</v>
      </c>
      <c r="I411" s="69"/>
      <c r="J411" s="68">
        <v>6831</v>
      </c>
      <c r="K411" s="72">
        <v>0.15218892725854963</v>
      </c>
      <c r="L411" s="68"/>
      <c r="M411" s="70">
        <v>19612</v>
      </c>
      <c r="N411" s="71">
        <v>0.43693884371170771</v>
      </c>
      <c r="O411" s="68"/>
      <c r="P411" s="68"/>
      <c r="Q411" s="73"/>
      <c r="R411" s="68"/>
      <c r="S411" s="70"/>
      <c r="T411" s="75"/>
      <c r="U411" s="74"/>
      <c r="V411" s="68"/>
      <c r="W411" s="73"/>
      <c r="X411" s="68"/>
      <c r="Y411" s="70"/>
      <c r="Z411" s="75"/>
      <c r="AA411" s="74"/>
      <c r="AB411" s="77"/>
      <c r="AC411" s="73"/>
      <c r="AD411" s="77"/>
      <c r="AE411" s="78"/>
      <c r="AF411" s="75"/>
      <c r="AG411" s="74"/>
      <c r="AH411" s="68">
        <v>1401</v>
      </c>
      <c r="AI411" s="72">
        <v>3.1213100144814526E-2</v>
      </c>
      <c r="AJ411" s="74"/>
      <c r="AK411" s="68">
        <v>44885</v>
      </c>
      <c r="AL411" s="73">
        <v>0.61336740550438651</v>
      </c>
      <c r="AM411" s="68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G411" s="74"/>
      <c r="BH411" s="74"/>
      <c r="BI411" s="74"/>
      <c r="BJ411" s="74"/>
      <c r="BK411" s="74"/>
      <c r="BL411" s="74"/>
      <c r="BM411" s="74"/>
      <c r="BN411" s="74"/>
      <c r="BO411" s="74"/>
      <c r="BP411" s="74"/>
      <c r="BQ411" s="74"/>
      <c r="BR411" s="74"/>
      <c r="BS411" s="74"/>
      <c r="BT411" s="74"/>
      <c r="BU411" s="74"/>
      <c r="BV411" s="74"/>
      <c r="BW411" s="74"/>
      <c r="BX411" s="74"/>
      <c r="BY411" s="74"/>
      <c r="BZ411" s="74"/>
      <c r="CA411" s="74"/>
      <c r="CB411" s="74"/>
      <c r="CC411" s="74"/>
      <c r="CD411" s="74"/>
      <c r="CE411" s="74"/>
      <c r="CF411" s="74"/>
      <c r="CG411" s="74"/>
      <c r="CH411" s="74"/>
    </row>
    <row r="412" spans="1:86" s="57" customFormat="1">
      <c r="A412" s="180" t="s">
        <v>820</v>
      </c>
      <c r="B412" s="35" t="s">
        <v>990</v>
      </c>
      <c r="C412" s="35" t="s">
        <v>981</v>
      </c>
      <c r="D412" s="180" t="s">
        <v>0</v>
      </c>
      <c r="E412" s="68">
        <v>72577</v>
      </c>
      <c r="F412" s="69"/>
      <c r="G412" s="70">
        <v>21699</v>
      </c>
      <c r="H412" s="71">
        <v>0.49618128601481754</v>
      </c>
      <c r="I412" s="69"/>
      <c r="J412" s="68">
        <v>6279</v>
      </c>
      <c r="K412" s="72">
        <v>0.14357907253269916</v>
      </c>
      <c r="L412" s="68"/>
      <c r="M412" s="70">
        <v>14065</v>
      </c>
      <c r="N412" s="71">
        <v>0.32161803713527853</v>
      </c>
      <c r="O412" s="68"/>
      <c r="P412" s="68"/>
      <c r="Q412" s="73"/>
      <c r="R412" s="68"/>
      <c r="S412" s="70"/>
      <c r="T412" s="75"/>
      <c r="U412" s="74"/>
      <c r="V412" s="68"/>
      <c r="W412" s="73"/>
      <c r="X412" s="68"/>
      <c r="Y412" s="70"/>
      <c r="Z412" s="75"/>
      <c r="AA412" s="74"/>
      <c r="AB412" s="77"/>
      <c r="AC412" s="73"/>
      <c r="AD412" s="77"/>
      <c r="AE412" s="78"/>
      <c r="AF412" s="75"/>
      <c r="AG412" s="74"/>
      <c r="AH412" s="68">
        <v>1689</v>
      </c>
      <c r="AI412" s="72">
        <v>3.8621604317204794E-2</v>
      </c>
      <c r="AJ412" s="74"/>
      <c r="AK412" s="68">
        <v>43732</v>
      </c>
      <c r="AL412" s="73">
        <v>0.6025600396819929</v>
      </c>
      <c r="AM412" s="68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</row>
    <row r="413" spans="1:86" s="57" customFormat="1">
      <c r="A413" s="180" t="s">
        <v>847</v>
      </c>
      <c r="B413" s="35" t="s">
        <v>1009</v>
      </c>
      <c r="C413" s="35" t="s">
        <v>978</v>
      </c>
      <c r="D413" s="180" t="s">
        <v>0</v>
      </c>
      <c r="E413" s="68">
        <v>64636</v>
      </c>
      <c r="F413" s="69"/>
      <c r="G413" s="70">
        <v>7845</v>
      </c>
      <c r="H413" s="71">
        <v>0.2123771623487371</v>
      </c>
      <c r="I413" s="69"/>
      <c r="J413" s="68">
        <v>6212</v>
      </c>
      <c r="K413" s="72">
        <v>0.16816914372343594</v>
      </c>
      <c r="L413" s="68"/>
      <c r="M413" s="70">
        <v>22882</v>
      </c>
      <c r="N413" s="71">
        <v>0.61945369392782701</v>
      </c>
      <c r="O413" s="68"/>
      <c r="P413" s="68"/>
      <c r="Q413" s="73"/>
      <c r="R413" s="68"/>
      <c r="S413" s="70"/>
      <c r="T413" s="75"/>
      <c r="U413" s="74"/>
      <c r="V413" s="68"/>
      <c r="W413" s="73"/>
      <c r="X413" s="68"/>
      <c r="Y413" s="70"/>
      <c r="Z413" s="75"/>
      <c r="AA413" s="74"/>
      <c r="AB413" s="77"/>
      <c r="AC413" s="73"/>
      <c r="AD413" s="77"/>
      <c r="AE413" s="78"/>
      <c r="AF413" s="75"/>
      <c r="AG413" s="74"/>
      <c r="AH413" s="68"/>
      <c r="AI413" s="72"/>
      <c r="AJ413" s="74"/>
      <c r="AK413" s="68">
        <v>36939</v>
      </c>
      <c r="AL413" s="73">
        <v>0.57149266662540998</v>
      </c>
      <c r="AM413" s="68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G413" s="74"/>
      <c r="BH413" s="74"/>
      <c r="BI413" s="74"/>
      <c r="BJ413" s="74"/>
      <c r="BK413" s="74"/>
      <c r="BL413" s="74"/>
      <c r="BM413" s="74"/>
      <c r="BN413" s="74"/>
      <c r="BO413" s="74"/>
      <c r="BP413" s="74"/>
      <c r="BQ413" s="74"/>
      <c r="BR413" s="74"/>
      <c r="BS413" s="74"/>
      <c r="BT413" s="74"/>
      <c r="BU413" s="74"/>
      <c r="BV413" s="74"/>
      <c r="BW413" s="74"/>
      <c r="BX413" s="74"/>
      <c r="BY413" s="74"/>
      <c r="BZ413" s="74"/>
      <c r="CA413" s="74"/>
      <c r="CB413" s="74"/>
      <c r="CC413" s="74"/>
      <c r="CD413" s="74"/>
      <c r="CE413" s="74"/>
      <c r="CF413" s="74"/>
      <c r="CG413" s="74"/>
      <c r="CH413" s="74"/>
    </row>
    <row r="414" spans="1:86" s="57" customFormat="1">
      <c r="A414" s="180" t="s">
        <v>860</v>
      </c>
      <c r="B414" s="35" t="s">
        <v>1001</v>
      </c>
      <c r="C414" s="35" t="s">
        <v>984</v>
      </c>
      <c r="D414" s="180" t="s">
        <v>0</v>
      </c>
      <c r="E414" s="68">
        <v>75708</v>
      </c>
      <c r="F414" s="69"/>
      <c r="G414" s="70">
        <v>15008</v>
      </c>
      <c r="H414" s="71">
        <v>0.31973412301071602</v>
      </c>
      <c r="I414" s="69"/>
      <c r="J414" s="68">
        <v>6212</v>
      </c>
      <c r="K414" s="72">
        <v>0.13234197575576812</v>
      </c>
      <c r="L414" s="68"/>
      <c r="M414" s="70">
        <v>22561</v>
      </c>
      <c r="N414" s="71">
        <v>0.4806450925669486</v>
      </c>
      <c r="O414" s="68"/>
      <c r="P414" s="68"/>
      <c r="Q414" s="73"/>
      <c r="R414" s="68"/>
      <c r="S414" s="70"/>
      <c r="T414" s="75"/>
      <c r="U414" s="74"/>
      <c r="V414" s="68"/>
      <c r="W414" s="73"/>
      <c r="X414" s="68"/>
      <c r="Y414" s="70"/>
      <c r="Z414" s="75"/>
      <c r="AA414" s="74"/>
      <c r="AB414" s="77"/>
      <c r="AC414" s="73"/>
      <c r="AD414" s="77"/>
      <c r="AE414" s="78"/>
      <c r="AF414" s="75"/>
      <c r="AG414" s="74"/>
      <c r="AH414" s="68">
        <v>3158</v>
      </c>
      <c r="AI414" s="72">
        <v>6.7278808666567241E-2</v>
      </c>
      <c r="AJ414" s="74"/>
      <c r="AK414" s="68">
        <v>46939</v>
      </c>
      <c r="AL414" s="73">
        <v>0.62000052834574948</v>
      </c>
      <c r="AM414" s="68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G414" s="74"/>
      <c r="BH414" s="74"/>
      <c r="BI414" s="74"/>
      <c r="BJ414" s="74"/>
      <c r="BK414" s="74"/>
      <c r="BL414" s="74"/>
      <c r="BM414" s="74"/>
      <c r="BN414" s="74"/>
      <c r="BO414" s="74"/>
      <c r="BP414" s="74"/>
      <c r="BQ414" s="74"/>
      <c r="BR414" s="74"/>
      <c r="BS414" s="74"/>
      <c r="BT414" s="74"/>
      <c r="BU414" s="74"/>
      <c r="BV414" s="74"/>
      <c r="BW414" s="74"/>
      <c r="BX414" s="74"/>
      <c r="BY414" s="74"/>
      <c r="BZ414" s="74"/>
      <c r="CA414" s="74"/>
      <c r="CB414" s="74"/>
      <c r="CC414" s="74"/>
      <c r="CD414" s="74"/>
      <c r="CE414" s="74"/>
      <c r="CF414" s="74"/>
      <c r="CG414" s="74"/>
      <c r="CH414" s="74"/>
    </row>
    <row r="415" spans="1:86" s="57" customFormat="1">
      <c r="A415" s="180" t="s">
        <v>922</v>
      </c>
      <c r="B415" s="35" t="s">
        <v>995</v>
      </c>
      <c r="C415" s="35" t="s">
        <v>1027</v>
      </c>
      <c r="D415" s="180" t="s">
        <v>0</v>
      </c>
      <c r="E415" s="68">
        <v>77632</v>
      </c>
      <c r="F415" s="69"/>
      <c r="G415" s="70">
        <v>22504</v>
      </c>
      <c r="H415" s="71">
        <v>0.45840462804530269</v>
      </c>
      <c r="I415" s="69"/>
      <c r="J415" s="68">
        <v>11232</v>
      </c>
      <c r="K415" s="72">
        <v>0.22879491566854071</v>
      </c>
      <c r="L415" s="68"/>
      <c r="M415" s="70">
        <v>12671</v>
      </c>
      <c r="N415" s="71">
        <v>0.25810722724680191</v>
      </c>
      <c r="O415" s="68"/>
      <c r="P415" s="68"/>
      <c r="Q415" s="73"/>
      <c r="R415" s="68"/>
      <c r="S415" s="70"/>
      <c r="T415" s="75"/>
      <c r="U415" s="74"/>
      <c r="V415" s="68"/>
      <c r="W415" s="73"/>
      <c r="X415" s="68"/>
      <c r="Y415" s="70"/>
      <c r="Z415" s="75"/>
      <c r="AA415" s="74"/>
      <c r="AB415" s="77"/>
      <c r="AC415" s="73"/>
      <c r="AD415" s="77"/>
      <c r="AE415" s="78"/>
      <c r="AF415" s="75"/>
      <c r="AG415" s="74"/>
      <c r="AH415" s="68">
        <v>2685</v>
      </c>
      <c r="AI415" s="72">
        <v>5.4693229039354682E-2</v>
      </c>
      <c r="AJ415" s="74"/>
      <c r="AK415" s="68">
        <v>49092</v>
      </c>
      <c r="AL415" s="73">
        <v>0.63236809563066776</v>
      </c>
      <c r="AM415" s="68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G415" s="74"/>
      <c r="BH415" s="74"/>
      <c r="BI415" s="74"/>
      <c r="BJ415" s="74"/>
      <c r="BK415" s="74"/>
      <c r="BL415" s="74"/>
      <c r="BM415" s="74"/>
      <c r="BN415" s="74"/>
      <c r="BO415" s="74"/>
      <c r="BP415" s="74"/>
      <c r="BQ415" s="74"/>
      <c r="BR415" s="74"/>
      <c r="BS415" s="74"/>
      <c r="BT415" s="74"/>
      <c r="BU415" s="74"/>
      <c r="BV415" s="74"/>
      <c r="BW415" s="74"/>
      <c r="BX415" s="74"/>
      <c r="BY415" s="74"/>
      <c r="BZ415" s="74"/>
      <c r="CA415" s="74"/>
      <c r="CB415" s="74"/>
      <c r="CC415" s="74"/>
      <c r="CD415" s="74"/>
      <c r="CE415" s="74"/>
      <c r="CF415" s="74"/>
      <c r="CG415" s="74"/>
      <c r="CH415" s="74"/>
    </row>
    <row r="416" spans="1:86" s="57" customFormat="1">
      <c r="A416" s="180" t="s">
        <v>379</v>
      </c>
      <c r="B416" s="35" t="s">
        <v>1033</v>
      </c>
      <c r="C416" s="35" t="s">
        <v>978</v>
      </c>
      <c r="D416" s="180" t="s">
        <v>0</v>
      </c>
      <c r="E416" s="68">
        <v>68519</v>
      </c>
      <c r="F416" s="69"/>
      <c r="G416" s="70">
        <v>6463</v>
      </c>
      <c r="H416" s="71">
        <v>0.16358298109291552</v>
      </c>
      <c r="I416" s="69"/>
      <c r="J416" s="68">
        <v>7869</v>
      </c>
      <c r="K416" s="72">
        <v>0.19916980941051407</v>
      </c>
      <c r="L416" s="68"/>
      <c r="M416" s="70">
        <v>21312</v>
      </c>
      <c r="N416" s="71">
        <v>0.53942139765623021</v>
      </c>
      <c r="O416" s="68"/>
      <c r="P416" s="68"/>
      <c r="Q416" s="73"/>
      <c r="R416" s="68"/>
      <c r="S416" s="70"/>
      <c r="T416" s="75"/>
      <c r="U416" s="74"/>
      <c r="V416" s="68"/>
      <c r="W416" s="73"/>
      <c r="X416" s="68"/>
      <c r="Y416" s="70"/>
      <c r="Z416" s="75"/>
      <c r="AA416" s="74"/>
      <c r="AB416" s="77"/>
      <c r="AC416" s="73"/>
      <c r="AD416" s="77"/>
      <c r="AE416" s="78"/>
      <c r="AF416" s="75"/>
      <c r="AG416" s="74"/>
      <c r="AH416" s="68">
        <v>3865</v>
      </c>
      <c r="AI416" s="72">
        <v>9.7825811840340171E-2</v>
      </c>
      <c r="AJ416" s="74"/>
      <c r="AK416" s="68">
        <v>39509</v>
      </c>
      <c r="AL416" s="73">
        <v>0.57661378595717971</v>
      </c>
      <c r="AM416" s="68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G416" s="74"/>
      <c r="BH416" s="74"/>
      <c r="BI416" s="74"/>
      <c r="BJ416" s="74"/>
      <c r="BK416" s="74"/>
      <c r="BL416" s="74"/>
      <c r="BM416" s="74"/>
      <c r="BN416" s="74"/>
      <c r="BO416" s="74"/>
      <c r="BP416" s="74"/>
      <c r="BQ416" s="74"/>
      <c r="BR416" s="74"/>
      <c r="BS416" s="74"/>
      <c r="BT416" s="74"/>
      <c r="BU416" s="74"/>
      <c r="BV416" s="74"/>
      <c r="BW416" s="74"/>
      <c r="BX416" s="74"/>
      <c r="BY416" s="74"/>
      <c r="BZ416" s="74"/>
      <c r="CA416" s="74"/>
      <c r="CB416" s="74"/>
      <c r="CC416" s="74"/>
      <c r="CD416" s="74"/>
      <c r="CE416" s="74"/>
      <c r="CF416" s="74"/>
      <c r="CG416" s="74"/>
      <c r="CH416" s="74"/>
    </row>
    <row r="417" spans="1:86" s="57" customFormat="1">
      <c r="A417" s="180" t="s">
        <v>482</v>
      </c>
      <c r="B417" s="35" t="s">
        <v>1002</v>
      </c>
      <c r="C417" s="35" t="s">
        <v>981</v>
      </c>
      <c r="D417" s="180" t="s">
        <v>0</v>
      </c>
      <c r="E417" s="68">
        <v>79015</v>
      </c>
      <c r="F417" s="69"/>
      <c r="G417" s="70">
        <v>26005</v>
      </c>
      <c r="H417" s="71">
        <v>0.50726616600019503</v>
      </c>
      <c r="I417" s="69"/>
      <c r="J417" s="68">
        <v>12741</v>
      </c>
      <c r="K417" s="72">
        <v>0.24853213693553106</v>
      </c>
      <c r="L417" s="68"/>
      <c r="M417" s="70">
        <v>10594</v>
      </c>
      <c r="N417" s="71">
        <v>0.20665171169413829</v>
      </c>
      <c r="O417" s="68"/>
      <c r="P417" s="68"/>
      <c r="Q417" s="73"/>
      <c r="R417" s="68"/>
      <c r="S417" s="70"/>
      <c r="T417" s="75"/>
      <c r="U417" s="74"/>
      <c r="V417" s="68"/>
      <c r="W417" s="73"/>
      <c r="X417" s="68"/>
      <c r="Y417" s="70"/>
      <c r="Z417" s="75"/>
      <c r="AA417" s="74"/>
      <c r="AB417" s="77"/>
      <c r="AC417" s="73"/>
      <c r="AD417" s="77"/>
      <c r="AE417" s="78"/>
      <c r="AF417" s="75"/>
      <c r="AG417" s="74"/>
      <c r="AH417" s="68">
        <v>1925</v>
      </c>
      <c r="AI417" s="72">
        <v>3.7549985370135569E-2</v>
      </c>
      <c r="AJ417" s="74"/>
      <c r="AK417" s="68">
        <v>51265</v>
      </c>
      <c r="AL417" s="73">
        <v>0.64880086059608932</v>
      </c>
      <c r="AM417" s="68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G417" s="74"/>
      <c r="BH417" s="74"/>
      <c r="BI417" s="74"/>
      <c r="BJ417" s="74"/>
      <c r="BK417" s="74"/>
      <c r="BL417" s="74"/>
      <c r="BM417" s="74"/>
      <c r="BN417" s="74"/>
      <c r="BO417" s="74"/>
      <c r="BP417" s="74"/>
      <c r="BQ417" s="74"/>
      <c r="BR417" s="74"/>
      <c r="BS417" s="74"/>
      <c r="BT417" s="74"/>
      <c r="BU417" s="74"/>
      <c r="BV417" s="74"/>
      <c r="BW417" s="74"/>
      <c r="BX417" s="74"/>
      <c r="BY417" s="74"/>
      <c r="BZ417" s="74"/>
      <c r="CA417" s="74"/>
      <c r="CB417" s="74"/>
      <c r="CC417" s="74"/>
      <c r="CD417" s="74"/>
      <c r="CE417" s="74"/>
      <c r="CF417" s="74"/>
      <c r="CG417" s="74"/>
      <c r="CH417" s="74"/>
    </row>
    <row r="418" spans="1:86" s="57" customFormat="1">
      <c r="A418" s="180" t="s">
        <v>569</v>
      </c>
      <c r="B418" s="35" t="s">
        <v>1010</v>
      </c>
      <c r="C418" s="35" t="s">
        <v>988</v>
      </c>
      <c r="D418" s="180" t="s">
        <v>0</v>
      </c>
      <c r="E418" s="68">
        <v>70333</v>
      </c>
      <c r="F418" s="69"/>
      <c r="G418" s="70">
        <v>16972</v>
      </c>
      <c r="H418" s="71">
        <v>0.36003394145099704</v>
      </c>
      <c r="I418" s="69"/>
      <c r="J418" s="68">
        <v>5682</v>
      </c>
      <c r="K418" s="72">
        <v>0.12053457785320322</v>
      </c>
      <c r="L418" s="68"/>
      <c r="M418" s="70">
        <v>21449</v>
      </c>
      <c r="N418" s="71">
        <v>0.45500636402206196</v>
      </c>
      <c r="O418" s="68"/>
      <c r="P418" s="68"/>
      <c r="Q418" s="73"/>
      <c r="R418" s="68"/>
      <c r="S418" s="70"/>
      <c r="T418" s="75"/>
      <c r="U418" s="74"/>
      <c r="V418" s="68"/>
      <c r="W418" s="73"/>
      <c r="X418" s="68"/>
      <c r="Y418" s="70"/>
      <c r="Z418" s="75"/>
      <c r="AA418" s="74"/>
      <c r="AB418" s="77"/>
      <c r="AC418" s="73"/>
      <c r="AD418" s="77"/>
      <c r="AE418" s="78"/>
      <c r="AF418" s="75"/>
      <c r="AG418" s="74"/>
      <c r="AH418" s="68">
        <v>3037</v>
      </c>
      <c r="AI418" s="72">
        <v>6.4425116673737806E-2</v>
      </c>
      <c r="AJ418" s="74"/>
      <c r="AK418" s="68">
        <v>47140</v>
      </c>
      <c r="AL418" s="73">
        <v>0.6702401433182148</v>
      </c>
      <c r="AM418" s="68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G418" s="74"/>
      <c r="BH418" s="74"/>
      <c r="BI418" s="74"/>
      <c r="BJ418" s="74"/>
      <c r="BK418" s="74"/>
      <c r="BL418" s="74"/>
      <c r="BM418" s="74"/>
      <c r="BN418" s="74"/>
      <c r="BO418" s="74"/>
      <c r="BP418" s="74"/>
      <c r="BQ418" s="74"/>
      <c r="BR418" s="74"/>
      <c r="BS418" s="74"/>
      <c r="BT418" s="74"/>
      <c r="BU418" s="74"/>
      <c r="BV418" s="74"/>
      <c r="BW418" s="74"/>
      <c r="BX418" s="74"/>
      <c r="BY418" s="74"/>
      <c r="BZ418" s="74"/>
      <c r="CA418" s="74"/>
      <c r="CB418" s="74"/>
      <c r="CC418" s="74"/>
      <c r="CD418" s="74"/>
      <c r="CE418" s="74"/>
      <c r="CF418" s="74"/>
      <c r="CG418" s="74"/>
      <c r="CH418" s="74"/>
    </row>
    <row r="419" spans="1:86" s="57" customFormat="1">
      <c r="A419" s="180" t="s">
        <v>651</v>
      </c>
      <c r="B419" s="35" t="s">
        <v>991</v>
      </c>
      <c r="C419" s="35" t="s">
        <v>1027</v>
      </c>
      <c r="D419" s="180" t="s">
        <v>0</v>
      </c>
      <c r="E419" s="68">
        <v>81282</v>
      </c>
      <c r="F419" s="69"/>
      <c r="G419" s="70">
        <v>25471</v>
      </c>
      <c r="H419" s="71">
        <v>0.50289245592213072</v>
      </c>
      <c r="I419" s="69"/>
      <c r="J419" s="68">
        <v>7026</v>
      </c>
      <c r="K419" s="72">
        <v>0.1387194219036901</v>
      </c>
      <c r="L419" s="68"/>
      <c r="M419" s="70">
        <v>16291</v>
      </c>
      <c r="N419" s="71">
        <v>0.32164504728622478</v>
      </c>
      <c r="O419" s="68"/>
      <c r="P419" s="68"/>
      <c r="Q419" s="73"/>
      <c r="R419" s="68"/>
      <c r="S419" s="70"/>
      <c r="T419" s="75"/>
      <c r="U419" s="74"/>
      <c r="V419" s="68"/>
      <c r="W419" s="73"/>
      <c r="X419" s="68"/>
      <c r="Y419" s="70"/>
      <c r="Z419" s="75"/>
      <c r="AA419" s="74"/>
      <c r="AB419" s="77"/>
      <c r="AC419" s="73"/>
      <c r="AD419" s="77"/>
      <c r="AE419" s="78"/>
      <c r="AF419" s="75"/>
      <c r="AG419" s="74"/>
      <c r="AH419" s="68">
        <v>1861</v>
      </c>
      <c r="AI419" s="72">
        <v>3.674307488795435E-2</v>
      </c>
      <c r="AJ419" s="74"/>
      <c r="AK419" s="68">
        <v>50649</v>
      </c>
      <c r="AL419" s="73">
        <v>0.62312689156270762</v>
      </c>
      <c r="AM419" s="68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G419" s="74"/>
      <c r="BH419" s="74"/>
      <c r="BI419" s="74"/>
      <c r="BJ419" s="74"/>
      <c r="BK419" s="74"/>
      <c r="BL419" s="74"/>
      <c r="BM419" s="74"/>
      <c r="BN419" s="74"/>
      <c r="BO419" s="74"/>
      <c r="BP419" s="74"/>
      <c r="BQ419" s="74"/>
      <c r="BR419" s="74"/>
      <c r="BS419" s="74"/>
      <c r="BT419" s="74"/>
      <c r="BU419" s="74"/>
      <c r="BV419" s="74"/>
      <c r="BW419" s="74"/>
      <c r="BX419" s="74"/>
      <c r="BY419" s="74"/>
      <c r="BZ419" s="74"/>
      <c r="CA419" s="74"/>
      <c r="CB419" s="74"/>
      <c r="CC419" s="74"/>
      <c r="CD419" s="74"/>
      <c r="CE419" s="74"/>
      <c r="CF419" s="74"/>
      <c r="CG419" s="74"/>
      <c r="CH419" s="74"/>
    </row>
    <row r="420" spans="1:86" s="57" customFormat="1">
      <c r="A420" s="180" t="s">
        <v>879</v>
      </c>
      <c r="B420" s="35" t="s">
        <v>982</v>
      </c>
      <c r="C420" s="35" t="s">
        <v>983</v>
      </c>
      <c r="D420" s="180" t="s">
        <v>0</v>
      </c>
      <c r="E420" s="68">
        <v>80954</v>
      </c>
      <c r="F420" s="69"/>
      <c r="G420" s="70">
        <v>26282</v>
      </c>
      <c r="H420" s="71">
        <v>0.46881075970817504</v>
      </c>
      <c r="I420" s="69"/>
      <c r="J420" s="68">
        <v>20979</v>
      </c>
      <c r="K420" s="72">
        <v>0.37421737036442448</v>
      </c>
      <c r="L420" s="68"/>
      <c r="M420" s="70">
        <v>6794</v>
      </c>
      <c r="N420" s="71">
        <v>0.12118941866894989</v>
      </c>
      <c r="O420" s="68"/>
      <c r="P420" s="68"/>
      <c r="Q420" s="73"/>
      <c r="R420" s="68"/>
      <c r="S420" s="70"/>
      <c r="T420" s="75"/>
      <c r="U420" s="74"/>
      <c r="V420" s="68"/>
      <c r="W420" s="73"/>
      <c r="X420" s="68"/>
      <c r="Y420" s="70"/>
      <c r="Z420" s="75"/>
      <c r="AA420" s="74"/>
      <c r="AB420" s="77"/>
      <c r="AC420" s="73"/>
      <c r="AD420" s="77"/>
      <c r="AE420" s="78"/>
      <c r="AF420" s="75"/>
      <c r="AG420" s="74"/>
      <c r="AH420" s="68">
        <v>2006</v>
      </c>
      <c r="AI420" s="72">
        <v>3.5782451258450615E-2</v>
      </c>
      <c r="AJ420" s="74"/>
      <c r="AK420" s="68">
        <v>56061</v>
      </c>
      <c r="AL420" s="73">
        <v>0.69250438520641355</v>
      </c>
      <c r="AM420" s="68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</row>
    <row r="421" spans="1:86" s="57" customFormat="1">
      <c r="A421" s="180" t="s">
        <v>657</v>
      </c>
      <c r="B421" s="35" t="s">
        <v>987</v>
      </c>
      <c r="C421" s="35" t="s">
        <v>988</v>
      </c>
      <c r="D421" s="180" t="s">
        <v>0</v>
      </c>
      <c r="E421" s="68">
        <v>73197</v>
      </c>
      <c r="F421" s="69"/>
      <c r="G421" s="70">
        <v>12945</v>
      </c>
      <c r="H421" s="71">
        <v>0.30786244292237441</v>
      </c>
      <c r="I421" s="69"/>
      <c r="J421" s="68">
        <v>10317</v>
      </c>
      <c r="K421" s="72">
        <v>0.24536244292237444</v>
      </c>
      <c r="L421" s="68"/>
      <c r="M421" s="70">
        <v>16905</v>
      </c>
      <c r="N421" s="71">
        <v>0.40204052511415528</v>
      </c>
      <c r="O421" s="68"/>
      <c r="P421" s="68"/>
      <c r="Q421" s="73"/>
      <c r="R421" s="68"/>
      <c r="S421" s="70"/>
      <c r="T421" s="75"/>
      <c r="U421" s="74"/>
      <c r="V421" s="68"/>
      <c r="W421" s="73"/>
      <c r="X421" s="68"/>
      <c r="Y421" s="70"/>
      <c r="Z421" s="75"/>
      <c r="AA421" s="74"/>
      <c r="AB421" s="77"/>
      <c r="AC421" s="73"/>
      <c r="AD421" s="77"/>
      <c r="AE421" s="78"/>
      <c r="AF421" s="75"/>
      <c r="AG421" s="74"/>
      <c r="AH421" s="68">
        <v>1881</v>
      </c>
      <c r="AI421" s="72">
        <v>4.4734589041095889E-2</v>
      </c>
      <c r="AJ421" s="74"/>
      <c r="AK421" s="68">
        <v>42048</v>
      </c>
      <c r="AL421" s="73">
        <v>0.57444977253166118</v>
      </c>
      <c r="AM421" s="68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G421" s="74"/>
      <c r="BH421" s="74"/>
      <c r="BI421" s="74"/>
      <c r="BJ421" s="74"/>
      <c r="BK421" s="74"/>
      <c r="BL421" s="74"/>
      <c r="BM421" s="74"/>
      <c r="BN421" s="74"/>
      <c r="BO421" s="74"/>
      <c r="BP421" s="74"/>
      <c r="BQ421" s="74"/>
      <c r="BR421" s="74"/>
      <c r="BS421" s="74"/>
      <c r="BT421" s="74"/>
      <c r="BU421" s="74"/>
      <c r="BV421" s="74"/>
      <c r="BW421" s="74"/>
      <c r="BX421" s="74"/>
      <c r="BY421" s="74"/>
      <c r="BZ421" s="74"/>
      <c r="CA421" s="74"/>
      <c r="CB421" s="74"/>
      <c r="CC421" s="74"/>
      <c r="CD421" s="74"/>
      <c r="CE421" s="74"/>
      <c r="CF421" s="74"/>
      <c r="CG421" s="74"/>
      <c r="CH421" s="74"/>
    </row>
    <row r="422" spans="1:86" s="57" customFormat="1">
      <c r="A422" s="180" t="s">
        <v>658</v>
      </c>
      <c r="B422" s="35" t="s">
        <v>987</v>
      </c>
      <c r="C422" s="35" t="s">
        <v>988</v>
      </c>
      <c r="D422" s="180" t="s">
        <v>0</v>
      </c>
      <c r="E422" s="68">
        <v>88551</v>
      </c>
      <c r="F422" s="69"/>
      <c r="G422" s="70">
        <v>23818</v>
      </c>
      <c r="H422" s="71">
        <v>0.43717993428901819</v>
      </c>
      <c r="I422" s="69"/>
      <c r="J422" s="68">
        <v>8327</v>
      </c>
      <c r="K422" s="72">
        <v>0.15284227528863273</v>
      </c>
      <c r="L422" s="68"/>
      <c r="M422" s="70">
        <v>19399</v>
      </c>
      <c r="N422" s="71">
        <v>0.35606908830601491</v>
      </c>
      <c r="O422" s="68"/>
      <c r="P422" s="68"/>
      <c r="Q422" s="73"/>
      <c r="R422" s="68"/>
      <c r="S422" s="70"/>
      <c r="T422" s="75"/>
      <c r="U422" s="74"/>
      <c r="V422" s="68"/>
      <c r="W422" s="73"/>
      <c r="X422" s="68"/>
      <c r="Y422" s="70"/>
      <c r="Z422" s="75"/>
      <c r="AA422" s="74"/>
      <c r="AB422" s="77"/>
      <c r="AC422" s="73"/>
      <c r="AD422" s="77"/>
      <c r="AE422" s="78"/>
      <c r="AF422" s="75"/>
      <c r="AG422" s="74"/>
      <c r="AH422" s="68">
        <v>2937</v>
      </c>
      <c r="AI422" s="72">
        <v>5.3908702116334133E-2</v>
      </c>
      <c r="AJ422" s="74"/>
      <c r="AK422" s="68">
        <v>54481</v>
      </c>
      <c r="AL422" s="73">
        <v>0.61524996894445005</v>
      </c>
      <c r="AM422" s="68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G422" s="74"/>
      <c r="BH422" s="74"/>
      <c r="BI422" s="74"/>
      <c r="BJ422" s="74"/>
      <c r="BK422" s="74"/>
      <c r="BL422" s="74"/>
      <c r="BM422" s="74"/>
      <c r="BN422" s="74"/>
      <c r="BO422" s="74"/>
      <c r="BP422" s="74"/>
      <c r="BQ422" s="74"/>
      <c r="BR422" s="74"/>
      <c r="BS422" s="74"/>
      <c r="BT422" s="74"/>
      <c r="BU422" s="74"/>
      <c r="BV422" s="74"/>
      <c r="BW422" s="74"/>
      <c r="BX422" s="74"/>
      <c r="BY422" s="74"/>
      <c r="BZ422" s="74"/>
      <c r="CA422" s="74"/>
      <c r="CB422" s="74"/>
      <c r="CC422" s="74"/>
      <c r="CD422" s="74"/>
      <c r="CE422" s="74"/>
      <c r="CF422" s="74"/>
      <c r="CG422" s="74"/>
      <c r="CH422" s="74"/>
    </row>
    <row r="423" spans="1:86" s="57" customFormat="1">
      <c r="A423" s="180" t="s">
        <v>660</v>
      </c>
      <c r="B423" s="35" t="s">
        <v>1053</v>
      </c>
      <c r="C423" s="35" t="s">
        <v>983</v>
      </c>
      <c r="D423" s="180" t="s">
        <v>0</v>
      </c>
      <c r="E423" s="68">
        <v>81173</v>
      </c>
      <c r="F423" s="69"/>
      <c r="G423" s="70">
        <v>19839</v>
      </c>
      <c r="H423" s="71">
        <v>0.33593538336494178</v>
      </c>
      <c r="I423" s="69"/>
      <c r="J423" s="68">
        <v>30872</v>
      </c>
      <c r="K423" s="72">
        <v>0.52275806014630177</v>
      </c>
      <c r="L423" s="68"/>
      <c r="M423" s="70">
        <v>6277</v>
      </c>
      <c r="N423" s="71">
        <v>0.10628894608507179</v>
      </c>
      <c r="O423" s="68"/>
      <c r="P423" s="68"/>
      <c r="Q423" s="73"/>
      <c r="R423" s="68"/>
      <c r="S423" s="70"/>
      <c r="T423" s="75"/>
      <c r="U423" s="74"/>
      <c r="V423" s="68"/>
      <c r="W423" s="73"/>
      <c r="X423" s="68"/>
      <c r="Y423" s="70"/>
      <c r="Z423" s="75"/>
      <c r="AA423" s="74"/>
      <c r="AB423" s="77"/>
      <c r="AC423" s="73"/>
      <c r="AD423" s="77"/>
      <c r="AE423" s="78"/>
      <c r="AF423" s="75"/>
      <c r="AG423" s="74"/>
      <c r="AH423" s="68">
        <v>2068</v>
      </c>
      <c r="AI423" s="72">
        <v>3.5017610403684639E-2</v>
      </c>
      <c r="AJ423" s="74"/>
      <c r="AK423" s="68">
        <v>59056</v>
      </c>
      <c r="AL423" s="73">
        <v>0.72753255392803029</v>
      </c>
      <c r="AM423" s="68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G423" s="74"/>
      <c r="BH423" s="74"/>
      <c r="BI423" s="74"/>
      <c r="BJ423" s="74"/>
      <c r="BK423" s="74"/>
      <c r="BL423" s="74"/>
      <c r="BM423" s="74"/>
      <c r="BN423" s="74"/>
      <c r="BO423" s="74"/>
      <c r="BP423" s="74"/>
      <c r="BQ423" s="74"/>
      <c r="BR423" s="74"/>
      <c r="BS423" s="74"/>
      <c r="BT423" s="74"/>
      <c r="BU423" s="74"/>
      <c r="BV423" s="74"/>
      <c r="BW423" s="74"/>
      <c r="BX423" s="74"/>
      <c r="BY423" s="74"/>
      <c r="BZ423" s="74"/>
      <c r="CA423" s="74"/>
      <c r="CB423" s="74"/>
      <c r="CC423" s="74"/>
      <c r="CD423" s="74"/>
      <c r="CE423" s="74"/>
      <c r="CF423" s="74"/>
      <c r="CG423" s="74"/>
      <c r="CH423" s="74"/>
    </row>
    <row r="424" spans="1:86" s="57" customFormat="1">
      <c r="A424" s="180" t="s">
        <v>661</v>
      </c>
      <c r="B424" s="35" t="s">
        <v>991</v>
      </c>
      <c r="C424" s="35" t="s">
        <v>1027</v>
      </c>
      <c r="D424" s="180" t="s">
        <v>0</v>
      </c>
      <c r="E424" s="68">
        <v>77621</v>
      </c>
      <c r="F424" s="69"/>
      <c r="G424" s="70">
        <v>15638</v>
      </c>
      <c r="H424" s="71">
        <v>0.33248995386218189</v>
      </c>
      <c r="I424" s="69"/>
      <c r="J424" s="68">
        <v>7616</v>
      </c>
      <c r="K424" s="72">
        <v>0.16192885846108052</v>
      </c>
      <c r="L424" s="68"/>
      <c r="M424" s="70">
        <v>21097</v>
      </c>
      <c r="N424" s="71">
        <v>0.4485573958709842</v>
      </c>
      <c r="O424" s="68"/>
      <c r="P424" s="68"/>
      <c r="Q424" s="73"/>
      <c r="R424" s="68"/>
      <c r="S424" s="70"/>
      <c r="T424" s="75"/>
      <c r="U424" s="74"/>
      <c r="V424" s="68"/>
      <c r="W424" s="73"/>
      <c r="X424" s="68"/>
      <c r="Y424" s="70"/>
      <c r="Z424" s="75"/>
      <c r="AA424" s="74"/>
      <c r="AB424" s="77"/>
      <c r="AC424" s="73"/>
      <c r="AD424" s="77"/>
      <c r="AE424" s="78"/>
      <c r="AF424" s="75"/>
      <c r="AG424" s="74"/>
      <c r="AH424" s="68">
        <v>2682</v>
      </c>
      <c r="AI424" s="72">
        <v>5.7023791805753406E-2</v>
      </c>
      <c r="AJ424" s="74"/>
      <c r="AK424" s="68">
        <v>47033</v>
      </c>
      <c r="AL424" s="73">
        <v>0.605931384547996</v>
      </c>
      <c r="AM424" s="68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G424" s="74"/>
      <c r="BH424" s="74"/>
      <c r="BI424" s="74"/>
      <c r="BJ424" s="74"/>
      <c r="BK424" s="74"/>
      <c r="BL424" s="74"/>
      <c r="BM424" s="74"/>
      <c r="BN424" s="74"/>
      <c r="BO424" s="74"/>
      <c r="BP424" s="74"/>
      <c r="BQ424" s="74"/>
      <c r="BR424" s="74"/>
      <c r="BS424" s="74"/>
      <c r="BT424" s="74"/>
      <c r="BU424" s="74"/>
      <c r="BV424" s="74"/>
      <c r="BW424" s="74"/>
      <c r="BX424" s="74"/>
      <c r="BY424" s="74"/>
      <c r="BZ424" s="74"/>
      <c r="CA424" s="74"/>
      <c r="CB424" s="74"/>
      <c r="CC424" s="74"/>
      <c r="CD424" s="74"/>
      <c r="CE424" s="74"/>
      <c r="CF424" s="74"/>
      <c r="CG424" s="74"/>
      <c r="CH424" s="74"/>
    </row>
    <row r="425" spans="1:86" s="57" customFormat="1">
      <c r="A425" s="180" t="s">
        <v>662</v>
      </c>
      <c r="B425" s="35" t="s">
        <v>991</v>
      </c>
      <c r="C425" s="35" t="s">
        <v>1027</v>
      </c>
      <c r="D425" s="180" t="s">
        <v>0</v>
      </c>
      <c r="E425" s="68">
        <v>69603</v>
      </c>
      <c r="F425" s="69"/>
      <c r="G425" s="70">
        <v>9567</v>
      </c>
      <c r="H425" s="71">
        <v>0.22675989570988386</v>
      </c>
      <c r="I425" s="69"/>
      <c r="J425" s="68">
        <v>12251</v>
      </c>
      <c r="K425" s="72">
        <v>0.29037686655605593</v>
      </c>
      <c r="L425" s="68"/>
      <c r="M425" s="70">
        <v>15904</v>
      </c>
      <c r="N425" s="71">
        <v>0.37696136525242946</v>
      </c>
      <c r="O425" s="68"/>
      <c r="P425" s="68"/>
      <c r="Q425" s="73"/>
      <c r="R425" s="68"/>
      <c r="S425" s="70"/>
      <c r="T425" s="75"/>
      <c r="U425" s="74"/>
      <c r="V425" s="68"/>
      <c r="W425" s="73"/>
      <c r="X425" s="68"/>
      <c r="Y425" s="70"/>
      <c r="Z425" s="75"/>
      <c r="AA425" s="74"/>
      <c r="AB425" s="77"/>
      <c r="AC425" s="73"/>
      <c r="AD425" s="77"/>
      <c r="AE425" s="78"/>
      <c r="AF425" s="75"/>
      <c r="AG425" s="74"/>
      <c r="AH425" s="68">
        <v>4468</v>
      </c>
      <c r="AI425" s="72">
        <v>0.10590187248163072</v>
      </c>
      <c r="AJ425" s="74"/>
      <c r="AK425" s="68">
        <v>42190</v>
      </c>
      <c r="AL425" s="73">
        <v>0.60615203367670933</v>
      </c>
      <c r="AM425" s="68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G425" s="74"/>
      <c r="BH425" s="74"/>
      <c r="BI425" s="74"/>
      <c r="BJ425" s="74"/>
      <c r="BK425" s="74"/>
      <c r="BL425" s="74"/>
      <c r="BM425" s="74"/>
      <c r="BN425" s="74"/>
      <c r="BO425" s="74"/>
      <c r="BP425" s="74"/>
      <c r="BQ425" s="74"/>
      <c r="BR425" s="74"/>
      <c r="BS425" s="74"/>
      <c r="BT425" s="74"/>
      <c r="BU425" s="74"/>
      <c r="BV425" s="74"/>
      <c r="BW425" s="74"/>
      <c r="BX425" s="74"/>
      <c r="BY425" s="74"/>
      <c r="BZ425" s="74"/>
      <c r="CA425" s="74"/>
      <c r="CB425" s="74"/>
      <c r="CC425" s="74"/>
      <c r="CD425" s="74"/>
      <c r="CE425" s="74"/>
      <c r="CF425" s="74"/>
      <c r="CG425" s="74"/>
      <c r="CH425" s="74"/>
    </row>
    <row r="426" spans="1:86" s="57" customFormat="1">
      <c r="A426" s="180" t="s">
        <v>663</v>
      </c>
      <c r="B426" s="35" t="s">
        <v>1004</v>
      </c>
      <c r="C426" s="35" t="s">
        <v>988</v>
      </c>
      <c r="D426" s="180" t="s">
        <v>0</v>
      </c>
      <c r="E426" s="68">
        <v>60725</v>
      </c>
      <c r="F426" s="69"/>
      <c r="G426" s="70">
        <v>6826</v>
      </c>
      <c r="H426" s="71">
        <v>0.22684523611711144</v>
      </c>
      <c r="I426" s="69"/>
      <c r="J426" s="68">
        <v>6848</v>
      </c>
      <c r="K426" s="72">
        <v>0.22757635173307633</v>
      </c>
      <c r="L426" s="68"/>
      <c r="M426" s="70">
        <v>13787</v>
      </c>
      <c r="N426" s="71">
        <v>0.45817686351400749</v>
      </c>
      <c r="O426" s="68"/>
      <c r="P426" s="68"/>
      <c r="Q426" s="73"/>
      <c r="R426" s="68"/>
      <c r="S426" s="70"/>
      <c r="T426" s="75"/>
      <c r="U426" s="74"/>
      <c r="V426" s="68"/>
      <c r="W426" s="73"/>
      <c r="X426" s="68"/>
      <c r="Y426" s="70"/>
      <c r="Z426" s="75"/>
      <c r="AA426" s="74"/>
      <c r="AB426" s="77"/>
      <c r="AC426" s="73"/>
      <c r="AD426" s="77"/>
      <c r="AE426" s="78"/>
      <c r="AF426" s="75"/>
      <c r="AG426" s="74"/>
      <c r="AH426" s="68">
        <v>2630</v>
      </c>
      <c r="AI426" s="72">
        <v>8.7401548635804724E-2</v>
      </c>
      <c r="AJ426" s="74"/>
      <c r="AK426" s="68">
        <v>30091</v>
      </c>
      <c r="AL426" s="73">
        <v>0.4955290242898312</v>
      </c>
      <c r="AM426" s="68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G426" s="74"/>
      <c r="BH426" s="74"/>
      <c r="BI426" s="74"/>
      <c r="BJ426" s="74"/>
      <c r="BK426" s="74"/>
      <c r="BL426" s="74"/>
      <c r="BM426" s="74"/>
      <c r="BN426" s="74"/>
      <c r="BO426" s="74"/>
      <c r="BP426" s="74"/>
      <c r="BQ426" s="74"/>
      <c r="BR426" s="74"/>
      <c r="BS426" s="74"/>
      <c r="BT426" s="74"/>
      <c r="BU426" s="74"/>
      <c r="BV426" s="74"/>
      <c r="BW426" s="74"/>
      <c r="BX426" s="74"/>
      <c r="BY426" s="74"/>
      <c r="BZ426" s="74"/>
      <c r="CA426" s="74"/>
      <c r="CB426" s="74"/>
      <c r="CC426" s="74"/>
      <c r="CD426" s="74"/>
      <c r="CE426" s="74"/>
      <c r="CF426" s="74"/>
      <c r="CG426" s="74"/>
      <c r="CH426" s="74"/>
    </row>
    <row r="427" spans="1:86" s="57" customFormat="1">
      <c r="A427" s="180" t="s">
        <v>664</v>
      </c>
      <c r="B427" s="35" t="s">
        <v>1004</v>
      </c>
      <c r="C427" s="35" t="s">
        <v>988</v>
      </c>
      <c r="D427" s="180" t="s">
        <v>0</v>
      </c>
      <c r="E427" s="68">
        <v>62195</v>
      </c>
      <c r="F427" s="69"/>
      <c r="G427" s="70">
        <v>5671</v>
      </c>
      <c r="H427" s="71">
        <v>0.18665042951650593</v>
      </c>
      <c r="I427" s="69"/>
      <c r="J427" s="68">
        <v>5190</v>
      </c>
      <c r="K427" s="72">
        <v>0.17081920810979825</v>
      </c>
      <c r="L427" s="68"/>
      <c r="M427" s="70">
        <v>17842</v>
      </c>
      <c r="N427" s="71">
        <v>0.58723628344798073</v>
      </c>
      <c r="O427" s="68"/>
      <c r="P427" s="68"/>
      <c r="Q427" s="73"/>
      <c r="R427" s="68"/>
      <c r="S427" s="70"/>
      <c r="T427" s="75"/>
      <c r="U427" s="74"/>
      <c r="V427" s="68"/>
      <c r="W427" s="73"/>
      <c r="X427" s="68"/>
      <c r="Y427" s="70"/>
      <c r="Z427" s="75"/>
      <c r="AA427" s="74"/>
      <c r="AB427" s="77"/>
      <c r="AC427" s="73"/>
      <c r="AD427" s="77"/>
      <c r="AE427" s="78"/>
      <c r="AF427" s="75"/>
      <c r="AG427" s="74"/>
      <c r="AH427" s="68">
        <v>1680</v>
      </c>
      <c r="AI427" s="72">
        <v>5.5294078925715036E-2</v>
      </c>
      <c r="AJ427" s="74"/>
      <c r="AK427" s="68">
        <v>30383</v>
      </c>
      <c r="AL427" s="73">
        <v>0.48851193825870248</v>
      </c>
      <c r="AM427" s="68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G427" s="74"/>
      <c r="BH427" s="74"/>
      <c r="BI427" s="74"/>
      <c r="BJ427" s="74"/>
      <c r="BK427" s="74"/>
      <c r="BL427" s="74"/>
      <c r="BM427" s="74"/>
      <c r="BN427" s="74"/>
      <c r="BO427" s="74"/>
      <c r="BP427" s="74"/>
      <c r="BQ427" s="74"/>
      <c r="BR427" s="74"/>
      <c r="BS427" s="74"/>
      <c r="BT427" s="74"/>
      <c r="BU427" s="74"/>
      <c r="BV427" s="74"/>
      <c r="BW427" s="74"/>
      <c r="BX427" s="74"/>
      <c r="BY427" s="74"/>
      <c r="BZ427" s="74"/>
      <c r="CA427" s="74"/>
      <c r="CB427" s="74"/>
      <c r="CC427" s="74"/>
      <c r="CD427" s="74"/>
      <c r="CE427" s="74"/>
      <c r="CF427" s="74"/>
      <c r="CG427" s="74"/>
      <c r="CH427" s="74"/>
    </row>
    <row r="428" spans="1:86" s="57" customFormat="1">
      <c r="A428" s="180" t="s">
        <v>665</v>
      </c>
      <c r="B428" s="35" t="s">
        <v>1004</v>
      </c>
      <c r="C428" s="35" t="s">
        <v>988</v>
      </c>
      <c r="D428" s="180" t="s">
        <v>0</v>
      </c>
      <c r="E428" s="68">
        <v>69074</v>
      </c>
      <c r="F428" s="69"/>
      <c r="G428" s="70">
        <v>9020</v>
      </c>
      <c r="H428" s="71">
        <v>0.25889781859931116</v>
      </c>
      <c r="I428" s="69"/>
      <c r="J428" s="68">
        <v>7961</v>
      </c>
      <c r="K428" s="72">
        <v>0.22850172215843859</v>
      </c>
      <c r="L428" s="68"/>
      <c r="M428" s="70">
        <v>16506</v>
      </c>
      <c r="N428" s="71">
        <v>0.47376578645235362</v>
      </c>
      <c r="O428" s="68"/>
      <c r="P428" s="68"/>
      <c r="Q428" s="73"/>
      <c r="R428" s="68"/>
      <c r="S428" s="70"/>
      <c r="T428" s="71"/>
      <c r="U428" s="74"/>
      <c r="V428" s="68"/>
      <c r="W428" s="73"/>
      <c r="X428" s="68"/>
      <c r="Y428" s="70"/>
      <c r="Z428" s="75"/>
      <c r="AA428" s="74"/>
      <c r="AB428" s="77"/>
      <c r="AC428" s="73"/>
      <c r="AD428" s="77"/>
      <c r="AE428" s="78"/>
      <c r="AF428" s="75"/>
      <c r="AG428" s="74"/>
      <c r="AH428" s="68">
        <v>1353</v>
      </c>
      <c r="AI428" s="72">
        <v>3.883467278989667E-2</v>
      </c>
      <c r="AJ428" s="74"/>
      <c r="AK428" s="68">
        <v>34840</v>
      </c>
      <c r="AL428" s="73">
        <v>0.5043865998783913</v>
      </c>
      <c r="AM428" s="68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G428" s="74"/>
      <c r="BH428" s="74"/>
      <c r="BI428" s="74"/>
      <c r="BJ428" s="74"/>
      <c r="BK428" s="74"/>
      <c r="BL428" s="74"/>
      <c r="BM428" s="74"/>
      <c r="BN428" s="74"/>
      <c r="BO428" s="74"/>
      <c r="BP428" s="74"/>
      <c r="BQ428" s="74"/>
      <c r="BR428" s="74"/>
      <c r="BS428" s="74"/>
      <c r="BT428" s="74"/>
      <c r="BU428" s="74"/>
      <c r="BV428" s="74"/>
      <c r="BW428" s="74"/>
      <c r="BX428" s="74"/>
      <c r="BY428" s="74"/>
      <c r="BZ428" s="74"/>
      <c r="CA428" s="74"/>
      <c r="CB428" s="74"/>
      <c r="CC428" s="74"/>
      <c r="CD428" s="74"/>
      <c r="CE428" s="74"/>
      <c r="CF428" s="74"/>
      <c r="CG428" s="74"/>
      <c r="CH428" s="74"/>
    </row>
    <row r="429" spans="1:86" s="57" customFormat="1">
      <c r="A429" s="180" t="s">
        <v>666</v>
      </c>
      <c r="B429" s="35" t="s">
        <v>1001</v>
      </c>
      <c r="C429" s="35" t="s">
        <v>984</v>
      </c>
      <c r="D429" s="180" t="s">
        <v>0</v>
      </c>
      <c r="E429" s="68">
        <v>74119</v>
      </c>
      <c r="F429" s="69"/>
      <c r="G429" s="70">
        <v>17665</v>
      </c>
      <c r="H429" s="71">
        <v>0.39012809187279152</v>
      </c>
      <c r="I429" s="69"/>
      <c r="J429" s="68">
        <v>5884</v>
      </c>
      <c r="K429" s="72">
        <v>0.1299469964664311</v>
      </c>
      <c r="L429" s="68"/>
      <c r="M429" s="70">
        <v>19945</v>
      </c>
      <c r="N429" s="71">
        <v>0.4404814487632509</v>
      </c>
      <c r="O429" s="68"/>
      <c r="P429" s="68"/>
      <c r="Q429" s="73"/>
      <c r="R429" s="68"/>
      <c r="S429" s="70"/>
      <c r="T429" s="75"/>
      <c r="U429" s="74"/>
      <c r="V429" s="68"/>
      <c r="W429" s="73"/>
      <c r="X429" s="68"/>
      <c r="Y429" s="70"/>
      <c r="Z429" s="75"/>
      <c r="AA429" s="74"/>
      <c r="AB429" s="77"/>
      <c r="AC429" s="73"/>
      <c r="AD429" s="77"/>
      <c r="AE429" s="78"/>
      <c r="AF429" s="75"/>
      <c r="AG429" s="74"/>
      <c r="AH429" s="68">
        <v>1786</v>
      </c>
      <c r="AI429" s="72">
        <v>3.9443462897526503E-2</v>
      </c>
      <c r="AJ429" s="74"/>
      <c r="AK429" s="68">
        <v>45280</v>
      </c>
      <c r="AL429" s="73">
        <v>0.61090948339831896</v>
      </c>
      <c r="AM429" s="68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G429" s="74"/>
      <c r="BH429" s="74"/>
      <c r="BI429" s="74"/>
      <c r="BJ429" s="74"/>
      <c r="BK429" s="74"/>
      <c r="BL429" s="74"/>
      <c r="BM429" s="74"/>
      <c r="BN429" s="74"/>
      <c r="BO429" s="74"/>
      <c r="BP429" s="74"/>
      <c r="BQ429" s="74"/>
      <c r="BR429" s="74"/>
      <c r="BS429" s="74"/>
      <c r="BT429" s="74"/>
      <c r="BU429" s="74"/>
      <c r="BV429" s="74"/>
      <c r="BW429" s="74"/>
      <c r="BX429" s="74"/>
      <c r="BY429" s="74"/>
      <c r="BZ429" s="74"/>
      <c r="CA429" s="74"/>
      <c r="CB429" s="74"/>
      <c r="CC429" s="74"/>
      <c r="CD429" s="74"/>
      <c r="CE429" s="74"/>
      <c r="CF429" s="74"/>
      <c r="CG429" s="74"/>
      <c r="CH429" s="74"/>
    </row>
    <row r="430" spans="1:86" s="57" customFormat="1">
      <c r="A430" s="180" t="s">
        <v>1392</v>
      </c>
      <c r="B430" s="180" t="s">
        <v>2</v>
      </c>
      <c r="C430" s="180" t="s">
        <v>2</v>
      </c>
      <c r="D430" s="180" t="s">
        <v>2</v>
      </c>
      <c r="E430" s="68">
        <v>71036</v>
      </c>
      <c r="F430" s="69"/>
      <c r="G430" s="70">
        <v>10021</v>
      </c>
      <c r="H430" s="71">
        <v>0.21459622673833437</v>
      </c>
      <c r="I430" s="69"/>
      <c r="J430" s="68">
        <v>6218</v>
      </c>
      <c r="K430" s="72">
        <v>0.13315630554425337</v>
      </c>
      <c r="L430" s="68"/>
      <c r="M430" s="70">
        <v>14645</v>
      </c>
      <c r="N430" s="71">
        <v>0.31361757714628347</v>
      </c>
      <c r="O430" s="68"/>
      <c r="P430" s="68">
        <v>13957</v>
      </c>
      <c r="Q430" s="72">
        <v>0.29888429663575816</v>
      </c>
      <c r="R430" s="68"/>
      <c r="S430" s="70"/>
      <c r="T430" s="75"/>
      <c r="U430" s="74"/>
      <c r="V430" s="68"/>
      <c r="W430" s="73"/>
      <c r="X430" s="68"/>
      <c r="Y430" s="70"/>
      <c r="Z430" s="75"/>
      <c r="AA430" s="74"/>
      <c r="AB430" s="77"/>
      <c r="AC430" s="73"/>
      <c r="AD430" s="77"/>
      <c r="AE430" s="78"/>
      <c r="AF430" s="75"/>
      <c r="AG430" s="74"/>
      <c r="AH430" s="68">
        <v>1856</v>
      </c>
      <c r="AI430" s="72">
        <v>3.9745593935370582E-2</v>
      </c>
      <c r="AJ430" s="74"/>
      <c r="AK430" s="68">
        <v>46697</v>
      </c>
      <c r="AL430" s="73">
        <v>0.65737091052424124</v>
      </c>
      <c r="AM430" s="68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G430" s="74"/>
      <c r="BH430" s="74"/>
      <c r="BI430" s="74"/>
      <c r="BJ430" s="74"/>
      <c r="BK430" s="74"/>
      <c r="BL430" s="74"/>
      <c r="BM430" s="74"/>
      <c r="BN430" s="74"/>
      <c r="BO430" s="74"/>
      <c r="BP430" s="74"/>
      <c r="BQ430" s="74"/>
      <c r="BR430" s="74"/>
      <c r="BS430" s="74"/>
      <c r="BT430" s="74"/>
      <c r="BU430" s="74"/>
      <c r="BV430" s="74"/>
      <c r="BW430" s="74"/>
      <c r="BX430" s="74"/>
      <c r="BY430" s="74"/>
      <c r="BZ430" s="74"/>
      <c r="CA430" s="74"/>
      <c r="CB430" s="74"/>
      <c r="CC430" s="74"/>
      <c r="CD430" s="74"/>
      <c r="CE430" s="74"/>
      <c r="CF430" s="74"/>
      <c r="CG430" s="74"/>
      <c r="CH430" s="74"/>
    </row>
    <row r="431" spans="1:86" s="57" customFormat="1">
      <c r="A431" s="180" t="s">
        <v>667</v>
      </c>
      <c r="B431" s="180" t="s">
        <v>1</v>
      </c>
      <c r="C431" s="180" t="s">
        <v>1</v>
      </c>
      <c r="D431" s="180" t="s">
        <v>1</v>
      </c>
      <c r="E431" s="68">
        <v>52770</v>
      </c>
      <c r="F431" s="69"/>
      <c r="G431" s="70">
        <v>4243</v>
      </c>
      <c r="H431" s="71">
        <v>0.14013475130457759</v>
      </c>
      <c r="I431" s="69"/>
      <c r="J431" s="68">
        <v>4592</v>
      </c>
      <c r="K431" s="72">
        <v>0.15166127221084616</v>
      </c>
      <c r="L431" s="68"/>
      <c r="M431" s="70">
        <v>18295</v>
      </c>
      <c r="N431" s="71">
        <v>0.60423409736442302</v>
      </c>
      <c r="O431" s="68"/>
      <c r="P431" s="68"/>
      <c r="Q431" s="73"/>
      <c r="R431" s="68"/>
      <c r="S431" s="70">
        <v>3148</v>
      </c>
      <c r="T431" s="71">
        <v>0.10396987912015325</v>
      </c>
      <c r="U431" s="74"/>
      <c r="V431" s="68"/>
      <c r="W431" s="73"/>
      <c r="X431" s="68"/>
      <c r="Y431" s="70"/>
      <c r="Z431" s="75"/>
      <c r="AA431" s="74"/>
      <c r="AB431" s="77"/>
      <c r="AC431" s="73"/>
      <c r="AD431" s="77"/>
      <c r="AE431" s="78"/>
      <c r="AF431" s="75"/>
      <c r="AG431" s="74"/>
      <c r="AH431" s="68"/>
      <c r="AI431" s="72"/>
      <c r="AJ431" s="74"/>
      <c r="AK431" s="68">
        <v>30278</v>
      </c>
      <c r="AL431" s="73">
        <v>0.57377297707030506</v>
      </c>
      <c r="AM431" s="68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G431" s="74"/>
      <c r="BH431" s="74"/>
      <c r="BI431" s="74"/>
      <c r="BJ431" s="74"/>
      <c r="BK431" s="74"/>
      <c r="BL431" s="74"/>
      <c r="BM431" s="74"/>
      <c r="BN431" s="74"/>
      <c r="BO431" s="74"/>
      <c r="BP431" s="74"/>
      <c r="BQ431" s="74"/>
      <c r="BR431" s="74"/>
      <c r="BS431" s="74"/>
      <c r="BT431" s="74"/>
      <c r="BU431" s="74"/>
      <c r="BV431" s="74"/>
      <c r="BW431" s="74"/>
      <c r="BX431" s="74"/>
      <c r="BY431" s="74"/>
      <c r="BZ431" s="74"/>
      <c r="CA431" s="74"/>
      <c r="CB431" s="74"/>
      <c r="CC431" s="74"/>
      <c r="CD431" s="74"/>
      <c r="CE431" s="74"/>
      <c r="CF431" s="74"/>
      <c r="CG431" s="74"/>
      <c r="CH431" s="74"/>
    </row>
    <row r="432" spans="1:86" s="57" customFormat="1">
      <c r="A432" s="180" t="s">
        <v>1393</v>
      </c>
      <c r="B432" s="35" t="s">
        <v>1006</v>
      </c>
      <c r="C432" s="35" t="s">
        <v>1006</v>
      </c>
      <c r="D432" s="180" t="s">
        <v>0</v>
      </c>
      <c r="E432" s="68">
        <v>68072</v>
      </c>
      <c r="F432" s="69"/>
      <c r="G432" s="70">
        <v>22191</v>
      </c>
      <c r="H432" s="71">
        <v>0.49786861706901192</v>
      </c>
      <c r="I432" s="69"/>
      <c r="J432" s="68">
        <v>6564</v>
      </c>
      <c r="K432" s="72">
        <v>0.14726734272637532</v>
      </c>
      <c r="L432" s="68"/>
      <c r="M432" s="70">
        <v>12271</v>
      </c>
      <c r="N432" s="71">
        <v>0.2753073678542583</v>
      </c>
      <c r="O432" s="68"/>
      <c r="P432" s="68"/>
      <c r="Q432" s="73"/>
      <c r="R432" s="68"/>
      <c r="S432" s="70"/>
      <c r="T432" s="75"/>
      <c r="U432" s="74"/>
      <c r="V432" s="68"/>
      <c r="W432" s="73"/>
      <c r="X432" s="68"/>
      <c r="Y432" s="70"/>
      <c r="Z432" s="75"/>
      <c r="AA432" s="74"/>
      <c r="AB432" s="77"/>
      <c r="AC432" s="73"/>
      <c r="AD432" s="77"/>
      <c r="AE432" s="78"/>
      <c r="AF432" s="75"/>
      <c r="AG432" s="74"/>
      <c r="AH432" s="68">
        <v>3546</v>
      </c>
      <c r="AI432" s="72">
        <v>7.9556672350354476E-2</v>
      </c>
      <c r="AJ432" s="74"/>
      <c r="AK432" s="68">
        <v>44572</v>
      </c>
      <c r="AL432" s="73">
        <v>0.65477729462921608</v>
      </c>
      <c r="AM432" s="68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74"/>
      <c r="CH432" s="74"/>
    </row>
    <row r="433" spans="1:86" s="57" customFormat="1">
      <c r="A433" s="180" t="s">
        <v>1394</v>
      </c>
      <c r="B433" s="35" t="s">
        <v>1024</v>
      </c>
      <c r="C433" s="35" t="s">
        <v>985</v>
      </c>
      <c r="D433" s="180" t="s">
        <v>0</v>
      </c>
      <c r="E433" s="68">
        <v>75441</v>
      </c>
      <c r="F433" s="69"/>
      <c r="G433" s="70">
        <v>7901</v>
      </c>
      <c r="H433" s="71">
        <v>0.18218922221966011</v>
      </c>
      <c r="I433" s="69"/>
      <c r="J433" s="68">
        <v>14378</v>
      </c>
      <c r="K433" s="72">
        <v>0.3315424170452187</v>
      </c>
      <c r="L433" s="68"/>
      <c r="M433" s="70">
        <v>17968</v>
      </c>
      <c r="N433" s="71">
        <v>0.41432425577051674</v>
      </c>
      <c r="O433" s="68"/>
      <c r="P433" s="68"/>
      <c r="Q433" s="73"/>
      <c r="R433" s="68"/>
      <c r="S433" s="70"/>
      <c r="T433" s="75"/>
      <c r="U433" s="74"/>
      <c r="V433" s="68"/>
      <c r="W433" s="73"/>
      <c r="X433" s="68"/>
      <c r="Y433" s="70"/>
      <c r="Z433" s="75"/>
      <c r="AA433" s="74"/>
      <c r="AB433" s="77"/>
      <c r="AC433" s="73"/>
      <c r="AD433" s="77"/>
      <c r="AE433" s="78"/>
      <c r="AF433" s="75"/>
      <c r="AG433" s="74"/>
      <c r="AH433" s="68">
        <v>3120</v>
      </c>
      <c r="AI433" s="72">
        <v>7.1944104964604419E-2</v>
      </c>
      <c r="AJ433" s="74"/>
      <c r="AK433" s="68">
        <v>43367</v>
      </c>
      <c r="AL433" s="73">
        <v>0.57484656884187646</v>
      </c>
      <c r="AM433" s="68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G433" s="74"/>
      <c r="BH433" s="74"/>
      <c r="BI433" s="74"/>
      <c r="BJ433" s="74"/>
      <c r="BK433" s="74"/>
      <c r="BL433" s="74"/>
      <c r="BM433" s="74"/>
      <c r="BN433" s="74"/>
      <c r="BO433" s="74"/>
      <c r="BP433" s="74"/>
      <c r="BQ433" s="74"/>
      <c r="BR433" s="74"/>
      <c r="BS433" s="74"/>
      <c r="BT433" s="74"/>
      <c r="BU433" s="74"/>
      <c r="BV433" s="74"/>
      <c r="BW433" s="74"/>
      <c r="BX433" s="74"/>
      <c r="BY433" s="74"/>
      <c r="BZ433" s="74"/>
      <c r="CA433" s="74"/>
      <c r="CB433" s="74"/>
      <c r="CC433" s="74"/>
      <c r="CD433" s="74"/>
      <c r="CE433" s="74"/>
      <c r="CF433" s="74"/>
      <c r="CG433" s="74"/>
      <c r="CH433" s="74"/>
    </row>
    <row r="434" spans="1:86" s="57" customFormat="1">
      <c r="A434" s="180" t="s">
        <v>1395</v>
      </c>
      <c r="B434" s="35" t="s">
        <v>1024</v>
      </c>
      <c r="C434" s="35" t="s">
        <v>985</v>
      </c>
      <c r="D434" s="180" t="s">
        <v>0</v>
      </c>
      <c r="E434" s="68">
        <v>70278</v>
      </c>
      <c r="F434" s="69"/>
      <c r="G434" s="70">
        <v>7998</v>
      </c>
      <c r="H434" s="71">
        <v>0.21292795910760876</v>
      </c>
      <c r="I434" s="69"/>
      <c r="J434" s="68">
        <v>7519</v>
      </c>
      <c r="K434" s="72">
        <v>0.20017570949363719</v>
      </c>
      <c r="L434" s="68"/>
      <c r="M434" s="70">
        <v>18452</v>
      </c>
      <c r="N434" s="71">
        <v>0.49124114796869178</v>
      </c>
      <c r="O434" s="68"/>
      <c r="P434" s="68"/>
      <c r="Q434" s="73"/>
      <c r="R434" s="68"/>
      <c r="S434" s="70"/>
      <c r="T434" s="75"/>
      <c r="U434" s="74"/>
      <c r="V434" s="68"/>
      <c r="W434" s="73"/>
      <c r="X434" s="68"/>
      <c r="Y434" s="70"/>
      <c r="Z434" s="75"/>
      <c r="AA434" s="74"/>
      <c r="AB434" s="77"/>
      <c r="AC434" s="73"/>
      <c r="AD434" s="77"/>
      <c r="AE434" s="78"/>
      <c r="AF434" s="75"/>
      <c r="AG434" s="74"/>
      <c r="AH434" s="68">
        <v>3593</v>
      </c>
      <c r="AI434" s="72">
        <v>9.5655183430062296E-2</v>
      </c>
      <c r="AJ434" s="74"/>
      <c r="AK434" s="68">
        <v>37562</v>
      </c>
      <c r="AL434" s="73">
        <v>0.53447736133640689</v>
      </c>
      <c r="AM434" s="68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G434" s="74"/>
      <c r="BH434" s="74"/>
      <c r="BI434" s="74"/>
      <c r="BJ434" s="74"/>
      <c r="BK434" s="74"/>
      <c r="BL434" s="74"/>
      <c r="BM434" s="74"/>
      <c r="BN434" s="74"/>
      <c r="BO434" s="74"/>
      <c r="BP434" s="74"/>
      <c r="BQ434" s="74"/>
      <c r="BR434" s="74"/>
      <c r="BS434" s="74"/>
      <c r="BT434" s="74"/>
      <c r="BU434" s="74"/>
      <c r="BV434" s="74"/>
      <c r="BW434" s="74"/>
      <c r="BX434" s="74"/>
      <c r="BY434" s="74"/>
      <c r="BZ434" s="74"/>
      <c r="CA434" s="74"/>
      <c r="CB434" s="74"/>
      <c r="CC434" s="74"/>
      <c r="CD434" s="74"/>
      <c r="CE434" s="74"/>
      <c r="CF434" s="74"/>
      <c r="CG434" s="74"/>
      <c r="CH434" s="74"/>
    </row>
    <row r="435" spans="1:86" s="57" customFormat="1">
      <c r="A435" s="180" t="s">
        <v>1396</v>
      </c>
      <c r="B435" s="180" t="s">
        <v>2</v>
      </c>
      <c r="C435" s="180" t="s">
        <v>2</v>
      </c>
      <c r="D435" s="180" t="s">
        <v>2</v>
      </c>
      <c r="E435" s="68">
        <v>32876</v>
      </c>
      <c r="F435" s="69"/>
      <c r="G435" s="70">
        <v>2357</v>
      </c>
      <c r="H435" s="71">
        <v>0.13284860782324429</v>
      </c>
      <c r="I435" s="69"/>
      <c r="J435" s="68">
        <v>9138</v>
      </c>
      <c r="K435" s="72">
        <v>0.51504903618532294</v>
      </c>
      <c r="L435" s="68"/>
      <c r="M435" s="70">
        <v>2511</v>
      </c>
      <c r="N435" s="71">
        <v>0.1415285762597227</v>
      </c>
      <c r="O435" s="68"/>
      <c r="P435" s="68">
        <v>1833</v>
      </c>
      <c r="Q435" s="72">
        <v>0.10331416976665539</v>
      </c>
      <c r="R435" s="68"/>
      <c r="S435" s="70"/>
      <c r="T435" s="75"/>
      <c r="U435" s="74"/>
      <c r="V435" s="68"/>
      <c r="W435" s="73"/>
      <c r="X435" s="68"/>
      <c r="Y435" s="70"/>
      <c r="Z435" s="75"/>
      <c r="AA435" s="74"/>
      <c r="AB435" s="77"/>
      <c r="AC435" s="73"/>
      <c r="AD435" s="77"/>
      <c r="AE435" s="78"/>
      <c r="AF435" s="75"/>
      <c r="AG435" s="74"/>
      <c r="AH435" s="68">
        <v>1903</v>
      </c>
      <c r="AI435" s="72">
        <v>0.10725960996505467</v>
      </c>
      <c r="AJ435" s="74"/>
      <c r="AK435" s="68">
        <v>17742</v>
      </c>
      <c r="AL435" s="73">
        <v>0.53966419272417565</v>
      </c>
      <c r="AM435" s="68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G435" s="74"/>
      <c r="BH435" s="74"/>
      <c r="BI435" s="74"/>
      <c r="BJ435" s="74"/>
      <c r="BK435" s="74"/>
      <c r="BL435" s="74"/>
      <c r="BM435" s="74"/>
      <c r="BN435" s="74"/>
      <c r="BO435" s="74"/>
      <c r="BP435" s="74"/>
      <c r="BQ435" s="74"/>
      <c r="BR435" s="74"/>
      <c r="BS435" s="74"/>
      <c r="BT435" s="74"/>
      <c r="BU435" s="74"/>
      <c r="BV435" s="74"/>
      <c r="BW435" s="74"/>
      <c r="BX435" s="74"/>
      <c r="BY435" s="74"/>
      <c r="BZ435" s="74"/>
      <c r="CA435" s="74"/>
      <c r="CB435" s="74"/>
      <c r="CC435" s="74"/>
      <c r="CD435" s="74"/>
      <c r="CE435" s="74"/>
      <c r="CF435" s="74"/>
      <c r="CG435" s="74"/>
      <c r="CH435" s="74"/>
    </row>
    <row r="436" spans="1:86" s="57" customFormat="1">
      <c r="A436" s="180" t="s">
        <v>671</v>
      </c>
      <c r="B436" s="35" t="s">
        <v>1006</v>
      </c>
      <c r="C436" s="35" t="s">
        <v>1006</v>
      </c>
      <c r="D436" s="180" t="s">
        <v>0</v>
      </c>
      <c r="E436" s="68">
        <v>78925</v>
      </c>
      <c r="F436" s="69"/>
      <c r="G436" s="70">
        <v>26718</v>
      </c>
      <c r="H436" s="71">
        <v>0.48814265356085795</v>
      </c>
      <c r="I436" s="69"/>
      <c r="J436" s="68">
        <v>21771</v>
      </c>
      <c r="K436" s="72">
        <v>0.39776007600394636</v>
      </c>
      <c r="L436" s="68"/>
      <c r="M436" s="70">
        <v>4914</v>
      </c>
      <c r="N436" s="71">
        <v>8.9779661636277264E-2</v>
      </c>
      <c r="O436" s="68"/>
      <c r="P436" s="68"/>
      <c r="Q436" s="73"/>
      <c r="R436" s="68"/>
      <c r="S436" s="70"/>
      <c r="T436" s="71"/>
      <c r="U436" s="74"/>
      <c r="V436" s="68"/>
      <c r="W436" s="73"/>
      <c r="X436" s="68"/>
      <c r="Y436" s="70"/>
      <c r="Z436" s="75"/>
      <c r="AA436" s="74"/>
      <c r="AB436" s="77"/>
      <c r="AC436" s="73"/>
      <c r="AD436" s="77"/>
      <c r="AE436" s="78"/>
      <c r="AF436" s="75"/>
      <c r="AG436" s="74"/>
      <c r="AH436" s="68">
        <v>1331</v>
      </c>
      <c r="AI436" s="72">
        <v>2.4317608798918405E-2</v>
      </c>
      <c r="AJ436" s="74"/>
      <c r="AK436" s="68">
        <v>54734</v>
      </c>
      <c r="AL436" s="73">
        <v>0.69349382324992082</v>
      </c>
      <c r="AM436" s="68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G436" s="74"/>
      <c r="BH436" s="74"/>
      <c r="BI436" s="74"/>
      <c r="BJ436" s="74"/>
      <c r="BK436" s="74"/>
      <c r="BL436" s="74"/>
      <c r="BM436" s="74"/>
      <c r="BN436" s="74"/>
      <c r="BO436" s="74"/>
      <c r="BP436" s="74"/>
      <c r="BQ436" s="74"/>
      <c r="BR436" s="74"/>
      <c r="BS436" s="74"/>
      <c r="BT436" s="74"/>
      <c r="BU436" s="74"/>
      <c r="BV436" s="74"/>
      <c r="BW436" s="74"/>
      <c r="BX436" s="74"/>
      <c r="BY436" s="74"/>
      <c r="BZ436" s="74"/>
      <c r="CA436" s="74"/>
      <c r="CB436" s="74"/>
      <c r="CC436" s="74"/>
      <c r="CD436" s="74"/>
      <c r="CE436" s="74"/>
      <c r="CF436" s="74"/>
      <c r="CG436" s="74"/>
      <c r="CH436" s="74"/>
    </row>
    <row r="437" spans="1:86" s="57" customFormat="1">
      <c r="A437" s="180" t="s">
        <v>672</v>
      </c>
      <c r="B437" s="35" t="s">
        <v>1012</v>
      </c>
      <c r="C437" s="35" t="s">
        <v>981</v>
      </c>
      <c r="D437" s="180" t="s">
        <v>0</v>
      </c>
      <c r="E437" s="68">
        <v>71827</v>
      </c>
      <c r="F437" s="69"/>
      <c r="G437" s="70">
        <v>6992</v>
      </c>
      <c r="H437" s="71">
        <v>0.16731275424742761</v>
      </c>
      <c r="I437" s="69"/>
      <c r="J437" s="68">
        <v>14442</v>
      </c>
      <c r="K437" s="72">
        <v>0.3455850681981335</v>
      </c>
      <c r="L437" s="68"/>
      <c r="M437" s="70">
        <v>15405</v>
      </c>
      <c r="N437" s="71">
        <v>0.36862885857860733</v>
      </c>
      <c r="O437" s="68"/>
      <c r="P437" s="68"/>
      <c r="Q437" s="73"/>
      <c r="R437" s="68"/>
      <c r="S437" s="70"/>
      <c r="T437" s="75"/>
      <c r="U437" s="74"/>
      <c r="V437" s="68"/>
      <c r="W437" s="73"/>
      <c r="X437" s="68"/>
      <c r="Y437" s="70"/>
      <c r="Z437" s="75"/>
      <c r="AA437" s="74"/>
      <c r="AB437" s="77"/>
      <c r="AC437" s="73"/>
      <c r="AD437" s="77"/>
      <c r="AE437" s="78"/>
      <c r="AF437" s="75"/>
      <c r="AG437" s="74"/>
      <c r="AH437" s="68">
        <v>4951</v>
      </c>
      <c r="AI437" s="72">
        <v>0.11847331897583153</v>
      </c>
      <c r="AJ437" s="74"/>
      <c r="AK437" s="68">
        <v>41790</v>
      </c>
      <c r="AL437" s="73">
        <v>0.5818146379495176</v>
      </c>
      <c r="AM437" s="68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G437" s="74"/>
      <c r="BH437" s="74"/>
      <c r="BI437" s="74"/>
      <c r="BJ437" s="74"/>
      <c r="BK437" s="74"/>
      <c r="BL437" s="74"/>
      <c r="BM437" s="74"/>
      <c r="BN437" s="74"/>
      <c r="BO437" s="74"/>
      <c r="BP437" s="74"/>
      <c r="BQ437" s="74"/>
      <c r="BR437" s="74"/>
      <c r="BS437" s="74"/>
      <c r="BT437" s="74"/>
      <c r="BU437" s="74"/>
      <c r="BV437" s="74"/>
      <c r="BW437" s="74"/>
      <c r="BX437" s="74"/>
      <c r="BY437" s="74"/>
      <c r="BZ437" s="74"/>
      <c r="CA437" s="74"/>
      <c r="CB437" s="74"/>
      <c r="CC437" s="74"/>
      <c r="CD437" s="74"/>
      <c r="CE437" s="74"/>
      <c r="CF437" s="74"/>
      <c r="CG437" s="74"/>
      <c r="CH437" s="74"/>
    </row>
    <row r="438" spans="1:86" s="57" customFormat="1">
      <c r="A438" s="180" t="s">
        <v>1397</v>
      </c>
      <c r="B438" s="35" t="s">
        <v>1012</v>
      </c>
      <c r="C438" s="35" t="s">
        <v>981</v>
      </c>
      <c r="D438" s="180" t="s">
        <v>0</v>
      </c>
      <c r="E438" s="68">
        <v>79493</v>
      </c>
      <c r="F438" s="69"/>
      <c r="G438" s="70">
        <v>16653</v>
      </c>
      <c r="H438" s="71">
        <v>0.31659695817490496</v>
      </c>
      <c r="I438" s="69"/>
      <c r="J438" s="68">
        <v>24336</v>
      </c>
      <c r="K438" s="72">
        <v>0.46266159695817488</v>
      </c>
      <c r="L438" s="68"/>
      <c r="M438" s="70">
        <v>8725</v>
      </c>
      <c r="N438" s="71">
        <v>0.16587452471482889</v>
      </c>
      <c r="O438" s="68"/>
      <c r="P438" s="68"/>
      <c r="Q438" s="72"/>
      <c r="R438" s="68"/>
      <c r="S438" s="70"/>
      <c r="T438" s="75"/>
      <c r="U438" s="74"/>
      <c r="V438" s="68"/>
      <c r="W438" s="73"/>
      <c r="X438" s="68"/>
      <c r="Y438" s="70"/>
      <c r="Z438" s="75"/>
      <c r="AA438" s="74"/>
      <c r="AB438" s="77"/>
      <c r="AC438" s="73"/>
      <c r="AD438" s="77"/>
      <c r="AE438" s="78"/>
      <c r="AF438" s="75"/>
      <c r="AG438" s="74"/>
      <c r="AH438" s="68">
        <v>2886</v>
      </c>
      <c r="AI438" s="72">
        <v>5.4866920152091256E-2</v>
      </c>
      <c r="AJ438" s="74"/>
      <c r="AK438" s="68">
        <v>52600</v>
      </c>
      <c r="AL438" s="73">
        <v>0.66169348244499515</v>
      </c>
      <c r="AM438" s="68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G438" s="74"/>
      <c r="BH438" s="74"/>
      <c r="BI438" s="74"/>
      <c r="BJ438" s="74"/>
      <c r="BK438" s="74"/>
      <c r="BL438" s="74"/>
      <c r="BM438" s="74"/>
      <c r="BN438" s="74"/>
      <c r="BO438" s="74"/>
      <c r="BP438" s="74"/>
      <c r="BQ438" s="74"/>
      <c r="BR438" s="74"/>
      <c r="BS438" s="74"/>
      <c r="BT438" s="74"/>
      <c r="BU438" s="74"/>
      <c r="BV438" s="74"/>
      <c r="BW438" s="74"/>
      <c r="BX438" s="74"/>
      <c r="BY438" s="74"/>
      <c r="BZ438" s="74"/>
      <c r="CA438" s="74"/>
      <c r="CB438" s="74"/>
      <c r="CC438" s="74"/>
      <c r="CD438" s="74"/>
      <c r="CE438" s="74"/>
      <c r="CF438" s="74"/>
      <c r="CG438" s="74"/>
      <c r="CH438" s="74"/>
    </row>
    <row r="439" spans="1:86" s="57" customFormat="1">
      <c r="A439" s="180" t="s">
        <v>1398</v>
      </c>
      <c r="B439" s="180" t="s">
        <v>2</v>
      </c>
      <c r="C439" s="180" t="s">
        <v>2</v>
      </c>
      <c r="D439" s="180" t="s">
        <v>2</v>
      </c>
      <c r="E439" s="68">
        <v>63143</v>
      </c>
      <c r="F439" s="69"/>
      <c r="G439" s="70">
        <v>5566</v>
      </c>
      <c r="H439" s="71">
        <v>0.13613794790265379</v>
      </c>
      <c r="I439" s="69"/>
      <c r="J439" s="68">
        <v>7464</v>
      </c>
      <c r="K439" s="72">
        <v>0.18256084138437079</v>
      </c>
      <c r="L439" s="68"/>
      <c r="M439" s="70">
        <v>18697</v>
      </c>
      <c r="N439" s="71">
        <v>0.45730708083649257</v>
      </c>
      <c r="O439" s="68"/>
      <c r="P439" s="68">
        <v>7696</v>
      </c>
      <c r="Q439" s="72">
        <v>0.18823529411764706</v>
      </c>
      <c r="R439" s="68"/>
      <c r="S439" s="70"/>
      <c r="T439" s="75"/>
      <c r="U439" s="74"/>
      <c r="V439" s="68"/>
      <c r="W439" s="73"/>
      <c r="X439" s="68"/>
      <c r="Y439" s="70"/>
      <c r="Z439" s="75"/>
      <c r="AA439" s="74"/>
      <c r="AB439" s="77"/>
      <c r="AC439" s="73"/>
      <c r="AD439" s="77"/>
      <c r="AE439" s="78"/>
      <c r="AF439" s="75"/>
      <c r="AG439" s="74"/>
      <c r="AH439" s="68">
        <v>1462</v>
      </c>
      <c r="AI439" s="72">
        <v>3.5758835758835761E-2</v>
      </c>
      <c r="AJ439" s="74"/>
      <c r="AK439" s="68">
        <v>40885</v>
      </c>
      <c r="AL439" s="73">
        <v>0.6474985350711876</v>
      </c>
      <c r="AM439" s="68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G439" s="74"/>
      <c r="BH439" s="74"/>
      <c r="BI439" s="74"/>
      <c r="BJ439" s="74"/>
      <c r="BK439" s="74"/>
      <c r="BL439" s="74"/>
      <c r="BM439" s="74"/>
      <c r="BN439" s="74"/>
      <c r="BO439" s="74"/>
      <c r="BP439" s="74"/>
      <c r="BQ439" s="74"/>
      <c r="BR439" s="74"/>
      <c r="BS439" s="74"/>
      <c r="BT439" s="74"/>
      <c r="BU439" s="74"/>
      <c r="BV439" s="74"/>
      <c r="BW439" s="74"/>
      <c r="BX439" s="74"/>
      <c r="BY439" s="74"/>
      <c r="BZ439" s="74"/>
      <c r="CA439" s="74"/>
      <c r="CB439" s="74"/>
      <c r="CC439" s="74"/>
      <c r="CD439" s="74"/>
      <c r="CE439" s="74"/>
      <c r="CF439" s="74"/>
      <c r="CG439" s="74"/>
      <c r="CH439" s="74"/>
    </row>
    <row r="440" spans="1:86" s="57" customFormat="1">
      <c r="A440" s="180" t="s">
        <v>1399</v>
      </c>
      <c r="B440" s="180" t="s">
        <v>2</v>
      </c>
      <c r="C440" s="180" t="s">
        <v>2</v>
      </c>
      <c r="D440" s="180" t="s">
        <v>2</v>
      </c>
      <c r="E440" s="68">
        <v>59846</v>
      </c>
      <c r="F440" s="69"/>
      <c r="G440" s="70">
        <v>3188</v>
      </c>
      <c r="H440" s="71">
        <v>8.4204965662968839E-2</v>
      </c>
      <c r="I440" s="69"/>
      <c r="J440" s="68">
        <v>6672</v>
      </c>
      <c r="K440" s="72">
        <v>0.17622820919175911</v>
      </c>
      <c r="L440" s="68"/>
      <c r="M440" s="70">
        <v>19904</v>
      </c>
      <c r="N440" s="71">
        <v>0.52572636027469621</v>
      </c>
      <c r="O440" s="68"/>
      <c r="P440" s="68">
        <v>6653</v>
      </c>
      <c r="Q440" s="72">
        <v>0.17572636027469624</v>
      </c>
      <c r="R440" s="68"/>
      <c r="S440" s="70"/>
      <c r="T440" s="75"/>
      <c r="U440" s="74"/>
      <c r="V440" s="68"/>
      <c r="W440" s="73"/>
      <c r="X440" s="68"/>
      <c r="Y440" s="70"/>
      <c r="Z440" s="75"/>
      <c r="AA440" s="74"/>
      <c r="AB440" s="77"/>
      <c r="AC440" s="73"/>
      <c r="AD440" s="77"/>
      <c r="AE440" s="78"/>
      <c r="AF440" s="75"/>
      <c r="AG440" s="74"/>
      <c r="AH440" s="68">
        <v>1443</v>
      </c>
      <c r="AI440" s="72">
        <v>3.8114104595879557E-2</v>
      </c>
      <c r="AJ440" s="74"/>
      <c r="AK440" s="68">
        <v>37860</v>
      </c>
      <c r="AL440" s="73">
        <v>0.63262373425124485</v>
      </c>
      <c r="AM440" s="68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G440" s="74"/>
      <c r="BH440" s="74"/>
      <c r="BI440" s="74"/>
      <c r="BJ440" s="74"/>
      <c r="BK440" s="74"/>
      <c r="BL440" s="74"/>
      <c r="BM440" s="74"/>
      <c r="BN440" s="74"/>
      <c r="BO440" s="74"/>
      <c r="BP440" s="74"/>
      <c r="BQ440" s="74"/>
      <c r="BR440" s="74"/>
      <c r="BS440" s="74"/>
      <c r="BT440" s="74"/>
      <c r="BU440" s="74"/>
      <c r="BV440" s="74"/>
      <c r="BW440" s="74"/>
      <c r="BX440" s="74"/>
      <c r="BY440" s="74"/>
      <c r="BZ440" s="74"/>
      <c r="CA440" s="74"/>
      <c r="CB440" s="74"/>
      <c r="CC440" s="74"/>
      <c r="CD440" s="74"/>
      <c r="CE440" s="74"/>
      <c r="CF440" s="74"/>
      <c r="CG440" s="74"/>
      <c r="CH440" s="74"/>
    </row>
    <row r="441" spans="1:86" s="57" customFormat="1">
      <c r="A441" s="180" t="s">
        <v>680</v>
      </c>
      <c r="B441" s="35" t="s">
        <v>989</v>
      </c>
      <c r="C441" s="35" t="s">
        <v>985</v>
      </c>
      <c r="D441" s="180" t="s">
        <v>0</v>
      </c>
      <c r="E441" s="68">
        <v>64725</v>
      </c>
      <c r="F441" s="69"/>
      <c r="G441" s="70">
        <v>13070</v>
      </c>
      <c r="H441" s="71">
        <v>0.3177574637751629</v>
      </c>
      <c r="I441" s="69"/>
      <c r="J441" s="68">
        <v>9528</v>
      </c>
      <c r="K441" s="72">
        <v>0.2316444617329573</v>
      </c>
      <c r="L441" s="68"/>
      <c r="M441" s="70">
        <v>15250</v>
      </c>
      <c r="N441" s="71">
        <v>0.37075756102304774</v>
      </c>
      <c r="O441" s="68"/>
      <c r="P441" s="68"/>
      <c r="Q441" s="72"/>
      <c r="R441" s="68"/>
      <c r="S441" s="70"/>
      <c r="T441" s="75"/>
      <c r="U441" s="74"/>
      <c r="V441" s="68"/>
      <c r="W441" s="73"/>
      <c r="X441" s="68"/>
      <c r="Y441" s="70"/>
      <c r="Z441" s="75"/>
      <c r="AA441" s="74"/>
      <c r="AB441" s="77"/>
      <c r="AC441" s="73"/>
      <c r="AD441" s="77"/>
      <c r="AE441" s="78"/>
      <c r="AF441" s="75"/>
      <c r="AG441" s="74"/>
      <c r="AH441" s="68">
        <v>3284</v>
      </c>
      <c r="AI441" s="72">
        <v>7.9840513468832058E-2</v>
      </c>
      <c r="AJ441" s="74"/>
      <c r="AK441" s="68">
        <v>41132</v>
      </c>
      <c r="AL441" s="73">
        <v>0.63548860563924292</v>
      </c>
      <c r="AM441" s="68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G441" s="74"/>
      <c r="BH441" s="74"/>
      <c r="BI441" s="74"/>
      <c r="BJ441" s="74"/>
      <c r="BK441" s="74"/>
      <c r="BL441" s="74"/>
      <c r="BM441" s="74"/>
      <c r="BN441" s="74"/>
      <c r="BO441" s="74"/>
      <c r="BP441" s="74"/>
      <c r="BQ441" s="74"/>
      <c r="BR441" s="74"/>
      <c r="BS441" s="74"/>
      <c r="BT441" s="74"/>
      <c r="BU441" s="74"/>
      <c r="BV441" s="74"/>
      <c r="BW441" s="74"/>
      <c r="BX441" s="74"/>
      <c r="BY441" s="74"/>
      <c r="BZ441" s="74"/>
      <c r="CA441" s="74"/>
      <c r="CB441" s="74"/>
      <c r="CC441" s="74"/>
      <c r="CD441" s="74"/>
      <c r="CE441" s="74"/>
      <c r="CF441" s="74"/>
      <c r="CG441" s="74"/>
      <c r="CH441" s="74"/>
    </row>
    <row r="442" spans="1:86" s="57" customFormat="1">
      <c r="A442" s="180" t="s">
        <v>1400</v>
      </c>
      <c r="B442" s="35" t="s">
        <v>1019</v>
      </c>
      <c r="C442" s="35" t="s">
        <v>985</v>
      </c>
      <c r="D442" s="180" t="s">
        <v>0</v>
      </c>
      <c r="E442" s="68">
        <v>70923</v>
      </c>
      <c r="F442" s="69"/>
      <c r="G442" s="70">
        <v>24046</v>
      </c>
      <c r="H442" s="71">
        <v>0.51290473955889249</v>
      </c>
      <c r="I442" s="69"/>
      <c r="J442" s="68">
        <v>12142</v>
      </c>
      <c r="K442" s="72">
        <v>0.2589906573951623</v>
      </c>
      <c r="L442" s="68"/>
      <c r="M442" s="70">
        <v>8958</v>
      </c>
      <c r="N442" s="71">
        <v>0.19107546606373449</v>
      </c>
      <c r="O442" s="68"/>
      <c r="P442" s="68"/>
      <c r="Q442" s="72"/>
      <c r="R442" s="68"/>
      <c r="S442" s="70"/>
      <c r="T442" s="75"/>
      <c r="U442" s="74"/>
      <c r="V442" s="68"/>
      <c r="W442" s="73"/>
      <c r="X442" s="68"/>
      <c r="Y442" s="70"/>
      <c r="Z442" s="75"/>
      <c r="AA442" s="74"/>
      <c r="AB442" s="77"/>
      <c r="AC442" s="73"/>
      <c r="AD442" s="77"/>
      <c r="AE442" s="78"/>
      <c r="AF442" s="75"/>
      <c r="AG442" s="74"/>
      <c r="AH442" s="68">
        <v>1736</v>
      </c>
      <c r="AI442" s="72">
        <v>3.7029136982210657E-2</v>
      </c>
      <c r="AJ442" s="74"/>
      <c r="AK442" s="68">
        <v>46882</v>
      </c>
      <c r="AL442" s="73">
        <v>0.66102674731751332</v>
      </c>
      <c r="AM442" s="68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G442" s="74"/>
      <c r="BH442" s="74"/>
      <c r="BI442" s="74"/>
      <c r="BJ442" s="74"/>
      <c r="BK442" s="74"/>
      <c r="BL442" s="74"/>
      <c r="BM442" s="74"/>
      <c r="BN442" s="74"/>
      <c r="BO442" s="74"/>
      <c r="BP442" s="74"/>
      <c r="BQ442" s="74"/>
      <c r="BR442" s="74"/>
      <c r="BS442" s="74"/>
      <c r="BT442" s="74"/>
      <c r="BU442" s="74"/>
      <c r="BV442" s="74"/>
      <c r="BW442" s="74"/>
      <c r="BX442" s="74"/>
      <c r="BY442" s="74"/>
      <c r="BZ442" s="74"/>
      <c r="CA442" s="74"/>
      <c r="CB442" s="74"/>
      <c r="CC442" s="74"/>
      <c r="CD442" s="74"/>
      <c r="CE442" s="74"/>
      <c r="CF442" s="74"/>
      <c r="CG442" s="74"/>
      <c r="CH442" s="74"/>
    </row>
    <row r="443" spans="1:86" s="57" customFormat="1">
      <c r="A443" s="180" t="s">
        <v>1401</v>
      </c>
      <c r="B443" s="180" t="s">
        <v>2</v>
      </c>
      <c r="C443" s="180" t="s">
        <v>2</v>
      </c>
      <c r="D443" s="180" t="s">
        <v>2</v>
      </c>
      <c r="E443" s="68">
        <v>70445</v>
      </c>
      <c r="F443" s="69"/>
      <c r="G443" s="70">
        <v>13948</v>
      </c>
      <c r="H443" s="71">
        <v>0.30367951230132811</v>
      </c>
      <c r="I443" s="69"/>
      <c r="J443" s="68">
        <v>7403</v>
      </c>
      <c r="K443" s="72">
        <v>0.16118005660788157</v>
      </c>
      <c r="L443" s="68"/>
      <c r="M443" s="70">
        <v>8601</v>
      </c>
      <c r="N443" s="71">
        <v>0.18726322664924885</v>
      </c>
      <c r="O443" s="68"/>
      <c r="P443" s="68">
        <v>15469</v>
      </c>
      <c r="Q443" s="72">
        <v>0.33679512301328107</v>
      </c>
      <c r="R443" s="68"/>
      <c r="S443" s="70"/>
      <c r="T443" s="75"/>
      <c r="U443" s="74"/>
      <c r="V443" s="68"/>
      <c r="W443" s="73"/>
      <c r="X443" s="68"/>
      <c r="Y443" s="70"/>
      <c r="Z443" s="75"/>
      <c r="AA443" s="74"/>
      <c r="AB443" s="77"/>
      <c r="AC443" s="73"/>
      <c r="AD443" s="77"/>
      <c r="AE443" s="78"/>
      <c r="AF443" s="75"/>
      <c r="AG443" s="74"/>
      <c r="AH443" s="68">
        <v>509</v>
      </c>
      <c r="AI443" s="72">
        <v>1.1082081428260396E-2</v>
      </c>
      <c r="AJ443" s="74"/>
      <c r="AK443" s="68">
        <v>45930</v>
      </c>
      <c r="AL443" s="73">
        <v>0.65199801263396973</v>
      </c>
      <c r="AM443" s="68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G443" s="74"/>
      <c r="BH443" s="74"/>
      <c r="BI443" s="74"/>
      <c r="BJ443" s="74"/>
      <c r="BK443" s="74"/>
      <c r="BL443" s="74"/>
      <c r="BM443" s="74"/>
      <c r="BN443" s="74"/>
      <c r="BO443" s="74"/>
      <c r="BP443" s="74"/>
      <c r="BQ443" s="74"/>
      <c r="BR443" s="74"/>
      <c r="BS443" s="74"/>
      <c r="BT443" s="74"/>
      <c r="BU443" s="74"/>
      <c r="BV443" s="74"/>
      <c r="BW443" s="74"/>
      <c r="BX443" s="74"/>
      <c r="BY443" s="74"/>
      <c r="BZ443" s="74"/>
      <c r="CA443" s="74"/>
      <c r="CB443" s="74"/>
      <c r="CC443" s="74"/>
      <c r="CD443" s="74"/>
      <c r="CE443" s="74"/>
      <c r="CF443" s="74"/>
      <c r="CG443" s="74"/>
      <c r="CH443" s="74"/>
    </row>
    <row r="444" spans="1:86" s="57" customFormat="1">
      <c r="A444" s="180" t="s">
        <v>684</v>
      </c>
      <c r="B444" s="35" t="s">
        <v>995</v>
      </c>
      <c r="C444" s="35" t="s">
        <v>1027</v>
      </c>
      <c r="D444" s="180" t="s">
        <v>0</v>
      </c>
      <c r="E444" s="68">
        <v>67680</v>
      </c>
      <c r="F444" s="69"/>
      <c r="G444" s="70">
        <v>17364</v>
      </c>
      <c r="H444" s="71">
        <v>0.42141539656344046</v>
      </c>
      <c r="I444" s="69"/>
      <c r="J444" s="68">
        <v>6876</v>
      </c>
      <c r="K444" s="72">
        <v>0.16687700223279292</v>
      </c>
      <c r="L444" s="68"/>
      <c r="M444" s="70">
        <v>14624</v>
      </c>
      <c r="N444" s="71">
        <v>0.35491699834967477</v>
      </c>
      <c r="O444" s="68"/>
      <c r="P444" s="68"/>
      <c r="Q444" s="73"/>
      <c r="R444" s="68"/>
      <c r="S444" s="70"/>
      <c r="T444" s="75"/>
      <c r="U444" s="74"/>
      <c r="V444" s="68"/>
      <c r="W444" s="73"/>
      <c r="X444" s="68"/>
      <c r="Y444" s="70"/>
      <c r="Z444" s="75"/>
      <c r="AA444" s="74"/>
      <c r="AB444" s="77"/>
      <c r="AC444" s="73"/>
      <c r="AD444" s="77"/>
      <c r="AE444" s="78"/>
      <c r="AF444" s="75"/>
      <c r="AG444" s="74"/>
      <c r="AH444" s="68">
        <v>2340</v>
      </c>
      <c r="AI444" s="72">
        <v>5.6790602854091835E-2</v>
      </c>
      <c r="AJ444" s="74"/>
      <c r="AK444" s="68">
        <v>41204</v>
      </c>
      <c r="AL444" s="73">
        <v>0.60880614657210397</v>
      </c>
      <c r="AM444" s="68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G444" s="74"/>
      <c r="BH444" s="74"/>
      <c r="BI444" s="74"/>
      <c r="BJ444" s="74"/>
      <c r="BK444" s="74"/>
      <c r="BL444" s="74"/>
      <c r="BM444" s="74"/>
      <c r="BN444" s="74"/>
      <c r="BO444" s="74"/>
      <c r="BP444" s="74"/>
      <c r="BQ444" s="74"/>
      <c r="BR444" s="74"/>
      <c r="BS444" s="74"/>
      <c r="BT444" s="74"/>
      <c r="BU444" s="74"/>
      <c r="BV444" s="74"/>
      <c r="BW444" s="74"/>
      <c r="BX444" s="74"/>
      <c r="BY444" s="74"/>
      <c r="BZ444" s="74"/>
      <c r="CA444" s="74"/>
      <c r="CB444" s="74"/>
      <c r="CC444" s="74"/>
      <c r="CD444" s="74"/>
      <c r="CE444" s="74"/>
      <c r="CF444" s="74"/>
      <c r="CG444" s="74"/>
      <c r="CH444" s="74"/>
    </row>
    <row r="445" spans="1:86" s="57" customFormat="1">
      <c r="A445" s="180" t="s">
        <v>1091</v>
      </c>
      <c r="B445" s="35" t="s">
        <v>986</v>
      </c>
      <c r="C445" s="35" t="s">
        <v>983</v>
      </c>
      <c r="D445" s="180" t="s">
        <v>0</v>
      </c>
      <c r="E445" s="68">
        <v>73232</v>
      </c>
      <c r="F445" s="69"/>
      <c r="G445" s="70">
        <v>10509</v>
      </c>
      <c r="H445" s="71">
        <v>0.25013686239973343</v>
      </c>
      <c r="I445" s="69"/>
      <c r="J445" s="68">
        <v>8000</v>
      </c>
      <c r="K445" s="72">
        <v>0.19041725180301336</v>
      </c>
      <c r="L445" s="68"/>
      <c r="M445" s="70">
        <v>18612</v>
      </c>
      <c r="N445" s="71">
        <v>0.44300573631971057</v>
      </c>
      <c r="O445" s="68"/>
      <c r="P445" s="68"/>
      <c r="Q445" s="73"/>
      <c r="R445" s="68"/>
      <c r="S445" s="70"/>
      <c r="T445" s="75"/>
      <c r="U445" s="74"/>
      <c r="V445" s="68"/>
      <c r="W445" s="73"/>
      <c r="X445" s="68"/>
      <c r="Y445" s="70"/>
      <c r="Z445" s="75"/>
      <c r="AA445" s="74"/>
      <c r="AB445" s="77"/>
      <c r="AC445" s="73"/>
      <c r="AD445" s="77"/>
      <c r="AE445" s="78"/>
      <c r="AF445" s="75"/>
      <c r="AG445" s="74"/>
      <c r="AH445" s="68">
        <v>4892</v>
      </c>
      <c r="AI445" s="72">
        <v>0.11644014947754266</v>
      </c>
      <c r="AJ445" s="74"/>
      <c r="AK445" s="68">
        <v>42013</v>
      </c>
      <c r="AL445" s="73">
        <v>0.57369729080183529</v>
      </c>
      <c r="AM445" s="68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G445" s="74"/>
      <c r="BH445" s="74"/>
      <c r="BI445" s="74"/>
      <c r="BJ445" s="74"/>
      <c r="BK445" s="74"/>
      <c r="BL445" s="74"/>
      <c r="BM445" s="74"/>
      <c r="BN445" s="74"/>
      <c r="BO445" s="74"/>
      <c r="BP445" s="74"/>
      <c r="BQ445" s="74"/>
      <c r="BR445" s="74"/>
      <c r="BS445" s="74"/>
      <c r="BT445" s="74"/>
      <c r="BU445" s="74"/>
      <c r="BV445" s="74"/>
      <c r="BW445" s="74"/>
      <c r="BX445" s="74"/>
      <c r="BY445" s="74"/>
      <c r="BZ445" s="74"/>
      <c r="CA445" s="74"/>
      <c r="CB445" s="74"/>
      <c r="CC445" s="74"/>
      <c r="CD445" s="74"/>
      <c r="CE445" s="74"/>
      <c r="CF445" s="74"/>
      <c r="CG445" s="74"/>
      <c r="CH445" s="74"/>
    </row>
    <row r="446" spans="1:86" s="57" customFormat="1">
      <c r="A446" s="180" t="s">
        <v>1092</v>
      </c>
      <c r="B446" s="35" t="s">
        <v>986</v>
      </c>
      <c r="C446" s="35" t="s">
        <v>983</v>
      </c>
      <c r="D446" s="180" t="s">
        <v>0</v>
      </c>
      <c r="E446" s="68">
        <v>67194</v>
      </c>
      <c r="F446" s="69"/>
      <c r="G446" s="70">
        <v>11388</v>
      </c>
      <c r="H446" s="71">
        <v>0.29817762882279009</v>
      </c>
      <c r="I446" s="69"/>
      <c r="J446" s="68">
        <v>8685</v>
      </c>
      <c r="K446" s="72">
        <v>0.22740364474235442</v>
      </c>
      <c r="L446" s="68"/>
      <c r="M446" s="70">
        <v>15497</v>
      </c>
      <c r="N446" s="71">
        <v>0.40576560536237954</v>
      </c>
      <c r="O446" s="68"/>
      <c r="P446" s="68"/>
      <c r="Q446" s="73"/>
      <c r="R446" s="68"/>
      <c r="S446" s="70"/>
      <c r="T446" s="75"/>
      <c r="U446" s="74"/>
      <c r="V446" s="68"/>
      <c r="W446" s="73"/>
      <c r="X446" s="68"/>
      <c r="Y446" s="70"/>
      <c r="Z446" s="75"/>
      <c r="AA446" s="74"/>
      <c r="AB446" s="77"/>
      <c r="AC446" s="73"/>
      <c r="AD446" s="77"/>
      <c r="AE446" s="78"/>
      <c r="AF446" s="75"/>
      <c r="AG446" s="74"/>
      <c r="AH446" s="68">
        <v>2622</v>
      </c>
      <c r="AI446" s="72">
        <v>6.8653121072475912E-2</v>
      </c>
      <c r="AJ446" s="74"/>
      <c r="AK446" s="68">
        <v>38192</v>
      </c>
      <c r="AL446" s="73">
        <v>0.56838408191207546</v>
      </c>
      <c r="AM446" s="68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G446" s="74"/>
      <c r="BH446" s="74"/>
      <c r="BI446" s="74"/>
      <c r="BJ446" s="74"/>
      <c r="BK446" s="74"/>
      <c r="BL446" s="74"/>
      <c r="BM446" s="74"/>
      <c r="BN446" s="74"/>
      <c r="BO446" s="74"/>
      <c r="BP446" s="74"/>
      <c r="BQ446" s="74"/>
      <c r="BR446" s="74"/>
      <c r="BS446" s="74"/>
      <c r="BT446" s="74"/>
      <c r="BU446" s="74"/>
      <c r="BV446" s="74"/>
      <c r="BW446" s="74"/>
      <c r="BX446" s="74"/>
      <c r="BY446" s="74"/>
      <c r="BZ446" s="74"/>
      <c r="CA446" s="74"/>
      <c r="CB446" s="74"/>
      <c r="CC446" s="74"/>
      <c r="CD446" s="74"/>
      <c r="CE446" s="74"/>
      <c r="CF446" s="74"/>
      <c r="CG446" s="74"/>
      <c r="CH446" s="74"/>
    </row>
    <row r="447" spans="1:86" s="57" customFormat="1">
      <c r="A447" s="180" t="s">
        <v>1402</v>
      </c>
      <c r="B447" s="35" t="s">
        <v>992</v>
      </c>
      <c r="C447" s="35" t="s">
        <v>1030</v>
      </c>
      <c r="D447" s="180" t="s">
        <v>0</v>
      </c>
      <c r="E447" s="68">
        <v>61897</v>
      </c>
      <c r="F447" s="69"/>
      <c r="G447" s="70">
        <v>5727</v>
      </c>
      <c r="H447" s="71">
        <v>0.17382462743193614</v>
      </c>
      <c r="I447" s="69"/>
      <c r="J447" s="68">
        <v>3942</v>
      </c>
      <c r="K447" s="72">
        <v>0.11964670531459617</v>
      </c>
      <c r="L447" s="68"/>
      <c r="M447" s="70">
        <v>20973</v>
      </c>
      <c r="N447" s="71">
        <v>0.63656782104592224</v>
      </c>
      <c r="O447" s="68"/>
      <c r="P447" s="68"/>
      <c r="Q447" s="73"/>
      <c r="R447" s="68"/>
      <c r="S447" s="70"/>
      <c r="T447" s="75"/>
      <c r="U447" s="74"/>
      <c r="V447" s="68"/>
      <c r="W447" s="73"/>
      <c r="X447" s="68"/>
      <c r="Y447" s="70"/>
      <c r="Z447" s="75"/>
      <c r="AA447" s="74"/>
      <c r="AB447" s="77"/>
      <c r="AC447" s="73"/>
      <c r="AD447" s="77"/>
      <c r="AE447" s="78"/>
      <c r="AF447" s="75"/>
      <c r="AG447" s="74"/>
      <c r="AH447" s="68">
        <v>2305</v>
      </c>
      <c r="AI447" s="72">
        <v>6.9960846207545446E-2</v>
      </c>
      <c r="AJ447" s="74"/>
      <c r="AK447" s="68">
        <v>32947</v>
      </c>
      <c r="AL447" s="73">
        <v>0.53228750989547147</v>
      </c>
      <c r="AM447" s="68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G447" s="74"/>
      <c r="BH447" s="74"/>
      <c r="BI447" s="74"/>
      <c r="BJ447" s="74"/>
      <c r="BK447" s="74"/>
      <c r="BL447" s="74"/>
      <c r="BM447" s="74"/>
      <c r="BN447" s="74"/>
      <c r="BO447" s="74"/>
      <c r="BP447" s="74"/>
      <c r="BQ447" s="74"/>
      <c r="BR447" s="74"/>
      <c r="BS447" s="74"/>
      <c r="BT447" s="74"/>
      <c r="BU447" s="74"/>
      <c r="BV447" s="74"/>
      <c r="BW447" s="74"/>
      <c r="BX447" s="74"/>
      <c r="BY447" s="74"/>
      <c r="BZ447" s="74"/>
      <c r="CA447" s="74"/>
      <c r="CB447" s="74"/>
      <c r="CC447" s="74"/>
      <c r="CD447" s="74"/>
      <c r="CE447" s="74"/>
      <c r="CF447" s="74"/>
      <c r="CG447" s="74"/>
      <c r="CH447" s="74"/>
    </row>
    <row r="448" spans="1:86" s="57" customFormat="1">
      <c r="A448" s="180" t="s">
        <v>691</v>
      </c>
      <c r="B448" s="180" t="s">
        <v>1</v>
      </c>
      <c r="C448" s="180" t="s">
        <v>1</v>
      </c>
      <c r="D448" s="180" t="s">
        <v>1</v>
      </c>
      <c r="E448" s="68">
        <v>64916</v>
      </c>
      <c r="F448" s="69"/>
      <c r="G448" s="70">
        <v>5321</v>
      </c>
      <c r="H448" s="71">
        <v>0.13425341878185396</v>
      </c>
      <c r="I448" s="69"/>
      <c r="J448" s="68">
        <v>7728</v>
      </c>
      <c r="K448" s="72">
        <v>0.19498410455669374</v>
      </c>
      <c r="L448" s="68"/>
      <c r="M448" s="70">
        <v>20919</v>
      </c>
      <c r="N448" s="71">
        <v>0.5278044103547459</v>
      </c>
      <c r="O448" s="68"/>
      <c r="P448" s="68"/>
      <c r="Q448" s="73"/>
      <c r="R448" s="68"/>
      <c r="S448" s="70">
        <v>4420</v>
      </c>
      <c r="T448" s="71">
        <v>0.11152041176767422</v>
      </c>
      <c r="U448" s="74"/>
      <c r="V448" s="68"/>
      <c r="W448" s="73"/>
      <c r="X448" s="68"/>
      <c r="Y448" s="70"/>
      <c r="Z448" s="75"/>
      <c r="AA448" s="74"/>
      <c r="AB448" s="77"/>
      <c r="AC448" s="73"/>
      <c r="AD448" s="77"/>
      <c r="AE448" s="78"/>
      <c r="AF448" s="75"/>
      <c r="AG448" s="74"/>
      <c r="AH448" s="68">
        <v>1246</v>
      </c>
      <c r="AI448" s="72">
        <v>3.1437654539032141E-2</v>
      </c>
      <c r="AJ448" s="74"/>
      <c r="AK448" s="68">
        <v>39634</v>
      </c>
      <c r="AL448" s="73">
        <v>0.61054285538234021</v>
      </c>
      <c r="AM448" s="68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G448" s="74"/>
      <c r="BH448" s="74"/>
      <c r="BI448" s="74"/>
      <c r="BJ448" s="74"/>
      <c r="BK448" s="74"/>
      <c r="BL448" s="74"/>
      <c r="BM448" s="74"/>
      <c r="BN448" s="74"/>
      <c r="BO448" s="74"/>
      <c r="BP448" s="74"/>
      <c r="BQ448" s="74"/>
      <c r="BR448" s="74"/>
      <c r="BS448" s="74"/>
      <c r="BT448" s="74"/>
      <c r="BU448" s="74"/>
      <c r="BV448" s="74"/>
      <c r="BW448" s="74"/>
      <c r="BX448" s="74"/>
      <c r="BY448" s="74"/>
      <c r="BZ448" s="74"/>
      <c r="CA448" s="74"/>
      <c r="CB448" s="74"/>
      <c r="CC448" s="74"/>
      <c r="CD448" s="74"/>
      <c r="CE448" s="74"/>
      <c r="CF448" s="74"/>
      <c r="CG448" s="74"/>
      <c r="CH448" s="74"/>
    </row>
    <row r="449" spans="1:86" s="57" customFormat="1">
      <c r="A449" s="180" t="s">
        <v>692</v>
      </c>
      <c r="B449" s="35" t="s">
        <v>1007</v>
      </c>
      <c r="C449" s="35" t="s">
        <v>983</v>
      </c>
      <c r="D449" s="180" t="s">
        <v>0</v>
      </c>
      <c r="E449" s="68">
        <v>63508</v>
      </c>
      <c r="F449" s="69"/>
      <c r="G449" s="70">
        <v>17571</v>
      </c>
      <c r="H449" s="71">
        <v>0.43371263545034927</v>
      </c>
      <c r="I449" s="69"/>
      <c r="J449" s="68">
        <v>11583</v>
      </c>
      <c r="K449" s="72">
        <v>0.28590822698886775</v>
      </c>
      <c r="L449" s="68"/>
      <c r="M449" s="70">
        <v>9376</v>
      </c>
      <c r="N449" s="71">
        <v>0.23143188606126427</v>
      </c>
      <c r="O449" s="68"/>
      <c r="P449" s="68"/>
      <c r="Q449" s="73"/>
      <c r="R449" s="68"/>
      <c r="S449" s="70"/>
      <c r="T449" s="75"/>
      <c r="U449" s="74"/>
      <c r="V449" s="68"/>
      <c r="W449" s="73"/>
      <c r="X449" s="68"/>
      <c r="Y449" s="70"/>
      <c r="Z449" s="75"/>
      <c r="AA449" s="74"/>
      <c r="AB449" s="77"/>
      <c r="AC449" s="73"/>
      <c r="AD449" s="77"/>
      <c r="AE449" s="78"/>
      <c r="AF449" s="75"/>
      <c r="AG449" s="74"/>
      <c r="AH449" s="68">
        <v>1983</v>
      </c>
      <c r="AI449" s="72">
        <v>4.8947251499518674E-2</v>
      </c>
      <c r="AJ449" s="74"/>
      <c r="AK449" s="68">
        <v>40513</v>
      </c>
      <c r="AL449" s="73">
        <v>0.63791963217232472</v>
      </c>
      <c r="AM449" s="68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G449" s="74"/>
      <c r="BH449" s="74"/>
      <c r="BI449" s="74"/>
      <c r="BJ449" s="74"/>
      <c r="BK449" s="74"/>
      <c r="BL449" s="74"/>
      <c r="BM449" s="74"/>
      <c r="BN449" s="74"/>
      <c r="BO449" s="74"/>
      <c r="BP449" s="74"/>
      <c r="BQ449" s="74"/>
      <c r="BR449" s="74"/>
      <c r="BS449" s="74"/>
      <c r="BT449" s="74"/>
      <c r="BU449" s="74"/>
      <c r="BV449" s="74"/>
      <c r="BW449" s="74"/>
      <c r="BX449" s="74"/>
      <c r="BY449" s="74"/>
      <c r="BZ449" s="74"/>
      <c r="CA449" s="74"/>
      <c r="CB449" s="74"/>
      <c r="CC449" s="74"/>
      <c r="CD449" s="74"/>
      <c r="CE449" s="74"/>
      <c r="CF449" s="74"/>
      <c r="CG449" s="74"/>
      <c r="CH449" s="74"/>
    </row>
    <row r="450" spans="1:86" s="57" customFormat="1">
      <c r="A450" s="180" t="s">
        <v>1403</v>
      </c>
      <c r="B450" s="35" t="s">
        <v>1006</v>
      </c>
      <c r="C450" s="35" t="s">
        <v>1006</v>
      </c>
      <c r="D450" s="180" t="s">
        <v>0</v>
      </c>
      <c r="E450" s="68">
        <v>83129</v>
      </c>
      <c r="F450" s="69"/>
      <c r="G450" s="70">
        <v>8499</v>
      </c>
      <c r="H450" s="71">
        <v>0.21786721353499103</v>
      </c>
      <c r="I450" s="69"/>
      <c r="J450" s="68">
        <v>5420</v>
      </c>
      <c r="K450" s="72">
        <v>0.13893873365803641</v>
      </c>
      <c r="L450" s="68"/>
      <c r="M450" s="70">
        <v>15628</v>
      </c>
      <c r="N450" s="71">
        <v>0.40061522686490642</v>
      </c>
      <c r="O450" s="68"/>
      <c r="P450" s="68"/>
      <c r="Q450" s="73"/>
      <c r="R450" s="68"/>
      <c r="S450" s="70"/>
      <c r="T450" s="75"/>
      <c r="U450" s="74"/>
      <c r="V450" s="68"/>
      <c r="W450" s="73"/>
      <c r="X450" s="68"/>
      <c r="Y450" s="70"/>
      <c r="Z450" s="75"/>
      <c r="AA450" s="74"/>
      <c r="AB450" s="77"/>
      <c r="AC450" s="73"/>
      <c r="AD450" s="77"/>
      <c r="AE450" s="78"/>
      <c r="AF450" s="75"/>
      <c r="AG450" s="74"/>
      <c r="AH450" s="68">
        <v>9463</v>
      </c>
      <c r="AI450" s="72">
        <v>0.24257882594206615</v>
      </c>
      <c r="AJ450" s="74"/>
      <c r="AK450" s="68">
        <v>39010</v>
      </c>
      <c r="AL450" s="73">
        <v>0.46927065163781595</v>
      </c>
      <c r="AM450" s="68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G450" s="74"/>
      <c r="BH450" s="74"/>
      <c r="BI450" s="74"/>
      <c r="BJ450" s="74"/>
      <c r="BK450" s="74"/>
      <c r="BL450" s="74"/>
      <c r="BM450" s="74"/>
      <c r="BN450" s="74"/>
      <c r="BO450" s="74"/>
      <c r="BP450" s="74"/>
      <c r="BQ450" s="74"/>
      <c r="BR450" s="74"/>
      <c r="BS450" s="74"/>
      <c r="BT450" s="74"/>
      <c r="BU450" s="74"/>
      <c r="BV450" s="74"/>
      <c r="BW450" s="74"/>
      <c r="BX450" s="74"/>
      <c r="BY450" s="74"/>
      <c r="BZ450" s="74"/>
      <c r="CA450" s="74"/>
      <c r="CB450" s="74"/>
      <c r="CC450" s="74"/>
      <c r="CD450" s="74"/>
      <c r="CE450" s="74"/>
      <c r="CF450" s="74"/>
      <c r="CG450" s="74"/>
      <c r="CH450" s="74"/>
    </row>
    <row r="451" spans="1:86" s="57" customFormat="1">
      <c r="A451" s="180" t="s">
        <v>693</v>
      </c>
      <c r="B451" s="35" t="s">
        <v>1002</v>
      </c>
      <c r="C451" s="35" t="s">
        <v>981</v>
      </c>
      <c r="D451" s="180" t="s">
        <v>0</v>
      </c>
      <c r="E451" s="68">
        <v>62371</v>
      </c>
      <c r="F451" s="69"/>
      <c r="G451" s="70">
        <v>14273</v>
      </c>
      <c r="H451" s="71">
        <v>0.3784235225495135</v>
      </c>
      <c r="I451" s="69"/>
      <c r="J451" s="68">
        <v>6684</v>
      </c>
      <c r="K451" s="72">
        <v>0.17721451865206669</v>
      </c>
      <c r="L451" s="68"/>
      <c r="M451" s="70">
        <v>15412</v>
      </c>
      <c r="N451" s="71">
        <v>0.4086221067423178</v>
      </c>
      <c r="O451" s="68"/>
      <c r="P451" s="68"/>
      <c r="Q451" s="72"/>
      <c r="R451" s="68"/>
      <c r="S451" s="70"/>
      <c r="T451" s="75"/>
      <c r="U451" s="74"/>
      <c r="V451" s="68"/>
      <c r="W451" s="73"/>
      <c r="X451" s="68"/>
      <c r="Y451" s="70"/>
      <c r="Z451" s="75"/>
      <c r="AA451" s="74"/>
      <c r="AB451" s="77"/>
      <c r="AC451" s="73"/>
      <c r="AD451" s="77"/>
      <c r="AE451" s="78"/>
      <c r="AF451" s="75"/>
      <c r="AG451" s="74"/>
      <c r="AH451" s="68">
        <v>1348</v>
      </c>
      <c r="AI451" s="72">
        <v>3.5739852056102021E-2</v>
      </c>
      <c r="AJ451" s="74"/>
      <c r="AK451" s="68">
        <v>37717</v>
      </c>
      <c r="AL451" s="73">
        <v>0.60472014237385963</v>
      </c>
      <c r="AM451" s="68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G451" s="74"/>
      <c r="BH451" s="74"/>
      <c r="BI451" s="74"/>
      <c r="BJ451" s="74"/>
      <c r="BK451" s="74"/>
      <c r="BL451" s="74"/>
      <c r="BM451" s="74"/>
      <c r="BN451" s="74"/>
      <c r="BO451" s="74"/>
      <c r="BP451" s="74"/>
      <c r="BQ451" s="74"/>
      <c r="BR451" s="74"/>
      <c r="BS451" s="74"/>
      <c r="BT451" s="74"/>
      <c r="BU451" s="74"/>
      <c r="BV451" s="74"/>
      <c r="BW451" s="74"/>
      <c r="BX451" s="74"/>
      <c r="BY451" s="74"/>
      <c r="BZ451" s="74"/>
      <c r="CA451" s="74"/>
      <c r="CB451" s="74"/>
      <c r="CC451" s="74"/>
      <c r="CD451" s="74"/>
      <c r="CE451" s="74"/>
      <c r="CF451" s="74"/>
      <c r="CG451" s="74"/>
      <c r="CH451" s="74"/>
    </row>
    <row r="452" spans="1:86" s="57" customFormat="1">
      <c r="A452" s="180" t="s">
        <v>694</v>
      </c>
      <c r="B452" s="35" t="s">
        <v>1002</v>
      </c>
      <c r="C452" s="35" t="s">
        <v>981</v>
      </c>
      <c r="D452" s="180" t="s">
        <v>0</v>
      </c>
      <c r="E452" s="68">
        <v>69197</v>
      </c>
      <c r="F452" s="69"/>
      <c r="G452" s="70">
        <v>13685</v>
      </c>
      <c r="H452" s="71">
        <v>0.33895576361024421</v>
      </c>
      <c r="I452" s="69"/>
      <c r="J452" s="68">
        <v>17047</v>
      </c>
      <c r="K452" s="72">
        <v>0.42222717590528558</v>
      </c>
      <c r="L452" s="68"/>
      <c r="M452" s="70">
        <v>8714</v>
      </c>
      <c r="N452" s="71">
        <v>0.2158319710704909</v>
      </c>
      <c r="O452" s="68"/>
      <c r="P452" s="68"/>
      <c r="Q452" s="73"/>
      <c r="R452" s="68"/>
      <c r="S452" s="70"/>
      <c r="T452" s="75"/>
      <c r="U452" s="74"/>
      <c r="V452" s="68"/>
      <c r="W452" s="73"/>
      <c r="X452" s="68"/>
      <c r="Y452" s="70"/>
      <c r="Z452" s="75"/>
      <c r="AA452" s="74"/>
      <c r="AB452" s="77"/>
      <c r="AC452" s="73"/>
      <c r="AD452" s="77"/>
      <c r="AE452" s="78"/>
      <c r="AF452" s="75"/>
      <c r="AG452" s="74"/>
      <c r="AH452" s="68">
        <v>928</v>
      </c>
      <c r="AI452" s="72">
        <v>2.2985089413979292E-2</v>
      </c>
      <c r="AJ452" s="74"/>
      <c r="AK452" s="68">
        <v>40374</v>
      </c>
      <c r="AL452" s="73">
        <v>0.58346460106652021</v>
      </c>
      <c r="AM452" s="68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G452" s="74"/>
      <c r="BH452" s="74"/>
      <c r="BI452" s="74"/>
      <c r="BJ452" s="74"/>
      <c r="BK452" s="74"/>
      <c r="BL452" s="74"/>
      <c r="BM452" s="74"/>
      <c r="BN452" s="74"/>
      <c r="BO452" s="74"/>
      <c r="BP452" s="74"/>
      <c r="BQ452" s="74"/>
      <c r="BR452" s="74"/>
      <c r="BS452" s="74"/>
      <c r="BT452" s="74"/>
      <c r="BU452" s="74"/>
      <c r="BV452" s="74"/>
      <c r="BW452" s="74"/>
      <c r="BX452" s="74"/>
      <c r="BY452" s="74"/>
      <c r="BZ452" s="74"/>
      <c r="CA452" s="74"/>
      <c r="CB452" s="74"/>
      <c r="CC452" s="74"/>
      <c r="CD452" s="74"/>
      <c r="CE452" s="74"/>
      <c r="CF452" s="74"/>
      <c r="CG452" s="74"/>
      <c r="CH452" s="74"/>
    </row>
    <row r="453" spans="1:86" s="57" customFormat="1">
      <c r="A453" s="180" t="s">
        <v>679</v>
      </c>
      <c r="B453" s="180" t="s">
        <v>1</v>
      </c>
      <c r="C453" s="180" t="s">
        <v>1</v>
      </c>
      <c r="D453" s="180" t="s">
        <v>1</v>
      </c>
      <c r="E453" s="68">
        <v>56024</v>
      </c>
      <c r="F453" s="69"/>
      <c r="G453" s="70">
        <v>14106</v>
      </c>
      <c r="H453" s="71">
        <v>0.36556353175940082</v>
      </c>
      <c r="I453" s="69"/>
      <c r="J453" s="68">
        <v>4963</v>
      </c>
      <c r="K453" s="72">
        <v>0.1286184466271024</v>
      </c>
      <c r="L453" s="68"/>
      <c r="M453" s="70">
        <v>13499</v>
      </c>
      <c r="N453" s="71">
        <v>0.3498328452587659</v>
      </c>
      <c r="O453" s="68"/>
      <c r="P453" s="68"/>
      <c r="Q453" s="73"/>
      <c r="R453" s="68"/>
      <c r="S453" s="70">
        <v>4752</v>
      </c>
      <c r="T453" s="71">
        <v>0.12315028377432814</v>
      </c>
      <c r="U453" s="74"/>
      <c r="V453" s="68"/>
      <c r="W453" s="73"/>
      <c r="X453" s="68"/>
      <c r="Y453" s="70"/>
      <c r="Z453" s="75"/>
      <c r="AA453" s="74"/>
      <c r="AB453" s="77"/>
      <c r="AC453" s="73"/>
      <c r="AD453" s="77"/>
      <c r="AE453" s="78"/>
      <c r="AF453" s="75"/>
      <c r="AG453" s="74"/>
      <c r="AH453" s="68">
        <v>1267</v>
      </c>
      <c r="AI453" s="72">
        <v>3.2834892580402723E-2</v>
      </c>
      <c r="AJ453" s="74"/>
      <c r="AK453" s="68">
        <v>38587</v>
      </c>
      <c r="AL453" s="73">
        <v>0.68875838926174493</v>
      </c>
      <c r="AM453" s="68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G453" s="74"/>
      <c r="BH453" s="74"/>
      <c r="BI453" s="74"/>
      <c r="BJ453" s="74"/>
      <c r="BK453" s="74"/>
      <c r="BL453" s="74"/>
      <c r="BM453" s="74"/>
      <c r="BN453" s="74"/>
      <c r="BO453" s="74"/>
      <c r="BP453" s="74"/>
      <c r="BQ453" s="74"/>
      <c r="BR453" s="74"/>
      <c r="BS453" s="74"/>
      <c r="BT453" s="74"/>
      <c r="BU453" s="74"/>
      <c r="BV453" s="74"/>
      <c r="BW453" s="74"/>
      <c r="BX453" s="74"/>
      <c r="BY453" s="74"/>
      <c r="BZ453" s="74"/>
      <c r="CA453" s="74"/>
      <c r="CB453" s="74"/>
      <c r="CC453" s="74"/>
      <c r="CD453" s="74"/>
      <c r="CE453" s="74"/>
      <c r="CF453" s="74"/>
      <c r="CG453" s="74"/>
      <c r="CH453" s="74"/>
    </row>
    <row r="454" spans="1:86" s="57" customFormat="1">
      <c r="A454" s="180" t="s">
        <v>695</v>
      </c>
      <c r="B454" s="35" t="s">
        <v>989</v>
      </c>
      <c r="C454" s="35" t="s">
        <v>985</v>
      </c>
      <c r="D454" s="180" t="s">
        <v>0</v>
      </c>
      <c r="E454" s="68">
        <v>59828</v>
      </c>
      <c r="F454" s="69"/>
      <c r="G454" s="70">
        <v>7803</v>
      </c>
      <c r="H454" s="71">
        <v>0.22895454945570845</v>
      </c>
      <c r="I454" s="69"/>
      <c r="J454" s="68">
        <v>5701</v>
      </c>
      <c r="K454" s="72">
        <v>0.16727795545905344</v>
      </c>
      <c r="L454" s="68"/>
      <c r="M454" s="70">
        <v>17210</v>
      </c>
      <c r="N454" s="71">
        <v>0.50497344561485868</v>
      </c>
      <c r="O454" s="68"/>
      <c r="P454" s="68"/>
      <c r="Q454" s="73"/>
      <c r="R454" s="68"/>
      <c r="S454" s="70"/>
      <c r="T454" s="75"/>
      <c r="U454" s="74"/>
      <c r="V454" s="68"/>
      <c r="W454" s="73"/>
      <c r="X454" s="68"/>
      <c r="Y454" s="70"/>
      <c r="Z454" s="75"/>
      <c r="AA454" s="74"/>
      <c r="AB454" s="77"/>
      <c r="AC454" s="73"/>
      <c r="AD454" s="77"/>
      <c r="AE454" s="78"/>
      <c r="AF454" s="75"/>
      <c r="AG454" s="74"/>
      <c r="AH454" s="68">
        <v>3367</v>
      </c>
      <c r="AI454" s="72">
        <v>9.8794049470379397E-2</v>
      </c>
      <c r="AJ454" s="74"/>
      <c r="AK454" s="68">
        <v>34081</v>
      </c>
      <c r="AL454" s="73">
        <v>0.56964966236544756</v>
      </c>
      <c r="AM454" s="68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G454" s="74"/>
      <c r="BH454" s="74"/>
      <c r="BI454" s="74"/>
      <c r="BJ454" s="74"/>
      <c r="BK454" s="74"/>
      <c r="BL454" s="74"/>
      <c r="BM454" s="74"/>
      <c r="BN454" s="74"/>
      <c r="BO454" s="74"/>
      <c r="BP454" s="74"/>
      <c r="BQ454" s="74"/>
      <c r="BR454" s="74"/>
      <c r="BS454" s="74"/>
      <c r="BT454" s="74"/>
      <c r="BU454" s="74"/>
      <c r="BV454" s="74"/>
      <c r="BW454" s="74"/>
      <c r="BX454" s="74"/>
      <c r="BY454" s="74"/>
      <c r="BZ454" s="74"/>
      <c r="CA454" s="74"/>
      <c r="CB454" s="74"/>
      <c r="CC454" s="74"/>
      <c r="CD454" s="74"/>
      <c r="CE454" s="74"/>
      <c r="CF454" s="74"/>
      <c r="CG454" s="74"/>
      <c r="CH454" s="74"/>
    </row>
    <row r="455" spans="1:86" s="57" customFormat="1">
      <c r="A455" s="180" t="s">
        <v>696</v>
      </c>
      <c r="B455" s="35" t="s">
        <v>992</v>
      </c>
      <c r="C455" s="35" t="s">
        <v>1030</v>
      </c>
      <c r="D455" s="180" t="s">
        <v>0</v>
      </c>
      <c r="E455" s="68">
        <v>70832</v>
      </c>
      <c r="F455" s="69"/>
      <c r="G455" s="70">
        <v>15391</v>
      </c>
      <c r="H455" s="71">
        <v>0.33138833864438894</v>
      </c>
      <c r="I455" s="69"/>
      <c r="J455" s="68">
        <v>8551</v>
      </c>
      <c r="K455" s="72">
        <v>0.18411420204978038</v>
      </c>
      <c r="L455" s="68"/>
      <c r="M455" s="70">
        <v>21261</v>
      </c>
      <c r="N455" s="71">
        <v>0.45777710791490828</v>
      </c>
      <c r="O455" s="68"/>
      <c r="P455" s="68"/>
      <c r="Q455" s="73"/>
      <c r="R455" s="68"/>
      <c r="S455" s="70"/>
      <c r="T455" s="75"/>
      <c r="U455" s="74"/>
      <c r="V455" s="68"/>
      <c r="W455" s="73"/>
      <c r="X455" s="68"/>
      <c r="Y455" s="70"/>
      <c r="Z455" s="75"/>
      <c r="AA455" s="74"/>
      <c r="AB455" s="77"/>
      <c r="AC455" s="73"/>
      <c r="AD455" s="77"/>
      <c r="AE455" s="78"/>
      <c r="AF455" s="75"/>
      <c r="AG455" s="74"/>
      <c r="AH455" s="68">
        <v>1241</v>
      </c>
      <c r="AI455" s="72">
        <v>2.6720351390922402E-2</v>
      </c>
      <c r="AJ455" s="74"/>
      <c r="AK455" s="68">
        <v>46444</v>
      </c>
      <c r="AL455" s="73">
        <v>0.65569234244409302</v>
      </c>
      <c r="AM455" s="68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G455" s="74"/>
      <c r="BH455" s="74"/>
      <c r="BI455" s="74"/>
      <c r="BJ455" s="74"/>
      <c r="BK455" s="74"/>
      <c r="BL455" s="74"/>
      <c r="BM455" s="74"/>
      <c r="BN455" s="74"/>
      <c r="BO455" s="74"/>
      <c r="BP455" s="74"/>
      <c r="BQ455" s="74"/>
      <c r="BR455" s="74"/>
      <c r="BS455" s="74"/>
      <c r="BT455" s="74"/>
      <c r="BU455" s="74"/>
      <c r="BV455" s="74"/>
      <c r="BW455" s="74"/>
      <c r="BX455" s="74"/>
      <c r="BY455" s="74"/>
      <c r="BZ455" s="74"/>
      <c r="CA455" s="74"/>
      <c r="CB455" s="74"/>
      <c r="CC455" s="74"/>
      <c r="CD455" s="74"/>
      <c r="CE455" s="74"/>
      <c r="CF455" s="74"/>
      <c r="CG455" s="74"/>
      <c r="CH455" s="74"/>
    </row>
    <row r="456" spans="1:86" s="57" customFormat="1">
      <c r="A456" s="180" t="s">
        <v>697</v>
      </c>
      <c r="B456" s="35" t="s">
        <v>1006</v>
      </c>
      <c r="C456" s="35" t="s">
        <v>1006</v>
      </c>
      <c r="D456" s="180" t="s">
        <v>0</v>
      </c>
      <c r="E456" s="68">
        <v>61279</v>
      </c>
      <c r="F456" s="69"/>
      <c r="G456" s="70">
        <v>15497</v>
      </c>
      <c r="H456" s="71">
        <v>0.42371630119757203</v>
      </c>
      <c r="I456" s="69"/>
      <c r="J456" s="68">
        <v>5965</v>
      </c>
      <c r="K456" s="72">
        <v>0.16309400120304041</v>
      </c>
      <c r="L456" s="68"/>
      <c r="M456" s="70">
        <v>13731</v>
      </c>
      <c r="N456" s="71">
        <v>0.37543063378356212</v>
      </c>
      <c r="O456" s="68"/>
      <c r="P456" s="68"/>
      <c r="Q456" s="73"/>
      <c r="R456" s="68"/>
      <c r="S456" s="70"/>
      <c r="T456" s="75"/>
      <c r="U456" s="74"/>
      <c r="V456" s="68"/>
      <c r="W456" s="73"/>
      <c r="X456" s="68"/>
      <c r="Y456" s="70"/>
      <c r="Z456" s="75"/>
      <c r="AA456" s="74"/>
      <c r="AB456" s="77"/>
      <c r="AC456" s="73"/>
      <c r="AD456" s="77"/>
      <c r="AE456" s="78"/>
      <c r="AF456" s="75"/>
      <c r="AG456" s="74"/>
      <c r="AH456" s="68">
        <v>1381</v>
      </c>
      <c r="AI456" s="72">
        <v>3.7759063815825451E-2</v>
      </c>
      <c r="AJ456" s="74"/>
      <c r="AK456" s="68">
        <v>36574</v>
      </c>
      <c r="AL456" s="73">
        <v>0.59684394327583679</v>
      </c>
      <c r="AM456" s="68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G456" s="74"/>
      <c r="BH456" s="74"/>
      <c r="BI456" s="74"/>
      <c r="BJ456" s="74"/>
      <c r="BK456" s="74"/>
      <c r="BL456" s="74"/>
      <c r="BM456" s="74"/>
      <c r="BN456" s="74"/>
      <c r="BO456" s="74"/>
      <c r="BP456" s="74"/>
      <c r="BQ456" s="74"/>
      <c r="BR456" s="74"/>
      <c r="BS456" s="74"/>
      <c r="BT456" s="74"/>
      <c r="BU456" s="74"/>
      <c r="BV456" s="74"/>
      <c r="BW456" s="74"/>
      <c r="BX456" s="74"/>
      <c r="BY456" s="74"/>
      <c r="BZ456" s="74"/>
      <c r="CA456" s="74"/>
      <c r="CB456" s="74"/>
      <c r="CC456" s="74"/>
      <c r="CD456" s="74"/>
      <c r="CE456" s="74"/>
      <c r="CF456" s="74"/>
      <c r="CG456" s="74"/>
      <c r="CH456" s="74"/>
    </row>
    <row r="457" spans="1:86" s="57" customFormat="1">
      <c r="A457" s="180" t="s">
        <v>709</v>
      </c>
      <c r="B457" s="35" t="s">
        <v>1005</v>
      </c>
      <c r="C457" s="35" t="s">
        <v>1027</v>
      </c>
      <c r="D457" s="180" t="s">
        <v>0</v>
      </c>
      <c r="E457" s="68">
        <v>71826</v>
      </c>
      <c r="F457" s="69"/>
      <c r="G457" s="70">
        <v>25609</v>
      </c>
      <c r="H457" s="71">
        <v>0.55439135799796502</v>
      </c>
      <c r="I457" s="69"/>
      <c r="J457" s="68">
        <v>7406</v>
      </c>
      <c r="K457" s="72">
        <v>0.16032732232156388</v>
      </c>
      <c r="L457" s="68"/>
      <c r="M457" s="70">
        <v>10883</v>
      </c>
      <c r="N457" s="71">
        <v>0.23559846730024028</v>
      </c>
      <c r="O457" s="68"/>
      <c r="P457" s="68"/>
      <c r="Q457" s="73"/>
      <c r="R457" s="68"/>
      <c r="S457" s="70"/>
      <c r="T457" s="75"/>
      <c r="U457" s="74"/>
      <c r="V457" s="68"/>
      <c r="W457" s="73"/>
      <c r="X457" s="68"/>
      <c r="Y457" s="70"/>
      <c r="Z457" s="75"/>
      <c r="AA457" s="74"/>
      <c r="AB457" s="77"/>
      <c r="AC457" s="73"/>
      <c r="AD457" s="77"/>
      <c r="AE457" s="78"/>
      <c r="AF457" s="75"/>
      <c r="AG457" s="74"/>
      <c r="AH457" s="68">
        <v>2295</v>
      </c>
      <c r="AI457" s="72">
        <v>4.968285238023077E-2</v>
      </c>
      <c r="AJ457" s="74"/>
      <c r="AK457" s="68">
        <v>46193</v>
      </c>
      <c r="AL457" s="73">
        <v>0.64312365995600473</v>
      </c>
      <c r="AM457" s="68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G457" s="74"/>
      <c r="BH457" s="74"/>
      <c r="BI457" s="74"/>
      <c r="BJ457" s="74"/>
      <c r="BK457" s="74"/>
      <c r="BL457" s="74"/>
      <c r="BM457" s="74"/>
      <c r="BN457" s="74"/>
      <c r="BO457" s="74"/>
      <c r="BP457" s="74"/>
      <c r="BQ457" s="74"/>
      <c r="BR457" s="74"/>
      <c r="BS457" s="74"/>
      <c r="BT457" s="74"/>
      <c r="BU457" s="74"/>
      <c r="BV457" s="74"/>
      <c r="BW457" s="74"/>
      <c r="BX457" s="74"/>
      <c r="BY457" s="74"/>
      <c r="BZ457" s="74"/>
      <c r="CA457" s="74"/>
      <c r="CB457" s="74"/>
      <c r="CC457" s="74"/>
      <c r="CD457" s="74"/>
      <c r="CE457" s="74"/>
      <c r="CF457" s="74"/>
      <c r="CG457" s="74"/>
      <c r="CH457" s="74"/>
    </row>
    <row r="458" spans="1:86" s="57" customFormat="1">
      <c r="A458" s="180" t="s">
        <v>698</v>
      </c>
      <c r="B458" s="35" t="s">
        <v>1028</v>
      </c>
      <c r="C458" s="35" t="s">
        <v>981</v>
      </c>
      <c r="D458" s="180" t="s">
        <v>0</v>
      </c>
      <c r="E458" s="68">
        <v>74981</v>
      </c>
      <c r="F458" s="69"/>
      <c r="G458" s="70">
        <v>15557</v>
      </c>
      <c r="H458" s="71">
        <v>0.35427673528875936</v>
      </c>
      <c r="I458" s="69"/>
      <c r="J458" s="68">
        <v>10619</v>
      </c>
      <c r="K458" s="72">
        <v>0.24182455820732374</v>
      </c>
      <c r="L458" s="68"/>
      <c r="M458" s="70">
        <v>15082</v>
      </c>
      <c r="N458" s="71">
        <v>0.34345964656585898</v>
      </c>
      <c r="O458" s="68"/>
      <c r="P458" s="68"/>
      <c r="Q458" s="73"/>
      <c r="R458" s="68"/>
      <c r="S458" s="70"/>
      <c r="T458" s="75"/>
      <c r="U458" s="74"/>
      <c r="V458" s="68"/>
      <c r="W458" s="73"/>
      <c r="X458" s="68"/>
      <c r="Y458" s="70"/>
      <c r="Z458" s="75"/>
      <c r="AA458" s="74"/>
      <c r="AB458" s="77"/>
      <c r="AC458" s="73"/>
      <c r="AD458" s="77"/>
      <c r="AE458" s="78"/>
      <c r="AF458" s="75"/>
      <c r="AG458" s="74"/>
      <c r="AH458" s="68">
        <v>2654</v>
      </c>
      <c r="AI458" s="72">
        <v>6.0439059938057933E-2</v>
      </c>
      <c r="AJ458" s="74"/>
      <c r="AK458" s="68">
        <v>43912</v>
      </c>
      <c r="AL458" s="73">
        <v>0.58564169589629378</v>
      </c>
      <c r="AM458" s="68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G458" s="74"/>
      <c r="BH458" s="74"/>
      <c r="BI458" s="74"/>
      <c r="BJ458" s="74"/>
      <c r="BK458" s="74"/>
      <c r="BL458" s="74"/>
      <c r="BM458" s="74"/>
      <c r="BN458" s="74"/>
      <c r="BO458" s="74"/>
      <c r="BP458" s="74"/>
      <c r="BQ458" s="74"/>
      <c r="BR458" s="74"/>
      <c r="BS458" s="74"/>
      <c r="BT458" s="74"/>
      <c r="BU458" s="74"/>
      <c r="BV458" s="74"/>
      <c r="BW458" s="74"/>
      <c r="BX458" s="74"/>
      <c r="BY458" s="74"/>
      <c r="BZ458" s="74"/>
      <c r="CA458" s="74"/>
      <c r="CB458" s="74"/>
      <c r="CC458" s="74"/>
      <c r="CD458" s="74"/>
      <c r="CE458" s="74"/>
      <c r="CF458" s="74"/>
      <c r="CG458" s="74"/>
      <c r="CH458" s="74"/>
    </row>
    <row r="459" spans="1:86" s="57" customFormat="1">
      <c r="A459" s="180" t="s">
        <v>699</v>
      </c>
      <c r="B459" s="35" t="s">
        <v>1028</v>
      </c>
      <c r="C459" s="35" t="s">
        <v>981</v>
      </c>
      <c r="D459" s="180" t="s">
        <v>0</v>
      </c>
      <c r="E459" s="68">
        <v>70187</v>
      </c>
      <c r="F459" s="69"/>
      <c r="G459" s="70">
        <v>14258</v>
      </c>
      <c r="H459" s="71">
        <v>0.33864570220649359</v>
      </c>
      <c r="I459" s="69"/>
      <c r="J459" s="68">
        <v>6663</v>
      </c>
      <c r="K459" s="72">
        <v>0.15825475619314539</v>
      </c>
      <c r="L459" s="68"/>
      <c r="M459" s="70">
        <v>18940</v>
      </c>
      <c r="N459" s="71">
        <v>0.44984917939339242</v>
      </c>
      <c r="O459" s="68"/>
      <c r="P459" s="68"/>
      <c r="Q459" s="72"/>
      <c r="R459" s="68"/>
      <c r="S459" s="70"/>
      <c r="T459" s="75"/>
      <c r="U459" s="74"/>
      <c r="V459" s="68"/>
      <c r="W459" s="73"/>
      <c r="X459" s="68"/>
      <c r="Y459" s="70"/>
      <c r="Z459" s="75"/>
      <c r="AA459" s="74"/>
      <c r="AB459" s="77"/>
      <c r="AC459" s="73"/>
      <c r="AD459" s="77"/>
      <c r="AE459" s="78"/>
      <c r="AF459" s="75"/>
      <c r="AG459" s="74"/>
      <c r="AH459" s="68">
        <v>2242</v>
      </c>
      <c r="AI459" s="72">
        <v>5.3250362206968625E-2</v>
      </c>
      <c r="AJ459" s="74"/>
      <c r="AK459" s="68">
        <v>42103</v>
      </c>
      <c r="AL459" s="73">
        <v>0.59986892159516725</v>
      </c>
      <c r="AM459" s="68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G459" s="74"/>
      <c r="BH459" s="74"/>
      <c r="BI459" s="74"/>
      <c r="BJ459" s="74"/>
      <c r="BK459" s="74"/>
      <c r="BL459" s="74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  <c r="CB459" s="74"/>
      <c r="CC459" s="74"/>
      <c r="CD459" s="74"/>
      <c r="CE459" s="74"/>
      <c r="CF459" s="74"/>
      <c r="CG459" s="74"/>
      <c r="CH459" s="74"/>
    </row>
    <row r="460" spans="1:86" s="57" customFormat="1">
      <c r="A460" s="180" t="s">
        <v>700</v>
      </c>
      <c r="B460" s="35" t="s">
        <v>1023</v>
      </c>
      <c r="C460" s="35" t="s">
        <v>978</v>
      </c>
      <c r="D460" s="180" t="s">
        <v>0</v>
      </c>
      <c r="E460" s="68">
        <v>67004</v>
      </c>
      <c r="F460" s="69"/>
      <c r="G460" s="70">
        <v>6954</v>
      </c>
      <c r="H460" s="71">
        <v>0.17894547232443839</v>
      </c>
      <c r="I460" s="69"/>
      <c r="J460" s="68">
        <v>7852</v>
      </c>
      <c r="K460" s="72">
        <v>0.20205347263323126</v>
      </c>
      <c r="L460" s="68"/>
      <c r="M460" s="70">
        <v>19968</v>
      </c>
      <c r="N460" s="71">
        <v>0.51383134762358151</v>
      </c>
      <c r="O460" s="68"/>
      <c r="P460" s="68"/>
      <c r="Q460" s="73"/>
      <c r="R460" s="68"/>
      <c r="S460" s="70"/>
      <c r="T460" s="75"/>
      <c r="U460" s="74"/>
      <c r="V460" s="68"/>
      <c r="W460" s="73"/>
      <c r="X460" s="68"/>
      <c r="Y460" s="70"/>
      <c r="Z460" s="75"/>
      <c r="AA460" s="74"/>
      <c r="AB460" s="77"/>
      <c r="AC460" s="73"/>
      <c r="AD460" s="77"/>
      <c r="AE460" s="78"/>
      <c r="AF460" s="75"/>
      <c r="AG460" s="74"/>
      <c r="AH460" s="68">
        <v>4087</v>
      </c>
      <c r="AI460" s="72">
        <v>0.10516970741874887</v>
      </c>
      <c r="AJ460" s="74"/>
      <c r="AK460" s="68">
        <v>38861</v>
      </c>
      <c r="AL460" s="73">
        <v>0.57998029968360099</v>
      </c>
      <c r="AM460" s="68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G460" s="74"/>
      <c r="BH460" s="74"/>
      <c r="BI460" s="74"/>
      <c r="BJ460" s="74"/>
      <c r="BK460" s="74"/>
      <c r="BL460" s="74"/>
      <c r="BM460" s="74"/>
      <c r="BN460" s="74"/>
      <c r="BO460" s="74"/>
      <c r="BP460" s="74"/>
      <c r="BQ460" s="74"/>
      <c r="BR460" s="74"/>
      <c r="BS460" s="74"/>
      <c r="BT460" s="74"/>
      <c r="BU460" s="74"/>
      <c r="BV460" s="74"/>
      <c r="BW460" s="74"/>
      <c r="BX460" s="74"/>
      <c r="BY460" s="74"/>
      <c r="BZ460" s="74"/>
      <c r="CA460" s="74"/>
      <c r="CB460" s="74"/>
      <c r="CC460" s="74"/>
      <c r="CD460" s="74"/>
      <c r="CE460" s="74"/>
      <c r="CF460" s="74"/>
      <c r="CG460" s="74"/>
      <c r="CH460" s="74"/>
    </row>
    <row r="461" spans="1:86" s="57" customFormat="1">
      <c r="A461" s="180" t="s">
        <v>896</v>
      </c>
      <c r="B461" s="35" t="s">
        <v>1137</v>
      </c>
      <c r="C461" s="35" t="s">
        <v>984</v>
      </c>
      <c r="D461" s="180" t="s">
        <v>0</v>
      </c>
      <c r="E461" s="68">
        <v>63274</v>
      </c>
      <c r="F461" s="69"/>
      <c r="G461" s="70">
        <v>15296</v>
      </c>
      <c r="H461" s="71">
        <v>0.37963813258544093</v>
      </c>
      <c r="I461" s="69"/>
      <c r="J461" s="68">
        <v>5602</v>
      </c>
      <c r="K461" s="72">
        <v>0.13903849494924425</v>
      </c>
      <c r="L461" s="68"/>
      <c r="M461" s="70">
        <v>18012</v>
      </c>
      <c r="N461" s="71">
        <v>0.44704772778039759</v>
      </c>
      <c r="O461" s="68"/>
      <c r="P461" s="68"/>
      <c r="Q461" s="73"/>
      <c r="R461" s="68"/>
      <c r="S461" s="70"/>
      <c r="T461" s="75"/>
      <c r="U461" s="74"/>
      <c r="V461" s="68"/>
      <c r="W461" s="73"/>
      <c r="X461" s="68"/>
      <c r="Y461" s="70"/>
      <c r="Z461" s="75"/>
      <c r="AA461" s="74"/>
      <c r="AB461" s="77"/>
      <c r="AC461" s="73"/>
      <c r="AD461" s="77"/>
      <c r="AE461" s="78"/>
      <c r="AF461" s="75"/>
      <c r="AG461" s="74"/>
      <c r="AH461" s="68">
        <v>1381</v>
      </c>
      <c r="AI461" s="72">
        <v>3.4275644684917228E-2</v>
      </c>
      <c r="AJ461" s="74"/>
      <c r="AK461" s="68">
        <v>40291</v>
      </c>
      <c r="AL461" s="73">
        <v>0.6367702373802826</v>
      </c>
      <c r="AM461" s="68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G461" s="74"/>
      <c r="BH461" s="74"/>
      <c r="BI461" s="74"/>
      <c r="BJ461" s="74"/>
      <c r="BK461" s="74"/>
      <c r="BL461" s="74"/>
      <c r="BM461" s="74"/>
      <c r="BN461" s="74"/>
      <c r="BO461" s="74"/>
      <c r="BP461" s="74"/>
      <c r="BQ461" s="74"/>
      <c r="BR461" s="74"/>
      <c r="BS461" s="74"/>
      <c r="BT461" s="74"/>
      <c r="BU461" s="74"/>
      <c r="BV461" s="74"/>
      <c r="BW461" s="74"/>
      <c r="BX461" s="74"/>
      <c r="BY461" s="74"/>
      <c r="BZ461" s="74"/>
      <c r="CA461" s="74"/>
      <c r="CB461" s="74"/>
      <c r="CC461" s="74"/>
      <c r="CD461" s="74"/>
      <c r="CE461" s="74"/>
      <c r="CF461" s="74"/>
      <c r="CG461" s="74"/>
      <c r="CH461" s="74"/>
    </row>
    <row r="462" spans="1:86" s="57" customFormat="1">
      <c r="A462" s="180" t="s">
        <v>1404</v>
      </c>
      <c r="B462" s="35" t="s">
        <v>1006</v>
      </c>
      <c r="C462" s="35" t="s">
        <v>1006</v>
      </c>
      <c r="D462" s="180" t="s">
        <v>0</v>
      </c>
      <c r="E462" s="68">
        <v>77350</v>
      </c>
      <c r="F462" s="69"/>
      <c r="G462" s="70">
        <v>12065</v>
      </c>
      <c r="H462" s="71">
        <v>0.29658308751229107</v>
      </c>
      <c r="I462" s="69"/>
      <c r="J462" s="68">
        <v>7569</v>
      </c>
      <c r="K462" s="72">
        <v>0.18606194690265487</v>
      </c>
      <c r="L462" s="68"/>
      <c r="M462" s="70">
        <v>18196</v>
      </c>
      <c r="N462" s="71">
        <v>0.44729596853490661</v>
      </c>
      <c r="O462" s="68"/>
      <c r="P462" s="68"/>
      <c r="Q462" s="73"/>
      <c r="R462" s="68"/>
      <c r="S462" s="70"/>
      <c r="T462" s="75"/>
      <c r="U462" s="74"/>
      <c r="V462" s="68"/>
      <c r="W462" s="73"/>
      <c r="X462" s="68"/>
      <c r="Y462" s="70"/>
      <c r="Z462" s="75"/>
      <c r="AA462" s="74"/>
      <c r="AB462" s="77"/>
      <c r="AC462" s="73"/>
      <c r="AD462" s="77"/>
      <c r="AE462" s="78"/>
      <c r="AF462" s="75"/>
      <c r="AG462" s="74"/>
      <c r="AH462" s="68">
        <v>2850</v>
      </c>
      <c r="AI462" s="72">
        <v>7.0058997050147495E-2</v>
      </c>
      <c r="AJ462" s="74"/>
      <c r="AK462" s="68">
        <v>40680</v>
      </c>
      <c r="AL462" s="73">
        <v>0.52592113768584359</v>
      </c>
      <c r="AM462" s="68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G462" s="74"/>
      <c r="BH462" s="74"/>
      <c r="BI462" s="74"/>
      <c r="BJ462" s="74"/>
      <c r="BK462" s="74"/>
      <c r="BL462" s="74"/>
      <c r="BM462" s="74"/>
      <c r="BN462" s="74"/>
      <c r="BO462" s="74"/>
      <c r="BP462" s="74"/>
      <c r="BQ462" s="74"/>
      <c r="BR462" s="74"/>
      <c r="BS462" s="74"/>
      <c r="BT462" s="74"/>
      <c r="BU462" s="74"/>
      <c r="BV462" s="74"/>
      <c r="BW462" s="74"/>
      <c r="BX462" s="74"/>
      <c r="BY462" s="74"/>
      <c r="BZ462" s="74"/>
      <c r="CA462" s="74"/>
      <c r="CB462" s="74"/>
      <c r="CC462" s="74"/>
      <c r="CD462" s="74"/>
      <c r="CE462" s="74"/>
      <c r="CF462" s="74"/>
      <c r="CG462" s="74"/>
      <c r="CH462" s="74"/>
    </row>
    <row r="463" spans="1:86" s="57" customFormat="1">
      <c r="A463" s="180" t="s">
        <v>701</v>
      </c>
      <c r="B463" s="35" t="s">
        <v>1018</v>
      </c>
      <c r="C463" s="35" t="s">
        <v>981</v>
      </c>
      <c r="D463" s="180" t="s">
        <v>0</v>
      </c>
      <c r="E463" s="68">
        <v>65932</v>
      </c>
      <c r="F463" s="69"/>
      <c r="G463" s="70">
        <v>20884</v>
      </c>
      <c r="H463" s="71">
        <v>0.49017720924774089</v>
      </c>
      <c r="I463" s="69"/>
      <c r="J463" s="68">
        <v>9896</v>
      </c>
      <c r="K463" s="72">
        <v>0.23227320737002699</v>
      </c>
      <c r="L463" s="68"/>
      <c r="M463" s="70">
        <v>8896</v>
      </c>
      <c r="N463" s="71">
        <v>0.20880178382818917</v>
      </c>
      <c r="O463" s="68"/>
      <c r="P463" s="68"/>
      <c r="Q463" s="73"/>
      <c r="R463" s="68"/>
      <c r="S463" s="70"/>
      <c r="T463" s="75"/>
      <c r="U463" s="74"/>
      <c r="V463" s="68"/>
      <c r="W463" s="73"/>
      <c r="X463" s="68"/>
      <c r="Y463" s="70"/>
      <c r="Z463" s="75"/>
      <c r="AA463" s="74"/>
      <c r="AB463" s="77"/>
      <c r="AC463" s="73"/>
      <c r="AD463" s="77"/>
      <c r="AE463" s="78"/>
      <c r="AF463" s="75"/>
      <c r="AG463" s="74"/>
      <c r="AH463" s="68">
        <v>2929</v>
      </c>
      <c r="AI463" s="72">
        <v>6.8747799554042949E-2</v>
      </c>
      <c r="AJ463" s="74"/>
      <c r="AK463" s="68">
        <v>42605</v>
      </c>
      <c r="AL463" s="73">
        <v>0.64619608081053204</v>
      </c>
      <c r="AM463" s="68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G463" s="74"/>
      <c r="BH463" s="74"/>
      <c r="BI463" s="74"/>
      <c r="BJ463" s="74"/>
      <c r="BK463" s="74"/>
      <c r="BL463" s="74"/>
      <c r="BM463" s="74"/>
      <c r="BN463" s="74"/>
      <c r="BO463" s="74"/>
      <c r="BP463" s="74"/>
      <c r="BQ463" s="74"/>
      <c r="BR463" s="74"/>
      <c r="BS463" s="74"/>
      <c r="BT463" s="74"/>
      <c r="BU463" s="74"/>
      <c r="BV463" s="74"/>
      <c r="BW463" s="74"/>
      <c r="BX463" s="74"/>
      <c r="BY463" s="74"/>
      <c r="BZ463" s="74"/>
      <c r="CA463" s="74"/>
      <c r="CB463" s="74"/>
      <c r="CC463" s="74"/>
      <c r="CD463" s="74"/>
      <c r="CE463" s="74"/>
      <c r="CF463" s="74"/>
      <c r="CG463" s="74"/>
      <c r="CH463" s="74"/>
    </row>
    <row r="464" spans="1:86" s="57" customFormat="1">
      <c r="A464" s="180" t="s">
        <v>703</v>
      </c>
      <c r="B464" s="180" t="s">
        <v>1</v>
      </c>
      <c r="C464" s="180" t="s">
        <v>1</v>
      </c>
      <c r="D464" s="180" t="s">
        <v>1</v>
      </c>
      <c r="E464" s="68">
        <v>50998</v>
      </c>
      <c r="F464" s="69"/>
      <c r="G464" s="70">
        <v>1730</v>
      </c>
      <c r="H464" s="71">
        <v>5.5541286759984591E-2</v>
      </c>
      <c r="I464" s="69"/>
      <c r="J464" s="68">
        <v>3264</v>
      </c>
      <c r="K464" s="72">
        <v>0.10479003467317324</v>
      </c>
      <c r="L464" s="68"/>
      <c r="M464" s="70">
        <v>21198</v>
      </c>
      <c r="N464" s="71">
        <v>0.68055733915500194</v>
      </c>
      <c r="O464" s="68"/>
      <c r="P464" s="68"/>
      <c r="Q464" s="73"/>
      <c r="R464" s="68"/>
      <c r="S464" s="70">
        <v>4956</v>
      </c>
      <c r="T464" s="71">
        <v>0.15911133941184025</v>
      </c>
      <c r="U464" s="74"/>
      <c r="V464" s="68"/>
      <c r="W464" s="73"/>
      <c r="X464" s="68"/>
      <c r="Y464" s="70"/>
      <c r="Z464" s="75"/>
      <c r="AA464" s="74"/>
      <c r="AB464" s="77"/>
      <c r="AC464" s="73"/>
      <c r="AD464" s="77"/>
      <c r="AE464" s="78"/>
      <c r="AF464" s="75"/>
      <c r="AG464" s="74"/>
      <c r="AH464" s="68"/>
      <c r="AI464" s="72"/>
      <c r="AJ464" s="74"/>
      <c r="AK464" s="68">
        <v>31148</v>
      </c>
      <c r="AL464" s="73">
        <v>0.61076904976665747</v>
      </c>
      <c r="AM464" s="68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G464" s="74"/>
      <c r="BH464" s="74"/>
      <c r="BI464" s="74"/>
      <c r="BJ464" s="74"/>
      <c r="BK464" s="74"/>
      <c r="BL464" s="74"/>
      <c r="BM464" s="74"/>
      <c r="BN464" s="74"/>
      <c r="BO464" s="74"/>
      <c r="BP464" s="74"/>
      <c r="BQ464" s="74"/>
      <c r="BR464" s="74"/>
      <c r="BS464" s="74"/>
      <c r="BT464" s="74"/>
      <c r="BU464" s="74"/>
      <c r="BV464" s="74"/>
      <c r="BW464" s="74"/>
      <c r="BX464" s="74"/>
      <c r="BY464" s="74"/>
      <c r="BZ464" s="74"/>
      <c r="CA464" s="74"/>
      <c r="CB464" s="74"/>
      <c r="CC464" s="74"/>
      <c r="CD464" s="74"/>
      <c r="CE464" s="74"/>
      <c r="CF464" s="74"/>
      <c r="CG464" s="74"/>
      <c r="CH464" s="74"/>
    </row>
    <row r="465" spans="1:86" s="57" customFormat="1">
      <c r="A465" s="180" t="s">
        <v>704</v>
      </c>
      <c r="B465" s="35" t="s">
        <v>989</v>
      </c>
      <c r="C465" s="35" t="s">
        <v>985</v>
      </c>
      <c r="D465" s="180" t="s">
        <v>0</v>
      </c>
      <c r="E465" s="68">
        <v>75058</v>
      </c>
      <c r="F465" s="69"/>
      <c r="G465" s="70">
        <v>25834</v>
      </c>
      <c r="H465" s="71">
        <v>0.51910943214242655</v>
      </c>
      <c r="I465" s="69"/>
      <c r="J465" s="68">
        <v>11663</v>
      </c>
      <c r="K465" s="72">
        <v>0.2343567897761524</v>
      </c>
      <c r="L465" s="68"/>
      <c r="M465" s="70">
        <v>10924</v>
      </c>
      <c r="N465" s="71">
        <v>0.21950729413655909</v>
      </c>
      <c r="O465" s="68"/>
      <c r="P465" s="68"/>
      <c r="Q465" s="73"/>
      <c r="R465" s="68"/>
      <c r="S465" s="70"/>
      <c r="T465" s="75"/>
      <c r="U465" s="74"/>
      <c r="V465" s="68"/>
      <c r="W465" s="73"/>
      <c r="X465" s="68"/>
      <c r="Y465" s="70"/>
      <c r="Z465" s="75"/>
      <c r="AA465" s="74"/>
      <c r="AB465" s="77"/>
      <c r="AC465" s="73"/>
      <c r="AD465" s="77"/>
      <c r="AE465" s="78"/>
      <c r="AF465" s="75"/>
      <c r="AG465" s="74"/>
      <c r="AH465" s="68">
        <v>1345</v>
      </c>
      <c r="AI465" s="72">
        <v>2.7026483944861953E-2</v>
      </c>
      <c r="AJ465" s="74"/>
      <c r="AK465" s="68">
        <v>49766</v>
      </c>
      <c r="AL465" s="73">
        <v>0.66303392043486375</v>
      </c>
      <c r="AM465" s="68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G465" s="74"/>
      <c r="BH465" s="74"/>
      <c r="BI465" s="74"/>
      <c r="BJ465" s="74"/>
      <c r="BK465" s="74"/>
      <c r="BL465" s="74"/>
      <c r="BM465" s="74"/>
      <c r="BN465" s="74"/>
      <c r="BO465" s="74"/>
      <c r="BP465" s="74"/>
      <c r="BQ465" s="74"/>
      <c r="BR465" s="74"/>
      <c r="BS465" s="74"/>
      <c r="BT465" s="74"/>
      <c r="BU465" s="74"/>
      <c r="BV465" s="74"/>
      <c r="BW465" s="74"/>
      <c r="BX465" s="74"/>
      <c r="BY465" s="74"/>
      <c r="BZ465" s="74"/>
      <c r="CA465" s="74"/>
      <c r="CB465" s="74"/>
      <c r="CC465" s="74"/>
      <c r="CD465" s="74"/>
      <c r="CE465" s="74"/>
      <c r="CF465" s="74"/>
      <c r="CG465" s="74"/>
      <c r="CH465" s="74"/>
    </row>
    <row r="466" spans="1:86" s="57" customFormat="1">
      <c r="A466" s="180" t="s">
        <v>706</v>
      </c>
      <c r="B466" s="35" t="s">
        <v>1013</v>
      </c>
      <c r="C466" s="35" t="s">
        <v>1030</v>
      </c>
      <c r="D466" s="180" t="s">
        <v>0</v>
      </c>
      <c r="E466" s="68">
        <v>69309</v>
      </c>
      <c r="F466" s="69"/>
      <c r="G466" s="70">
        <v>26722</v>
      </c>
      <c r="H466" s="71">
        <v>0.59119469026548677</v>
      </c>
      <c r="I466" s="69"/>
      <c r="J466" s="68">
        <v>7982</v>
      </c>
      <c r="K466" s="72">
        <v>0.1765929203539823</v>
      </c>
      <c r="L466" s="68"/>
      <c r="M466" s="70">
        <v>8915</v>
      </c>
      <c r="N466" s="71">
        <v>0.19723451327433628</v>
      </c>
      <c r="O466" s="68"/>
      <c r="P466" s="68"/>
      <c r="Q466" s="73"/>
      <c r="R466" s="68"/>
      <c r="S466" s="70"/>
      <c r="T466" s="75"/>
      <c r="U466" s="74"/>
      <c r="V466" s="68"/>
      <c r="W466" s="73"/>
      <c r="X466" s="68"/>
      <c r="Y466" s="70"/>
      <c r="Z466" s="75"/>
      <c r="AA466" s="74"/>
      <c r="AB466" s="77"/>
      <c r="AC466" s="73"/>
      <c r="AD466" s="77"/>
      <c r="AE466" s="78"/>
      <c r="AF466" s="75"/>
      <c r="AG466" s="74"/>
      <c r="AH466" s="68">
        <v>1581</v>
      </c>
      <c r="AI466" s="72">
        <v>3.497787610619469E-2</v>
      </c>
      <c r="AJ466" s="74"/>
      <c r="AK466" s="68">
        <v>45200</v>
      </c>
      <c r="AL466" s="73">
        <v>0.65215195717727859</v>
      </c>
      <c r="AM466" s="68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74"/>
      <c r="BE466" s="74"/>
      <c r="BF466" s="74"/>
      <c r="BG466" s="74"/>
      <c r="BH466" s="74"/>
      <c r="BI466" s="74"/>
      <c r="BJ466" s="74"/>
      <c r="BK466" s="74"/>
      <c r="BL466" s="74"/>
      <c r="BM466" s="74"/>
      <c r="BN466" s="74"/>
      <c r="BO466" s="74"/>
      <c r="BP466" s="74"/>
      <c r="BQ466" s="74"/>
      <c r="BR466" s="74"/>
      <c r="BS466" s="74"/>
      <c r="BT466" s="74"/>
      <c r="BU466" s="74"/>
      <c r="BV466" s="74"/>
      <c r="BW466" s="74"/>
      <c r="BX466" s="74"/>
      <c r="BY466" s="74"/>
      <c r="BZ466" s="74"/>
      <c r="CA466" s="74"/>
      <c r="CB466" s="74"/>
      <c r="CC466" s="74"/>
      <c r="CD466" s="74"/>
      <c r="CE466" s="74"/>
      <c r="CF466" s="74"/>
      <c r="CG466" s="74"/>
      <c r="CH466" s="74"/>
    </row>
    <row r="467" spans="1:86" s="57" customFormat="1">
      <c r="A467" s="180" t="s">
        <v>705</v>
      </c>
      <c r="B467" s="35" t="s">
        <v>1006</v>
      </c>
      <c r="C467" s="35" t="s">
        <v>1006</v>
      </c>
      <c r="D467" s="180" t="s">
        <v>0</v>
      </c>
      <c r="E467" s="68">
        <v>69025</v>
      </c>
      <c r="F467" s="69"/>
      <c r="G467" s="70">
        <v>20280</v>
      </c>
      <c r="H467" s="71">
        <v>0.39475220928874527</v>
      </c>
      <c r="I467" s="69"/>
      <c r="J467" s="68">
        <v>24011</v>
      </c>
      <c r="K467" s="72">
        <v>0.46737649394635417</v>
      </c>
      <c r="L467" s="68"/>
      <c r="M467" s="70">
        <v>4768</v>
      </c>
      <c r="N467" s="71">
        <v>9.2809592400825314E-2</v>
      </c>
      <c r="O467" s="68"/>
      <c r="P467" s="68"/>
      <c r="Q467" s="73"/>
      <c r="R467" s="68"/>
      <c r="S467" s="70"/>
      <c r="T467" s="71"/>
      <c r="U467" s="74"/>
      <c r="V467" s="68"/>
      <c r="W467" s="73"/>
      <c r="X467" s="68"/>
      <c r="Y467" s="70"/>
      <c r="Z467" s="75"/>
      <c r="AA467" s="74"/>
      <c r="AB467" s="77"/>
      <c r="AC467" s="73"/>
      <c r="AD467" s="77"/>
      <c r="AE467" s="78"/>
      <c r="AF467" s="75"/>
      <c r="AG467" s="74"/>
      <c r="AH467" s="68">
        <v>2315</v>
      </c>
      <c r="AI467" s="72">
        <v>4.5061704364075215E-2</v>
      </c>
      <c r="AJ467" s="74"/>
      <c r="AK467" s="68">
        <v>51374</v>
      </c>
      <c r="AL467" s="73">
        <v>0.74428105758783047</v>
      </c>
      <c r="AM467" s="68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G467" s="74"/>
      <c r="BH467" s="74"/>
      <c r="BI467" s="74"/>
      <c r="BJ467" s="74"/>
      <c r="BK467" s="74"/>
      <c r="BL467" s="74"/>
      <c r="BM467" s="74"/>
      <c r="BN467" s="74"/>
      <c r="BO467" s="74"/>
      <c r="BP467" s="74"/>
      <c r="BQ467" s="74"/>
      <c r="BR467" s="74"/>
      <c r="BS467" s="74"/>
      <c r="BT467" s="74"/>
      <c r="BU467" s="74"/>
      <c r="BV467" s="74"/>
      <c r="BW467" s="74"/>
      <c r="BX467" s="74"/>
      <c r="BY467" s="74"/>
      <c r="BZ467" s="74"/>
      <c r="CA467" s="74"/>
      <c r="CB467" s="74"/>
      <c r="CC467" s="74"/>
      <c r="CD467" s="74"/>
      <c r="CE467" s="74"/>
      <c r="CF467" s="74"/>
      <c r="CG467" s="74"/>
      <c r="CH467" s="74"/>
    </row>
    <row r="468" spans="1:86" s="57" customFormat="1">
      <c r="A468" s="180" t="s">
        <v>707</v>
      </c>
      <c r="B468" s="35" t="s">
        <v>1024</v>
      </c>
      <c r="C468" s="35" t="s">
        <v>985</v>
      </c>
      <c r="D468" s="180" t="s">
        <v>0</v>
      </c>
      <c r="E468" s="68">
        <v>70576</v>
      </c>
      <c r="F468" s="69"/>
      <c r="G468" s="70">
        <v>4270</v>
      </c>
      <c r="H468" s="71">
        <v>0.10456459986286609</v>
      </c>
      <c r="I468" s="69"/>
      <c r="J468" s="68">
        <v>16787</v>
      </c>
      <c r="K468" s="72">
        <v>0.41108335782153005</v>
      </c>
      <c r="L468" s="68"/>
      <c r="M468" s="70">
        <v>16345</v>
      </c>
      <c r="N468" s="71">
        <v>0.40025957488490549</v>
      </c>
      <c r="O468" s="68"/>
      <c r="P468" s="68"/>
      <c r="Q468" s="73"/>
      <c r="R468" s="68"/>
      <c r="S468" s="70"/>
      <c r="T468" s="75"/>
      <c r="U468" s="74"/>
      <c r="V468" s="68"/>
      <c r="W468" s="73"/>
      <c r="X468" s="68"/>
      <c r="Y468" s="70"/>
      <c r="Z468" s="75"/>
      <c r="AA468" s="74"/>
      <c r="AB468" s="77"/>
      <c r="AC468" s="73"/>
      <c r="AD468" s="77"/>
      <c r="AE468" s="78"/>
      <c r="AF468" s="75"/>
      <c r="AG468" s="74"/>
      <c r="AH468" s="68">
        <v>3434</v>
      </c>
      <c r="AI468" s="72">
        <v>8.4092467430698398E-2</v>
      </c>
      <c r="AJ468" s="74"/>
      <c r="AK468" s="68">
        <v>40836</v>
      </c>
      <c r="AL468" s="73">
        <v>0.5786102924506914</v>
      </c>
      <c r="AM468" s="68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G468" s="74"/>
      <c r="BH468" s="74"/>
      <c r="BI468" s="74"/>
      <c r="BJ468" s="74"/>
      <c r="BK468" s="74"/>
      <c r="BL468" s="74"/>
      <c r="BM468" s="74"/>
      <c r="BN468" s="74"/>
      <c r="BO468" s="74"/>
      <c r="BP468" s="74"/>
      <c r="BQ468" s="74"/>
      <c r="BR468" s="74"/>
      <c r="BS468" s="74"/>
      <c r="BT468" s="74"/>
      <c r="BU468" s="74"/>
      <c r="BV468" s="74"/>
      <c r="BW468" s="74"/>
      <c r="BX468" s="74"/>
      <c r="BY468" s="74"/>
      <c r="BZ468" s="74"/>
      <c r="CA468" s="74"/>
      <c r="CB468" s="74"/>
      <c r="CC468" s="74"/>
      <c r="CD468" s="74"/>
      <c r="CE468" s="74"/>
      <c r="CF468" s="74"/>
      <c r="CG468" s="74"/>
      <c r="CH468" s="74"/>
    </row>
    <row r="469" spans="1:86" s="57" customFormat="1">
      <c r="A469" s="180" t="s">
        <v>1405</v>
      </c>
      <c r="B469" s="35" t="s">
        <v>1005</v>
      </c>
      <c r="C469" s="35" t="s">
        <v>1027</v>
      </c>
      <c r="D469" s="180" t="s">
        <v>0</v>
      </c>
      <c r="E469" s="68">
        <v>71223</v>
      </c>
      <c r="F469" s="69"/>
      <c r="G469" s="70">
        <v>17874</v>
      </c>
      <c r="H469" s="71">
        <v>0.45289616378655045</v>
      </c>
      <c r="I469" s="69"/>
      <c r="J469" s="68">
        <v>5967</v>
      </c>
      <c r="K469" s="72">
        <v>0.15119343232149191</v>
      </c>
      <c r="L469" s="68"/>
      <c r="M469" s="70">
        <v>12384</v>
      </c>
      <c r="N469" s="71">
        <v>0.31378908427507224</v>
      </c>
      <c r="O469" s="68"/>
      <c r="P469" s="68"/>
      <c r="Q469" s="73"/>
      <c r="R469" s="68"/>
      <c r="S469" s="70"/>
      <c r="T469" s="75"/>
      <c r="U469" s="74"/>
      <c r="V469" s="68"/>
      <c r="W469" s="73"/>
      <c r="X469" s="68"/>
      <c r="Y469" s="70"/>
      <c r="Z469" s="75"/>
      <c r="AA469" s="74"/>
      <c r="AB469" s="77"/>
      <c r="AC469" s="73"/>
      <c r="AD469" s="77"/>
      <c r="AE469" s="78"/>
      <c r="AF469" s="75"/>
      <c r="AG469" s="74"/>
      <c r="AH469" s="68">
        <v>3241</v>
      </c>
      <c r="AI469" s="72">
        <v>8.2121319616885416E-2</v>
      </c>
      <c r="AJ469" s="74"/>
      <c r="AK469" s="68">
        <v>39466</v>
      </c>
      <c r="AL469" s="73">
        <v>0.55411875377335973</v>
      </c>
      <c r="AM469" s="68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G469" s="74"/>
      <c r="BH469" s="74"/>
      <c r="BI469" s="74"/>
      <c r="BJ469" s="74"/>
      <c r="BK469" s="74"/>
      <c r="BL469" s="74"/>
      <c r="BM469" s="74"/>
      <c r="BN469" s="74"/>
      <c r="BO469" s="74"/>
      <c r="BP469" s="74"/>
      <c r="BQ469" s="74"/>
      <c r="BR469" s="74"/>
      <c r="BS469" s="74"/>
      <c r="BT469" s="74"/>
      <c r="BU469" s="74"/>
      <c r="BV469" s="74"/>
      <c r="BW469" s="74"/>
      <c r="BX469" s="74"/>
      <c r="BY469" s="74"/>
      <c r="BZ469" s="74"/>
      <c r="CA469" s="74"/>
      <c r="CB469" s="74"/>
      <c r="CC469" s="74"/>
      <c r="CD469" s="74"/>
      <c r="CE469" s="74"/>
      <c r="CF469" s="74"/>
      <c r="CG469" s="74"/>
      <c r="CH469" s="74"/>
    </row>
    <row r="470" spans="1:86" s="57" customFormat="1">
      <c r="A470" s="180" t="s">
        <v>710</v>
      </c>
      <c r="B470" s="35" t="s">
        <v>1006</v>
      </c>
      <c r="C470" s="35" t="s">
        <v>1006</v>
      </c>
      <c r="D470" s="180" t="s">
        <v>0</v>
      </c>
      <c r="E470" s="68">
        <v>58993</v>
      </c>
      <c r="F470" s="69"/>
      <c r="G470" s="70">
        <v>21560</v>
      </c>
      <c r="H470" s="71">
        <v>0.59097637190943475</v>
      </c>
      <c r="I470" s="69"/>
      <c r="J470" s="68">
        <v>3066</v>
      </c>
      <c r="K470" s="72">
        <v>8.4041445096211836E-2</v>
      </c>
      <c r="L470" s="68"/>
      <c r="M470" s="70">
        <v>9971</v>
      </c>
      <c r="N470" s="71">
        <v>0.27331286661915466</v>
      </c>
      <c r="O470" s="68"/>
      <c r="P470" s="68"/>
      <c r="Q470" s="73"/>
      <c r="R470" s="68"/>
      <c r="S470" s="70"/>
      <c r="T470" s="75"/>
      <c r="U470" s="74"/>
      <c r="V470" s="68"/>
      <c r="W470" s="73"/>
      <c r="X470" s="68"/>
      <c r="Y470" s="70"/>
      <c r="Z470" s="75"/>
      <c r="AA470" s="74"/>
      <c r="AB470" s="77"/>
      <c r="AC470" s="73"/>
      <c r="AD470" s="77"/>
      <c r="AE470" s="78"/>
      <c r="AF470" s="75"/>
      <c r="AG470" s="74"/>
      <c r="AH470" s="68">
        <v>1885</v>
      </c>
      <c r="AI470" s="72">
        <v>5.1669316375198726E-2</v>
      </c>
      <c r="AJ470" s="74"/>
      <c r="AK470" s="68">
        <v>36482</v>
      </c>
      <c r="AL470" s="73">
        <v>0.61841235400810268</v>
      </c>
      <c r="AM470" s="68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G470" s="74"/>
      <c r="BH470" s="74"/>
      <c r="BI470" s="74"/>
      <c r="BJ470" s="74"/>
      <c r="BK470" s="74"/>
      <c r="BL470" s="74"/>
      <c r="BM470" s="74"/>
      <c r="BN470" s="74"/>
      <c r="BO470" s="74"/>
      <c r="BP470" s="74"/>
      <c r="BQ470" s="74"/>
      <c r="BR470" s="74"/>
      <c r="BS470" s="74"/>
      <c r="BT470" s="74"/>
      <c r="BU470" s="74"/>
      <c r="BV470" s="74"/>
      <c r="BW470" s="74"/>
      <c r="BX470" s="74"/>
      <c r="BY470" s="74"/>
      <c r="BZ470" s="74"/>
      <c r="CA470" s="74"/>
      <c r="CB470" s="74"/>
      <c r="CC470" s="74"/>
      <c r="CD470" s="74"/>
      <c r="CE470" s="74"/>
      <c r="CF470" s="74"/>
      <c r="CG470" s="74"/>
      <c r="CH470" s="74"/>
    </row>
    <row r="471" spans="1:86" s="57" customFormat="1">
      <c r="A471" s="180" t="s">
        <v>939</v>
      </c>
      <c r="B471" s="35" t="s">
        <v>1002</v>
      </c>
      <c r="C471" s="35" t="s">
        <v>981</v>
      </c>
      <c r="D471" s="180" t="s">
        <v>0</v>
      </c>
      <c r="E471" s="68">
        <v>71295</v>
      </c>
      <c r="F471" s="69"/>
      <c r="G471" s="70">
        <v>22340</v>
      </c>
      <c r="H471" s="71">
        <v>0.4440380831229751</v>
      </c>
      <c r="I471" s="69"/>
      <c r="J471" s="68">
        <v>22465</v>
      </c>
      <c r="K471" s="72">
        <v>0.44652262924608932</v>
      </c>
      <c r="L471" s="68"/>
      <c r="M471" s="70">
        <v>4430</v>
      </c>
      <c r="N471" s="71">
        <v>8.80523146031683E-2</v>
      </c>
      <c r="O471" s="68"/>
      <c r="P471" s="68"/>
      <c r="Q471" s="73"/>
      <c r="R471" s="68"/>
      <c r="S471" s="70"/>
      <c r="T471" s="75"/>
      <c r="U471" s="74"/>
      <c r="V471" s="68"/>
      <c r="W471" s="73"/>
      <c r="X471" s="68"/>
      <c r="Y471" s="70"/>
      <c r="Z471" s="75"/>
      <c r="AA471" s="74"/>
      <c r="AB471" s="77"/>
      <c r="AC471" s="73"/>
      <c r="AD471" s="77"/>
      <c r="AE471" s="78"/>
      <c r="AF471" s="75"/>
      <c r="AG471" s="74"/>
      <c r="AH471" s="68">
        <v>1076</v>
      </c>
      <c r="AI471" s="72">
        <v>2.1386973027767289E-2</v>
      </c>
      <c r="AJ471" s="74"/>
      <c r="AK471" s="68">
        <v>50311</v>
      </c>
      <c r="AL471" s="73">
        <v>0.70567360965004555</v>
      </c>
      <c r="AM471" s="68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G471" s="74"/>
      <c r="BH471" s="74"/>
      <c r="BI471" s="74"/>
      <c r="BJ471" s="74"/>
      <c r="BK471" s="74"/>
      <c r="BL471" s="74"/>
      <c r="BM471" s="74"/>
      <c r="BN471" s="74"/>
      <c r="BO471" s="74"/>
      <c r="BP471" s="74"/>
      <c r="BQ471" s="74"/>
      <c r="BR471" s="74"/>
      <c r="BS471" s="74"/>
      <c r="BT471" s="74"/>
      <c r="BU471" s="74"/>
      <c r="BV471" s="74"/>
      <c r="BW471" s="74"/>
      <c r="BX471" s="74"/>
      <c r="BY471" s="74"/>
      <c r="BZ471" s="74"/>
      <c r="CA471" s="74"/>
      <c r="CB471" s="74"/>
      <c r="CC471" s="74"/>
      <c r="CD471" s="74"/>
      <c r="CE471" s="74"/>
      <c r="CF471" s="74"/>
      <c r="CG471" s="74"/>
      <c r="CH471" s="74"/>
    </row>
    <row r="472" spans="1:86" s="57" customFormat="1">
      <c r="A472" s="180" t="s">
        <v>1406</v>
      </c>
      <c r="B472" s="180" t="s">
        <v>2</v>
      </c>
      <c r="C472" s="180" t="s">
        <v>2</v>
      </c>
      <c r="D472" s="180" t="s">
        <v>2</v>
      </c>
      <c r="E472" s="68">
        <v>50565</v>
      </c>
      <c r="F472" s="69"/>
      <c r="G472" s="70">
        <v>3275</v>
      </c>
      <c r="H472" s="71">
        <v>0.10065154588481161</v>
      </c>
      <c r="I472" s="69"/>
      <c r="J472" s="68">
        <v>19100</v>
      </c>
      <c r="K472" s="72">
        <v>0.58700596225951196</v>
      </c>
      <c r="L472" s="68"/>
      <c r="M472" s="70">
        <v>4851</v>
      </c>
      <c r="N472" s="71">
        <v>0.14908722109533468</v>
      </c>
      <c r="O472" s="68"/>
      <c r="P472" s="68">
        <v>3119</v>
      </c>
      <c r="Q472" s="72">
        <v>9.5857151638084698E-2</v>
      </c>
      <c r="R472" s="68"/>
      <c r="S472" s="70"/>
      <c r="T472" s="75"/>
      <c r="U472" s="74"/>
      <c r="V472" s="68"/>
      <c r="W472" s="73"/>
      <c r="X472" s="68"/>
      <c r="Y472" s="70"/>
      <c r="Z472" s="75"/>
      <c r="AA472" s="74"/>
      <c r="AB472" s="77"/>
      <c r="AC472" s="73"/>
      <c r="AD472" s="77"/>
      <c r="AE472" s="78"/>
      <c r="AF472" s="75"/>
      <c r="AG472" s="74"/>
      <c r="AH472" s="68">
        <v>2193</v>
      </c>
      <c r="AI472" s="72">
        <v>6.7398119122257058E-2</v>
      </c>
      <c r="AJ472" s="74"/>
      <c r="AK472" s="68">
        <v>32538</v>
      </c>
      <c r="AL472" s="73">
        <v>0.64348857905665979</v>
      </c>
      <c r="AM472" s="68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G472" s="74"/>
      <c r="BH472" s="74"/>
      <c r="BI472" s="74"/>
      <c r="BJ472" s="74"/>
      <c r="BK472" s="74"/>
      <c r="BL472" s="74"/>
      <c r="BM472" s="74"/>
      <c r="BN472" s="74"/>
      <c r="BO472" s="74"/>
      <c r="BP472" s="74"/>
      <c r="BQ472" s="74"/>
      <c r="BR472" s="74"/>
      <c r="BS472" s="74"/>
      <c r="BT472" s="74"/>
      <c r="BU472" s="74"/>
      <c r="BV472" s="74"/>
      <c r="BW472" s="74"/>
      <c r="BX472" s="74"/>
      <c r="BY472" s="74"/>
      <c r="BZ472" s="74"/>
      <c r="CA472" s="74"/>
      <c r="CB472" s="74"/>
      <c r="CC472" s="74"/>
      <c r="CD472" s="74"/>
      <c r="CE472" s="74"/>
      <c r="CF472" s="74"/>
      <c r="CG472" s="74"/>
      <c r="CH472" s="74"/>
    </row>
    <row r="473" spans="1:86" s="57" customFormat="1">
      <c r="A473" s="180" t="s">
        <v>1407</v>
      </c>
      <c r="B473" s="35" t="s">
        <v>989</v>
      </c>
      <c r="C473" s="35" t="s">
        <v>985</v>
      </c>
      <c r="D473" s="180" t="s">
        <v>0</v>
      </c>
      <c r="E473" s="68">
        <v>71646</v>
      </c>
      <c r="F473" s="69"/>
      <c r="G473" s="70">
        <v>15397</v>
      </c>
      <c r="H473" s="71">
        <v>0.34649053716497513</v>
      </c>
      <c r="I473" s="69"/>
      <c r="J473" s="68">
        <v>6670</v>
      </c>
      <c r="K473" s="72">
        <v>0.15010014177374711</v>
      </c>
      <c r="L473" s="68"/>
      <c r="M473" s="70">
        <v>19073</v>
      </c>
      <c r="N473" s="71">
        <v>0.42921439341089634</v>
      </c>
      <c r="O473" s="68"/>
      <c r="P473" s="68"/>
      <c r="Q473" s="73"/>
      <c r="R473" s="68"/>
      <c r="S473" s="70"/>
      <c r="T473" s="75"/>
      <c r="U473" s="74"/>
      <c r="V473" s="68"/>
      <c r="W473" s="73"/>
      <c r="X473" s="68"/>
      <c r="Y473" s="70"/>
      <c r="Z473" s="75"/>
      <c r="AA473" s="74"/>
      <c r="AB473" s="77"/>
      <c r="AC473" s="73"/>
      <c r="AD473" s="77"/>
      <c r="AE473" s="78"/>
      <c r="AF473" s="75"/>
      <c r="AG473" s="74"/>
      <c r="AH473" s="68">
        <v>3297</v>
      </c>
      <c r="AI473" s="72">
        <v>7.4194927650381437E-2</v>
      </c>
      <c r="AJ473" s="74"/>
      <c r="AK473" s="68">
        <v>44437</v>
      </c>
      <c r="AL473" s="73">
        <v>0.62023001981966897</v>
      </c>
      <c r="AM473" s="68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G473" s="74"/>
      <c r="BH473" s="74"/>
      <c r="BI473" s="74"/>
      <c r="BJ473" s="74"/>
      <c r="BK473" s="74"/>
      <c r="BL473" s="74"/>
      <c r="BM473" s="74"/>
      <c r="BN473" s="74"/>
      <c r="BO473" s="74"/>
      <c r="BP473" s="74"/>
      <c r="BQ473" s="74"/>
      <c r="BR473" s="74"/>
      <c r="BS473" s="74"/>
      <c r="BT473" s="74"/>
      <c r="BU473" s="74"/>
      <c r="BV473" s="74"/>
      <c r="BW473" s="74"/>
      <c r="BX473" s="74"/>
      <c r="BY473" s="74"/>
      <c r="BZ473" s="74"/>
      <c r="CA473" s="74"/>
      <c r="CB473" s="74"/>
      <c r="CC473" s="74"/>
      <c r="CD473" s="74"/>
      <c r="CE473" s="74"/>
      <c r="CF473" s="74"/>
      <c r="CG473" s="74"/>
      <c r="CH473" s="74"/>
    </row>
    <row r="474" spans="1:86" s="57" customFormat="1">
      <c r="A474" s="180" t="s">
        <v>715</v>
      </c>
      <c r="B474" s="35" t="s">
        <v>1003</v>
      </c>
      <c r="C474" s="35" t="s">
        <v>1030</v>
      </c>
      <c r="D474" s="180" t="s">
        <v>0</v>
      </c>
      <c r="E474" s="68">
        <v>67966</v>
      </c>
      <c r="F474" s="69"/>
      <c r="G474" s="70">
        <v>7647</v>
      </c>
      <c r="H474" s="71">
        <v>0.1936194454994303</v>
      </c>
      <c r="I474" s="69"/>
      <c r="J474" s="68">
        <v>6272</v>
      </c>
      <c r="K474" s="72">
        <v>0.15880491201417901</v>
      </c>
      <c r="L474" s="68"/>
      <c r="M474" s="70">
        <v>21871</v>
      </c>
      <c r="N474" s="71">
        <v>0.55376629953158629</v>
      </c>
      <c r="O474" s="68"/>
      <c r="P474" s="68"/>
      <c r="Q474" s="73"/>
      <c r="R474" s="68"/>
      <c r="S474" s="70"/>
      <c r="T474" s="75"/>
      <c r="U474" s="74"/>
      <c r="V474" s="68"/>
      <c r="W474" s="73"/>
      <c r="X474" s="68"/>
      <c r="Y474" s="70"/>
      <c r="Z474" s="75"/>
      <c r="AA474" s="74"/>
      <c r="AB474" s="77"/>
      <c r="AC474" s="73"/>
      <c r="AD474" s="77"/>
      <c r="AE474" s="78"/>
      <c r="AF474" s="75"/>
      <c r="AG474" s="74"/>
      <c r="AH474" s="68">
        <v>3705</v>
      </c>
      <c r="AI474" s="72">
        <v>9.3809342954804406E-2</v>
      </c>
      <c r="AJ474" s="74"/>
      <c r="AK474" s="68">
        <v>39495</v>
      </c>
      <c r="AL474" s="73">
        <v>0.58109937321601979</v>
      </c>
      <c r="AM474" s="68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G474" s="74"/>
      <c r="BH474" s="74"/>
      <c r="BI474" s="74"/>
      <c r="BJ474" s="74"/>
      <c r="BK474" s="74"/>
      <c r="BL474" s="74"/>
      <c r="BM474" s="74"/>
      <c r="BN474" s="74"/>
      <c r="BO474" s="74"/>
      <c r="BP474" s="74"/>
      <c r="BQ474" s="74"/>
      <c r="BR474" s="74"/>
      <c r="BS474" s="74"/>
      <c r="BT474" s="74"/>
      <c r="BU474" s="74"/>
      <c r="BV474" s="74"/>
      <c r="BW474" s="74"/>
      <c r="BX474" s="74"/>
      <c r="BY474" s="74"/>
      <c r="BZ474" s="74"/>
      <c r="CA474" s="74"/>
      <c r="CB474" s="74"/>
      <c r="CC474" s="74"/>
      <c r="CD474" s="74"/>
      <c r="CE474" s="74"/>
      <c r="CF474" s="74"/>
      <c r="CG474" s="74"/>
      <c r="CH474" s="74"/>
    </row>
    <row r="475" spans="1:86" s="57" customFormat="1">
      <c r="A475" s="180" t="s">
        <v>716</v>
      </c>
      <c r="B475" s="35" t="s">
        <v>1003</v>
      </c>
      <c r="C475" s="35" t="s">
        <v>1030</v>
      </c>
      <c r="D475" s="180" t="s">
        <v>0</v>
      </c>
      <c r="E475" s="68">
        <v>54591</v>
      </c>
      <c r="F475" s="69"/>
      <c r="G475" s="70">
        <v>4966</v>
      </c>
      <c r="H475" s="71">
        <v>0.16565481352992195</v>
      </c>
      <c r="I475" s="69"/>
      <c r="J475" s="68">
        <v>5159</v>
      </c>
      <c r="K475" s="72">
        <v>0.17209286810327573</v>
      </c>
      <c r="L475" s="68"/>
      <c r="M475" s="70">
        <v>15840</v>
      </c>
      <c r="N475" s="71">
        <v>0.52838748415504699</v>
      </c>
      <c r="O475" s="68"/>
      <c r="P475" s="68"/>
      <c r="Q475" s="73"/>
      <c r="R475" s="68"/>
      <c r="S475" s="70"/>
      <c r="T475" s="75"/>
      <c r="U475" s="74"/>
      <c r="V475" s="68"/>
      <c r="W475" s="73"/>
      <c r="X475" s="68"/>
      <c r="Y475" s="70"/>
      <c r="Z475" s="75"/>
      <c r="AA475" s="74"/>
      <c r="AB475" s="77"/>
      <c r="AC475" s="73"/>
      <c r="AD475" s="77"/>
      <c r="AE475" s="78"/>
      <c r="AF475" s="75"/>
      <c r="AG475" s="74"/>
      <c r="AH475" s="68">
        <v>4013</v>
      </c>
      <c r="AI475" s="72">
        <v>0.1338648342117553</v>
      </c>
      <c r="AJ475" s="74"/>
      <c r="AK475" s="68">
        <v>29978</v>
      </c>
      <c r="AL475" s="73">
        <v>0.54913813632283714</v>
      </c>
      <c r="AM475" s="68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G475" s="74"/>
      <c r="BH475" s="74"/>
      <c r="BI475" s="74"/>
      <c r="BJ475" s="74"/>
      <c r="BK475" s="74"/>
      <c r="BL475" s="74"/>
      <c r="BM475" s="74"/>
      <c r="BN475" s="74"/>
      <c r="BO475" s="74"/>
      <c r="BP475" s="74"/>
      <c r="BQ475" s="74"/>
      <c r="BR475" s="74"/>
      <c r="BS475" s="74"/>
      <c r="BT475" s="74"/>
      <c r="BU475" s="74"/>
      <c r="BV475" s="74"/>
      <c r="BW475" s="74"/>
      <c r="BX475" s="74"/>
      <c r="BY475" s="74"/>
      <c r="BZ475" s="74"/>
      <c r="CA475" s="74"/>
      <c r="CB475" s="74"/>
      <c r="CC475" s="74"/>
      <c r="CD475" s="74"/>
      <c r="CE475" s="74"/>
      <c r="CF475" s="74"/>
      <c r="CG475" s="74"/>
      <c r="CH475" s="74"/>
    </row>
    <row r="476" spans="1:86" s="57" customFormat="1">
      <c r="A476" s="180" t="s">
        <v>1408</v>
      </c>
      <c r="B476" s="35" t="s">
        <v>1001</v>
      </c>
      <c r="C476" s="35" t="s">
        <v>984</v>
      </c>
      <c r="D476" s="180" t="s">
        <v>0</v>
      </c>
      <c r="E476" s="68">
        <v>82858</v>
      </c>
      <c r="F476" s="69"/>
      <c r="G476" s="70">
        <v>23447</v>
      </c>
      <c r="H476" s="71">
        <v>0.41224044868751869</v>
      </c>
      <c r="I476" s="69"/>
      <c r="J476" s="68">
        <v>10143</v>
      </c>
      <c r="K476" s="72">
        <v>0.17833219051637744</v>
      </c>
      <c r="L476" s="68"/>
      <c r="M476" s="70">
        <v>21819</v>
      </c>
      <c r="N476" s="71">
        <v>0.383617279392373</v>
      </c>
      <c r="O476" s="68"/>
      <c r="P476" s="68"/>
      <c r="Q476" s="73"/>
      <c r="R476" s="68"/>
      <c r="S476" s="70"/>
      <c r="T476" s="75"/>
      <c r="U476" s="74"/>
      <c r="V476" s="68"/>
      <c r="W476" s="73"/>
      <c r="X476" s="68"/>
      <c r="Y476" s="70"/>
      <c r="Z476" s="75"/>
      <c r="AA476" s="74"/>
      <c r="AB476" s="77"/>
      <c r="AC476" s="73"/>
      <c r="AD476" s="77"/>
      <c r="AE476" s="78"/>
      <c r="AF476" s="75"/>
      <c r="AG476" s="74"/>
      <c r="AH476" s="68">
        <v>1468</v>
      </c>
      <c r="AI476" s="72">
        <v>2.5810081403730856E-2</v>
      </c>
      <c r="AJ476" s="74"/>
      <c r="AK476" s="68">
        <v>56877</v>
      </c>
      <c r="AL476" s="73">
        <v>0.68643945062637279</v>
      </c>
      <c r="AM476" s="68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G476" s="74"/>
      <c r="BH476" s="74"/>
      <c r="BI476" s="74"/>
      <c r="BJ476" s="74"/>
      <c r="BK476" s="74"/>
      <c r="BL476" s="74"/>
      <c r="BM476" s="74"/>
      <c r="BN476" s="74"/>
      <c r="BO476" s="74"/>
      <c r="BP476" s="74"/>
      <c r="BQ476" s="74"/>
      <c r="BR476" s="74"/>
      <c r="BS476" s="74"/>
      <c r="BT476" s="74"/>
      <c r="BU476" s="74"/>
      <c r="BV476" s="74"/>
      <c r="BW476" s="74"/>
      <c r="BX476" s="74"/>
      <c r="BY476" s="74"/>
      <c r="BZ476" s="74"/>
      <c r="CA476" s="74"/>
      <c r="CB476" s="74"/>
      <c r="CC476" s="74"/>
      <c r="CD476" s="74"/>
      <c r="CE476" s="74"/>
      <c r="CF476" s="74"/>
      <c r="CG476" s="74"/>
      <c r="CH476" s="74"/>
    </row>
    <row r="477" spans="1:86" s="57" customFormat="1">
      <c r="A477" s="180" t="s">
        <v>722</v>
      </c>
      <c r="B477" s="35" t="s">
        <v>1006</v>
      </c>
      <c r="C477" s="35" t="s">
        <v>1006</v>
      </c>
      <c r="D477" s="180" t="s">
        <v>0</v>
      </c>
      <c r="E477" s="68">
        <v>61206</v>
      </c>
      <c r="F477" s="69"/>
      <c r="G477" s="70">
        <v>18939</v>
      </c>
      <c r="H477" s="71">
        <v>0.4774136627174187</v>
      </c>
      <c r="I477" s="69"/>
      <c r="J477" s="68">
        <v>10029</v>
      </c>
      <c r="K477" s="72">
        <v>0.2528106881774641</v>
      </c>
      <c r="L477" s="68"/>
      <c r="M477" s="70">
        <v>8323</v>
      </c>
      <c r="N477" s="71">
        <v>0.20980589866397781</v>
      </c>
      <c r="O477" s="68"/>
      <c r="P477" s="68"/>
      <c r="Q477" s="73"/>
      <c r="R477" s="68"/>
      <c r="S477" s="70"/>
      <c r="T477" s="75"/>
      <c r="U477" s="74"/>
      <c r="V477" s="68"/>
      <c r="W477" s="73"/>
      <c r="X477" s="68"/>
      <c r="Y477" s="70"/>
      <c r="Z477" s="75"/>
      <c r="AA477" s="74"/>
      <c r="AB477" s="77"/>
      <c r="AC477" s="73"/>
      <c r="AD477" s="77"/>
      <c r="AE477" s="78"/>
      <c r="AF477" s="75"/>
      <c r="AG477" s="74"/>
      <c r="AH477" s="68">
        <v>2379</v>
      </c>
      <c r="AI477" s="72">
        <v>5.9969750441139398E-2</v>
      </c>
      <c r="AJ477" s="74"/>
      <c r="AK477" s="68">
        <v>39670</v>
      </c>
      <c r="AL477" s="73">
        <v>0.64813907133287585</v>
      </c>
      <c r="AM477" s="68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G477" s="74"/>
      <c r="BH477" s="74"/>
      <c r="BI477" s="74"/>
      <c r="BJ477" s="74"/>
      <c r="BK477" s="74"/>
      <c r="BL477" s="74"/>
      <c r="BM477" s="74"/>
      <c r="BN477" s="74"/>
      <c r="BO477" s="74"/>
      <c r="BP477" s="74"/>
      <c r="BQ477" s="74"/>
      <c r="BR477" s="74"/>
      <c r="BS477" s="74"/>
      <c r="BT477" s="74"/>
      <c r="BU477" s="74"/>
      <c r="BV477" s="74"/>
      <c r="BW477" s="74"/>
      <c r="BX477" s="74"/>
      <c r="BY477" s="74"/>
      <c r="BZ477" s="74"/>
      <c r="CA477" s="74"/>
      <c r="CB477" s="74"/>
      <c r="CC477" s="74"/>
      <c r="CD477" s="74"/>
      <c r="CE477" s="74"/>
      <c r="CF477" s="74"/>
      <c r="CG477" s="74"/>
      <c r="CH477" s="74"/>
    </row>
    <row r="478" spans="1:86" s="57" customFormat="1">
      <c r="A478" s="180" t="s">
        <v>1409</v>
      </c>
      <c r="B478" s="35" t="s">
        <v>1018</v>
      </c>
      <c r="C478" s="35" t="s">
        <v>981</v>
      </c>
      <c r="D478" s="180" t="s">
        <v>0</v>
      </c>
      <c r="E478" s="68">
        <v>72547</v>
      </c>
      <c r="F478" s="69"/>
      <c r="G478" s="70">
        <v>22366</v>
      </c>
      <c r="H478" s="71">
        <v>0.51387740097417511</v>
      </c>
      <c r="I478" s="69"/>
      <c r="J478" s="68">
        <v>7771</v>
      </c>
      <c r="K478" s="72">
        <v>0.17854517048065435</v>
      </c>
      <c r="L478" s="68"/>
      <c r="M478" s="70">
        <v>10017</v>
      </c>
      <c r="N478" s="71">
        <v>0.23014888337468983</v>
      </c>
      <c r="O478" s="68"/>
      <c r="P478" s="68"/>
      <c r="Q478" s="73"/>
      <c r="R478" s="68"/>
      <c r="S478" s="70"/>
      <c r="T478" s="75"/>
      <c r="U478" s="74"/>
      <c r="V478" s="68"/>
      <c r="W478" s="73"/>
      <c r="X478" s="68"/>
      <c r="Y478" s="70"/>
      <c r="Z478" s="75"/>
      <c r="AA478" s="74"/>
      <c r="AB478" s="77"/>
      <c r="AC478" s="73"/>
      <c r="AD478" s="77"/>
      <c r="AE478" s="78"/>
      <c r="AF478" s="75"/>
      <c r="AG478" s="74"/>
      <c r="AH478" s="68">
        <v>3370</v>
      </c>
      <c r="AI478" s="72">
        <v>7.7428545170480659E-2</v>
      </c>
      <c r="AJ478" s="74"/>
      <c r="AK478" s="68">
        <v>43524</v>
      </c>
      <c r="AL478" s="73">
        <v>0.59994210649647817</v>
      </c>
      <c r="AM478" s="68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G478" s="74"/>
      <c r="BH478" s="74"/>
      <c r="BI478" s="74"/>
      <c r="BJ478" s="74"/>
      <c r="BK478" s="74"/>
      <c r="BL478" s="74"/>
      <c r="BM478" s="74"/>
      <c r="BN478" s="74"/>
      <c r="BO478" s="74"/>
      <c r="BP478" s="74"/>
      <c r="BQ478" s="74"/>
      <c r="BR478" s="74"/>
      <c r="BS478" s="74"/>
      <c r="BT478" s="74"/>
      <c r="BU478" s="74"/>
      <c r="BV478" s="74"/>
      <c r="BW478" s="74"/>
      <c r="BX478" s="74"/>
      <c r="BY478" s="74"/>
      <c r="BZ478" s="74"/>
      <c r="CA478" s="74"/>
      <c r="CB478" s="74"/>
      <c r="CC478" s="74"/>
      <c r="CD478" s="74"/>
      <c r="CE478" s="74"/>
      <c r="CF478" s="74"/>
      <c r="CG478" s="74"/>
      <c r="CH478" s="74"/>
    </row>
    <row r="479" spans="1:86" s="57" customFormat="1">
      <c r="A479" s="180" t="s">
        <v>237</v>
      </c>
      <c r="B479" s="35" t="s">
        <v>1004</v>
      </c>
      <c r="C479" s="35" t="s">
        <v>988</v>
      </c>
      <c r="D479" s="180" t="s">
        <v>0</v>
      </c>
      <c r="E479" s="68">
        <v>80149</v>
      </c>
      <c r="F479" s="69"/>
      <c r="G479" s="70">
        <v>27899</v>
      </c>
      <c r="H479" s="71">
        <v>0.49544493970982578</v>
      </c>
      <c r="I479" s="69"/>
      <c r="J479" s="68">
        <v>9813</v>
      </c>
      <c r="K479" s="72">
        <v>0.17426435332350695</v>
      </c>
      <c r="L479" s="68"/>
      <c r="M479" s="70">
        <v>14925</v>
      </c>
      <c r="N479" s="71">
        <v>0.26504590577329473</v>
      </c>
      <c r="O479" s="68"/>
      <c r="P479" s="68"/>
      <c r="Q479" s="73"/>
      <c r="R479" s="68"/>
      <c r="S479" s="70"/>
      <c r="T479" s="75"/>
      <c r="U479" s="74"/>
      <c r="V479" s="68"/>
      <c r="W479" s="73"/>
      <c r="X479" s="68"/>
      <c r="Y479" s="70"/>
      <c r="Z479" s="75"/>
      <c r="AA479" s="74"/>
      <c r="AB479" s="77"/>
      <c r="AC479" s="73"/>
      <c r="AD479" s="77"/>
      <c r="AE479" s="78"/>
      <c r="AF479" s="75"/>
      <c r="AG479" s="74"/>
      <c r="AH479" s="68">
        <v>3674</v>
      </c>
      <c r="AI479" s="72">
        <v>6.5244801193372517E-2</v>
      </c>
      <c r="AJ479" s="74"/>
      <c r="AK479" s="68">
        <v>56311</v>
      </c>
      <c r="AL479" s="73">
        <v>0.70257894671174936</v>
      </c>
      <c r="AM479" s="68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G479" s="74"/>
      <c r="BH479" s="74"/>
      <c r="BI479" s="74"/>
      <c r="BJ479" s="74"/>
      <c r="BK479" s="74"/>
      <c r="BL479" s="74"/>
      <c r="BM479" s="74"/>
      <c r="BN479" s="74"/>
      <c r="BO479" s="74"/>
      <c r="BP479" s="74"/>
      <c r="BQ479" s="74"/>
      <c r="BR479" s="74"/>
      <c r="BS479" s="74"/>
      <c r="BT479" s="74"/>
      <c r="BU479" s="74"/>
      <c r="BV479" s="74"/>
      <c r="BW479" s="74"/>
      <c r="BX479" s="74"/>
      <c r="BY479" s="74"/>
      <c r="BZ479" s="74"/>
      <c r="CA479" s="74"/>
      <c r="CB479" s="74"/>
      <c r="CC479" s="74"/>
      <c r="CD479" s="74"/>
      <c r="CE479" s="74"/>
      <c r="CF479" s="74"/>
      <c r="CG479" s="74"/>
      <c r="CH479" s="74"/>
    </row>
    <row r="480" spans="1:86" s="57" customFormat="1">
      <c r="A480" s="180" t="s">
        <v>1410</v>
      </c>
      <c r="B480" s="180" t="s">
        <v>2</v>
      </c>
      <c r="C480" s="180" t="s">
        <v>2</v>
      </c>
      <c r="D480" s="180" t="s">
        <v>2</v>
      </c>
      <c r="E480" s="68">
        <v>74997</v>
      </c>
      <c r="F480" s="69"/>
      <c r="G480" s="70">
        <v>3621</v>
      </c>
      <c r="H480" s="71">
        <v>8.3701255172094952E-2</v>
      </c>
      <c r="I480" s="69"/>
      <c r="J480" s="68">
        <v>7942</v>
      </c>
      <c r="K480" s="72">
        <v>0.18358336608030326</v>
      </c>
      <c r="L480" s="68"/>
      <c r="M480" s="70">
        <v>24054</v>
      </c>
      <c r="N480" s="71">
        <v>0.55602043410924384</v>
      </c>
      <c r="O480" s="68"/>
      <c r="P480" s="68">
        <v>6023</v>
      </c>
      <c r="Q480" s="72">
        <v>0.13922470585515823</v>
      </c>
      <c r="R480" s="68"/>
      <c r="S480" s="70"/>
      <c r="T480" s="75"/>
      <c r="U480" s="74"/>
      <c r="V480" s="68"/>
      <c r="W480" s="73"/>
      <c r="X480" s="68"/>
      <c r="Y480" s="70"/>
      <c r="Z480" s="75"/>
      <c r="AA480" s="74"/>
      <c r="AB480" s="77"/>
      <c r="AC480" s="73"/>
      <c r="AD480" s="77"/>
      <c r="AE480" s="78"/>
      <c r="AF480" s="75"/>
      <c r="AG480" s="74"/>
      <c r="AH480" s="68">
        <v>1621</v>
      </c>
      <c r="AI480" s="72">
        <v>3.7470238783199647E-2</v>
      </c>
      <c r="AJ480" s="74"/>
      <c r="AK480" s="68">
        <v>43261</v>
      </c>
      <c r="AL480" s="73">
        <v>0.57683640678960491</v>
      </c>
      <c r="AM480" s="68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G480" s="74"/>
      <c r="BH480" s="74"/>
      <c r="BI480" s="74"/>
      <c r="BJ480" s="74"/>
      <c r="BK480" s="74"/>
      <c r="BL480" s="74"/>
      <c r="BM480" s="74"/>
      <c r="BN480" s="74"/>
      <c r="BO480" s="74"/>
      <c r="BP480" s="74"/>
      <c r="BQ480" s="74"/>
      <c r="BR480" s="74"/>
      <c r="BS480" s="74"/>
      <c r="BT480" s="74"/>
      <c r="BU480" s="74"/>
      <c r="BV480" s="74"/>
      <c r="BW480" s="74"/>
      <c r="BX480" s="74"/>
      <c r="BY480" s="74"/>
      <c r="BZ480" s="74"/>
      <c r="CA480" s="74"/>
      <c r="CB480" s="74"/>
      <c r="CC480" s="74"/>
      <c r="CD480" s="74"/>
      <c r="CE480" s="74"/>
      <c r="CF480" s="74"/>
      <c r="CG480" s="74"/>
      <c r="CH480" s="74"/>
    </row>
    <row r="481" spans="1:86" s="57" customFormat="1">
      <c r="A481" s="180" t="s">
        <v>1411</v>
      </c>
      <c r="B481" s="35" t="s">
        <v>1010</v>
      </c>
      <c r="C481" s="35" t="s">
        <v>988</v>
      </c>
      <c r="D481" s="180" t="s">
        <v>0</v>
      </c>
      <c r="E481" s="68">
        <v>75058</v>
      </c>
      <c r="F481" s="69"/>
      <c r="G481" s="70">
        <v>25237</v>
      </c>
      <c r="H481" s="71">
        <v>0.51207288369450532</v>
      </c>
      <c r="I481" s="69"/>
      <c r="J481" s="68">
        <v>9153</v>
      </c>
      <c r="K481" s="72">
        <v>0.18571950328707085</v>
      </c>
      <c r="L481" s="68"/>
      <c r="M481" s="70">
        <v>12307</v>
      </c>
      <c r="N481" s="71">
        <v>0.24971593214836457</v>
      </c>
      <c r="O481" s="68"/>
      <c r="P481" s="68"/>
      <c r="Q481" s="73"/>
      <c r="R481" s="68"/>
      <c r="S481" s="70"/>
      <c r="T481" s="75"/>
      <c r="U481" s="74"/>
      <c r="V481" s="68"/>
      <c r="W481" s="73"/>
      <c r="X481" s="68"/>
      <c r="Y481" s="70"/>
      <c r="Z481" s="75"/>
      <c r="AA481" s="74"/>
      <c r="AB481" s="77"/>
      <c r="AC481" s="73"/>
      <c r="AD481" s="77"/>
      <c r="AE481" s="78"/>
      <c r="AF481" s="75"/>
      <c r="AG481" s="74"/>
      <c r="AH481" s="68">
        <v>2587</v>
      </c>
      <c r="AI481" s="72">
        <v>5.2491680870059246E-2</v>
      </c>
      <c r="AJ481" s="74"/>
      <c r="AK481" s="68">
        <v>49284</v>
      </c>
      <c r="AL481" s="73">
        <v>0.65661221988329022</v>
      </c>
      <c r="AM481" s="68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G481" s="74"/>
      <c r="BH481" s="74"/>
      <c r="BI481" s="74"/>
      <c r="BJ481" s="74"/>
      <c r="BK481" s="74"/>
      <c r="BL481" s="74"/>
      <c r="BM481" s="74"/>
      <c r="BN481" s="74"/>
      <c r="BO481" s="74"/>
      <c r="BP481" s="74"/>
      <c r="BQ481" s="74"/>
      <c r="BR481" s="74"/>
      <c r="BS481" s="74"/>
      <c r="BT481" s="74"/>
      <c r="BU481" s="74"/>
      <c r="BV481" s="74"/>
      <c r="BW481" s="74"/>
      <c r="BX481" s="74"/>
      <c r="BY481" s="74"/>
      <c r="BZ481" s="74"/>
      <c r="CA481" s="74"/>
      <c r="CB481" s="74"/>
      <c r="CC481" s="74"/>
      <c r="CD481" s="74"/>
      <c r="CE481" s="74"/>
      <c r="CF481" s="74"/>
      <c r="CG481" s="74"/>
      <c r="CH481" s="74"/>
    </row>
    <row r="482" spans="1:86" s="57" customFormat="1">
      <c r="A482" s="180" t="s">
        <v>725</v>
      </c>
      <c r="B482" s="35" t="s">
        <v>1013</v>
      </c>
      <c r="C482" s="35" t="s">
        <v>1030</v>
      </c>
      <c r="D482" s="180" t="s">
        <v>0</v>
      </c>
      <c r="E482" s="68">
        <v>67454</v>
      </c>
      <c r="F482" s="69"/>
      <c r="G482" s="70">
        <v>21251</v>
      </c>
      <c r="H482" s="71">
        <v>0.48166364460562106</v>
      </c>
      <c r="I482" s="69"/>
      <c r="J482" s="68">
        <v>10782</v>
      </c>
      <c r="K482" s="72">
        <v>0.24437896645512239</v>
      </c>
      <c r="L482" s="68"/>
      <c r="M482" s="70">
        <v>9148</v>
      </c>
      <c r="N482" s="71">
        <v>0.2073436083408885</v>
      </c>
      <c r="O482" s="68"/>
      <c r="P482" s="68"/>
      <c r="Q482" s="73"/>
      <c r="R482" s="68"/>
      <c r="S482" s="70"/>
      <c r="T482" s="75"/>
      <c r="U482" s="74"/>
      <c r="V482" s="68"/>
      <c r="W482" s="73"/>
      <c r="X482" s="68"/>
      <c r="Y482" s="70"/>
      <c r="Z482" s="75"/>
      <c r="AA482" s="74"/>
      <c r="AB482" s="77"/>
      <c r="AC482" s="73"/>
      <c r="AD482" s="77"/>
      <c r="AE482" s="78"/>
      <c r="AF482" s="75"/>
      <c r="AG482" s="74"/>
      <c r="AH482" s="68">
        <v>2939</v>
      </c>
      <c r="AI482" s="72">
        <v>6.6613780598368089E-2</v>
      </c>
      <c r="AJ482" s="74"/>
      <c r="AK482" s="68">
        <v>44120</v>
      </c>
      <c r="AL482" s="73">
        <v>0.65407536988169712</v>
      </c>
      <c r="AM482" s="68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G482" s="74"/>
      <c r="BH482" s="74"/>
      <c r="BI482" s="74"/>
      <c r="BJ482" s="74"/>
      <c r="BK482" s="74"/>
      <c r="BL482" s="74"/>
      <c r="BM482" s="74"/>
      <c r="BN482" s="74"/>
      <c r="BO482" s="74"/>
      <c r="BP482" s="74"/>
      <c r="BQ482" s="74"/>
      <c r="BR482" s="74"/>
      <c r="BS482" s="74"/>
      <c r="BT482" s="74"/>
      <c r="BU482" s="74"/>
      <c r="BV482" s="74"/>
      <c r="BW482" s="74"/>
      <c r="BX482" s="74"/>
      <c r="BY482" s="74"/>
      <c r="BZ482" s="74"/>
      <c r="CA482" s="74"/>
      <c r="CB482" s="74"/>
      <c r="CC482" s="74"/>
      <c r="CD482" s="74"/>
      <c r="CE482" s="74"/>
      <c r="CF482" s="74"/>
      <c r="CG482" s="74"/>
      <c r="CH482" s="74"/>
    </row>
    <row r="483" spans="1:86" s="57" customFormat="1">
      <c r="A483" s="180" t="s">
        <v>727</v>
      </c>
      <c r="B483" s="35" t="s">
        <v>1005</v>
      </c>
      <c r="C483" s="35" t="s">
        <v>1027</v>
      </c>
      <c r="D483" s="180" t="s">
        <v>0</v>
      </c>
      <c r="E483" s="68">
        <v>77975</v>
      </c>
      <c r="F483" s="69"/>
      <c r="G483" s="70">
        <v>27263</v>
      </c>
      <c r="H483" s="71">
        <v>0.51420218785364014</v>
      </c>
      <c r="I483" s="69"/>
      <c r="J483" s="68">
        <v>14255</v>
      </c>
      <c r="K483" s="72">
        <v>0.26886080724254996</v>
      </c>
      <c r="L483" s="68"/>
      <c r="M483" s="70">
        <v>8755</v>
      </c>
      <c r="N483" s="71">
        <v>0.16512636740852507</v>
      </c>
      <c r="O483" s="68"/>
      <c r="P483" s="68"/>
      <c r="Q483" s="73"/>
      <c r="R483" s="68"/>
      <c r="S483" s="70"/>
      <c r="T483" s="75"/>
      <c r="U483" s="74"/>
      <c r="V483" s="68"/>
      <c r="W483" s="73"/>
      <c r="X483" s="68"/>
      <c r="Y483" s="70"/>
      <c r="Z483" s="75"/>
      <c r="AA483" s="74"/>
      <c r="AB483" s="77"/>
      <c r="AC483" s="73"/>
      <c r="AD483" s="77"/>
      <c r="AE483" s="78"/>
      <c r="AF483" s="75"/>
      <c r="AG483" s="74"/>
      <c r="AH483" s="68">
        <v>2747</v>
      </c>
      <c r="AI483" s="72">
        <v>5.1810637495284799E-2</v>
      </c>
      <c r="AJ483" s="74"/>
      <c r="AK483" s="68">
        <v>53020</v>
      </c>
      <c r="AL483" s="73">
        <v>0.67996152613016991</v>
      </c>
      <c r="AM483" s="68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G483" s="74"/>
      <c r="BH483" s="74"/>
      <c r="BI483" s="74"/>
      <c r="BJ483" s="74"/>
      <c r="BK483" s="74"/>
      <c r="BL483" s="74"/>
      <c r="BM483" s="74"/>
      <c r="BN483" s="74"/>
      <c r="BO483" s="74"/>
      <c r="BP483" s="74"/>
      <c r="BQ483" s="74"/>
      <c r="BR483" s="74"/>
      <c r="BS483" s="74"/>
      <c r="BT483" s="74"/>
      <c r="BU483" s="74"/>
      <c r="BV483" s="74"/>
      <c r="BW483" s="74"/>
      <c r="BX483" s="74"/>
      <c r="BY483" s="74"/>
      <c r="BZ483" s="74"/>
      <c r="CA483" s="74"/>
      <c r="CB483" s="74"/>
      <c r="CC483" s="74"/>
      <c r="CD483" s="74"/>
      <c r="CE483" s="74"/>
      <c r="CF483" s="74"/>
      <c r="CG483" s="74"/>
      <c r="CH483" s="74"/>
    </row>
    <row r="484" spans="1:86" s="57" customFormat="1">
      <c r="A484" s="180" t="s">
        <v>729</v>
      </c>
      <c r="B484" s="35" t="s">
        <v>1024</v>
      </c>
      <c r="C484" s="35" t="s">
        <v>985</v>
      </c>
      <c r="D484" s="180" t="s">
        <v>0</v>
      </c>
      <c r="E484" s="68">
        <v>52161</v>
      </c>
      <c r="F484" s="69"/>
      <c r="G484" s="70">
        <v>3440</v>
      </c>
      <c r="H484" s="71">
        <v>0.15221238938053097</v>
      </c>
      <c r="I484" s="69"/>
      <c r="J484" s="68">
        <v>5062</v>
      </c>
      <c r="K484" s="72">
        <v>0.22398230088495574</v>
      </c>
      <c r="L484" s="68"/>
      <c r="M484" s="70">
        <v>13007</v>
      </c>
      <c r="N484" s="71">
        <v>0.57553097345132742</v>
      </c>
      <c r="O484" s="68"/>
      <c r="P484" s="68"/>
      <c r="Q484" s="73"/>
      <c r="R484" s="68"/>
      <c r="S484" s="70"/>
      <c r="T484" s="75"/>
      <c r="U484" s="74"/>
      <c r="V484" s="68"/>
      <c r="W484" s="73"/>
      <c r="X484" s="68"/>
      <c r="Y484" s="70"/>
      <c r="Z484" s="75"/>
      <c r="AA484" s="74"/>
      <c r="AB484" s="77"/>
      <c r="AC484" s="73"/>
      <c r="AD484" s="77"/>
      <c r="AE484" s="78"/>
      <c r="AF484" s="75"/>
      <c r="AG484" s="74"/>
      <c r="AH484" s="68">
        <v>1091</v>
      </c>
      <c r="AI484" s="72">
        <v>4.8274336283185844E-2</v>
      </c>
      <c r="AJ484" s="74"/>
      <c r="AK484" s="68">
        <v>22600</v>
      </c>
      <c r="AL484" s="73">
        <v>0.43327390195740112</v>
      </c>
      <c r="AM484" s="68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G484" s="74"/>
      <c r="BH484" s="74"/>
      <c r="BI484" s="74"/>
      <c r="BJ484" s="74"/>
      <c r="BK484" s="74"/>
      <c r="BL484" s="74"/>
      <c r="BM484" s="74"/>
      <c r="BN484" s="74"/>
      <c r="BO484" s="74"/>
      <c r="BP484" s="74"/>
      <c r="BQ484" s="74"/>
      <c r="BR484" s="74"/>
      <c r="BS484" s="74"/>
      <c r="BT484" s="74"/>
      <c r="BU484" s="74"/>
      <c r="BV484" s="74"/>
      <c r="BW484" s="74"/>
      <c r="BX484" s="74"/>
      <c r="BY484" s="74"/>
      <c r="BZ484" s="74"/>
      <c r="CA484" s="74"/>
      <c r="CB484" s="74"/>
      <c r="CC484" s="74"/>
      <c r="CD484" s="74"/>
      <c r="CE484" s="74"/>
      <c r="CF484" s="74"/>
      <c r="CG484" s="74"/>
      <c r="CH484" s="74"/>
    </row>
    <row r="485" spans="1:86" s="57" customFormat="1">
      <c r="A485" s="180" t="s">
        <v>730</v>
      </c>
      <c r="B485" s="35" t="s">
        <v>982</v>
      </c>
      <c r="C485" s="35" t="s">
        <v>983</v>
      </c>
      <c r="D485" s="180" t="s">
        <v>0</v>
      </c>
      <c r="E485" s="68">
        <v>80131</v>
      </c>
      <c r="F485" s="69"/>
      <c r="G485" s="70">
        <v>25961</v>
      </c>
      <c r="H485" s="71">
        <v>0.47790950259563342</v>
      </c>
      <c r="I485" s="69"/>
      <c r="J485" s="68">
        <v>14819</v>
      </c>
      <c r="K485" s="72">
        <v>0.27279923419608998</v>
      </c>
      <c r="L485" s="68"/>
      <c r="M485" s="70">
        <v>9457</v>
      </c>
      <c r="N485" s="71">
        <v>0.17409152829424543</v>
      </c>
      <c r="O485" s="68"/>
      <c r="P485" s="68"/>
      <c r="Q485" s="73"/>
      <c r="R485" s="68"/>
      <c r="S485" s="70"/>
      <c r="T485" s="71"/>
      <c r="U485" s="74"/>
      <c r="V485" s="68"/>
      <c r="W485" s="73"/>
      <c r="X485" s="68"/>
      <c r="Y485" s="70"/>
      <c r="Z485" s="75"/>
      <c r="AA485" s="74"/>
      <c r="AB485" s="77"/>
      <c r="AC485" s="73"/>
      <c r="AD485" s="77"/>
      <c r="AE485" s="78"/>
      <c r="AF485" s="75"/>
      <c r="AG485" s="74"/>
      <c r="AH485" s="68">
        <v>4085</v>
      </c>
      <c r="AI485" s="72">
        <v>7.5199734914031147E-2</v>
      </c>
      <c r="AJ485" s="74"/>
      <c r="AK485" s="68">
        <v>54322</v>
      </c>
      <c r="AL485" s="73">
        <v>0.67791491432778828</v>
      </c>
      <c r="AM485" s="68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74"/>
      <c r="CH485" s="74"/>
    </row>
    <row r="486" spans="1:86" s="57" customFormat="1">
      <c r="A486" s="180" t="s">
        <v>1412</v>
      </c>
      <c r="B486" s="35" t="s">
        <v>1013</v>
      </c>
      <c r="C486" s="35" t="s">
        <v>1030</v>
      </c>
      <c r="D486" s="180" t="s">
        <v>0</v>
      </c>
      <c r="E486" s="68">
        <v>73472</v>
      </c>
      <c r="F486" s="69"/>
      <c r="G486" s="70">
        <v>19248</v>
      </c>
      <c r="H486" s="71">
        <v>0.410300136425648</v>
      </c>
      <c r="I486" s="69"/>
      <c r="J486" s="68">
        <v>7495</v>
      </c>
      <c r="K486" s="72">
        <v>0.15976722373806276</v>
      </c>
      <c r="L486" s="68"/>
      <c r="M486" s="70">
        <v>18003</v>
      </c>
      <c r="N486" s="71">
        <v>0.38376108458390179</v>
      </c>
      <c r="O486" s="68"/>
      <c r="P486" s="68"/>
      <c r="Q486" s="73"/>
      <c r="R486" s="68"/>
      <c r="S486" s="70"/>
      <c r="T486" s="75"/>
      <c r="U486" s="74"/>
      <c r="V486" s="68"/>
      <c r="W486" s="73"/>
      <c r="X486" s="68"/>
      <c r="Y486" s="70"/>
      <c r="Z486" s="75"/>
      <c r="AA486" s="74"/>
      <c r="AB486" s="77"/>
      <c r="AC486" s="73"/>
      <c r="AD486" s="77"/>
      <c r="AE486" s="78"/>
      <c r="AF486" s="75"/>
      <c r="AG486" s="74"/>
      <c r="AH486" s="68">
        <v>2166</v>
      </c>
      <c r="AI486" s="72">
        <v>4.6171555252387447E-2</v>
      </c>
      <c r="AJ486" s="74"/>
      <c r="AK486" s="68">
        <v>46912</v>
      </c>
      <c r="AL486" s="73">
        <v>0.63850174216027877</v>
      </c>
      <c r="AM486" s="68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</row>
    <row r="487" spans="1:86" s="57" customFormat="1">
      <c r="A487" s="180" t="s">
        <v>441</v>
      </c>
      <c r="B487" s="35" t="s">
        <v>1055</v>
      </c>
      <c r="C487" s="35" t="s">
        <v>1030</v>
      </c>
      <c r="D487" s="180" t="s">
        <v>0</v>
      </c>
      <c r="E487" s="68">
        <v>60756</v>
      </c>
      <c r="F487" s="69"/>
      <c r="G487" s="70">
        <v>8392</v>
      </c>
      <c r="H487" s="71">
        <v>0.25691893215772715</v>
      </c>
      <c r="I487" s="69"/>
      <c r="J487" s="68">
        <v>5556</v>
      </c>
      <c r="K487" s="72">
        <v>0.17009551800146952</v>
      </c>
      <c r="L487" s="68"/>
      <c r="M487" s="70">
        <v>17355</v>
      </c>
      <c r="N487" s="71">
        <v>0.53131888317413667</v>
      </c>
      <c r="O487" s="68"/>
      <c r="P487" s="68"/>
      <c r="Q487" s="73"/>
      <c r="R487" s="68"/>
      <c r="S487" s="70"/>
      <c r="T487" s="71"/>
      <c r="U487" s="74"/>
      <c r="V487" s="68"/>
      <c r="W487" s="73"/>
      <c r="X487" s="68"/>
      <c r="Y487" s="70"/>
      <c r="Z487" s="75"/>
      <c r="AA487" s="74"/>
      <c r="AB487" s="77"/>
      <c r="AC487" s="73"/>
      <c r="AD487" s="77"/>
      <c r="AE487" s="78"/>
      <c r="AF487" s="75"/>
      <c r="AG487" s="74"/>
      <c r="AH487" s="68">
        <v>1361</v>
      </c>
      <c r="AI487" s="72">
        <v>4.1666666666666664E-2</v>
      </c>
      <c r="AJ487" s="74"/>
      <c r="AK487" s="68">
        <v>32664</v>
      </c>
      <c r="AL487" s="73">
        <v>0.53762591349002564</v>
      </c>
      <c r="AM487" s="68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G487" s="74"/>
      <c r="BH487" s="74"/>
      <c r="BI487" s="74"/>
      <c r="BJ487" s="74"/>
      <c r="BK487" s="74"/>
      <c r="BL487" s="74"/>
      <c r="BM487" s="74"/>
      <c r="BN487" s="74"/>
      <c r="BO487" s="74"/>
      <c r="BP487" s="74"/>
      <c r="BQ487" s="74"/>
      <c r="BR487" s="74"/>
      <c r="BS487" s="74"/>
      <c r="BT487" s="74"/>
      <c r="BU487" s="74"/>
      <c r="BV487" s="74"/>
      <c r="BW487" s="74"/>
      <c r="BX487" s="74"/>
      <c r="BY487" s="74"/>
      <c r="BZ487" s="74"/>
      <c r="CA487" s="74"/>
      <c r="CB487" s="74"/>
      <c r="CC487" s="74"/>
      <c r="CD487" s="74"/>
      <c r="CE487" s="74"/>
      <c r="CF487" s="74"/>
      <c r="CG487" s="74"/>
      <c r="CH487" s="74"/>
    </row>
    <row r="488" spans="1:86" s="57" customFormat="1">
      <c r="A488" s="180" t="s">
        <v>112</v>
      </c>
      <c r="B488" s="35" t="s">
        <v>1033</v>
      </c>
      <c r="C488" s="35" t="s">
        <v>978</v>
      </c>
      <c r="D488" s="180" t="s">
        <v>0</v>
      </c>
      <c r="E488" s="68">
        <v>67175</v>
      </c>
      <c r="F488" s="69"/>
      <c r="G488" s="70">
        <v>5972</v>
      </c>
      <c r="H488" s="71">
        <v>0.14396258708386567</v>
      </c>
      <c r="I488" s="69"/>
      <c r="J488" s="68">
        <v>4935</v>
      </c>
      <c r="K488" s="72">
        <v>0.11896439505339537</v>
      </c>
      <c r="L488" s="68"/>
      <c r="M488" s="70">
        <v>24429</v>
      </c>
      <c r="N488" s="71">
        <v>0.58889183520960398</v>
      </c>
      <c r="O488" s="68"/>
      <c r="P488" s="68"/>
      <c r="Q488" s="73"/>
      <c r="R488" s="68"/>
      <c r="S488" s="70"/>
      <c r="T488" s="75"/>
      <c r="U488" s="74"/>
      <c r="V488" s="68"/>
      <c r="W488" s="73"/>
      <c r="X488" s="68"/>
      <c r="Y488" s="70"/>
      <c r="Z488" s="75"/>
      <c r="AA488" s="74"/>
      <c r="AB488" s="77"/>
      <c r="AC488" s="73"/>
      <c r="AD488" s="77"/>
      <c r="AE488" s="78"/>
      <c r="AF488" s="75"/>
      <c r="AG488" s="74"/>
      <c r="AH488" s="68">
        <v>6147</v>
      </c>
      <c r="AI488" s="72">
        <v>0.14818118265313501</v>
      </c>
      <c r="AJ488" s="74"/>
      <c r="AK488" s="68">
        <v>41483</v>
      </c>
      <c r="AL488" s="73">
        <v>0.61753628582061781</v>
      </c>
      <c r="AM488" s="68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G488" s="74"/>
      <c r="BH488" s="74"/>
      <c r="BI488" s="74"/>
      <c r="BJ488" s="74"/>
      <c r="BK488" s="74"/>
      <c r="BL488" s="74"/>
      <c r="BM488" s="74"/>
      <c r="BN488" s="74"/>
      <c r="BO488" s="74"/>
      <c r="BP488" s="74"/>
      <c r="BQ488" s="74"/>
      <c r="BR488" s="74"/>
      <c r="BS488" s="74"/>
      <c r="BT488" s="74"/>
      <c r="BU488" s="74"/>
      <c r="BV488" s="74"/>
      <c r="BW488" s="74"/>
      <c r="BX488" s="74"/>
      <c r="BY488" s="74"/>
      <c r="BZ488" s="74"/>
      <c r="CA488" s="74"/>
      <c r="CB488" s="74"/>
      <c r="CC488" s="74"/>
      <c r="CD488" s="74"/>
      <c r="CE488" s="74"/>
      <c r="CF488" s="74"/>
      <c r="CG488" s="74"/>
      <c r="CH488" s="74"/>
    </row>
    <row r="489" spans="1:86" s="57" customFormat="1">
      <c r="A489" s="180" t="s">
        <v>733</v>
      </c>
      <c r="B489" s="35" t="s">
        <v>1013</v>
      </c>
      <c r="C489" s="35" t="s">
        <v>1030</v>
      </c>
      <c r="D489" s="180" t="s">
        <v>0</v>
      </c>
      <c r="E489" s="68">
        <v>77938</v>
      </c>
      <c r="F489" s="69"/>
      <c r="G489" s="70">
        <v>22156</v>
      </c>
      <c r="H489" s="71">
        <v>0.42162553045728751</v>
      </c>
      <c r="I489" s="69"/>
      <c r="J489" s="68">
        <v>7770</v>
      </c>
      <c r="K489" s="72">
        <v>0.14786199547089382</v>
      </c>
      <c r="L489" s="68"/>
      <c r="M489" s="70">
        <v>22623</v>
      </c>
      <c r="N489" s="71">
        <v>0.4305124740718187</v>
      </c>
      <c r="O489" s="68"/>
      <c r="P489" s="68"/>
      <c r="Q489" s="73"/>
      <c r="R489" s="68"/>
      <c r="S489" s="70"/>
      <c r="T489" s="71"/>
      <c r="U489" s="74"/>
      <c r="V489" s="68"/>
      <c r="W489" s="73"/>
      <c r="X489" s="68"/>
      <c r="Y489" s="70"/>
      <c r="Z489" s="75"/>
      <c r="AA489" s="74"/>
      <c r="AB489" s="77"/>
      <c r="AC489" s="73"/>
      <c r="AD489" s="77"/>
      <c r="AE489" s="78"/>
      <c r="AF489" s="75"/>
      <c r="AG489" s="74"/>
      <c r="AH489" s="68"/>
      <c r="AI489" s="72"/>
      <c r="AJ489" s="74"/>
      <c r="AK489" s="68">
        <v>52549</v>
      </c>
      <c r="AL489" s="73">
        <v>0.67424106340937673</v>
      </c>
      <c r="AM489" s="68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G489" s="74"/>
      <c r="BH489" s="74"/>
      <c r="BI489" s="74"/>
      <c r="BJ489" s="74"/>
      <c r="BK489" s="74"/>
      <c r="BL489" s="74"/>
      <c r="BM489" s="74"/>
      <c r="BN489" s="74"/>
      <c r="BO489" s="74"/>
      <c r="BP489" s="74"/>
      <c r="BQ489" s="74"/>
      <c r="BR489" s="74"/>
      <c r="BS489" s="74"/>
      <c r="BT489" s="74"/>
      <c r="BU489" s="74"/>
      <c r="BV489" s="74"/>
      <c r="BW489" s="74"/>
      <c r="BX489" s="74"/>
      <c r="BY489" s="74"/>
      <c r="BZ489" s="74"/>
      <c r="CA489" s="74"/>
      <c r="CB489" s="74"/>
      <c r="CC489" s="74"/>
      <c r="CD489" s="74"/>
      <c r="CE489" s="74"/>
      <c r="CF489" s="74"/>
      <c r="CG489" s="74"/>
      <c r="CH489" s="74"/>
    </row>
    <row r="490" spans="1:86" s="57" customFormat="1">
      <c r="A490" s="180" t="s">
        <v>734</v>
      </c>
      <c r="B490" s="35" t="s">
        <v>990</v>
      </c>
      <c r="C490" s="35" t="s">
        <v>981</v>
      </c>
      <c r="D490" s="180" t="s">
        <v>0</v>
      </c>
      <c r="E490" s="68">
        <v>64726</v>
      </c>
      <c r="F490" s="69"/>
      <c r="G490" s="70">
        <v>22437</v>
      </c>
      <c r="H490" s="71">
        <v>0.51819945494018205</v>
      </c>
      <c r="I490" s="69"/>
      <c r="J490" s="68">
        <v>9467</v>
      </c>
      <c r="K490" s="72">
        <v>0.21864751258718648</v>
      </c>
      <c r="L490" s="68"/>
      <c r="M490" s="70">
        <v>9101</v>
      </c>
      <c r="N490" s="71">
        <v>0.21019446625710195</v>
      </c>
      <c r="O490" s="68"/>
      <c r="P490" s="68"/>
      <c r="Q490" s="73"/>
      <c r="R490" s="68"/>
      <c r="S490" s="70"/>
      <c r="T490" s="75"/>
      <c r="U490" s="74"/>
      <c r="V490" s="68"/>
      <c r="W490" s="73"/>
      <c r="X490" s="68"/>
      <c r="Y490" s="70"/>
      <c r="Z490" s="75"/>
      <c r="AA490" s="74"/>
      <c r="AB490" s="77"/>
      <c r="AC490" s="73"/>
      <c r="AD490" s="77"/>
      <c r="AE490" s="78"/>
      <c r="AF490" s="75"/>
      <c r="AG490" s="74"/>
      <c r="AH490" s="68">
        <v>2293</v>
      </c>
      <c r="AI490" s="72">
        <v>5.2958566215529586E-2</v>
      </c>
      <c r="AJ490" s="74"/>
      <c r="AK490" s="68">
        <v>43298</v>
      </c>
      <c r="AL490" s="73">
        <v>0.66894292865309146</v>
      </c>
      <c r="AM490" s="68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G490" s="74"/>
      <c r="BH490" s="74"/>
      <c r="BI490" s="74"/>
      <c r="BJ490" s="74"/>
      <c r="BK490" s="74"/>
      <c r="BL490" s="74"/>
      <c r="BM490" s="74"/>
      <c r="BN490" s="74"/>
      <c r="BO490" s="74"/>
      <c r="BP490" s="74"/>
      <c r="BQ490" s="74"/>
      <c r="BR490" s="74"/>
      <c r="BS490" s="74"/>
      <c r="BT490" s="74"/>
      <c r="BU490" s="74"/>
      <c r="BV490" s="74"/>
      <c r="BW490" s="74"/>
      <c r="BX490" s="74"/>
      <c r="BY490" s="74"/>
      <c r="BZ490" s="74"/>
      <c r="CA490" s="74"/>
      <c r="CB490" s="74"/>
      <c r="CC490" s="74"/>
      <c r="CD490" s="74"/>
      <c r="CE490" s="74"/>
      <c r="CF490" s="74"/>
      <c r="CG490" s="74"/>
      <c r="CH490" s="74"/>
    </row>
    <row r="491" spans="1:86" s="57" customFormat="1">
      <c r="A491" s="180" t="s">
        <v>737</v>
      </c>
      <c r="B491" s="35" t="s">
        <v>1003</v>
      </c>
      <c r="C491" s="35" t="s">
        <v>1030</v>
      </c>
      <c r="D491" s="180" t="s">
        <v>0</v>
      </c>
      <c r="E491" s="68">
        <v>58378</v>
      </c>
      <c r="F491" s="69"/>
      <c r="G491" s="70">
        <v>3094</v>
      </c>
      <c r="H491" s="71">
        <v>0.10318492579623145</v>
      </c>
      <c r="I491" s="69"/>
      <c r="J491" s="68">
        <v>7895</v>
      </c>
      <c r="K491" s="72">
        <v>0.26329831582457897</v>
      </c>
      <c r="L491" s="68"/>
      <c r="M491" s="70">
        <v>14950</v>
      </c>
      <c r="N491" s="71">
        <v>0.49858262464565617</v>
      </c>
      <c r="O491" s="68"/>
      <c r="P491" s="68"/>
      <c r="Q491" s="73"/>
      <c r="R491" s="68"/>
      <c r="S491" s="70"/>
      <c r="T491" s="71"/>
      <c r="U491" s="74"/>
      <c r="V491" s="68"/>
      <c r="W491" s="73"/>
      <c r="X491" s="68"/>
      <c r="Y491" s="70"/>
      <c r="Z491" s="75"/>
      <c r="AA491" s="74"/>
      <c r="AB491" s="77"/>
      <c r="AC491" s="73"/>
      <c r="AD491" s="77"/>
      <c r="AE491" s="78"/>
      <c r="AF491" s="75"/>
      <c r="AG491" s="74"/>
      <c r="AH491" s="68">
        <v>4046</v>
      </c>
      <c r="AI491" s="72">
        <v>0.13493413373353344</v>
      </c>
      <c r="AJ491" s="74"/>
      <c r="AK491" s="68">
        <v>29985</v>
      </c>
      <c r="AL491" s="73">
        <v>0.51363527356195826</v>
      </c>
      <c r="AM491" s="68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G491" s="74"/>
      <c r="BH491" s="74"/>
      <c r="BI491" s="74"/>
      <c r="BJ491" s="74"/>
      <c r="BK491" s="74"/>
      <c r="BL491" s="74"/>
      <c r="BM491" s="74"/>
      <c r="BN491" s="74"/>
      <c r="BO491" s="74"/>
      <c r="BP491" s="74"/>
      <c r="BQ491" s="74"/>
      <c r="BR491" s="74"/>
      <c r="BS491" s="74"/>
      <c r="BT491" s="74"/>
      <c r="BU491" s="74"/>
      <c r="BV491" s="74"/>
      <c r="BW491" s="74"/>
      <c r="BX491" s="74"/>
      <c r="BY491" s="74"/>
      <c r="BZ491" s="74"/>
      <c r="CA491" s="74"/>
      <c r="CB491" s="74"/>
      <c r="CC491" s="74"/>
      <c r="CD491" s="74"/>
      <c r="CE491" s="74"/>
      <c r="CF491" s="74"/>
      <c r="CG491" s="74"/>
      <c r="CH491" s="74"/>
    </row>
    <row r="492" spans="1:86" s="57" customFormat="1">
      <c r="A492" s="180" t="s">
        <v>1094</v>
      </c>
      <c r="B492" s="35" t="s">
        <v>1003</v>
      </c>
      <c r="C492" s="35" t="s">
        <v>1030</v>
      </c>
      <c r="D492" s="180" t="s">
        <v>0</v>
      </c>
      <c r="E492" s="68">
        <v>67303</v>
      </c>
      <c r="F492" s="69"/>
      <c r="G492" s="70">
        <v>5329</v>
      </c>
      <c r="H492" s="71">
        <v>0.14395310516221399</v>
      </c>
      <c r="I492" s="69"/>
      <c r="J492" s="68">
        <v>6283</v>
      </c>
      <c r="K492" s="72">
        <v>0.16972365542018963</v>
      </c>
      <c r="L492" s="68"/>
      <c r="M492" s="70">
        <v>22250</v>
      </c>
      <c r="N492" s="71">
        <v>0.60104270779869795</v>
      </c>
      <c r="O492" s="68"/>
      <c r="P492" s="68"/>
      <c r="Q492" s="73"/>
      <c r="R492" s="68"/>
      <c r="S492" s="70"/>
      <c r="T492" s="75"/>
      <c r="U492" s="74"/>
      <c r="V492" s="68"/>
      <c r="W492" s="73"/>
      <c r="X492" s="68"/>
      <c r="Y492" s="70"/>
      <c r="Z492" s="75"/>
      <c r="AA492" s="74"/>
      <c r="AB492" s="77"/>
      <c r="AC492" s="73"/>
      <c r="AD492" s="77"/>
      <c r="AE492" s="78"/>
      <c r="AF492" s="75"/>
      <c r="AG492" s="74"/>
      <c r="AH492" s="68">
        <v>3157</v>
      </c>
      <c r="AI492" s="72">
        <v>8.5280531618898398E-2</v>
      </c>
      <c r="AJ492" s="74"/>
      <c r="AK492" s="68">
        <v>37019</v>
      </c>
      <c r="AL492" s="73">
        <v>0.55003491671990845</v>
      </c>
      <c r="AM492" s="68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G492" s="74"/>
      <c r="BH492" s="74"/>
      <c r="BI492" s="74"/>
      <c r="BJ492" s="74"/>
      <c r="BK492" s="74"/>
      <c r="BL492" s="74"/>
      <c r="BM492" s="74"/>
      <c r="BN492" s="74"/>
      <c r="BO492" s="74"/>
      <c r="BP492" s="74"/>
      <c r="BQ492" s="74"/>
      <c r="BR492" s="74"/>
      <c r="BS492" s="74"/>
      <c r="BT492" s="74"/>
      <c r="BU492" s="74"/>
      <c r="BV492" s="74"/>
      <c r="BW492" s="74"/>
      <c r="BX492" s="74"/>
      <c r="BY492" s="74"/>
      <c r="BZ492" s="74"/>
      <c r="CA492" s="74"/>
      <c r="CB492" s="74"/>
      <c r="CC492" s="74"/>
      <c r="CD492" s="74"/>
      <c r="CE492" s="74"/>
      <c r="CF492" s="74"/>
      <c r="CG492" s="74"/>
      <c r="CH492" s="74"/>
    </row>
    <row r="493" spans="1:86" s="57" customFormat="1">
      <c r="A493" s="180" t="s">
        <v>1095</v>
      </c>
      <c r="B493" s="35" t="s">
        <v>1003</v>
      </c>
      <c r="C493" s="35" t="s">
        <v>1030</v>
      </c>
      <c r="D493" s="180" t="s">
        <v>0</v>
      </c>
      <c r="E493" s="68">
        <v>50842</v>
      </c>
      <c r="F493" s="69"/>
      <c r="G493" s="70">
        <v>2205</v>
      </c>
      <c r="H493" s="71">
        <v>8.9528604490641109E-2</v>
      </c>
      <c r="I493" s="69"/>
      <c r="J493" s="68">
        <v>3232</v>
      </c>
      <c r="K493" s="72">
        <v>0.13122741483616873</v>
      </c>
      <c r="L493" s="68"/>
      <c r="M493" s="70">
        <v>16876</v>
      </c>
      <c r="N493" s="71">
        <v>0.68520849405172768</v>
      </c>
      <c r="O493" s="68"/>
      <c r="P493" s="68"/>
      <c r="Q493" s="73"/>
      <c r="R493" s="68"/>
      <c r="S493" s="70"/>
      <c r="T493" s="75"/>
      <c r="U493" s="74"/>
      <c r="V493" s="68"/>
      <c r="W493" s="73"/>
      <c r="X493" s="68"/>
      <c r="Y493" s="70"/>
      <c r="Z493" s="75"/>
      <c r="AA493" s="74"/>
      <c r="AB493" s="77"/>
      <c r="AC493" s="73"/>
      <c r="AD493" s="77"/>
      <c r="AE493" s="78"/>
      <c r="AF493" s="75"/>
      <c r="AG493" s="74"/>
      <c r="AH493" s="68">
        <v>2316</v>
      </c>
      <c r="AI493" s="72">
        <v>9.4035486621462508E-2</v>
      </c>
      <c r="AJ493" s="74"/>
      <c r="AK493" s="68">
        <v>24629</v>
      </c>
      <c r="AL493" s="73">
        <v>0.48442232799653828</v>
      </c>
      <c r="AM493" s="68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G493" s="74"/>
      <c r="BH493" s="74"/>
      <c r="BI493" s="74"/>
      <c r="BJ493" s="74"/>
      <c r="BK493" s="74"/>
      <c r="BL493" s="74"/>
      <c r="BM493" s="74"/>
      <c r="BN493" s="74"/>
      <c r="BO493" s="74"/>
      <c r="BP493" s="74"/>
      <c r="BQ493" s="74"/>
      <c r="BR493" s="74"/>
      <c r="BS493" s="74"/>
      <c r="BT493" s="74"/>
      <c r="BU493" s="74"/>
      <c r="BV493" s="74"/>
      <c r="BW493" s="74"/>
      <c r="BX493" s="74"/>
      <c r="BY493" s="74"/>
      <c r="BZ493" s="74"/>
      <c r="CA493" s="74"/>
      <c r="CB493" s="74"/>
      <c r="CC493" s="74"/>
      <c r="CD493" s="74"/>
      <c r="CE493" s="74"/>
      <c r="CF493" s="74"/>
      <c r="CG493" s="74"/>
      <c r="CH493" s="74"/>
    </row>
    <row r="494" spans="1:86" s="57" customFormat="1">
      <c r="A494" s="180" t="s">
        <v>1096</v>
      </c>
      <c r="B494" s="35" t="s">
        <v>1003</v>
      </c>
      <c r="C494" s="35" t="s">
        <v>1030</v>
      </c>
      <c r="D494" s="180" t="s">
        <v>0</v>
      </c>
      <c r="E494" s="68">
        <v>58632</v>
      </c>
      <c r="F494" s="69"/>
      <c r="G494" s="70">
        <v>12028</v>
      </c>
      <c r="H494" s="71">
        <v>0.29752393202562644</v>
      </c>
      <c r="I494" s="69"/>
      <c r="J494" s="68">
        <v>20710</v>
      </c>
      <c r="K494" s="72">
        <v>0.51228139609666812</v>
      </c>
      <c r="L494" s="68"/>
      <c r="M494" s="70">
        <v>5110</v>
      </c>
      <c r="N494" s="71">
        <v>0.12640067281767137</v>
      </c>
      <c r="O494" s="68"/>
      <c r="P494" s="68"/>
      <c r="Q494" s="73"/>
      <c r="R494" s="68"/>
      <c r="S494" s="70"/>
      <c r="T494" s="75"/>
      <c r="U494" s="74"/>
      <c r="V494" s="68"/>
      <c r="W494" s="73"/>
      <c r="X494" s="68"/>
      <c r="Y494" s="70"/>
      <c r="Z494" s="75"/>
      <c r="AA494" s="74"/>
      <c r="AB494" s="77"/>
      <c r="AC494" s="73"/>
      <c r="AD494" s="77"/>
      <c r="AE494" s="78"/>
      <c r="AF494" s="75"/>
      <c r="AG494" s="74"/>
      <c r="AH494" s="68">
        <v>2579</v>
      </c>
      <c r="AI494" s="72">
        <v>6.3793999060034134E-2</v>
      </c>
      <c r="AJ494" s="74"/>
      <c r="AK494" s="68">
        <v>40427</v>
      </c>
      <c r="AL494" s="73">
        <v>0.68950402510574427</v>
      </c>
      <c r="AM494" s="68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G494" s="74"/>
      <c r="BH494" s="74"/>
      <c r="BI494" s="74"/>
      <c r="BJ494" s="74"/>
      <c r="BK494" s="74"/>
      <c r="BL494" s="74"/>
      <c r="BM494" s="74"/>
      <c r="BN494" s="74"/>
      <c r="BO494" s="74"/>
      <c r="BP494" s="74"/>
      <c r="BQ494" s="74"/>
      <c r="BR494" s="74"/>
      <c r="BS494" s="74"/>
      <c r="BT494" s="74"/>
      <c r="BU494" s="74"/>
      <c r="BV494" s="74"/>
      <c r="BW494" s="74"/>
      <c r="BX494" s="74"/>
      <c r="BY494" s="74"/>
      <c r="BZ494" s="74"/>
      <c r="CA494" s="74"/>
      <c r="CB494" s="74"/>
      <c r="CC494" s="74"/>
      <c r="CD494" s="74"/>
      <c r="CE494" s="74"/>
      <c r="CF494" s="74"/>
      <c r="CG494" s="74"/>
      <c r="CH494" s="74"/>
    </row>
    <row r="495" spans="1:86" s="57" customFormat="1">
      <c r="A495" s="180" t="s">
        <v>1097</v>
      </c>
      <c r="B495" s="35" t="s">
        <v>1003</v>
      </c>
      <c r="C495" s="35" t="s">
        <v>1030</v>
      </c>
      <c r="D495" s="180" t="s">
        <v>0</v>
      </c>
      <c r="E495" s="68">
        <v>59144</v>
      </c>
      <c r="F495" s="69"/>
      <c r="G495" s="70">
        <v>4987</v>
      </c>
      <c r="H495" s="71">
        <v>0.1462763617164814</v>
      </c>
      <c r="I495" s="69"/>
      <c r="J495" s="68">
        <v>7035</v>
      </c>
      <c r="K495" s="72">
        <v>0.2063473440295662</v>
      </c>
      <c r="L495" s="68"/>
      <c r="M495" s="70">
        <v>18405</v>
      </c>
      <c r="N495" s="71">
        <v>0.53984688939078407</v>
      </c>
      <c r="O495" s="68"/>
      <c r="P495" s="68"/>
      <c r="Q495" s="73"/>
      <c r="R495" s="68"/>
      <c r="S495" s="70"/>
      <c r="T495" s="75"/>
      <c r="U495" s="74"/>
      <c r="V495" s="68"/>
      <c r="W495" s="73"/>
      <c r="X495" s="68"/>
      <c r="Y495" s="70"/>
      <c r="Z495" s="75"/>
      <c r="AA495" s="74"/>
      <c r="AB495" s="77"/>
      <c r="AC495" s="73"/>
      <c r="AD495" s="77"/>
      <c r="AE495" s="78"/>
      <c r="AF495" s="75"/>
      <c r="AG495" s="74"/>
      <c r="AH495" s="68">
        <v>3666</v>
      </c>
      <c r="AI495" s="72">
        <v>0.10752940486316839</v>
      </c>
      <c r="AJ495" s="74"/>
      <c r="AK495" s="68">
        <v>34093</v>
      </c>
      <c r="AL495" s="73">
        <v>0.57644055187339371</v>
      </c>
      <c r="AM495" s="68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G495" s="74"/>
      <c r="BH495" s="74"/>
      <c r="BI495" s="74"/>
      <c r="BJ495" s="74"/>
      <c r="BK495" s="74"/>
      <c r="BL495" s="74"/>
      <c r="BM495" s="74"/>
      <c r="BN495" s="74"/>
      <c r="BO495" s="74"/>
      <c r="BP495" s="74"/>
      <c r="BQ495" s="74"/>
      <c r="BR495" s="74"/>
      <c r="BS495" s="74"/>
      <c r="BT495" s="74"/>
      <c r="BU495" s="74"/>
      <c r="BV495" s="74"/>
      <c r="BW495" s="74"/>
      <c r="BX495" s="74"/>
      <c r="BY495" s="74"/>
      <c r="BZ495" s="74"/>
      <c r="CA495" s="74"/>
      <c r="CB495" s="74"/>
      <c r="CC495" s="74"/>
      <c r="CD495" s="74"/>
      <c r="CE495" s="74"/>
      <c r="CF495" s="74"/>
      <c r="CG495" s="74"/>
      <c r="CH495" s="74"/>
    </row>
    <row r="496" spans="1:86" s="57" customFormat="1">
      <c r="A496" s="180" t="s">
        <v>1098</v>
      </c>
      <c r="B496" s="35" t="s">
        <v>1003</v>
      </c>
      <c r="C496" s="35" t="s">
        <v>1030</v>
      </c>
      <c r="D496" s="180" t="s">
        <v>0</v>
      </c>
      <c r="E496" s="68">
        <v>74997</v>
      </c>
      <c r="F496" s="69"/>
      <c r="G496" s="70">
        <v>6890</v>
      </c>
      <c r="H496" s="71">
        <v>0.15016127626187778</v>
      </c>
      <c r="I496" s="69"/>
      <c r="J496" s="68">
        <v>12234</v>
      </c>
      <c r="K496" s="72">
        <v>0.26662889024496556</v>
      </c>
      <c r="L496" s="68"/>
      <c r="M496" s="70">
        <v>23477</v>
      </c>
      <c r="N496" s="71">
        <v>0.51165983785197455</v>
      </c>
      <c r="O496" s="68"/>
      <c r="P496" s="68"/>
      <c r="Q496" s="73"/>
      <c r="R496" s="68"/>
      <c r="S496" s="70"/>
      <c r="T496" s="75"/>
      <c r="U496" s="74"/>
      <c r="V496" s="68"/>
      <c r="W496" s="73"/>
      <c r="X496" s="68"/>
      <c r="Y496" s="70"/>
      <c r="Z496" s="75"/>
      <c r="AA496" s="74"/>
      <c r="AB496" s="77"/>
      <c r="AC496" s="73"/>
      <c r="AD496" s="77"/>
      <c r="AE496" s="78"/>
      <c r="AF496" s="75"/>
      <c r="AG496" s="74"/>
      <c r="AH496" s="68">
        <v>3283</v>
      </c>
      <c r="AI496" s="72">
        <v>7.1549995641182113E-2</v>
      </c>
      <c r="AJ496" s="74"/>
      <c r="AK496" s="68">
        <v>45884</v>
      </c>
      <c r="AL496" s="73">
        <v>0.61181113911223117</v>
      </c>
      <c r="AM496" s="68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G496" s="74"/>
      <c r="BH496" s="74"/>
      <c r="BI496" s="74"/>
      <c r="BJ496" s="74"/>
      <c r="BK496" s="74"/>
      <c r="BL496" s="74"/>
      <c r="BM496" s="74"/>
      <c r="BN496" s="74"/>
      <c r="BO496" s="74"/>
      <c r="BP496" s="74"/>
      <c r="BQ496" s="74"/>
      <c r="BR496" s="74"/>
      <c r="BS496" s="74"/>
      <c r="BT496" s="74"/>
      <c r="BU496" s="74"/>
      <c r="BV496" s="74"/>
      <c r="BW496" s="74"/>
      <c r="BX496" s="74"/>
      <c r="BY496" s="74"/>
      <c r="BZ496" s="74"/>
      <c r="CA496" s="74"/>
      <c r="CB496" s="74"/>
      <c r="CC496" s="74"/>
      <c r="CD496" s="74"/>
      <c r="CE496" s="74"/>
      <c r="CF496" s="74"/>
      <c r="CG496" s="74"/>
      <c r="CH496" s="74"/>
    </row>
    <row r="497" spans="1:86" s="57" customFormat="1">
      <c r="A497" s="180" t="s">
        <v>741</v>
      </c>
      <c r="B497" s="35" t="s">
        <v>1004</v>
      </c>
      <c r="C497" s="35" t="s">
        <v>988</v>
      </c>
      <c r="D497" s="180" t="s">
        <v>0</v>
      </c>
      <c r="E497" s="68">
        <v>75625</v>
      </c>
      <c r="F497" s="69"/>
      <c r="G497" s="70">
        <v>16172</v>
      </c>
      <c r="H497" s="71">
        <v>0.34323068107052657</v>
      </c>
      <c r="I497" s="69"/>
      <c r="J497" s="68">
        <v>6384</v>
      </c>
      <c r="K497" s="72">
        <v>0.13549249740008915</v>
      </c>
      <c r="L497" s="68"/>
      <c r="M497" s="70">
        <v>22824</v>
      </c>
      <c r="N497" s="71">
        <v>0.48441114671986757</v>
      </c>
      <c r="O497" s="68"/>
      <c r="P497" s="68"/>
      <c r="Q497" s="73"/>
      <c r="R497" s="68"/>
      <c r="S497" s="70"/>
      <c r="T497" s="75"/>
      <c r="U497" s="74"/>
      <c r="V497" s="68"/>
      <c r="W497" s="73"/>
      <c r="X497" s="68"/>
      <c r="Y497" s="70"/>
      <c r="Z497" s="75"/>
      <c r="AA497" s="74"/>
      <c r="AB497" s="77"/>
      <c r="AC497" s="73"/>
      <c r="AD497" s="77"/>
      <c r="AE497" s="78"/>
      <c r="AF497" s="75"/>
      <c r="AG497" s="74"/>
      <c r="AH497" s="68">
        <v>1737</v>
      </c>
      <c r="AI497" s="72">
        <v>3.6865674809516732E-2</v>
      </c>
      <c r="AJ497" s="74"/>
      <c r="AK497" s="68">
        <v>47117</v>
      </c>
      <c r="AL497" s="73">
        <v>0.62303471074380168</v>
      </c>
      <c r="AM497" s="68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G497" s="74"/>
      <c r="BH497" s="74"/>
      <c r="BI497" s="74"/>
      <c r="BJ497" s="74"/>
      <c r="BK497" s="74"/>
      <c r="BL497" s="74"/>
      <c r="BM497" s="74"/>
      <c r="BN497" s="74"/>
      <c r="BO497" s="74"/>
      <c r="BP497" s="74"/>
      <c r="BQ497" s="74"/>
      <c r="BR497" s="74"/>
      <c r="BS497" s="74"/>
      <c r="BT497" s="74"/>
      <c r="BU497" s="74"/>
      <c r="BV497" s="74"/>
      <c r="BW497" s="74"/>
      <c r="BX497" s="74"/>
      <c r="BY497" s="74"/>
      <c r="BZ497" s="74"/>
      <c r="CA497" s="74"/>
      <c r="CB497" s="74"/>
      <c r="CC497" s="74"/>
      <c r="CD497" s="74"/>
      <c r="CE497" s="74"/>
      <c r="CF497" s="74"/>
      <c r="CG497" s="74"/>
      <c r="CH497" s="74"/>
    </row>
    <row r="498" spans="1:86" s="57" customFormat="1">
      <c r="A498" s="180" t="s">
        <v>742</v>
      </c>
      <c r="B498" s="35" t="s">
        <v>992</v>
      </c>
      <c r="C498" s="35" t="s">
        <v>1030</v>
      </c>
      <c r="D498" s="180" t="s">
        <v>0</v>
      </c>
      <c r="E498" s="68">
        <v>68817</v>
      </c>
      <c r="F498" s="69"/>
      <c r="G498" s="70">
        <v>18608</v>
      </c>
      <c r="H498" s="71">
        <v>0.39038308228087104</v>
      </c>
      <c r="I498" s="69"/>
      <c r="J498" s="68">
        <v>7018</v>
      </c>
      <c r="K498" s="72">
        <v>0.14723282843116686</v>
      </c>
      <c r="L498" s="68"/>
      <c r="M498" s="70">
        <v>18186</v>
      </c>
      <c r="N498" s="71">
        <v>0.38152981160575672</v>
      </c>
      <c r="O498" s="68"/>
      <c r="P498" s="68"/>
      <c r="Q498" s="73"/>
      <c r="R498" s="68"/>
      <c r="S498" s="70"/>
      <c r="T498" s="75"/>
      <c r="U498" s="74"/>
      <c r="V498" s="68"/>
      <c r="W498" s="73"/>
      <c r="X498" s="68"/>
      <c r="Y498" s="70"/>
      <c r="Z498" s="75"/>
      <c r="AA498" s="74"/>
      <c r="AB498" s="77"/>
      <c r="AC498" s="73"/>
      <c r="AD498" s="77"/>
      <c r="AE498" s="78"/>
      <c r="AF498" s="75"/>
      <c r="AG498" s="74"/>
      <c r="AH498" s="68">
        <v>3854</v>
      </c>
      <c r="AI498" s="72">
        <v>8.085427768220535E-2</v>
      </c>
      <c r="AJ498" s="74"/>
      <c r="AK498" s="68">
        <v>47666</v>
      </c>
      <c r="AL498" s="73">
        <v>0.69264861880058703</v>
      </c>
      <c r="AM498" s="68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G498" s="74"/>
      <c r="BH498" s="74"/>
      <c r="BI498" s="74"/>
      <c r="BJ498" s="74"/>
      <c r="BK498" s="74"/>
      <c r="BL498" s="74"/>
      <c r="BM498" s="74"/>
      <c r="BN498" s="74"/>
      <c r="BO498" s="74"/>
      <c r="BP498" s="74"/>
      <c r="BQ498" s="74"/>
      <c r="BR498" s="74"/>
      <c r="BS498" s="74"/>
      <c r="BT498" s="74"/>
      <c r="BU498" s="74"/>
      <c r="BV498" s="74"/>
      <c r="BW498" s="74"/>
      <c r="BX498" s="74"/>
      <c r="BY498" s="74"/>
      <c r="BZ498" s="74"/>
      <c r="CA498" s="74"/>
      <c r="CB498" s="74"/>
      <c r="CC498" s="74"/>
      <c r="CD498" s="74"/>
      <c r="CE498" s="74"/>
      <c r="CF498" s="74"/>
      <c r="CG498" s="74"/>
      <c r="CH498" s="74"/>
    </row>
    <row r="499" spans="1:86" s="57" customFormat="1">
      <c r="A499" s="180" t="s">
        <v>1413</v>
      </c>
      <c r="B499" s="35" t="s">
        <v>1008</v>
      </c>
      <c r="C499" s="35" t="s">
        <v>984</v>
      </c>
      <c r="D499" s="180" t="s">
        <v>0</v>
      </c>
      <c r="E499" s="68">
        <v>73110</v>
      </c>
      <c r="F499" s="69"/>
      <c r="G499" s="70">
        <v>18960</v>
      </c>
      <c r="H499" s="71">
        <v>0.37696834738348972</v>
      </c>
      <c r="I499" s="69"/>
      <c r="J499" s="68">
        <v>11487</v>
      </c>
      <c r="K499" s="72">
        <v>0.2283879433752187</v>
      </c>
      <c r="L499" s="68"/>
      <c r="M499" s="70">
        <v>17152</v>
      </c>
      <c r="N499" s="71">
        <v>0.3410211547637983</v>
      </c>
      <c r="O499" s="68"/>
      <c r="P499" s="68"/>
      <c r="Q499" s="73"/>
      <c r="R499" s="68"/>
      <c r="S499" s="70"/>
      <c r="T499" s="75"/>
      <c r="U499" s="74"/>
      <c r="V499" s="68"/>
      <c r="W499" s="73"/>
      <c r="X499" s="68"/>
      <c r="Y499" s="70"/>
      <c r="Z499" s="75"/>
      <c r="AA499" s="74"/>
      <c r="AB499" s="77"/>
      <c r="AC499" s="73"/>
      <c r="AD499" s="77"/>
      <c r="AE499" s="78"/>
      <c r="AF499" s="75"/>
      <c r="AG499" s="74"/>
      <c r="AH499" s="68">
        <v>2697</v>
      </c>
      <c r="AI499" s="72">
        <v>5.3622554477493242E-2</v>
      </c>
      <c r="AJ499" s="74"/>
      <c r="AK499" s="68">
        <v>50296</v>
      </c>
      <c r="AL499" s="73">
        <v>0.68794966488852416</v>
      </c>
      <c r="AM499" s="68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G499" s="74"/>
      <c r="BH499" s="74"/>
      <c r="BI499" s="74"/>
      <c r="BJ499" s="74"/>
      <c r="BK499" s="74"/>
      <c r="BL499" s="74"/>
      <c r="BM499" s="74"/>
      <c r="BN499" s="74"/>
      <c r="BO499" s="74"/>
      <c r="BP499" s="74"/>
      <c r="BQ499" s="74"/>
      <c r="BR499" s="74"/>
      <c r="BS499" s="74"/>
      <c r="BT499" s="74"/>
      <c r="BU499" s="74"/>
      <c r="BV499" s="74"/>
      <c r="BW499" s="74"/>
      <c r="BX499" s="74"/>
      <c r="BY499" s="74"/>
      <c r="BZ499" s="74"/>
      <c r="CA499" s="74"/>
      <c r="CB499" s="74"/>
      <c r="CC499" s="74"/>
      <c r="CD499" s="74"/>
      <c r="CE499" s="74"/>
      <c r="CF499" s="74"/>
      <c r="CG499" s="74"/>
      <c r="CH499" s="74"/>
    </row>
    <row r="500" spans="1:86" s="57" customFormat="1">
      <c r="A500" s="180" t="s">
        <v>1414</v>
      </c>
      <c r="B500" s="35" t="s">
        <v>990</v>
      </c>
      <c r="C500" s="35" t="s">
        <v>981</v>
      </c>
      <c r="D500" s="180" t="s">
        <v>0</v>
      </c>
      <c r="E500" s="68">
        <v>62393</v>
      </c>
      <c r="F500" s="69"/>
      <c r="G500" s="70">
        <v>16972</v>
      </c>
      <c r="H500" s="71">
        <v>0.41594980761218536</v>
      </c>
      <c r="I500" s="69"/>
      <c r="J500" s="68">
        <v>5183</v>
      </c>
      <c r="K500" s="72">
        <v>0.127024973653898</v>
      </c>
      <c r="L500" s="68"/>
      <c r="M500" s="70">
        <v>17051</v>
      </c>
      <c r="N500" s="71">
        <v>0.41788593975933142</v>
      </c>
      <c r="O500" s="68"/>
      <c r="P500" s="68"/>
      <c r="Q500" s="73"/>
      <c r="R500" s="68"/>
      <c r="S500" s="70"/>
      <c r="T500" s="71"/>
      <c r="U500" s="74"/>
      <c r="V500" s="68"/>
      <c r="W500" s="73"/>
      <c r="X500" s="68"/>
      <c r="Y500" s="70"/>
      <c r="Z500" s="75"/>
      <c r="AA500" s="74"/>
      <c r="AB500" s="77"/>
      <c r="AC500" s="73"/>
      <c r="AD500" s="77"/>
      <c r="AE500" s="78"/>
      <c r="AF500" s="75"/>
      <c r="AG500" s="74"/>
      <c r="AH500" s="68">
        <v>1597</v>
      </c>
      <c r="AI500" s="72">
        <v>3.9139278974585204E-2</v>
      </c>
      <c r="AJ500" s="74"/>
      <c r="AK500" s="68">
        <v>40803</v>
      </c>
      <c r="AL500" s="73">
        <v>0.65396759251839154</v>
      </c>
      <c r="AM500" s="68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G500" s="74"/>
      <c r="BH500" s="74"/>
      <c r="BI500" s="74"/>
      <c r="BJ500" s="74"/>
      <c r="BK500" s="74"/>
      <c r="BL500" s="74"/>
      <c r="BM500" s="74"/>
      <c r="BN500" s="74"/>
      <c r="BO500" s="74"/>
      <c r="BP500" s="74"/>
      <c r="BQ500" s="74"/>
      <c r="BR500" s="74"/>
      <c r="BS500" s="74"/>
      <c r="BT500" s="74"/>
      <c r="BU500" s="74"/>
      <c r="BV500" s="74"/>
      <c r="BW500" s="74"/>
      <c r="BX500" s="74"/>
      <c r="BY500" s="74"/>
      <c r="BZ500" s="74"/>
      <c r="CA500" s="74"/>
      <c r="CB500" s="74"/>
      <c r="CC500" s="74"/>
      <c r="CD500" s="74"/>
      <c r="CE500" s="74"/>
      <c r="CF500" s="74"/>
      <c r="CG500" s="74"/>
      <c r="CH500" s="74"/>
    </row>
    <row r="501" spans="1:86" s="57" customFormat="1">
      <c r="A501" s="180" t="s">
        <v>1415</v>
      </c>
      <c r="B501" s="35" t="s">
        <v>1013</v>
      </c>
      <c r="C501" s="35" t="s">
        <v>1030</v>
      </c>
      <c r="D501" s="180" t="s">
        <v>0</v>
      </c>
      <c r="E501" s="68">
        <v>76119</v>
      </c>
      <c r="F501" s="69"/>
      <c r="G501" s="70">
        <v>25100</v>
      </c>
      <c r="H501" s="71">
        <v>0.49682310326398921</v>
      </c>
      <c r="I501" s="69"/>
      <c r="J501" s="68">
        <v>13480</v>
      </c>
      <c r="K501" s="72">
        <v>0.26681973832663647</v>
      </c>
      <c r="L501" s="68"/>
      <c r="M501" s="70">
        <v>9393</v>
      </c>
      <c r="N501" s="71">
        <v>0.18592268561588252</v>
      </c>
      <c r="O501" s="68"/>
      <c r="P501" s="68"/>
      <c r="Q501" s="73"/>
      <c r="R501" s="68"/>
      <c r="S501" s="70"/>
      <c r="T501" s="75"/>
      <c r="U501" s="74"/>
      <c r="V501" s="68"/>
      <c r="W501" s="73"/>
      <c r="X501" s="68"/>
      <c r="Y501" s="70"/>
      <c r="Z501" s="75"/>
      <c r="AA501" s="74"/>
      <c r="AB501" s="77"/>
      <c r="AC501" s="73"/>
      <c r="AD501" s="77"/>
      <c r="AE501" s="78"/>
      <c r="AF501" s="75"/>
      <c r="AG501" s="74"/>
      <c r="AH501" s="68">
        <v>2548</v>
      </c>
      <c r="AI501" s="72">
        <v>5.0434472793491815E-2</v>
      </c>
      <c r="AJ501" s="74"/>
      <c r="AK501" s="68">
        <v>50521</v>
      </c>
      <c r="AL501" s="73">
        <v>0.66371076866485368</v>
      </c>
      <c r="AM501" s="68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G501" s="74"/>
      <c r="BH501" s="74"/>
      <c r="BI501" s="74"/>
      <c r="BJ501" s="74"/>
      <c r="BK501" s="74"/>
      <c r="BL501" s="74"/>
      <c r="BM501" s="74"/>
      <c r="BN501" s="74"/>
      <c r="BO501" s="74"/>
      <c r="BP501" s="74"/>
      <c r="BQ501" s="74"/>
      <c r="BR501" s="74"/>
      <c r="BS501" s="74"/>
      <c r="BT501" s="74"/>
      <c r="BU501" s="74"/>
      <c r="BV501" s="74"/>
      <c r="BW501" s="74"/>
      <c r="BX501" s="74"/>
      <c r="BY501" s="74"/>
      <c r="BZ501" s="74"/>
      <c r="CA501" s="74"/>
      <c r="CB501" s="74"/>
      <c r="CC501" s="74"/>
      <c r="CD501" s="74"/>
      <c r="CE501" s="74"/>
      <c r="CF501" s="74"/>
      <c r="CG501" s="74"/>
      <c r="CH501" s="74"/>
    </row>
    <row r="502" spans="1:86" s="57" customFormat="1">
      <c r="A502" s="180" t="s">
        <v>1416</v>
      </c>
      <c r="B502" s="35" t="s">
        <v>1011</v>
      </c>
      <c r="C502" s="35" t="s">
        <v>988</v>
      </c>
      <c r="D502" s="180" t="s">
        <v>0</v>
      </c>
      <c r="E502" s="68">
        <v>79357</v>
      </c>
      <c r="F502" s="69"/>
      <c r="G502" s="70">
        <v>26855</v>
      </c>
      <c r="H502" s="71">
        <v>0.50293087626645694</v>
      </c>
      <c r="I502" s="69"/>
      <c r="J502" s="68">
        <v>9710</v>
      </c>
      <c r="K502" s="72">
        <v>0.18184542202745474</v>
      </c>
      <c r="L502" s="68"/>
      <c r="M502" s="70">
        <v>14150</v>
      </c>
      <c r="N502" s="71">
        <v>0.26499616083300559</v>
      </c>
      <c r="O502" s="68"/>
      <c r="P502" s="68"/>
      <c r="Q502" s="73"/>
      <c r="R502" s="68"/>
      <c r="S502" s="70"/>
      <c r="T502" s="75"/>
      <c r="U502" s="74"/>
      <c r="V502" s="68"/>
      <c r="W502" s="73"/>
      <c r="X502" s="68"/>
      <c r="Y502" s="70"/>
      <c r="Z502" s="75"/>
      <c r="AA502" s="74"/>
      <c r="AB502" s="77"/>
      <c r="AC502" s="73"/>
      <c r="AD502" s="77"/>
      <c r="AE502" s="78"/>
      <c r="AF502" s="75"/>
      <c r="AG502" s="74"/>
      <c r="AH502" s="68">
        <v>2682</v>
      </c>
      <c r="AI502" s="72">
        <v>5.022754087308276E-2</v>
      </c>
      <c r="AJ502" s="74"/>
      <c r="AK502" s="68">
        <v>53397</v>
      </c>
      <c r="AL502" s="73">
        <v>0.67287069823708057</v>
      </c>
      <c r="AM502" s="68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G502" s="74"/>
      <c r="BH502" s="74"/>
      <c r="BI502" s="74"/>
      <c r="BJ502" s="74"/>
      <c r="BK502" s="74"/>
      <c r="BL502" s="74"/>
      <c r="BM502" s="74"/>
      <c r="BN502" s="74"/>
      <c r="BO502" s="74"/>
      <c r="BP502" s="74"/>
      <c r="BQ502" s="74"/>
      <c r="BR502" s="74"/>
      <c r="BS502" s="74"/>
      <c r="BT502" s="74"/>
      <c r="BU502" s="74"/>
      <c r="BV502" s="74"/>
      <c r="BW502" s="74"/>
      <c r="BX502" s="74"/>
      <c r="BY502" s="74"/>
      <c r="BZ502" s="74"/>
      <c r="CA502" s="74"/>
      <c r="CB502" s="74"/>
      <c r="CC502" s="74"/>
      <c r="CD502" s="74"/>
      <c r="CE502" s="74"/>
      <c r="CF502" s="74"/>
      <c r="CG502" s="74"/>
      <c r="CH502" s="74"/>
    </row>
    <row r="503" spans="1:86" s="57" customFormat="1">
      <c r="A503" s="180" t="s">
        <v>749</v>
      </c>
      <c r="B503" s="35" t="s">
        <v>1028</v>
      </c>
      <c r="C503" s="35" t="s">
        <v>981</v>
      </c>
      <c r="D503" s="180" t="s">
        <v>0</v>
      </c>
      <c r="E503" s="68">
        <v>69104</v>
      </c>
      <c r="F503" s="69"/>
      <c r="G503" s="70">
        <v>9666</v>
      </c>
      <c r="H503" s="71">
        <v>0.26057420137484838</v>
      </c>
      <c r="I503" s="69"/>
      <c r="J503" s="68">
        <v>5739</v>
      </c>
      <c r="K503" s="72">
        <v>0.15471087747674889</v>
      </c>
      <c r="L503" s="68"/>
      <c r="M503" s="70">
        <v>17517</v>
      </c>
      <c r="N503" s="71">
        <v>0.47221997573797009</v>
      </c>
      <c r="O503" s="68"/>
      <c r="P503" s="68"/>
      <c r="Q503" s="73"/>
      <c r="R503" s="68"/>
      <c r="S503" s="70"/>
      <c r="T503" s="75"/>
      <c r="U503" s="74"/>
      <c r="V503" s="68"/>
      <c r="W503" s="73"/>
      <c r="X503" s="68"/>
      <c r="Y503" s="70"/>
      <c r="Z503" s="75"/>
      <c r="AA503" s="74"/>
      <c r="AB503" s="77"/>
      <c r="AC503" s="73"/>
      <c r="AD503" s="77"/>
      <c r="AE503" s="78"/>
      <c r="AF503" s="75"/>
      <c r="AG503" s="74"/>
      <c r="AH503" s="68">
        <v>4173</v>
      </c>
      <c r="AI503" s="72">
        <v>0.11249494541043267</v>
      </c>
      <c r="AJ503" s="74"/>
      <c r="AK503" s="68">
        <v>37095</v>
      </c>
      <c r="AL503" s="73">
        <v>0.53679960639036817</v>
      </c>
      <c r="AM503" s="68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74"/>
      <c r="CH503" s="74"/>
    </row>
    <row r="504" spans="1:86" s="57" customFormat="1">
      <c r="A504" s="180" t="s">
        <v>750</v>
      </c>
      <c r="B504" s="35" t="s">
        <v>984</v>
      </c>
      <c r="C504" s="35" t="s">
        <v>984</v>
      </c>
      <c r="D504" s="180" t="s">
        <v>0</v>
      </c>
      <c r="E504" s="68">
        <v>77522</v>
      </c>
      <c r="F504" s="69"/>
      <c r="G504" s="70">
        <v>20617</v>
      </c>
      <c r="H504" s="71">
        <v>0.39410853898648518</v>
      </c>
      <c r="I504" s="69"/>
      <c r="J504" s="68">
        <v>20896</v>
      </c>
      <c r="K504" s="72">
        <v>0.39944182134459888</v>
      </c>
      <c r="L504" s="68"/>
      <c r="M504" s="70">
        <v>8058</v>
      </c>
      <c r="N504" s="71">
        <v>0.15403437004186341</v>
      </c>
      <c r="O504" s="68"/>
      <c r="P504" s="68"/>
      <c r="Q504" s="73"/>
      <c r="R504" s="68"/>
      <c r="S504" s="70"/>
      <c r="T504" s="75"/>
      <c r="U504" s="74"/>
      <c r="V504" s="68"/>
      <c r="W504" s="73"/>
      <c r="X504" s="68"/>
      <c r="Y504" s="70"/>
      <c r="Z504" s="75"/>
      <c r="AA504" s="74"/>
      <c r="AB504" s="77"/>
      <c r="AC504" s="73"/>
      <c r="AD504" s="77"/>
      <c r="AE504" s="78"/>
      <c r="AF504" s="75"/>
      <c r="AG504" s="74"/>
      <c r="AH504" s="68">
        <v>2742</v>
      </c>
      <c r="AI504" s="72">
        <v>5.2415269627052549E-2</v>
      </c>
      <c r="AJ504" s="74"/>
      <c r="AK504" s="68">
        <v>52313</v>
      </c>
      <c r="AL504" s="73">
        <v>0.67481489125667549</v>
      </c>
      <c r="AM504" s="68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</row>
    <row r="505" spans="1:86" s="57" customFormat="1">
      <c r="A505" s="180" t="s">
        <v>1417</v>
      </c>
      <c r="B505" s="35" t="s">
        <v>999</v>
      </c>
      <c r="C505" s="35" t="s">
        <v>983</v>
      </c>
      <c r="D505" s="180" t="s">
        <v>0</v>
      </c>
      <c r="E505" s="68">
        <v>77905</v>
      </c>
      <c r="F505" s="69"/>
      <c r="G505" s="70">
        <v>22947</v>
      </c>
      <c r="H505" s="71">
        <v>0.42414328490628811</v>
      </c>
      <c r="I505" s="69"/>
      <c r="J505" s="68">
        <v>23759</v>
      </c>
      <c r="K505" s="72">
        <v>0.43915197220065799</v>
      </c>
      <c r="L505" s="68"/>
      <c r="M505" s="70">
        <v>5865</v>
      </c>
      <c r="N505" s="71">
        <v>0.10840634357325053</v>
      </c>
      <c r="O505" s="68"/>
      <c r="P505" s="68"/>
      <c r="Q505" s="73"/>
      <c r="R505" s="68"/>
      <c r="S505" s="70"/>
      <c r="T505" s="75"/>
      <c r="U505" s="74"/>
      <c r="V505" s="68"/>
      <c r="W505" s="73"/>
      <c r="X505" s="68"/>
      <c r="Y505" s="70"/>
      <c r="Z505" s="75"/>
      <c r="AA505" s="74"/>
      <c r="AB505" s="77"/>
      <c r="AC505" s="73"/>
      <c r="AD505" s="77"/>
      <c r="AE505" s="78"/>
      <c r="AF505" s="75"/>
      <c r="AG505" s="74"/>
      <c r="AH505" s="68">
        <v>1531</v>
      </c>
      <c r="AI505" s="72">
        <v>2.8298399319803335E-2</v>
      </c>
      <c r="AJ505" s="74"/>
      <c r="AK505" s="68">
        <v>54102</v>
      </c>
      <c r="AL505" s="73">
        <v>0.69446120274693535</v>
      </c>
      <c r="AM505" s="68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G505" s="74"/>
      <c r="BH505" s="74"/>
      <c r="BI505" s="74"/>
      <c r="BJ505" s="74"/>
      <c r="BK505" s="74"/>
      <c r="BL505" s="74"/>
      <c r="BM505" s="74"/>
      <c r="BN505" s="74"/>
      <c r="BO505" s="74"/>
      <c r="BP505" s="74"/>
      <c r="BQ505" s="74"/>
      <c r="BR505" s="74"/>
      <c r="BS505" s="74"/>
      <c r="BT505" s="74"/>
      <c r="BU505" s="74"/>
      <c r="BV505" s="74"/>
      <c r="BW505" s="74"/>
      <c r="BX505" s="74"/>
      <c r="BY505" s="74"/>
      <c r="BZ505" s="74"/>
      <c r="CA505" s="74"/>
      <c r="CB505" s="74"/>
      <c r="CC505" s="74"/>
      <c r="CD505" s="74"/>
      <c r="CE505" s="74"/>
      <c r="CF505" s="74"/>
      <c r="CG505" s="74"/>
      <c r="CH505" s="74"/>
    </row>
    <row r="506" spans="1:86" s="57" customFormat="1">
      <c r="A506" s="180" t="s">
        <v>126</v>
      </c>
      <c r="B506" s="180" t="s">
        <v>1021</v>
      </c>
      <c r="C506" s="180" t="s">
        <v>1021</v>
      </c>
      <c r="D506" s="180" t="s">
        <v>1021</v>
      </c>
      <c r="E506" s="83">
        <v>60240</v>
      </c>
      <c r="F506" s="84"/>
      <c r="G506" s="85"/>
      <c r="H506" s="71"/>
      <c r="I506" s="84"/>
      <c r="J506" s="84"/>
      <c r="K506" s="86"/>
      <c r="L506" s="87"/>
      <c r="M506" s="88"/>
      <c r="N506" s="89"/>
      <c r="O506" s="87"/>
      <c r="P506" s="87"/>
      <c r="Q506" s="90"/>
      <c r="R506" s="87"/>
      <c r="S506" s="91"/>
      <c r="T506" s="89"/>
      <c r="U506" s="92"/>
      <c r="V506" s="68">
        <v>14507</v>
      </c>
      <c r="W506" s="72">
        <v>0.38219564243749504</v>
      </c>
      <c r="X506" s="68"/>
      <c r="Y506" s="70">
        <v>4407</v>
      </c>
      <c r="Z506" s="71">
        <v>0.11610506625918803</v>
      </c>
      <c r="AA506" s="74"/>
      <c r="AB506" s="68">
        <v>4706</v>
      </c>
      <c r="AC506" s="72">
        <v>0.12398240113812999</v>
      </c>
      <c r="AD506" s="77"/>
      <c r="AE506" s="70">
        <v>11059</v>
      </c>
      <c r="AF506" s="71">
        <v>0.29135600811444529</v>
      </c>
      <c r="AG506" s="74"/>
      <c r="AH506" s="68">
        <v>3278</v>
      </c>
      <c r="AI506" s="72">
        <v>8.6360882050741633E-2</v>
      </c>
      <c r="AJ506" s="92"/>
      <c r="AK506" s="68">
        <v>37957</v>
      </c>
      <c r="AL506" s="73">
        <v>0.63009628154050468</v>
      </c>
      <c r="AM506" s="68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G506" s="74"/>
      <c r="BH506" s="74"/>
      <c r="BI506" s="74"/>
      <c r="BJ506" s="74"/>
      <c r="BK506" s="74"/>
      <c r="BL506" s="74"/>
      <c r="BM506" s="74"/>
      <c r="BN506" s="74"/>
      <c r="BO506" s="74"/>
      <c r="BP506" s="74"/>
      <c r="BQ506" s="74"/>
      <c r="BR506" s="74"/>
      <c r="BS506" s="74"/>
      <c r="BT506" s="74"/>
      <c r="BU506" s="74"/>
      <c r="BV506" s="74"/>
      <c r="BW506" s="74"/>
      <c r="BX506" s="74"/>
      <c r="BY506" s="74"/>
      <c r="BZ506" s="74"/>
      <c r="CA506" s="74"/>
      <c r="CB506" s="74"/>
      <c r="CC506" s="74"/>
      <c r="CD506" s="74"/>
      <c r="CE506" s="74"/>
      <c r="CF506" s="74"/>
      <c r="CG506" s="74"/>
      <c r="CH506" s="74"/>
    </row>
    <row r="507" spans="1:86" s="57" customFormat="1">
      <c r="A507" s="180" t="s">
        <v>256</v>
      </c>
      <c r="B507" s="35" t="s">
        <v>995</v>
      </c>
      <c r="C507" s="35" t="s">
        <v>1027</v>
      </c>
      <c r="D507" s="180" t="s">
        <v>0</v>
      </c>
      <c r="E507" s="68">
        <v>75718</v>
      </c>
      <c r="F507" s="69"/>
      <c r="G507" s="70">
        <v>23676</v>
      </c>
      <c r="H507" s="71">
        <v>0.44970369244795622</v>
      </c>
      <c r="I507" s="69"/>
      <c r="J507" s="68">
        <v>15675</v>
      </c>
      <c r="K507" s="72">
        <v>0.29773210758243429</v>
      </c>
      <c r="L507" s="68"/>
      <c r="M507" s="70">
        <v>10189</v>
      </c>
      <c r="N507" s="71">
        <v>0.19353061844704453</v>
      </c>
      <c r="O507" s="68"/>
      <c r="P507" s="68"/>
      <c r="Q507" s="73"/>
      <c r="R507" s="68"/>
      <c r="S507" s="70"/>
      <c r="T507" s="75"/>
      <c r="U507" s="74"/>
      <c r="V507" s="68"/>
      <c r="W507" s="73"/>
      <c r="X507" s="68"/>
      <c r="Y507" s="70"/>
      <c r="Z507" s="75"/>
      <c r="AA507" s="74"/>
      <c r="AB507" s="77"/>
      <c r="AC507" s="73"/>
      <c r="AD507" s="77"/>
      <c r="AE507" s="78"/>
      <c r="AF507" s="75"/>
      <c r="AG507" s="74"/>
      <c r="AH507" s="68">
        <v>3108</v>
      </c>
      <c r="AI507" s="72">
        <v>5.9033581522564958E-2</v>
      </c>
      <c r="AJ507" s="74"/>
      <c r="AK507" s="68">
        <v>52648</v>
      </c>
      <c r="AL507" s="73">
        <v>0.69531683351382767</v>
      </c>
      <c r="AM507" s="68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G507" s="74"/>
      <c r="BH507" s="74"/>
      <c r="BI507" s="74"/>
      <c r="BJ507" s="74"/>
      <c r="BK507" s="74"/>
      <c r="BL507" s="74"/>
      <c r="BM507" s="74"/>
      <c r="BN507" s="74"/>
      <c r="BO507" s="74"/>
      <c r="BP507" s="74"/>
      <c r="BQ507" s="74"/>
      <c r="BR507" s="74"/>
      <c r="BS507" s="74"/>
      <c r="BT507" s="74"/>
      <c r="BU507" s="74"/>
      <c r="BV507" s="74"/>
      <c r="BW507" s="74"/>
      <c r="BX507" s="74"/>
      <c r="BY507" s="74"/>
      <c r="BZ507" s="74"/>
      <c r="CA507" s="74"/>
      <c r="CB507" s="74"/>
      <c r="CC507" s="74"/>
      <c r="CD507" s="74"/>
      <c r="CE507" s="74"/>
      <c r="CF507" s="74"/>
      <c r="CG507" s="74"/>
      <c r="CH507" s="74"/>
    </row>
    <row r="508" spans="1:86" s="57" customFormat="1">
      <c r="A508" s="180" t="s">
        <v>340</v>
      </c>
      <c r="B508" s="35" t="s">
        <v>996</v>
      </c>
      <c r="C508" s="35" t="s">
        <v>988</v>
      </c>
      <c r="D508" s="180" t="s">
        <v>0</v>
      </c>
      <c r="E508" s="68">
        <v>84654</v>
      </c>
      <c r="F508" s="69"/>
      <c r="G508" s="70">
        <v>20328</v>
      </c>
      <c r="H508" s="71">
        <v>0.36417054819061268</v>
      </c>
      <c r="I508" s="69"/>
      <c r="J508" s="68">
        <v>7600</v>
      </c>
      <c r="K508" s="72">
        <v>0.1361519168756718</v>
      </c>
      <c r="L508" s="68"/>
      <c r="M508" s="70">
        <v>24823</v>
      </c>
      <c r="N508" s="71">
        <v>0.44469724113221065</v>
      </c>
      <c r="O508" s="68"/>
      <c r="P508" s="68"/>
      <c r="Q508" s="73"/>
      <c r="R508" s="68"/>
      <c r="S508" s="70"/>
      <c r="T508" s="75"/>
      <c r="U508" s="74"/>
      <c r="V508" s="68"/>
      <c r="W508" s="73"/>
      <c r="X508" s="68"/>
      <c r="Y508" s="70"/>
      <c r="Z508" s="75"/>
      <c r="AA508" s="74"/>
      <c r="AB508" s="77"/>
      <c r="AC508" s="73"/>
      <c r="AD508" s="77"/>
      <c r="AE508" s="78"/>
      <c r="AF508" s="75"/>
      <c r="AG508" s="74"/>
      <c r="AH508" s="68">
        <v>3069</v>
      </c>
      <c r="AI508" s="72">
        <v>5.4980293801504834E-2</v>
      </c>
      <c r="AJ508" s="74"/>
      <c r="AK508" s="68">
        <v>55820</v>
      </c>
      <c r="AL508" s="73">
        <v>0.65938998747844169</v>
      </c>
      <c r="AM508" s="68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G508" s="74"/>
      <c r="BH508" s="74"/>
      <c r="BI508" s="74"/>
      <c r="BJ508" s="74"/>
      <c r="BK508" s="74"/>
      <c r="BL508" s="74"/>
      <c r="BM508" s="74"/>
      <c r="BN508" s="74"/>
      <c r="BO508" s="74"/>
      <c r="BP508" s="74"/>
      <c r="BQ508" s="74"/>
      <c r="BR508" s="74"/>
      <c r="BS508" s="74"/>
      <c r="BT508" s="74"/>
      <c r="BU508" s="74"/>
      <c r="BV508" s="74"/>
      <c r="BW508" s="74"/>
      <c r="BX508" s="74"/>
      <c r="BY508" s="74"/>
      <c r="BZ508" s="74"/>
      <c r="CA508" s="74"/>
      <c r="CB508" s="74"/>
      <c r="CC508" s="74"/>
      <c r="CD508" s="74"/>
      <c r="CE508" s="74"/>
      <c r="CF508" s="74"/>
      <c r="CG508" s="74"/>
      <c r="CH508" s="74"/>
    </row>
    <row r="509" spans="1:86" s="57" customFormat="1">
      <c r="A509" s="180" t="s">
        <v>355</v>
      </c>
      <c r="B509" s="35" t="s">
        <v>1007</v>
      </c>
      <c r="C509" s="35" t="s">
        <v>983</v>
      </c>
      <c r="D509" s="180" t="s">
        <v>0</v>
      </c>
      <c r="E509" s="68">
        <v>70204</v>
      </c>
      <c r="F509" s="69"/>
      <c r="G509" s="70">
        <v>18419</v>
      </c>
      <c r="H509" s="71">
        <v>0.37911658159064715</v>
      </c>
      <c r="I509" s="69"/>
      <c r="J509" s="68">
        <v>7647</v>
      </c>
      <c r="K509" s="72">
        <v>0.15739749711839288</v>
      </c>
      <c r="L509" s="68"/>
      <c r="M509" s="70">
        <v>20231</v>
      </c>
      <c r="N509" s="71">
        <v>0.41641281080191012</v>
      </c>
      <c r="O509" s="68"/>
      <c r="P509" s="68"/>
      <c r="Q509" s="73"/>
      <c r="R509" s="68"/>
      <c r="S509" s="70"/>
      <c r="T509" s="75"/>
      <c r="U509" s="74"/>
      <c r="V509" s="68"/>
      <c r="W509" s="73"/>
      <c r="X509" s="68"/>
      <c r="Y509" s="70"/>
      <c r="Z509" s="75"/>
      <c r="AA509" s="74"/>
      <c r="AB509" s="77"/>
      <c r="AC509" s="73"/>
      <c r="AD509" s="77"/>
      <c r="AE509" s="78"/>
      <c r="AF509" s="75"/>
      <c r="AG509" s="74"/>
      <c r="AH509" s="68">
        <v>2287</v>
      </c>
      <c r="AI509" s="72">
        <v>4.7073110489049892E-2</v>
      </c>
      <c r="AJ509" s="74"/>
      <c r="AK509" s="68">
        <v>48584</v>
      </c>
      <c r="AL509" s="73">
        <v>0.69204033958179023</v>
      </c>
      <c r="AM509" s="68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G509" s="74"/>
      <c r="BH509" s="74"/>
      <c r="BI509" s="74"/>
      <c r="BJ509" s="74"/>
      <c r="BK509" s="74"/>
      <c r="BL509" s="74"/>
      <c r="BM509" s="74"/>
      <c r="BN509" s="74"/>
      <c r="BO509" s="74"/>
      <c r="BP509" s="74"/>
      <c r="BQ509" s="74"/>
      <c r="BR509" s="74"/>
      <c r="BS509" s="74"/>
      <c r="BT509" s="74"/>
      <c r="BU509" s="74"/>
      <c r="BV509" s="74"/>
      <c r="BW509" s="74"/>
      <c r="BX509" s="74"/>
      <c r="BY509" s="74"/>
      <c r="BZ509" s="74"/>
      <c r="CA509" s="74"/>
      <c r="CB509" s="74"/>
      <c r="CC509" s="74"/>
      <c r="CD509" s="74"/>
      <c r="CE509" s="74"/>
      <c r="CF509" s="74"/>
      <c r="CG509" s="74"/>
      <c r="CH509" s="74"/>
    </row>
    <row r="510" spans="1:86" s="57" customFormat="1">
      <c r="A510" s="180" t="s">
        <v>361</v>
      </c>
      <c r="B510" s="180" t="s">
        <v>1021</v>
      </c>
      <c r="C510" s="180" t="s">
        <v>1021</v>
      </c>
      <c r="D510" s="180" t="s">
        <v>1021</v>
      </c>
      <c r="E510" s="83">
        <v>67937</v>
      </c>
      <c r="F510" s="84"/>
      <c r="G510" s="85"/>
      <c r="H510" s="71"/>
      <c r="I510" s="84"/>
      <c r="J510" s="84"/>
      <c r="K510" s="86"/>
      <c r="L510" s="87"/>
      <c r="M510" s="88"/>
      <c r="N510" s="89"/>
      <c r="O510" s="87"/>
      <c r="P510" s="87"/>
      <c r="Q510" s="90"/>
      <c r="R510" s="87"/>
      <c r="S510" s="91"/>
      <c r="T510" s="89"/>
      <c r="U510" s="92"/>
      <c r="V510" s="68">
        <v>8815</v>
      </c>
      <c r="W510" s="72">
        <v>0.18297112730140938</v>
      </c>
      <c r="X510" s="68"/>
      <c r="Y510" s="70">
        <v>12417</v>
      </c>
      <c r="Z510" s="71">
        <v>0.25773709446416337</v>
      </c>
      <c r="AA510" s="74"/>
      <c r="AB510" s="68">
        <v>21557</v>
      </c>
      <c r="AC510" s="72">
        <v>0.44745417938020215</v>
      </c>
      <c r="AD510" s="77"/>
      <c r="AE510" s="70">
        <v>4775</v>
      </c>
      <c r="AF510" s="71">
        <v>9.9113684953401004E-2</v>
      </c>
      <c r="AG510" s="74"/>
      <c r="AH510" s="68">
        <v>613</v>
      </c>
      <c r="AI510" s="72">
        <v>1.2723913900824045E-2</v>
      </c>
      <c r="AJ510" s="92"/>
      <c r="AK510" s="68">
        <v>48177</v>
      </c>
      <c r="AL510" s="73">
        <v>0.70914229359553704</v>
      </c>
      <c r="AM510" s="68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G510" s="74"/>
      <c r="BH510" s="74"/>
      <c r="BI510" s="74"/>
      <c r="BJ510" s="74"/>
      <c r="BK510" s="74"/>
      <c r="BL510" s="74"/>
      <c r="BM510" s="74"/>
      <c r="BN510" s="74"/>
      <c r="BO510" s="74"/>
      <c r="BP510" s="74"/>
      <c r="BQ510" s="74"/>
      <c r="BR510" s="74"/>
      <c r="BS510" s="74"/>
      <c r="BT510" s="74"/>
      <c r="BU510" s="74"/>
      <c r="BV510" s="74"/>
      <c r="BW510" s="74"/>
      <c r="BX510" s="74"/>
      <c r="BY510" s="74"/>
      <c r="BZ510" s="74"/>
      <c r="CA510" s="74"/>
      <c r="CB510" s="74"/>
      <c r="CC510" s="74"/>
      <c r="CD510" s="74"/>
      <c r="CE510" s="74"/>
      <c r="CF510" s="74"/>
      <c r="CG510" s="74"/>
      <c r="CH510" s="74"/>
    </row>
    <row r="511" spans="1:86" s="57" customFormat="1">
      <c r="A511" s="180" t="s">
        <v>254</v>
      </c>
      <c r="B511" s="35" t="s">
        <v>995</v>
      </c>
      <c r="C511" s="35" t="s">
        <v>1027</v>
      </c>
      <c r="D511" s="180" t="s">
        <v>0</v>
      </c>
      <c r="E511" s="68">
        <v>84952</v>
      </c>
      <c r="F511" s="69"/>
      <c r="G511" s="70">
        <v>26374</v>
      </c>
      <c r="H511" s="71">
        <v>0.47046022119158043</v>
      </c>
      <c r="I511" s="69"/>
      <c r="J511" s="68">
        <v>17750</v>
      </c>
      <c r="K511" s="72">
        <v>0.31662504459507668</v>
      </c>
      <c r="L511" s="68"/>
      <c r="M511" s="70">
        <v>11936</v>
      </c>
      <c r="N511" s="71">
        <v>0.21291473421334284</v>
      </c>
      <c r="O511" s="68"/>
      <c r="P511" s="68"/>
      <c r="Q511" s="73"/>
      <c r="R511" s="68"/>
      <c r="S511" s="70"/>
      <c r="T511" s="75"/>
      <c r="U511" s="74"/>
      <c r="V511" s="68"/>
      <c r="W511" s="73"/>
      <c r="X511" s="68"/>
      <c r="Y511" s="70"/>
      <c r="Z511" s="75"/>
      <c r="AA511" s="74"/>
      <c r="AB511" s="77"/>
      <c r="AC511" s="73"/>
      <c r="AD511" s="77"/>
      <c r="AE511" s="78"/>
      <c r="AF511" s="75"/>
      <c r="AG511" s="74"/>
      <c r="AH511" s="68"/>
      <c r="AI511" s="72"/>
      <c r="AJ511" s="74"/>
      <c r="AK511" s="68">
        <v>56060</v>
      </c>
      <c r="AL511" s="73">
        <v>0.65990206234108673</v>
      </c>
      <c r="AM511" s="68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G511" s="74"/>
      <c r="BH511" s="74"/>
      <c r="BI511" s="74"/>
      <c r="BJ511" s="74"/>
      <c r="BK511" s="74"/>
      <c r="BL511" s="74"/>
      <c r="BM511" s="74"/>
      <c r="BN511" s="74"/>
      <c r="BO511" s="74"/>
      <c r="BP511" s="74"/>
      <c r="BQ511" s="74"/>
      <c r="BR511" s="74"/>
      <c r="BS511" s="74"/>
      <c r="BT511" s="74"/>
      <c r="BU511" s="74"/>
      <c r="BV511" s="74"/>
      <c r="BW511" s="74"/>
      <c r="BX511" s="74"/>
      <c r="BY511" s="74"/>
      <c r="BZ511" s="74"/>
      <c r="CA511" s="74"/>
      <c r="CB511" s="74"/>
      <c r="CC511" s="74"/>
      <c r="CD511" s="74"/>
      <c r="CE511" s="74"/>
      <c r="CF511" s="74"/>
      <c r="CG511" s="74"/>
      <c r="CH511" s="74"/>
    </row>
    <row r="512" spans="1:86" s="57" customFormat="1">
      <c r="A512" s="180" t="s">
        <v>308</v>
      </c>
      <c r="B512" s="35" t="s">
        <v>998</v>
      </c>
      <c r="C512" s="35" t="s">
        <v>983</v>
      </c>
      <c r="D512" s="180" t="s">
        <v>0</v>
      </c>
      <c r="E512" s="68">
        <v>80077</v>
      </c>
      <c r="F512" s="69"/>
      <c r="G512" s="70">
        <v>18479</v>
      </c>
      <c r="H512" s="71">
        <v>0.34569263866803851</v>
      </c>
      <c r="I512" s="69"/>
      <c r="J512" s="68">
        <v>24986</v>
      </c>
      <c r="K512" s="72">
        <v>0.46742119539799831</v>
      </c>
      <c r="L512" s="68"/>
      <c r="M512" s="70">
        <v>6069</v>
      </c>
      <c r="N512" s="71">
        <v>0.11353474885417641</v>
      </c>
      <c r="O512" s="68"/>
      <c r="P512" s="68"/>
      <c r="Q512" s="73"/>
      <c r="R512" s="68"/>
      <c r="S512" s="70"/>
      <c r="T512" s="75"/>
      <c r="U512" s="74"/>
      <c r="V512" s="68"/>
      <c r="W512" s="73"/>
      <c r="X512" s="68"/>
      <c r="Y512" s="70"/>
      <c r="Z512" s="75"/>
      <c r="AA512" s="74"/>
      <c r="AB512" s="77"/>
      <c r="AC512" s="73"/>
      <c r="AD512" s="77"/>
      <c r="AE512" s="78"/>
      <c r="AF512" s="75"/>
      <c r="AG512" s="74"/>
      <c r="AH512" s="68">
        <v>3921</v>
      </c>
      <c r="AI512" s="72">
        <v>7.3351417079786735E-2</v>
      </c>
      <c r="AJ512" s="74"/>
      <c r="AK512" s="68">
        <v>53455</v>
      </c>
      <c r="AL512" s="73">
        <v>0.667544987949099</v>
      </c>
      <c r="AM512" s="68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G512" s="74"/>
      <c r="BH512" s="74"/>
      <c r="BI512" s="74"/>
      <c r="BJ512" s="74"/>
      <c r="BK512" s="74"/>
      <c r="BL512" s="74"/>
      <c r="BM512" s="74"/>
      <c r="BN512" s="74"/>
      <c r="BO512" s="74"/>
      <c r="BP512" s="74"/>
      <c r="BQ512" s="74"/>
      <c r="BR512" s="74"/>
      <c r="BS512" s="74"/>
      <c r="BT512" s="74"/>
      <c r="BU512" s="74"/>
      <c r="BV512" s="74"/>
      <c r="BW512" s="74"/>
      <c r="BX512" s="74"/>
      <c r="BY512" s="74"/>
      <c r="BZ512" s="74"/>
      <c r="CA512" s="74"/>
      <c r="CB512" s="74"/>
      <c r="CC512" s="74"/>
      <c r="CD512" s="74"/>
      <c r="CE512" s="74"/>
      <c r="CF512" s="74"/>
      <c r="CG512" s="74"/>
      <c r="CH512" s="74"/>
    </row>
    <row r="513" spans="1:86" s="57" customFormat="1">
      <c r="A513" s="180" t="s">
        <v>1418</v>
      </c>
      <c r="B513" s="35" t="s">
        <v>1011</v>
      </c>
      <c r="C513" s="35" t="s">
        <v>988</v>
      </c>
      <c r="D513" s="180" t="s">
        <v>0</v>
      </c>
      <c r="E513" s="68">
        <v>77515</v>
      </c>
      <c r="F513" s="69"/>
      <c r="G513" s="70">
        <v>27544</v>
      </c>
      <c r="H513" s="71">
        <v>0.57087193516964085</v>
      </c>
      <c r="I513" s="69"/>
      <c r="J513" s="68">
        <v>6244</v>
      </c>
      <c r="K513" s="72">
        <v>0.12941200853903709</v>
      </c>
      <c r="L513" s="68"/>
      <c r="M513" s="70">
        <v>11764</v>
      </c>
      <c r="N513" s="71">
        <v>0.24381852473626398</v>
      </c>
      <c r="O513" s="68"/>
      <c r="P513" s="68"/>
      <c r="Q513" s="73"/>
      <c r="R513" s="68"/>
      <c r="S513" s="70"/>
      <c r="T513" s="75"/>
      <c r="U513" s="74"/>
      <c r="V513" s="68"/>
      <c r="W513" s="73"/>
      <c r="X513" s="68"/>
      <c r="Y513" s="70"/>
      <c r="Z513" s="75"/>
      <c r="AA513" s="74"/>
      <c r="AB513" s="77"/>
      <c r="AC513" s="73"/>
      <c r="AD513" s="77"/>
      <c r="AE513" s="78"/>
      <c r="AF513" s="75"/>
      <c r="AG513" s="74"/>
      <c r="AH513" s="68">
        <v>2697</v>
      </c>
      <c r="AI513" s="72">
        <v>5.5897531555058139E-2</v>
      </c>
      <c r="AJ513" s="74"/>
      <c r="AK513" s="68">
        <v>48249</v>
      </c>
      <c r="AL513" s="73">
        <v>0.62244726827065733</v>
      </c>
      <c r="AM513" s="68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G513" s="74"/>
      <c r="BH513" s="74"/>
      <c r="BI513" s="74"/>
      <c r="BJ513" s="74"/>
      <c r="BK513" s="74"/>
      <c r="BL513" s="74"/>
      <c r="BM513" s="74"/>
      <c r="BN513" s="74"/>
      <c r="BO513" s="74"/>
      <c r="BP513" s="74"/>
      <c r="BQ513" s="74"/>
      <c r="BR513" s="74"/>
      <c r="BS513" s="74"/>
      <c r="BT513" s="74"/>
      <c r="BU513" s="74"/>
      <c r="BV513" s="74"/>
      <c r="BW513" s="74"/>
      <c r="BX513" s="74"/>
      <c r="BY513" s="74"/>
      <c r="BZ513" s="74"/>
      <c r="CA513" s="74"/>
      <c r="CB513" s="74"/>
      <c r="CC513" s="74"/>
      <c r="CD513" s="74"/>
      <c r="CE513" s="74"/>
      <c r="CF513" s="74"/>
      <c r="CG513" s="74"/>
      <c r="CH513" s="74"/>
    </row>
    <row r="514" spans="1:86" s="57" customFormat="1">
      <c r="A514" s="180" t="s">
        <v>653</v>
      </c>
      <c r="B514" s="35" t="s">
        <v>991</v>
      </c>
      <c r="C514" s="35" t="s">
        <v>1027</v>
      </c>
      <c r="D514" s="180" t="s">
        <v>0</v>
      </c>
      <c r="E514" s="68">
        <v>86437</v>
      </c>
      <c r="F514" s="69"/>
      <c r="G514" s="70">
        <v>26399</v>
      </c>
      <c r="H514" s="71">
        <v>0.44763794214399566</v>
      </c>
      <c r="I514" s="69"/>
      <c r="J514" s="68">
        <v>17617</v>
      </c>
      <c r="K514" s="72">
        <v>0.2987248618035066</v>
      </c>
      <c r="L514" s="68"/>
      <c r="M514" s="70">
        <v>13262</v>
      </c>
      <c r="N514" s="71">
        <v>0.22487876013158342</v>
      </c>
      <c r="O514" s="68"/>
      <c r="P514" s="68"/>
      <c r="Q514" s="73"/>
      <c r="R514" s="68"/>
      <c r="S514" s="70"/>
      <c r="T514" s="75"/>
      <c r="U514" s="74"/>
      <c r="V514" s="68"/>
      <c r="W514" s="73"/>
      <c r="X514" s="68"/>
      <c r="Y514" s="70"/>
      <c r="Z514" s="75"/>
      <c r="AA514" s="74"/>
      <c r="AB514" s="77"/>
      <c r="AC514" s="73"/>
      <c r="AD514" s="77"/>
      <c r="AE514" s="78"/>
      <c r="AF514" s="75"/>
      <c r="AG514" s="74"/>
      <c r="AH514" s="68">
        <v>1696</v>
      </c>
      <c r="AI514" s="72">
        <v>2.8758435920914302E-2</v>
      </c>
      <c r="AJ514" s="74"/>
      <c r="AK514" s="68">
        <v>58974</v>
      </c>
      <c r="AL514" s="73">
        <v>0.68227726552286638</v>
      </c>
      <c r="AM514" s="68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G514" s="74"/>
      <c r="BH514" s="74"/>
      <c r="BI514" s="74"/>
      <c r="BJ514" s="74"/>
      <c r="BK514" s="74"/>
      <c r="BL514" s="74"/>
      <c r="BM514" s="74"/>
      <c r="BN514" s="74"/>
      <c r="BO514" s="74"/>
      <c r="BP514" s="74"/>
      <c r="BQ514" s="74"/>
      <c r="BR514" s="74"/>
      <c r="BS514" s="74"/>
      <c r="BT514" s="74"/>
      <c r="BU514" s="74"/>
      <c r="BV514" s="74"/>
      <c r="BW514" s="74"/>
      <c r="BX514" s="74"/>
      <c r="BY514" s="74"/>
      <c r="BZ514" s="74"/>
      <c r="CA514" s="74"/>
      <c r="CB514" s="74"/>
      <c r="CC514" s="74"/>
      <c r="CD514" s="74"/>
      <c r="CE514" s="74"/>
      <c r="CF514" s="74"/>
      <c r="CG514" s="74"/>
      <c r="CH514" s="74"/>
    </row>
    <row r="515" spans="1:86" s="57" customFormat="1">
      <c r="A515" s="180" t="s">
        <v>754</v>
      </c>
      <c r="B515" s="35" t="s">
        <v>989</v>
      </c>
      <c r="C515" s="35" t="s">
        <v>985</v>
      </c>
      <c r="D515" s="180" t="s">
        <v>0</v>
      </c>
      <c r="E515" s="68">
        <v>73344</v>
      </c>
      <c r="F515" s="69"/>
      <c r="G515" s="70">
        <v>18244</v>
      </c>
      <c r="H515" s="71">
        <v>0.38399528530235105</v>
      </c>
      <c r="I515" s="69"/>
      <c r="J515" s="68">
        <v>7634</v>
      </c>
      <c r="K515" s="72">
        <v>0.16067857969733326</v>
      </c>
      <c r="L515" s="68"/>
      <c r="M515" s="70">
        <v>20428</v>
      </c>
      <c r="N515" s="71">
        <v>0.4299635873797647</v>
      </c>
      <c r="O515" s="68"/>
      <c r="P515" s="68"/>
      <c r="Q515" s="73"/>
      <c r="R515" s="68"/>
      <c r="S515" s="70"/>
      <c r="T515" s="75"/>
      <c r="U515" s="74"/>
      <c r="V515" s="68"/>
      <c r="W515" s="73"/>
      <c r="X515" s="68"/>
      <c r="Y515" s="70"/>
      <c r="Z515" s="75"/>
      <c r="AA515" s="74"/>
      <c r="AB515" s="77"/>
      <c r="AC515" s="73"/>
      <c r="AD515" s="77"/>
      <c r="AE515" s="78"/>
      <c r="AF515" s="75"/>
      <c r="AG515" s="74"/>
      <c r="AH515" s="68">
        <v>1205</v>
      </c>
      <c r="AI515" s="72">
        <v>2.536254762055103E-2</v>
      </c>
      <c r="AJ515" s="74"/>
      <c r="AK515" s="68">
        <v>47511</v>
      </c>
      <c r="AL515" s="73">
        <v>0.64778304973821987</v>
      </c>
      <c r="AM515" s="68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G515" s="74"/>
      <c r="BH515" s="74"/>
      <c r="BI515" s="74"/>
      <c r="BJ515" s="74"/>
      <c r="BK515" s="74"/>
      <c r="BL515" s="74"/>
      <c r="BM515" s="74"/>
      <c r="BN515" s="74"/>
      <c r="BO515" s="74"/>
      <c r="BP515" s="74"/>
      <c r="BQ515" s="74"/>
      <c r="BR515" s="74"/>
      <c r="BS515" s="74"/>
      <c r="BT515" s="74"/>
      <c r="BU515" s="74"/>
      <c r="BV515" s="74"/>
      <c r="BW515" s="74"/>
      <c r="BX515" s="74"/>
      <c r="BY515" s="74"/>
      <c r="BZ515" s="74"/>
      <c r="CA515" s="74"/>
      <c r="CB515" s="74"/>
      <c r="CC515" s="74"/>
      <c r="CD515" s="74"/>
      <c r="CE515" s="74"/>
      <c r="CF515" s="74"/>
      <c r="CG515" s="74"/>
      <c r="CH515" s="74"/>
    </row>
    <row r="516" spans="1:86" s="57" customFormat="1">
      <c r="A516" s="180" t="s">
        <v>755</v>
      </c>
      <c r="B516" s="35" t="s">
        <v>1009</v>
      </c>
      <c r="C516" s="35" t="s">
        <v>978</v>
      </c>
      <c r="D516" s="180" t="s">
        <v>0</v>
      </c>
      <c r="E516" s="68">
        <v>59986</v>
      </c>
      <c r="F516" s="69"/>
      <c r="G516" s="70">
        <v>5207</v>
      </c>
      <c r="H516" s="71">
        <v>0.17238297027080712</v>
      </c>
      <c r="I516" s="69"/>
      <c r="J516" s="68">
        <v>5957</v>
      </c>
      <c r="K516" s="72">
        <v>0.19721247434284581</v>
      </c>
      <c r="L516" s="68"/>
      <c r="M516" s="70">
        <v>18269</v>
      </c>
      <c r="N516" s="71">
        <v>0.60481361318943261</v>
      </c>
      <c r="O516" s="68"/>
      <c r="P516" s="68"/>
      <c r="Q516" s="73"/>
      <c r="R516" s="68"/>
      <c r="S516" s="70"/>
      <c r="T516" s="75"/>
      <c r="U516" s="74"/>
      <c r="V516" s="68"/>
      <c r="W516" s="73"/>
      <c r="X516" s="68"/>
      <c r="Y516" s="70"/>
      <c r="Z516" s="75"/>
      <c r="AA516" s="74"/>
      <c r="AB516" s="77"/>
      <c r="AC516" s="73"/>
      <c r="AD516" s="77"/>
      <c r="AE516" s="78"/>
      <c r="AF516" s="75"/>
      <c r="AG516" s="74"/>
      <c r="AH516" s="68">
        <v>773</v>
      </c>
      <c r="AI516" s="72">
        <v>2.5590942196914521E-2</v>
      </c>
      <c r="AJ516" s="74"/>
      <c r="AK516" s="68">
        <v>30206</v>
      </c>
      <c r="AL516" s="73">
        <v>0.50355082852665622</v>
      </c>
      <c r="AM516" s="68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G516" s="74"/>
      <c r="BH516" s="74"/>
      <c r="BI516" s="74"/>
      <c r="BJ516" s="74"/>
      <c r="BK516" s="74"/>
      <c r="BL516" s="74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  <c r="CB516" s="74"/>
      <c r="CC516" s="74"/>
      <c r="CD516" s="74"/>
      <c r="CE516" s="74"/>
      <c r="CF516" s="74"/>
      <c r="CG516" s="74"/>
      <c r="CH516" s="74"/>
    </row>
    <row r="517" spans="1:86" s="57" customFormat="1">
      <c r="A517" s="180" t="s">
        <v>772</v>
      </c>
      <c r="B517" s="35" t="s">
        <v>1016</v>
      </c>
      <c r="C517" s="35" t="s">
        <v>984</v>
      </c>
      <c r="D517" s="180" t="s">
        <v>0</v>
      </c>
      <c r="E517" s="68">
        <v>68900</v>
      </c>
      <c r="F517" s="69"/>
      <c r="G517" s="70">
        <v>13343</v>
      </c>
      <c r="H517" s="71">
        <v>0.52049931733957477</v>
      </c>
      <c r="I517" s="69"/>
      <c r="J517" s="68">
        <v>3540</v>
      </c>
      <c r="K517" s="72">
        <v>0.13809245172615564</v>
      </c>
      <c r="L517" s="68"/>
      <c r="M517" s="70">
        <v>4496</v>
      </c>
      <c r="N517" s="71">
        <v>0.17538521552564854</v>
      </c>
      <c r="O517" s="68"/>
      <c r="P517" s="68"/>
      <c r="Q517" s="73"/>
      <c r="R517" s="68"/>
      <c r="S517" s="70"/>
      <c r="T517" s="71"/>
      <c r="U517" s="74"/>
      <c r="V517" s="68"/>
      <c r="W517" s="73"/>
      <c r="X517" s="68"/>
      <c r="Y517" s="70"/>
      <c r="Z517" s="75"/>
      <c r="AA517" s="74"/>
      <c r="AB517" s="77"/>
      <c r="AC517" s="73"/>
      <c r="AD517" s="77"/>
      <c r="AE517" s="78"/>
      <c r="AF517" s="75"/>
      <c r="AG517" s="74"/>
      <c r="AH517" s="68">
        <v>4256</v>
      </c>
      <c r="AI517" s="72">
        <v>0.16602301540862102</v>
      </c>
      <c r="AJ517" s="74"/>
      <c r="AK517" s="68">
        <v>25635</v>
      </c>
      <c r="AL517" s="73">
        <v>0.37206095791001453</v>
      </c>
      <c r="AM517" s="68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G517" s="74"/>
      <c r="BH517" s="74"/>
      <c r="BI517" s="74"/>
      <c r="BJ517" s="74"/>
      <c r="BK517" s="74"/>
      <c r="BL517" s="74"/>
      <c r="BM517" s="74"/>
      <c r="BN517" s="74"/>
      <c r="BO517" s="74"/>
      <c r="BP517" s="74"/>
      <c r="BQ517" s="74"/>
      <c r="BR517" s="74"/>
      <c r="BS517" s="74"/>
      <c r="BT517" s="74"/>
      <c r="BU517" s="74"/>
      <c r="BV517" s="74"/>
      <c r="BW517" s="74"/>
      <c r="BX517" s="74"/>
      <c r="BY517" s="74"/>
      <c r="BZ517" s="74"/>
      <c r="CA517" s="74"/>
      <c r="CB517" s="74"/>
      <c r="CC517" s="74"/>
      <c r="CD517" s="74"/>
      <c r="CE517" s="74"/>
      <c r="CF517" s="74"/>
      <c r="CG517" s="74"/>
      <c r="CH517" s="74"/>
    </row>
    <row r="518" spans="1:86" s="57" customFormat="1">
      <c r="A518" s="180" t="s">
        <v>795</v>
      </c>
      <c r="B518" s="35" t="s">
        <v>1017</v>
      </c>
      <c r="C518" s="35" t="s">
        <v>1027</v>
      </c>
      <c r="D518" s="180" t="s">
        <v>0</v>
      </c>
      <c r="E518" s="68">
        <v>70768</v>
      </c>
      <c r="F518" s="69"/>
      <c r="G518" s="70">
        <v>20471</v>
      </c>
      <c r="H518" s="71">
        <v>0.42028866487363215</v>
      </c>
      <c r="I518" s="69"/>
      <c r="J518" s="68">
        <v>13865</v>
      </c>
      <c r="K518" s="72">
        <v>0.28466134231219331</v>
      </c>
      <c r="L518" s="68"/>
      <c r="M518" s="70">
        <v>11917</v>
      </c>
      <c r="N518" s="71">
        <v>0.24466709097255016</v>
      </c>
      <c r="O518" s="68"/>
      <c r="P518" s="68"/>
      <c r="Q518" s="73"/>
      <c r="R518" s="68"/>
      <c r="S518" s="70"/>
      <c r="T518" s="75"/>
      <c r="U518" s="74"/>
      <c r="V518" s="68"/>
      <c r="W518" s="73"/>
      <c r="X518" s="68"/>
      <c r="Y518" s="70"/>
      <c r="Z518" s="75"/>
      <c r="AA518" s="74"/>
      <c r="AB518" s="77"/>
      <c r="AC518" s="73"/>
      <c r="AD518" s="77"/>
      <c r="AE518" s="78"/>
      <c r="AF518" s="75"/>
      <c r="AG518" s="74"/>
      <c r="AH518" s="68">
        <v>2454</v>
      </c>
      <c r="AI518" s="72">
        <v>5.038290184162441E-2</v>
      </c>
      <c r="AJ518" s="74"/>
      <c r="AK518" s="68">
        <v>48707</v>
      </c>
      <c r="AL518" s="73">
        <v>0.68826305674881305</v>
      </c>
      <c r="AM518" s="68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G518" s="74"/>
      <c r="BH518" s="74"/>
      <c r="BI518" s="74"/>
      <c r="BJ518" s="74"/>
      <c r="BK518" s="74"/>
      <c r="BL518" s="74"/>
      <c r="BM518" s="74"/>
      <c r="BN518" s="74"/>
      <c r="BO518" s="74"/>
      <c r="BP518" s="74"/>
      <c r="BQ518" s="74"/>
      <c r="BR518" s="74"/>
      <c r="BS518" s="74"/>
      <c r="BT518" s="74"/>
      <c r="BU518" s="74"/>
      <c r="BV518" s="74"/>
      <c r="BW518" s="74"/>
      <c r="BX518" s="74"/>
      <c r="BY518" s="74"/>
      <c r="BZ518" s="74"/>
      <c r="CA518" s="74"/>
      <c r="CB518" s="74"/>
      <c r="CC518" s="74"/>
      <c r="CD518" s="74"/>
      <c r="CE518" s="74"/>
      <c r="CF518" s="74"/>
      <c r="CG518" s="74"/>
      <c r="CH518" s="74"/>
    </row>
    <row r="519" spans="1:86" s="57" customFormat="1">
      <c r="A519" s="180" t="s">
        <v>812</v>
      </c>
      <c r="B519" s="35" t="s">
        <v>982</v>
      </c>
      <c r="C519" s="35" t="s">
        <v>983</v>
      </c>
      <c r="D519" s="180" t="s">
        <v>0</v>
      </c>
      <c r="E519" s="68">
        <v>71802</v>
      </c>
      <c r="F519" s="69"/>
      <c r="G519" s="70">
        <v>16181</v>
      </c>
      <c r="H519" s="71">
        <v>0.37221659919028338</v>
      </c>
      <c r="I519" s="69"/>
      <c r="J519" s="68">
        <v>7322</v>
      </c>
      <c r="K519" s="72">
        <v>0.16843025395656974</v>
      </c>
      <c r="L519" s="68"/>
      <c r="M519" s="70">
        <v>17534</v>
      </c>
      <c r="N519" s="71">
        <v>0.40334008097165991</v>
      </c>
      <c r="O519" s="68"/>
      <c r="P519" s="68"/>
      <c r="Q519" s="73"/>
      <c r="R519" s="68"/>
      <c r="S519" s="70"/>
      <c r="T519" s="75"/>
      <c r="U519" s="74"/>
      <c r="V519" s="68"/>
      <c r="W519" s="73"/>
      <c r="X519" s="68"/>
      <c r="Y519" s="70"/>
      <c r="Z519" s="75"/>
      <c r="AA519" s="74"/>
      <c r="AB519" s="77"/>
      <c r="AC519" s="73"/>
      <c r="AD519" s="77"/>
      <c r="AE519" s="78"/>
      <c r="AF519" s="75"/>
      <c r="AG519" s="74"/>
      <c r="AH519" s="68">
        <v>2435</v>
      </c>
      <c r="AI519" s="72">
        <v>5.6013065881486933E-2</v>
      </c>
      <c r="AJ519" s="74"/>
      <c r="AK519" s="68">
        <v>43472</v>
      </c>
      <c r="AL519" s="73">
        <v>0.60544274532742826</v>
      </c>
      <c r="AM519" s="68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  <c r="BB519" s="74"/>
      <c r="BC519" s="74"/>
      <c r="BD519" s="74"/>
      <c r="BE519" s="74"/>
      <c r="BF519" s="74"/>
      <c r="BG519" s="74"/>
      <c r="BH519" s="74"/>
      <c r="BI519" s="74"/>
      <c r="BJ519" s="74"/>
      <c r="BK519" s="74"/>
      <c r="BL519" s="74"/>
      <c r="BM519" s="74"/>
      <c r="BN519" s="74"/>
      <c r="BO519" s="74"/>
      <c r="BP519" s="74"/>
      <c r="BQ519" s="74"/>
      <c r="BR519" s="74"/>
      <c r="BS519" s="74"/>
      <c r="BT519" s="74"/>
      <c r="BU519" s="74"/>
      <c r="BV519" s="74"/>
      <c r="BW519" s="74"/>
      <c r="BX519" s="74"/>
      <c r="BY519" s="74"/>
      <c r="BZ519" s="74"/>
      <c r="CA519" s="74"/>
      <c r="CB519" s="74"/>
      <c r="CC519" s="74"/>
      <c r="CD519" s="74"/>
      <c r="CE519" s="74"/>
      <c r="CF519" s="74"/>
      <c r="CG519" s="74"/>
      <c r="CH519" s="74"/>
    </row>
    <row r="520" spans="1:86" s="57" customFormat="1">
      <c r="A520" s="180" t="s">
        <v>822</v>
      </c>
      <c r="B520" s="35" t="s">
        <v>990</v>
      </c>
      <c r="C520" s="35" t="s">
        <v>981</v>
      </c>
      <c r="D520" s="180" t="s">
        <v>0</v>
      </c>
      <c r="E520" s="68">
        <v>63640</v>
      </c>
      <c r="F520" s="69"/>
      <c r="G520" s="70">
        <v>15996</v>
      </c>
      <c r="H520" s="71">
        <v>0.38785703894088552</v>
      </c>
      <c r="I520" s="69"/>
      <c r="J520" s="68">
        <v>5431</v>
      </c>
      <c r="K520" s="72">
        <v>0.13168614519179478</v>
      </c>
      <c r="L520" s="68"/>
      <c r="M520" s="70">
        <v>16660</v>
      </c>
      <c r="N520" s="71">
        <v>0.403957131079967</v>
      </c>
      <c r="O520" s="68"/>
      <c r="P520" s="68"/>
      <c r="Q520" s="73"/>
      <c r="R520" s="68"/>
      <c r="S520" s="70"/>
      <c r="T520" s="75"/>
      <c r="U520" s="74"/>
      <c r="V520" s="68"/>
      <c r="W520" s="73"/>
      <c r="X520" s="68"/>
      <c r="Y520" s="70"/>
      <c r="Z520" s="75"/>
      <c r="AA520" s="74"/>
      <c r="AB520" s="77"/>
      <c r="AC520" s="73"/>
      <c r="AD520" s="77"/>
      <c r="AE520" s="78"/>
      <c r="AF520" s="75"/>
      <c r="AG520" s="74"/>
      <c r="AH520" s="68">
        <v>3155</v>
      </c>
      <c r="AI520" s="72">
        <v>7.6499684787352695E-2</v>
      </c>
      <c r="AJ520" s="74"/>
      <c r="AK520" s="68">
        <v>41242</v>
      </c>
      <c r="AL520" s="73">
        <v>0.64805153991200504</v>
      </c>
      <c r="AM520" s="68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G520" s="74"/>
      <c r="BH520" s="74"/>
      <c r="BI520" s="74"/>
      <c r="BJ520" s="74"/>
      <c r="BK520" s="74"/>
      <c r="BL520" s="74"/>
      <c r="BM520" s="74"/>
      <c r="BN520" s="74"/>
      <c r="BO520" s="74"/>
      <c r="BP520" s="74"/>
      <c r="BQ520" s="74"/>
      <c r="BR520" s="74"/>
      <c r="BS520" s="74"/>
      <c r="BT520" s="74"/>
      <c r="BU520" s="74"/>
      <c r="BV520" s="74"/>
      <c r="BW520" s="74"/>
      <c r="BX520" s="74"/>
      <c r="BY520" s="74"/>
      <c r="BZ520" s="74"/>
      <c r="CA520" s="74"/>
      <c r="CB520" s="74"/>
      <c r="CC520" s="74"/>
      <c r="CD520" s="74"/>
      <c r="CE520" s="74"/>
      <c r="CF520" s="74"/>
      <c r="CG520" s="74"/>
      <c r="CH520" s="74"/>
    </row>
    <row r="521" spans="1:86" s="57" customFormat="1">
      <c r="A521" s="180" t="s">
        <v>160</v>
      </c>
      <c r="B521" s="35" t="s">
        <v>1026</v>
      </c>
      <c r="C521" s="35" t="s">
        <v>1027</v>
      </c>
      <c r="D521" s="180" t="s">
        <v>0</v>
      </c>
      <c r="E521" s="68">
        <v>73358</v>
      </c>
      <c r="F521" s="69"/>
      <c r="G521" s="70">
        <v>22114</v>
      </c>
      <c r="H521" s="71">
        <v>0.48269088051687259</v>
      </c>
      <c r="I521" s="69"/>
      <c r="J521" s="68">
        <v>7723</v>
      </c>
      <c r="K521" s="72">
        <v>0.16857292530667481</v>
      </c>
      <c r="L521" s="68"/>
      <c r="M521" s="70">
        <v>13837</v>
      </c>
      <c r="N521" s="71">
        <v>0.30202558169991706</v>
      </c>
      <c r="O521" s="68"/>
      <c r="P521" s="68"/>
      <c r="Q521" s="73"/>
      <c r="R521" s="68"/>
      <c r="S521" s="70"/>
      <c r="T521" s="75"/>
      <c r="U521" s="74"/>
      <c r="V521" s="68"/>
      <c r="W521" s="73"/>
      <c r="X521" s="68"/>
      <c r="Y521" s="70"/>
      <c r="Z521" s="75"/>
      <c r="AA521" s="74"/>
      <c r="AB521" s="77"/>
      <c r="AC521" s="73"/>
      <c r="AD521" s="77"/>
      <c r="AE521" s="78"/>
      <c r="AF521" s="75"/>
      <c r="AG521" s="74"/>
      <c r="AH521" s="68">
        <v>2140</v>
      </c>
      <c r="AI521" s="72">
        <v>4.671061247653556E-2</v>
      </c>
      <c r="AJ521" s="74"/>
      <c r="AK521" s="68">
        <v>45814</v>
      </c>
      <c r="AL521" s="73">
        <v>0.62452629570053708</v>
      </c>
      <c r="AM521" s="68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G521" s="74"/>
      <c r="BH521" s="74"/>
      <c r="BI521" s="74"/>
      <c r="BJ521" s="74"/>
      <c r="BK521" s="74"/>
      <c r="BL521" s="74"/>
      <c r="BM521" s="74"/>
      <c r="BN521" s="74"/>
      <c r="BO521" s="74"/>
      <c r="BP521" s="74"/>
      <c r="BQ521" s="74"/>
      <c r="BR521" s="74"/>
      <c r="BS521" s="74"/>
      <c r="BT521" s="74"/>
      <c r="BU521" s="74"/>
      <c r="BV521" s="74"/>
      <c r="BW521" s="74"/>
      <c r="BX521" s="74"/>
      <c r="BY521" s="74"/>
      <c r="BZ521" s="74"/>
      <c r="CA521" s="74"/>
      <c r="CB521" s="74"/>
      <c r="CC521" s="74"/>
      <c r="CD521" s="74"/>
      <c r="CE521" s="74"/>
      <c r="CF521" s="74"/>
      <c r="CG521" s="74"/>
      <c r="CH521" s="74"/>
    </row>
    <row r="522" spans="1:86" s="57" customFormat="1">
      <c r="A522" s="180" t="s">
        <v>688</v>
      </c>
      <c r="B522" s="35" t="s">
        <v>986</v>
      </c>
      <c r="C522" s="35" t="s">
        <v>983</v>
      </c>
      <c r="D522" s="180" t="s">
        <v>0</v>
      </c>
      <c r="E522" s="68">
        <v>71500</v>
      </c>
      <c r="F522" s="69"/>
      <c r="G522" s="70">
        <v>21906</v>
      </c>
      <c r="H522" s="71">
        <v>0.44811291807302855</v>
      </c>
      <c r="I522" s="69"/>
      <c r="J522" s="68">
        <v>11765</v>
      </c>
      <c r="K522" s="72">
        <v>0.24066687122839317</v>
      </c>
      <c r="L522" s="68"/>
      <c r="M522" s="70">
        <v>11545</v>
      </c>
      <c r="N522" s="71">
        <v>0.2361665132453718</v>
      </c>
      <c r="O522" s="68"/>
      <c r="P522" s="68"/>
      <c r="Q522" s="73"/>
      <c r="R522" s="68"/>
      <c r="S522" s="70"/>
      <c r="T522" s="75"/>
      <c r="U522" s="74"/>
      <c r="V522" s="68"/>
      <c r="W522" s="73"/>
      <c r="X522" s="68"/>
      <c r="Y522" s="70"/>
      <c r="Z522" s="75"/>
      <c r="AA522" s="74"/>
      <c r="AB522" s="77"/>
      <c r="AC522" s="73"/>
      <c r="AD522" s="77"/>
      <c r="AE522" s="78"/>
      <c r="AF522" s="75"/>
      <c r="AG522" s="74"/>
      <c r="AH522" s="68">
        <v>3669</v>
      </c>
      <c r="AI522" s="72">
        <v>7.5053697453206503E-2</v>
      </c>
      <c r="AJ522" s="74"/>
      <c r="AK522" s="68">
        <v>48885</v>
      </c>
      <c r="AL522" s="73">
        <v>0.68370629370629366</v>
      </c>
      <c r="AM522" s="68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G522" s="74"/>
      <c r="BH522" s="74"/>
      <c r="BI522" s="74"/>
      <c r="BJ522" s="74"/>
      <c r="BK522" s="74"/>
      <c r="BL522" s="74"/>
      <c r="BM522" s="74"/>
      <c r="BN522" s="74"/>
      <c r="BO522" s="74"/>
      <c r="BP522" s="74"/>
      <c r="BQ522" s="74"/>
      <c r="BR522" s="74"/>
      <c r="BS522" s="74"/>
      <c r="BT522" s="74"/>
      <c r="BU522" s="74"/>
      <c r="BV522" s="74"/>
      <c r="BW522" s="74"/>
      <c r="BX522" s="74"/>
      <c r="BY522" s="74"/>
      <c r="BZ522" s="74"/>
      <c r="CA522" s="74"/>
      <c r="CB522" s="74"/>
      <c r="CC522" s="74"/>
      <c r="CD522" s="74"/>
      <c r="CE522" s="74"/>
      <c r="CF522" s="74"/>
      <c r="CG522" s="74"/>
      <c r="CH522" s="74"/>
    </row>
    <row r="523" spans="1:86" s="57" customFormat="1">
      <c r="A523" s="180" t="s">
        <v>505</v>
      </c>
      <c r="B523" s="35" t="s">
        <v>1000</v>
      </c>
      <c r="C523" s="35" t="s">
        <v>1027</v>
      </c>
      <c r="D523" s="180" t="s">
        <v>0</v>
      </c>
      <c r="E523" s="68">
        <v>72280</v>
      </c>
      <c r="F523" s="69"/>
      <c r="G523" s="70">
        <v>23494</v>
      </c>
      <c r="H523" s="71">
        <v>0.46905446414310814</v>
      </c>
      <c r="I523" s="69"/>
      <c r="J523" s="68">
        <v>15021</v>
      </c>
      <c r="K523" s="72">
        <v>0.29989218974604698</v>
      </c>
      <c r="L523" s="68"/>
      <c r="M523" s="70">
        <v>10466</v>
      </c>
      <c r="N523" s="71">
        <v>0.20895224405047116</v>
      </c>
      <c r="O523" s="68"/>
      <c r="P523" s="68"/>
      <c r="Q523" s="73"/>
      <c r="R523" s="68"/>
      <c r="S523" s="70"/>
      <c r="T523" s="75"/>
      <c r="U523" s="74"/>
      <c r="V523" s="68"/>
      <c r="W523" s="73"/>
      <c r="X523" s="68"/>
      <c r="Y523" s="70"/>
      <c r="Z523" s="75"/>
      <c r="AA523" s="74"/>
      <c r="AB523" s="77"/>
      <c r="AC523" s="73"/>
      <c r="AD523" s="77"/>
      <c r="AE523" s="78"/>
      <c r="AF523" s="75"/>
      <c r="AG523" s="74"/>
      <c r="AH523" s="68">
        <v>1107</v>
      </c>
      <c r="AI523" s="72">
        <v>2.2101102060373742E-2</v>
      </c>
      <c r="AJ523" s="74"/>
      <c r="AK523" s="68">
        <v>50088</v>
      </c>
      <c r="AL523" s="73">
        <v>0.69297177642501384</v>
      </c>
      <c r="AM523" s="68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G523" s="74"/>
      <c r="BH523" s="74"/>
      <c r="BI523" s="74"/>
      <c r="BJ523" s="74"/>
      <c r="BK523" s="74"/>
      <c r="BL523" s="74"/>
      <c r="BM523" s="74"/>
      <c r="BN523" s="74"/>
      <c r="BO523" s="74"/>
      <c r="BP523" s="74"/>
      <c r="BQ523" s="74"/>
      <c r="BR523" s="74"/>
      <c r="BS523" s="74"/>
      <c r="BT523" s="74"/>
      <c r="BU523" s="74"/>
      <c r="BV523" s="74"/>
      <c r="BW523" s="74"/>
      <c r="BX523" s="74"/>
      <c r="BY523" s="74"/>
      <c r="BZ523" s="74"/>
      <c r="CA523" s="74"/>
      <c r="CB523" s="74"/>
      <c r="CC523" s="74"/>
      <c r="CD523" s="74"/>
      <c r="CE523" s="74"/>
      <c r="CF523" s="74"/>
      <c r="CG523" s="74"/>
      <c r="CH523" s="74"/>
    </row>
    <row r="524" spans="1:86" s="57" customFormat="1">
      <c r="A524" s="180" t="s">
        <v>655</v>
      </c>
      <c r="B524" s="35" t="s">
        <v>991</v>
      </c>
      <c r="C524" s="35" t="s">
        <v>1027</v>
      </c>
      <c r="D524" s="180" t="s">
        <v>0</v>
      </c>
      <c r="E524" s="68">
        <v>88774</v>
      </c>
      <c r="F524" s="69"/>
      <c r="G524" s="70">
        <v>25881</v>
      </c>
      <c r="H524" s="71">
        <v>0.46947956536724289</v>
      </c>
      <c r="I524" s="69"/>
      <c r="J524" s="68">
        <v>10207</v>
      </c>
      <c r="K524" s="72">
        <v>0.18515428011682117</v>
      </c>
      <c r="L524" s="68"/>
      <c r="M524" s="70">
        <v>15795</v>
      </c>
      <c r="N524" s="71">
        <v>0.28652021695357993</v>
      </c>
      <c r="O524" s="68"/>
      <c r="P524" s="68"/>
      <c r="Q524" s="73"/>
      <c r="R524" s="68"/>
      <c r="S524" s="70"/>
      <c r="T524" s="75"/>
      <c r="U524" s="74"/>
      <c r="V524" s="68"/>
      <c r="W524" s="73"/>
      <c r="X524" s="68"/>
      <c r="Y524" s="70"/>
      <c r="Z524" s="75"/>
      <c r="AA524" s="74"/>
      <c r="AB524" s="77"/>
      <c r="AC524" s="73"/>
      <c r="AD524" s="77"/>
      <c r="AE524" s="78"/>
      <c r="AF524" s="75"/>
      <c r="AG524" s="74"/>
      <c r="AH524" s="68">
        <v>3244</v>
      </c>
      <c r="AI524" s="72">
        <v>5.8845937562356017E-2</v>
      </c>
      <c r="AJ524" s="74"/>
      <c r="AK524" s="68">
        <v>55127</v>
      </c>
      <c r="AL524" s="73">
        <v>0.62098136841868112</v>
      </c>
      <c r="AM524" s="68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G524" s="74"/>
      <c r="BH524" s="74"/>
      <c r="BI524" s="74"/>
      <c r="BJ524" s="74"/>
      <c r="BK524" s="74"/>
      <c r="BL524" s="74"/>
      <c r="BM524" s="74"/>
      <c r="BN524" s="74"/>
      <c r="BO524" s="74"/>
      <c r="BP524" s="74"/>
      <c r="BQ524" s="74"/>
      <c r="BR524" s="74"/>
      <c r="BS524" s="74"/>
      <c r="BT524" s="74"/>
      <c r="BU524" s="74"/>
      <c r="BV524" s="74"/>
      <c r="BW524" s="74"/>
      <c r="BX524" s="74"/>
      <c r="BY524" s="74"/>
      <c r="BZ524" s="74"/>
      <c r="CA524" s="74"/>
      <c r="CB524" s="74"/>
      <c r="CC524" s="74"/>
      <c r="CD524" s="74"/>
      <c r="CE524" s="74"/>
      <c r="CF524" s="74"/>
      <c r="CG524" s="74"/>
      <c r="CH524" s="74"/>
    </row>
    <row r="525" spans="1:86" s="57" customFormat="1">
      <c r="A525" s="180" t="s">
        <v>803</v>
      </c>
      <c r="B525" s="35" t="s">
        <v>1018</v>
      </c>
      <c r="C525" s="35" t="s">
        <v>981</v>
      </c>
      <c r="D525" s="180" t="s">
        <v>0</v>
      </c>
      <c r="E525" s="68">
        <v>72831</v>
      </c>
      <c r="F525" s="69"/>
      <c r="G525" s="70">
        <v>26420</v>
      </c>
      <c r="H525" s="71">
        <v>0.50411188917933947</v>
      </c>
      <c r="I525" s="69"/>
      <c r="J525" s="68">
        <v>20709</v>
      </c>
      <c r="K525" s="72">
        <v>0.39514205575378275</v>
      </c>
      <c r="L525" s="68"/>
      <c r="M525" s="70">
        <v>4150</v>
      </c>
      <c r="N525" s="71">
        <v>7.918487282718617E-2</v>
      </c>
      <c r="O525" s="68"/>
      <c r="P525" s="68"/>
      <c r="Q525" s="73"/>
      <c r="R525" s="68"/>
      <c r="S525" s="70"/>
      <c r="T525" s="75"/>
      <c r="U525" s="74"/>
      <c r="V525" s="68"/>
      <c r="W525" s="73"/>
      <c r="X525" s="68"/>
      <c r="Y525" s="70"/>
      <c r="Z525" s="75"/>
      <c r="AA525" s="74"/>
      <c r="AB525" s="77"/>
      <c r="AC525" s="73"/>
      <c r="AD525" s="77"/>
      <c r="AE525" s="78"/>
      <c r="AF525" s="75"/>
      <c r="AG525" s="74"/>
      <c r="AH525" s="68">
        <v>1130</v>
      </c>
      <c r="AI525" s="72">
        <v>2.1561182239691657E-2</v>
      </c>
      <c r="AJ525" s="74"/>
      <c r="AK525" s="68">
        <v>52409</v>
      </c>
      <c r="AL525" s="73">
        <v>0.71959742417377215</v>
      </c>
      <c r="AM525" s="68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G525" s="74"/>
      <c r="BH525" s="74"/>
      <c r="BI525" s="74"/>
      <c r="BJ525" s="74"/>
      <c r="BK525" s="74"/>
      <c r="BL525" s="74"/>
      <c r="BM525" s="74"/>
      <c r="BN525" s="74"/>
      <c r="BO525" s="74"/>
      <c r="BP525" s="74"/>
      <c r="BQ525" s="74"/>
      <c r="BR525" s="74"/>
      <c r="BS525" s="74"/>
      <c r="BT525" s="74"/>
      <c r="BU525" s="74"/>
      <c r="BV525" s="74"/>
      <c r="BW525" s="74"/>
      <c r="BX525" s="74"/>
      <c r="BY525" s="74"/>
      <c r="BZ525" s="74"/>
      <c r="CA525" s="74"/>
      <c r="CB525" s="74"/>
      <c r="CC525" s="74"/>
      <c r="CD525" s="74"/>
      <c r="CE525" s="74"/>
      <c r="CF525" s="74"/>
      <c r="CG525" s="74"/>
      <c r="CH525" s="74"/>
    </row>
    <row r="526" spans="1:86" s="57" customFormat="1">
      <c r="A526" s="180" t="s">
        <v>1100</v>
      </c>
      <c r="B526" s="35" t="s">
        <v>1002</v>
      </c>
      <c r="C526" s="35" t="s">
        <v>981</v>
      </c>
      <c r="D526" s="180" t="s">
        <v>0</v>
      </c>
      <c r="E526" s="68">
        <v>79384</v>
      </c>
      <c r="F526" s="69"/>
      <c r="G526" s="70">
        <v>11569</v>
      </c>
      <c r="H526" s="71">
        <v>0.26764603817235394</v>
      </c>
      <c r="I526" s="69"/>
      <c r="J526" s="68">
        <v>9162</v>
      </c>
      <c r="K526" s="72">
        <v>0.21196067090803933</v>
      </c>
      <c r="L526" s="68"/>
      <c r="M526" s="70">
        <v>20871</v>
      </c>
      <c r="N526" s="71">
        <v>0.4828455754771544</v>
      </c>
      <c r="O526" s="68"/>
      <c r="P526" s="68"/>
      <c r="Q526" s="73"/>
      <c r="R526" s="68"/>
      <c r="S526" s="70"/>
      <c r="T526" s="75"/>
      <c r="U526" s="74"/>
      <c r="V526" s="68"/>
      <c r="W526" s="73"/>
      <c r="X526" s="68"/>
      <c r="Y526" s="70"/>
      <c r="Z526" s="75"/>
      <c r="AA526" s="74"/>
      <c r="AB526" s="77"/>
      <c r="AC526" s="73"/>
      <c r="AD526" s="77"/>
      <c r="AE526" s="78"/>
      <c r="AF526" s="75"/>
      <c r="AG526" s="74"/>
      <c r="AH526" s="68">
        <v>1623</v>
      </c>
      <c r="AI526" s="72">
        <v>3.7547715442452285E-2</v>
      </c>
      <c r="AJ526" s="74"/>
      <c r="AK526" s="68">
        <v>43225</v>
      </c>
      <c r="AL526" s="73">
        <v>0.54450518996271291</v>
      </c>
      <c r="AM526" s="68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G526" s="74"/>
      <c r="BH526" s="74"/>
      <c r="BI526" s="74"/>
      <c r="BJ526" s="74"/>
      <c r="BK526" s="74"/>
      <c r="BL526" s="74"/>
      <c r="BM526" s="74"/>
      <c r="BN526" s="74"/>
      <c r="BO526" s="74"/>
      <c r="BP526" s="74"/>
      <c r="BQ526" s="74"/>
      <c r="BR526" s="74"/>
      <c r="BS526" s="74"/>
      <c r="BT526" s="74"/>
      <c r="BU526" s="74"/>
      <c r="BV526" s="74"/>
      <c r="BW526" s="74"/>
      <c r="BX526" s="74"/>
      <c r="BY526" s="74"/>
      <c r="BZ526" s="74"/>
      <c r="CA526" s="74"/>
      <c r="CB526" s="74"/>
      <c r="CC526" s="74"/>
      <c r="CD526" s="74"/>
      <c r="CE526" s="74"/>
      <c r="CF526" s="74"/>
      <c r="CG526" s="74"/>
      <c r="CH526" s="74"/>
    </row>
    <row r="527" spans="1:86" s="57" customFormat="1">
      <c r="A527" s="180" t="s">
        <v>1101</v>
      </c>
      <c r="B527" s="35" t="s">
        <v>1002</v>
      </c>
      <c r="C527" s="35" t="s">
        <v>981</v>
      </c>
      <c r="D527" s="180" t="s">
        <v>0</v>
      </c>
      <c r="E527" s="68">
        <v>73228</v>
      </c>
      <c r="F527" s="69"/>
      <c r="G527" s="70">
        <v>10827</v>
      </c>
      <c r="H527" s="71">
        <v>0.25912452432807603</v>
      </c>
      <c r="I527" s="69"/>
      <c r="J527" s="68">
        <v>10368</v>
      </c>
      <c r="K527" s="72">
        <v>0.24813919536653664</v>
      </c>
      <c r="L527" s="68"/>
      <c r="M527" s="70">
        <v>17845</v>
      </c>
      <c r="N527" s="71">
        <v>0.42708757150037097</v>
      </c>
      <c r="O527" s="68"/>
      <c r="P527" s="68"/>
      <c r="Q527" s="73"/>
      <c r="R527" s="68"/>
      <c r="S527" s="70"/>
      <c r="T527" s="71"/>
      <c r="U527" s="74"/>
      <c r="V527" s="68"/>
      <c r="W527" s="73"/>
      <c r="X527" s="68"/>
      <c r="Y527" s="70"/>
      <c r="Z527" s="75"/>
      <c r="AA527" s="74"/>
      <c r="AB527" s="77"/>
      <c r="AC527" s="73"/>
      <c r="AD527" s="77"/>
      <c r="AE527" s="78"/>
      <c r="AF527" s="75"/>
      <c r="AG527" s="74"/>
      <c r="AH527" s="68">
        <v>2743</v>
      </c>
      <c r="AI527" s="72">
        <v>6.5648708805016401E-2</v>
      </c>
      <c r="AJ527" s="74"/>
      <c r="AK527" s="68">
        <v>41783</v>
      </c>
      <c r="AL527" s="73">
        <v>0.57058775331840283</v>
      </c>
      <c r="AM527" s="68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G527" s="74"/>
      <c r="BH527" s="74"/>
      <c r="BI527" s="74"/>
      <c r="BJ527" s="74"/>
      <c r="BK527" s="74"/>
      <c r="BL527" s="74"/>
      <c r="BM527" s="74"/>
      <c r="BN527" s="74"/>
      <c r="BO527" s="74"/>
      <c r="BP527" s="74"/>
      <c r="BQ527" s="74"/>
      <c r="BR527" s="74"/>
      <c r="BS527" s="74"/>
      <c r="BT527" s="74"/>
      <c r="BU527" s="74"/>
      <c r="BV527" s="74"/>
      <c r="BW527" s="74"/>
      <c r="BX527" s="74"/>
      <c r="BY527" s="74"/>
      <c r="BZ527" s="74"/>
      <c r="CA527" s="74"/>
      <c r="CB527" s="74"/>
      <c r="CC527" s="74"/>
      <c r="CD527" s="74"/>
      <c r="CE527" s="74"/>
      <c r="CF527" s="74"/>
      <c r="CG527" s="74"/>
      <c r="CH527" s="74"/>
    </row>
    <row r="528" spans="1:86" s="57" customFormat="1">
      <c r="A528" s="180" t="s">
        <v>759</v>
      </c>
      <c r="B528" s="35" t="s">
        <v>1005</v>
      </c>
      <c r="C528" s="35" t="s">
        <v>1027</v>
      </c>
      <c r="D528" s="180" t="s">
        <v>0</v>
      </c>
      <c r="E528" s="68">
        <v>65070</v>
      </c>
      <c r="F528" s="69"/>
      <c r="G528" s="70">
        <v>18408</v>
      </c>
      <c r="H528" s="71">
        <v>0.46216419784082352</v>
      </c>
      <c r="I528" s="69"/>
      <c r="J528" s="68">
        <v>9449</v>
      </c>
      <c r="K528" s="72">
        <v>0.23723324127542053</v>
      </c>
      <c r="L528" s="68"/>
      <c r="M528" s="70">
        <v>9072</v>
      </c>
      <c r="N528" s="71">
        <v>0.22776801405975394</v>
      </c>
      <c r="O528" s="68"/>
      <c r="P528" s="68"/>
      <c r="Q528" s="73"/>
      <c r="R528" s="68"/>
      <c r="S528" s="70"/>
      <c r="T528" s="75"/>
      <c r="U528" s="74"/>
      <c r="V528" s="68"/>
      <c r="W528" s="73"/>
      <c r="X528" s="68"/>
      <c r="Y528" s="70"/>
      <c r="Z528" s="75"/>
      <c r="AA528" s="74"/>
      <c r="AB528" s="77"/>
      <c r="AC528" s="73"/>
      <c r="AD528" s="77"/>
      <c r="AE528" s="78"/>
      <c r="AF528" s="75"/>
      <c r="AG528" s="74"/>
      <c r="AH528" s="68">
        <v>2901</v>
      </c>
      <c r="AI528" s="72">
        <v>7.2834546824002006E-2</v>
      </c>
      <c r="AJ528" s="74"/>
      <c r="AK528" s="68">
        <v>39830</v>
      </c>
      <c r="AL528" s="73">
        <v>0.61211003534654984</v>
      </c>
      <c r="AM528" s="68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G528" s="74"/>
      <c r="BH528" s="74"/>
      <c r="BI528" s="74"/>
      <c r="BJ528" s="74"/>
      <c r="BK528" s="74"/>
      <c r="BL528" s="74"/>
      <c r="BM528" s="74"/>
      <c r="BN528" s="74"/>
      <c r="BO528" s="74"/>
      <c r="BP528" s="74"/>
      <c r="BQ528" s="74"/>
      <c r="BR528" s="74"/>
      <c r="BS528" s="74"/>
      <c r="BT528" s="74"/>
      <c r="BU528" s="74"/>
      <c r="BV528" s="74"/>
      <c r="BW528" s="74"/>
      <c r="BX528" s="74"/>
      <c r="BY528" s="74"/>
      <c r="BZ528" s="74"/>
      <c r="CA528" s="74"/>
      <c r="CB528" s="74"/>
      <c r="CC528" s="74"/>
      <c r="CD528" s="74"/>
      <c r="CE528" s="74"/>
      <c r="CF528" s="74"/>
      <c r="CG528" s="74"/>
      <c r="CH528" s="74"/>
    </row>
    <row r="529" spans="1:86" s="57" customFormat="1">
      <c r="A529" s="180" t="s">
        <v>760</v>
      </c>
      <c r="B529" s="35" t="s">
        <v>1022</v>
      </c>
      <c r="C529" s="35" t="s">
        <v>985</v>
      </c>
      <c r="D529" s="180" t="s">
        <v>0</v>
      </c>
      <c r="E529" s="68">
        <v>67793</v>
      </c>
      <c r="F529" s="69"/>
      <c r="G529" s="70">
        <v>15255</v>
      </c>
      <c r="H529" s="71">
        <v>0.37025800344651827</v>
      </c>
      <c r="I529" s="69"/>
      <c r="J529" s="68">
        <v>19093</v>
      </c>
      <c r="K529" s="72">
        <v>0.46341108225528505</v>
      </c>
      <c r="L529" s="68"/>
      <c r="M529" s="70">
        <v>5277</v>
      </c>
      <c r="N529" s="71">
        <v>0.12807941554816632</v>
      </c>
      <c r="O529" s="68"/>
      <c r="P529" s="68"/>
      <c r="Q529" s="73"/>
      <c r="R529" s="68"/>
      <c r="S529" s="70"/>
      <c r="T529" s="75"/>
      <c r="U529" s="74"/>
      <c r="V529" s="68"/>
      <c r="W529" s="73"/>
      <c r="X529" s="68"/>
      <c r="Y529" s="70"/>
      <c r="Z529" s="75"/>
      <c r="AA529" s="74"/>
      <c r="AB529" s="77"/>
      <c r="AC529" s="73"/>
      <c r="AD529" s="77"/>
      <c r="AE529" s="78"/>
      <c r="AF529" s="75"/>
      <c r="AG529" s="74"/>
      <c r="AH529" s="68">
        <v>1576</v>
      </c>
      <c r="AI529" s="72">
        <v>3.8251498750030338E-2</v>
      </c>
      <c r="AJ529" s="74"/>
      <c r="AK529" s="68">
        <v>41201</v>
      </c>
      <c r="AL529" s="73">
        <v>0.60774711253374247</v>
      </c>
      <c r="AM529" s="68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G529" s="74"/>
      <c r="BH529" s="74"/>
      <c r="BI529" s="74"/>
      <c r="BJ529" s="74"/>
      <c r="BK529" s="74"/>
      <c r="BL529" s="74"/>
      <c r="BM529" s="74"/>
      <c r="BN529" s="74"/>
      <c r="BO529" s="74"/>
      <c r="BP529" s="74"/>
      <c r="BQ529" s="74"/>
      <c r="BR529" s="74"/>
      <c r="BS529" s="74"/>
      <c r="BT529" s="74"/>
      <c r="BU529" s="74"/>
      <c r="BV529" s="74"/>
      <c r="BW529" s="74"/>
      <c r="BX529" s="74"/>
      <c r="BY529" s="74"/>
      <c r="BZ529" s="74"/>
      <c r="CA529" s="74"/>
      <c r="CB529" s="74"/>
      <c r="CC529" s="74"/>
      <c r="CD529" s="74"/>
      <c r="CE529" s="74"/>
      <c r="CF529" s="74"/>
      <c r="CG529" s="74"/>
      <c r="CH529" s="74"/>
    </row>
    <row r="530" spans="1:86" s="57" customFormat="1">
      <c r="A530" s="180" t="s">
        <v>763</v>
      </c>
      <c r="B530" s="35" t="s">
        <v>1018</v>
      </c>
      <c r="C530" s="35" t="s">
        <v>981</v>
      </c>
      <c r="D530" s="180" t="s">
        <v>0</v>
      </c>
      <c r="E530" s="68">
        <v>68565</v>
      </c>
      <c r="F530" s="69"/>
      <c r="G530" s="70">
        <v>21620</v>
      </c>
      <c r="H530" s="71">
        <v>0.50479815078568258</v>
      </c>
      <c r="I530" s="69"/>
      <c r="J530" s="68">
        <v>7318</v>
      </c>
      <c r="K530" s="72">
        <v>0.17086553503467278</v>
      </c>
      <c r="L530" s="68"/>
      <c r="M530" s="70">
        <v>11684</v>
      </c>
      <c r="N530" s="71">
        <v>0.27280580914800717</v>
      </c>
      <c r="O530" s="68"/>
      <c r="P530" s="68"/>
      <c r="Q530" s="73"/>
      <c r="R530" s="68"/>
      <c r="S530" s="70"/>
      <c r="T530" s="75"/>
      <c r="U530" s="74"/>
      <c r="V530" s="68"/>
      <c r="W530" s="73"/>
      <c r="X530" s="68"/>
      <c r="Y530" s="70"/>
      <c r="Z530" s="75"/>
      <c r="AA530" s="74"/>
      <c r="AB530" s="77"/>
      <c r="AC530" s="73"/>
      <c r="AD530" s="77"/>
      <c r="AE530" s="78"/>
      <c r="AF530" s="75"/>
      <c r="AG530" s="74"/>
      <c r="AH530" s="68">
        <v>2207</v>
      </c>
      <c r="AI530" s="72">
        <v>5.153050503163744E-2</v>
      </c>
      <c r="AJ530" s="74"/>
      <c r="AK530" s="68">
        <v>42829</v>
      </c>
      <c r="AL530" s="73">
        <v>0.62464814409684244</v>
      </c>
      <c r="AM530" s="68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G530" s="74"/>
      <c r="BH530" s="74"/>
      <c r="BI530" s="74"/>
      <c r="BJ530" s="74"/>
      <c r="BK530" s="74"/>
      <c r="BL530" s="74"/>
      <c r="BM530" s="74"/>
      <c r="BN530" s="74"/>
      <c r="BO530" s="74"/>
      <c r="BP530" s="74"/>
      <c r="BQ530" s="74"/>
      <c r="BR530" s="74"/>
      <c r="BS530" s="74"/>
      <c r="BT530" s="74"/>
      <c r="BU530" s="74"/>
      <c r="BV530" s="74"/>
      <c r="BW530" s="74"/>
      <c r="BX530" s="74"/>
      <c r="BY530" s="74"/>
      <c r="BZ530" s="74"/>
      <c r="CA530" s="74"/>
      <c r="CB530" s="74"/>
      <c r="CC530" s="74"/>
      <c r="CD530" s="74"/>
      <c r="CE530" s="74"/>
      <c r="CF530" s="74"/>
      <c r="CG530" s="74"/>
      <c r="CH530" s="74"/>
    </row>
    <row r="531" spans="1:86" s="57" customFormat="1">
      <c r="A531" s="180" t="s">
        <v>764</v>
      </c>
      <c r="B531" s="35" t="s">
        <v>1000</v>
      </c>
      <c r="C531" s="35" t="s">
        <v>1027</v>
      </c>
      <c r="D531" s="180" t="s">
        <v>0</v>
      </c>
      <c r="E531" s="68">
        <v>64706</v>
      </c>
      <c r="F531" s="69"/>
      <c r="G531" s="70">
        <v>16953</v>
      </c>
      <c r="H531" s="71">
        <v>0.37290484360564868</v>
      </c>
      <c r="I531" s="69"/>
      <c r="J531" s="68">
        <v>11561</v>
      </c>
      <c r="K531" s="72">
        <v>0.25430029475166072</v>
      </c>
      <c r="L531" s="68"/>
      <c r="M531" s="70">
        <v>15592</v>
      </c>
      <c r="N531" s="71">
        <v>0.34296775328846069</v>
      </c>
      <c r="O531" s="68"/>
      <c r="P531" s="68"/>
      <c r="Q531" s="73"/>
      <c r="R531" s="68"/>
      <c r="S531" s="70"/>
      <c r="T531" s="75"/>
      <c r="U531" s="74"/>
      <c r="V531" s="68"/>
      <c r="W531" s="73"/>
      <c r="X531" s="68"/>
      <c r="Y531" s="70"/>
      <c r="Z531" s="75"/>
      <c r="AA531" s="74"/>
      <c r="AB531" s="77"/>
      <c r="AC531" s="73"/>
      <c r="AD531" s="77"/>
      <c r="AE531" s="78"/>
      <c r="AF531" s="75"/>
      <c r="AG531" s="74"/>
      <c r="AH531" s="68">
        <v>1356</v>
      </c>
      <c r="AI531" s="72">
        <v>2.9827108354229907E-2</v>
      </c>
      <c r="AJ531" s="74"/>
      <c r="AK531" s="68">
        <v>45462</v>
      </c>
      <c r="AL531" s="73">
        <v>0.70259326801223998</v>
      </c>
      <c r="AM531" s="68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G531" s="74"/>
      <c r="BH531" s="74"/>
      <c r="BI531" s="74"/>
      <c r="BJ531" s="74"/>
      <c r="BK531" s="74"/>
      <c r="BL531" s="74"/>
      <c r="BM531" s="74"/>
      <c r="BN531" s="74"/>
      <c r="BO531" s="74"/>
      <c r="BP531" s="74"/>
      <c r="BQ531" s="74"/>
      <c r="BR531" s="74"/>
      <c r="BS531" s="74"/>
      <c r="BT531" s="74"/>
      <c r="BU531" s="74"/>
      <c r="BV531" s="74"/>
      <c r="BW531" s="74"/>
      <c r="BX531" s="74"/>
      <c r="BY531" s="74"/>
      <c r="BZ531" s="74"/>
      <c r="CA531" s="74"/>
      <c r="CB531" s="74"/>
      <c r="CC531" s="74"/>
      <c r="CD531" s="74"/>
      <c r="CE531" s="74"/>
      <c r="CF531" s="74"/>
      <c r="CG531" s="74"/>
      <c r="CH531" s="74"/>
    </row>
    <row r="532" spans="1:86" s="57" customFormat="1">
      <c r="A532" s="180" t="s">
        <v>765</v>
      </c>
      <c r="B532" s="35" t="s">
        <v>1022</v>
      </c>
      <c r="C532" s="35" t="s">
        <v>985</v>
      </c>
      <c r="D532" s="180" t="s">
        <v>0</v>
      </c>
      <c r="E532" s="68">
        <v>70316</v>
      </c>
      <c r="F532" s="69"/>
      <c r="G532" s="70">
        <v>7410</v>
      </c>
      <c r="H532" s="71">
        <v>0.18868885437090982</v>
      </c>
      <c r="I532" s="69"/>
      <c r="J532" s="68">
        <v>8367</v>
      </c>
      <c r="K532" s="72">
        <v>0.21305798171678847</v>
      </c>
      <c r="L532" s="68"/>
      <c r="M532" s="70">
        <v>22329</v>
      </c>
      <c r="N532" s="71">
        <v>0.56858750732092389</v>
      </c>
      <c r="O532" s="68"/>
      <c r="P532" s="68"/>
      <c r="Q532" s="73"/>
      <c r="R532" s="68"/>
      <c r="S532" s="70"/>
      <c r="T532" s="75"/>
      <c r="U532" s="74"/>
      <c r="V532" s="68"/>
      <c r="W532" s="73"/>
      <c r="X532" s="68"/>
      <c r="Y532" s="70"/>
      <c r="Z532" s="75"/>
      <c r="AA532" s="74"/>
      <c r="AB532" s="77"/>
      <c r="AC532" s="73"/>
      <c r="AD532" s="77"/>
      <c r="AE532" s="78"/>
      <c r="AF532" s="75"/>
      <c r="AG532" s="74"/>
      <c r="AH532" s="68">
        <v>1165</v>
      </c>
      <c r="AI532" s="72">
        <v>2.9665656591377862E-2</v>
      </c>
      <c r="AJ532" s="74"/>
      <c r="AK532" s="68">
        <v>39271</v>
      </c>
      <c r="AL532" s="73">
        <v>0.55849308834404687</v>
      </c>
      <c r="AM532" s="68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G532" s="74"/>
      <c r="BH532" s="74"/>
      <c r="BI532" s="74"/>
      <c r="BJ532" s="74"/>
      <c r="BK532" s="74"/>
      <c r="BL532" s="74"/>
      <c r="BM532" s="74"/>
      <c r="BN532" s="74"/>
      <c r="BO532" s="74"/>
      <c r="BP532" s="74"/>
      <c r="BQ532" s="74"/>
      <c r="BR532" s="74"/>
      <c r="BS532" s="74"/>
      <c r="BT532" s="74"/>
      <c r="BU532" s="74"/>
      <c r="BV532" s="74"/>
      <c r="BW532" s="74"/>
      <c r="BX532" s="74"/>
      <c r="BY532" s="74"/>
      <c r="BZ532" s="74"/>
      <c r="CA532" s="74"/>
      <c r="CB532" s="74"/>
      <c r="CC532" s="74"/>
      <c r="CD532" s="74"/>
      <c r="CE532" s="74"/>
      <c r="CF532" s="74"/>
      <c r="CG532" s="74"/>
      <c r="CH532" s="74"/>
    </row>
    <row r="533" spans="1:86" s="57" customFormat="1">
      <c r="A533" s="180" t="s">
        <v>767</v>
      </c>
      <c r="B533" s="35" t="s">
        <v>1022</v>
      </c>
      <c r="C533" s="35" t="s">
        <v>985</v>
      </c>
      <c r="D533" s="180" t="s">
        <v>0</v>
      </c>
      <c r="E533" s="68">
        <v>65844</v>
      </c>
      <c r="F533" s="69"/>
      <c r="G533" s="70">
        <v>4602</v>
      </c>
      <c r="H533" s="71">
        <v>0.12973247258478279</v>
      </c>
      <c r="I533" s="69"/>
      <c r="J533" s="68">
        <v>10036</v>
      </c>
      <c r="K533" s="72">
        <v>0.28291940348997829</v>
      </c>
      <c r="L533" s="68"/>
      <c r="M533" s="70">
        <v>19345</v>
      </c>
      <c r="N533" s="71">
        <v>0.54534434640430751</v>
      </c>
      <c r="O533" s="68"/>
      <c r="P533" s="68"/>
      <c r="Q533" s="73"/>
      <c r="R533" s="68"/>
      <c r="S533" s="70"/>
      <c r="T533" s="71"/>
      <c r="U533" s="74"/>
      <c r="V533" s="68"/>
      <c r="W533" s="73"/>
      <c r="X533" s="68"/>
      <c r="Y533" s="70"/>
      <c r="Z533" s="75"/>
      <c r="AA533" s="74"/>
      <c r="AB533" s="77"/>
      <c r="AC533" s="73"/>
      <c r="AD533" s="77"/>
      <c r="AE533" s="78"/>
      <c r="AF533" s="75"/>
      <c r="AG533" s="74"/>
      <c r="AH533" s="68">
        <v>1490</v>
      </c>
      <c r="AI533" s="72">
        <v>4.2003777520931415E-2</v>
      </c>
      <c r="AJ533" s="74"/>
      <c r="AK533" s="68">
        <v>35473</v>
      </c>
      <c r="AL533" s="73">
        <v>0.53874308972723406</v>
      </c>
      <c r="AM533" s="68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G533" s="74"/>
      <c r="BH533" s="74"/>
      <c r="BI533" s="74"/>
      <c r="BJ533" s="74"/>
      <c r="BK533" s="74"/>
      <c r="BL533" s="74"/>
      <c r="BM533" s="74"/>
      <c r="BN533" s="74"/>
      <c r="BO533" s="74"/>
      <c r="BP533" s="74"/>
      <c r="BQ533" s="74"/>
      <c r="BR533" s="74"/>
      <c r="BS533" s="74"/>
      <c r="BT533" s="74"/>
      <c r="BU533" s="74"/>
      <c r="BV533" s="74"/>
      <c r="BW533" s="74"/>
      <c r="BX533" s="74"/>
      <c r="BY533" s="74"/>
      <c r="BZ533" s="74"/>
      <c r="CA533" s="74"/>
      <c r="CB533" s="74"/>
      <c r="CC533" s="74"/>
      <c r="CD533" s="74"/>
      <c r="CE533" s="74"/>
      <c r="CF533" s="74"/>
      <c r="CG533" s="74"/>
      <c r="CH533" s="74"/>
    </row>
    <row r="534" spans="1:86" s="57" customFormat="1">
      <c r="A534" s="180" t="s">
        <v>768</v>
      </c>
      <c r="B534" s="35" t="s">
        <v>998</v>
      </c>
      <c r="C534" s="35" t="s">
        <v>983</v>
      </c>
      <c r="D534" s="180" t="s">
        <v>0</v>
      </c>
      <c r="E534" s="68">
        <v>74718</v>
      </c>
      <c r="F534" s="69"/>
      <c r="G534" s="70">
        <v>13968</v>
      </c>
      <c r="H534" s="71">
        <v>0.27704940793779875</v>
      </c>
      <c r="I534" s="69"/>
      <c r="J534" s="68">
        <v>25577</v>
      </c>
      <c r="K534" s="72">
        <v>0.50730904258484244</v>
      </c>
      <c r="L534" s="68"/>
      <c r="M534" s="70">
        <v>6583</v>
      </c>
      <c r="N534" s="71">
        <v>0.1305710375468592</v>
      </c>
      <c r="O534" s="68"/>
      <c r="P534" s="68"/>
      <c r="Q534" s="73"/>
      <c r="R534" s="68"/>
      <c r="S534" s="70"/>
      <c r="T534" s="75"/>
      <c r="U534" s="74"/>
      <c r="V534" s="68"/>
      <c r="W534" s="73"/>
      <c r="X534" s="68"/>
      <c r="Y534" s="70"/>
      <c r="Z534" s="75"/>
      <c r="AA534" s="74"/>
      <c r="AB534" s="77"/>
      <c r="AC534" s="73"/>
      <c r="AD534" s="77"/>
      <c r="AE534" s="78"/>
      <c r="AF534" s="75"/>
      <c r="AG534" s="74"/>
      <c r="AH534" s="68">
        <v>4289</v>
      </c>
      <c r="AI534" s="72">
        <v>8.5070511930499637E-2</v>
      </c>
      <c r="AJ534" s="74"/>
      <c r="AK534" s="68">
        <v>50417</v>
      </c>
      <c r="AL534" s="73">
        <v>0.67476377847372793</v>
      </c>
      <c r="AM534" s="68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G534" s="74"/>
      <c r="BH534" s="74"/>
      <c r="BI534" s="74"/>
      <c r="BJ534" s="74"/>
      <c r="BK534" s="74"/>
      <c r="BL534" s="74"/>
      <c r="BM534" s="74"/>
      <c r="BN534" s="74"/>
      <c r="BO534" s="74"/>
      <c r="BP534" s="74"/>
      <c r="BQ534" s="74"/>
      <c r="BR534" s="74"/>
      <c r="BS534" s="74"/>
      <c r="BT534" s="74"/>
      <c r="BU534" s="74"/>
      <c r="BV534" s="74"/>
      <c r="BW534" s="74"/>
      <c r="BX534" s="74"/>
      <c r="BY534" s="74"/>
      <c r="BZ534" s="74"/>
      <c r="CA534" s="74"/>
      <c r="CB534" s="74"/>
      <c r="CC534" s="74"/>
      <c r="CD534" s="74"/>
      <c r="CE534" s="74"/>
      <c r="CF534" s="74"/>
      <c r="CG534" s="74"/>
      <c r="CH534" s="74"/>
    </row>
    <row r="535" spans="1:86" s="57" customFormat="1">
      <c r="A535" s="180" t="s">
        <v>769</v>
      </c>
      <c r="B535" s="35" t="s">
        <v>1016</v>
      </c>
      <c r="C535" s="35" t="s">
        <v>984</v>
      </c>
      <c r="D535" s="180" t="s">
        <v>0</v>
      </c>
      <c r="E535" s="68">
        <v>67497</v>
      </c>
      <c r="F535" s="69"/>
      <c r="G535" s="70">
        <v>17768</v>
      </c>
      <c r="H535" s="71">
        <v>0.39004258682003778</v>
      </c>
      <c r="I535" s="69"/>
      <c r="J535" s="68">
        <v>6390</v>
      </c>
      <c r="K535" s="72">
        <v>0.14027308249549986</v>
      </c>
      <c r="L535" s="68"/>
      <c r="M535" s="70">
        <v>19889</v>
      </c>
      <c r="N535" s="71">
        <v>0.43660271326337974</v>
      </c>
      <c r="O535" s="68"/>
      <c r="P535" s="68"/>
      <c r="Q535" s="73"/>
      <c r="R535" s="68"/>
      <c r="S535" s="70"/>
      <c r="T535" s="75"/>
      <c r="U535" s="74"/>
      <c r="V535" s="68"/>
      <c r="W535" s="73"/>
      <c r="X535" s="68"/>
      <c r="Y535" s="70"/>
      <c r="Z535" s="75"/>
      <c r="AA535" s="74"/>
      <c r="AB535" s="77"/>
      <c r="AC535" s="73"/>
      <c r="AD535" s="77"/>
      <c r="AE535" s="78"/>
      <c r="AF535" s="75"/>
      <c r="AG535" s="74"/>
      <c r="AH535" s="68">
        <v>1507</v>
      </c>
      <c r="AI535" s="72">
        <v>3.3081617421082669E-2</v>
      </c>
      <c r="AJ535" s="74"/>
      <c r="AK535" s="68">
        <v>45554</v>
      </c>
      <c r="AL535" s="73">
        <v>0.6749040698105101</v>
      </c>
      <c r="AM535" s="68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G535" s="74"/>
      <c r="BH535" s="74"/>
      <c r="BI535" s="74"/>
      <c r="BJ535" s="74"/>
      <c r="BK535" s="74"/>
      <c r="BL535" s="74"/>
      <c r="BM535" s="74"/>
      <c r="BN535" s="74"/>
      <c r="BO535" s="74"/>
      <c r="BP535" s="74"/>
      <c r="BQ535" s="74"/>
      <c r="BR535" s="74"/>
      <c r="BS535" s="74"/>
      <c r="BT535" s="74"/>
      <c r="BU535" s="74"/>
      <c r="BV535" s="74"/>
      <c r="BW535" s="74"/>
      <c r="BX535" s="74"/>
      <c r="BY535" s="74"/>
      <c r="BZ535" s="74"/>
      <c r="CA535" s="74"/>
      <c r="CB535" s="74"/>
      <c r="CC535" s="74"/>
      <c r="CD535" s="74"/>
      <c r="CE535" s="74"/>
      <c r="CF535" s="74"/>
      <c r="CG535" s="74"/>
      <c r="CH535" s="74"/>
    </row>
    <row r="536" spans="1:86" s="57" customFormat="1">
      <c r="A536" s="180" t="s">
        <v>770</v>
      </c>
      <c r="B536" s="35" t="s">
        <v>1016</v>
      </c>
      <c r="C536" s="35" t="s">
        <v>984</v>
      </c>
      <c r="D536" s="180" t="s">
        <v>0</v>
      </c>
      <c r="E536" s="68">
        <v>68991</v>
      </c>
      <c r="F536" s="69"/>
      <c r="G536" s="70">
        <v>15688</v>
      </c>
      <c r="H536" s="71">
        <v>0.35450703907079745</v>
      </c>
      <c r="I536" s="69"/>
      <c r="J536" s="68">
        <v>6927</v>
      </c>
      <c r="K536" s="72">
        <v>0.15653176055860621</v>
      </c>
      <c r="L536" s="68"/>
      <c r="M536" s="70">
        <v>18126</v>
      </c>
      <c r="N536" s="71">
        <v>0.40959934919666463</v>
      </c>
      <c r="O536" s="68"/>
      <c r="P536" s="68"/>
      <c r="Q536" s="73"/>
      <c r="R536" s="68"/>
      <c r="S536" s="70"/>
      <c r="T536" s="75"/>
      <c r="U536" s="74"/>
      <c r="V536" s="68"/>
      <c r="W536" s="73"/>
      <c r="X536" s="68"/>
      <c r="Y536" s="70"/>
      <c r="Z536" s="75"/>
      <c r="AA536" s="74"/>
      <c r="AB536" s="77"/>
      <c r="AC536" s="73"/>
      <c r="AD536" s="77"/>
      <c r="AE536" s="78"/>
      <c r="AF536" s="75"/>
      <c r="AG536" s="74"/>
      <c r="AH536" s="68">
        <v>3512</v>
      </c>
      <c r="AI536" s="72">
        <v>7.9361851173931713E-2</v>
      </c>
      <c r="AJ536" s="74"/>
      <c r="AK536" s="68">
        <v>44253</v>
      </c>
      <c r="AL536" s="73">
        <v>0.64143149106405184</v>
      </c>
      <c r="AM536" s="68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  <c r="BB536" s="74"/>
      <c r="BC536" s="74"/>
      <c r="BD536" s="74"/>
      <c r="BE536" s="74"/>
      <c r="BF536" s="74"/>
      <c r="BG536" s="74"/>
      <c r="BH536" s="74"/>
      <c r="BI536" s="74"/>
      <c r="BJ536" s="74"/>
      <c r="BK536" s="74"/>
      <c r="BL536" s="74"/>
      <c r="BM536" s="74"/>
      <c r="BN536" s="74"/>
      <c r="BO536" s="74"/>
      <c r="BP536" s="74"/>
      <c r="BQ536" s="74"/>
      <c r="BR536" s="74"/>
      <c r="BS536" s="74"/>
      <c r="BT536" s="74"/>
      <c r="BU536" s="74"/>
      <c r="BV536" s="74"/>
      <c r="BW536" s="74"/>
      <c r="BX536" s="74"/>
      <c r="BY536" s="74"/>
      <c r="BZ536" s="74"/>
      <c r="CA536" s="74"/>
      <c r="CB536" s="74"/>
      <c r="CC536" s="74"/>
      <c r="CD536" s="74"/>
      <c r="CE536" s="74"/>
      <c r="CF536" s="74"/>
      <c r="CG536" s="74"/>
      <c r="CH536" s="74"/>
    </row>
    <row r="537" spans="1:86" s="57" customFormat="1">
      <c r="A537" s="180" t="s">
        <v>1419</v>
      </c>
      <c r="B537" s="35" t="s">
        <v>1024</v>
      </c>
      <c r="C537" s="35" t="s">
        <v>985</v>
      </c>
      <c r="D537" s="180" t="s">
        <v>0</v>
      </c>
      <c r="E537" s="68">
        <v>65515</v>
      </c>
      <c r="F537" s="69"/>
      <c r="G537" s="70">
        <v>9187</v>
      </c>
      <c r="H537" s="71">
        <v>0.26015178116327803</v>
      </c>
      <c r="I537" s="69"/>
      <c r="J537" s="68">
        <v>5532</v>
      </c>
      <c r="K537" s="72">
        <v>0.1566517528458968</v>
      </c>
      <c r="L537" s="68"/>
      <c r="M537" s="70">
        <v>17535</v>
      </c>
      <c r="N537" s="71">
        <v>0.4965452794925525</v>
      </c>
      <c r="O537" s="68"/>
      <c r="P537" s="68"/>
      <c r="Q537" s="73"/>
      <c r="R537" s="68"/>
      <c r="S537" s="70"/>
      <c r="T537" s="75"/>
      <c r="U537" s="74"/>
      <c r="V537" s="68"/>
      <c r="W537" s="73"/>
      <c r="X537" s="68"/>
      <c r="Y537" s="70"/>
      <c r="Z537" s="75"/>
      <c r="AA537" s="74"/>
      <c r="AB537" s="77"/>
      <c r="AC537" s="73"/>
      <c r="AD537" s="77"/>
      <c r="AE537" s="78"/>
      <c r="AF537" s="75"/>
      <c r="AG537" s="74"/>
      <c r="AH537" s="68">
        <v>3060</v>
      </c>
      <c r="AI537" s="72">
        <v>8.6651186498272637E-2</v>
      </c>
      <c r="AJ537" s="74"/>
      <c r="AK537" s="68">
        <v>35314</v>
      </c>
      <c r="AL537" s="73">
        <v>0.53902159810730366</v>
      </c>
      <c r="AM537" s="68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  <c r="BB537" s="74"/>
      <c r="BC537" s="74"/>
      <c r="BD537" s="74"/>
      <c r="BE537" s="74"/>
      <c r="BF537" s="74"/>
      <c r="BG537" s="74"/>
      <c r="BH537" s="74"/>
      <c r="BI537" s="74"/>
      <c r="BJ537" s="74"/>
      <c r="BK537" s="74"/>
      <c r="BL537" s="74"/>
      <c r="BM537" s="74"/>
      <c r="BN537" s="74"/>
      <c r="BO537" s="74"/>
      <c r="BP537" s="74"/>
      <c r="BQ537" s="74"/>
      <c r="BR537" s="74"/>
      <c r="BS537" s="74"/>
      <c r="BT537" s="74"/>
      <c r="BU537" s="74"/>
      <c r="BV537" s="74"/>
      <c r="BW537" s="74"/>
      <c r="BX537" s="74"/>
      <c r="BY537" s="74"/>
      <c r="BZ537" s="74"/>
      <c r="CA537" s="74"/>
      <c r="CB537" s="74"/>
      <c r="CC537" s="74"/>
      <c r="CD537" s="74"/>
      <c r="CE537" s="74"/>
      <c r="CF537" s="74"/>
      <c r="CG537" s="74"/>
      <c r="CH537" s="74"/>
    </row>
    <row r="538" spans="1:86" s="57" customFormat="1">
      <c r="A538" s="180" t="s">
        <v>776</v>
      </c>
      <c r="B538" s="35" t="s">
        <v>1000</v>
      </c>
      <c r="C538" s="35" t="s">
        <v>1027</v>
      </c>
      <c r="D538" s="180" t="s">
        <v>0</v>
      </c>
      <c r="E538" s="68">
        <v>66502</v>
      </c>
      <c r="F538" s="69"/>
      <c r="G538" s="70">
        <v>14864</v>
      </c>
      <c r="H538" s="71">
        <v>0.35446177326274619</v>
      </c>
      <c r="I538" s="69"/>
      <c r="J538" s="68">
        <v>7610</v>
      </c>
      <c r="K538" s="72">
        <v>0.18147565221538609</v>
      </c>
      <c r="L538" s="68"/>
      <c r="M538" s="70">
        <v>18003</v>
      </c>
      <c r="N538" s="71">
        <v>0.42931749892688509</v>
      </c>
      <c r="O538" s="68"/>
      <c r="P538" s="68"/>
      <c r="Q538" s="73"/>
      <c r="R538" s="68"/>
      <c r="S538" s="70"/>
      <c r="T538" s="75"/>
      <c r="U538" s="74"/>
      <c r="V538" s="68"/>
      <c r="W538" s="73"/>
      <c r="X538" s="68"/>
      <c r="Y538" s="70"/>
      <c r="Z538" s="75"/>
      <c r="AA538" s="74"/>
      <c r="AB538" s="77"/>
      <c r="AC538" s="73"/>
      <c r="AD538" s="77"/>
      <c r="AE538" s="78"/>
      <c r="AF538" s="75"/>
      <c r="AG538" s="74"/>
      <c r="AH538" s="68">
        <v>1457</v>
      </c>
      <c r="AI538" s="72">
        <v>3.4745075594982591E-2</v>
      </c>
      <c r="AJ538" s="74"/>
      <c r="AK538" s="68">
        <v>41934</v>
      </c>
      <c r="AL538" s="73">
        <v>0.63056750172927134</v>
      </c>
      <c r="AM538" s="68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  <c r="BB538" s="74"/>
      <c r="BC538" s="74"/>
      <c r="BD538" s="74"/>
      <c r="BE538" s="74"/>
      <c r="BF538" s="74"/>
      <c r="BG538" s="74"/>
      <c r="BH538" s="74"/>
      <c r="BI538" s="74"/>
      <c r="BJ538" s="74"/>
      <c r="BK538" s="74"/>
      <c r="BL538" s="74"/>
      <c r="BM538" s="74"/>
      <c r="BN538" s="74"/>
      <c r="BO538" s="74"/>
      <c r="BP538" s="74"/>
      <c r="BQ538" s="74"/>
      <c r="BR538" s="74"/>
      <c r="BS538" s="74"/>
      <c r="BT538" s="74"/>
      <c r="BU538" s="74"/>
      <c r="BV538" s="74"/>
      <c r="BW538" s="74"/>
      <c r="BX538" s="74"/>
      <c r="BY538" s="74"/>
      <c r="BZ538" s="74"/>
      <c r="CA538" s="74"/>
      <c r="CB538" s="74"/>
      <c r="CC538" s="74"/>
      <c r="CD538" s="74"/>
      <c r="CE538" s="74"/>
      <c r="CF538" s="74"/>
      <c r="CG538" s="74"/>
      <c r="CH538" s="74"/>
    </row>
    <row r="539" spans="1:86" s="57" customFormat="1">
      <c r="A539" s="180" t="s">
        <v>777</v>
      </c>
      <c r="B539" s="180" t="s">
        <v>2</v>
      </c>
      <c r="C539" s="180" t="s">
        <v>2</v>
      </c>
      <c r="D539" s="180" t="s">
        <v>2</v>
      </c>
      <c r="E539" s="68">
        <v>64240</v>
      </c>
      <c r="F539" s="69"/>
      <c r="G539" s="70">
        <v>10962</v>
      </c>
      <c r="H539" s="71">
        <v>0.25089835435215491</v>
      </c>
      <c r="I539" s="69"/>
      <c r="J539" s="68">
        <v>9052</v>
      </c>
      <c r="K539" s="72">
        <v>0.20718225721544484</v>
      </c>
      <c r="L539" s="68"/>
      <c r="M539" s="70">
        <v>15729</v>
      </c>
      <c r="N539" s="71">
        <v>0.3600054931221533</v>
      </c>
      <c r="O539" s="68"/>
      <c r="P539" s="68">
        <v>5503</v>
      </c>
      <c r="Q539" s="72">
        <v>0.12595271337346364</v>
      </c>
      <c r="R539" s="68"/>
      <c r="S539" s="70"/>
      <c r="T539" s="75"/>
      <c r="U539" s="74"/>
      <c r="V539" s="68"/>
      <c r="W539" s="73"/>
      <c r="X539" s="68"/>
      <c r="Y539" s="70"/>
      <c r="Z539" s="75"/>
      <c r="AA539" s="74"/>
      <c r="AB539" s="77"/>
      <c r="AC539" s="73"/>
      <c r="AD539" s="77"/>
      <c r="AE539" s="78"/>
      <c r="AF539" s="75"/>
      <c r="AG539" s="74"/>
      <c r="AH539" s="68">
        <v>2445</v>
      </c>
      <c r="AI539" s="72">
        <v>5.5961181936783316E-2</v>
      </c>
      <c r="AJ539" s="74"/>
      <c r="AK539" s="68">
        <v>43691</v>
      </c>
      <c r="AL539" s="73">
        <v>0.6801214196762142</v>
      </c>
      <c r="AM539" s="68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G539" s="74"/>
      <c r="BH539" s="74"/>
      <c r="BI539" s="74"/>
      <c r="BJ539" s="74"/>
      <c r="BK539" s="74"/>
      <c r="BL539" s="74"/>
      <c r="BM539" s="74"/>
      <c r="BN539" s="74"/>
      <c r="BO539" s="74"/>
      <c r="BP539" s="74"/>
      <c r="BQ539" s="74"/>
      <c r="BR539" s="74"/>
      <c r="BS539" s="74"/>
      <c r="BT539" s="74"/>
      <c r="BU539" s="74"/>
      <c r="BV539" s="74"/>
      <c r="BW539" s="74"/>
      <c r="BX539" s="74"/>
      <c r="BY539" s="74"/>
      <c r="BZ539" s="74"/>
      <c r="CA539" s="74"/>
      <c r="CB539" s="74"/>
      <c r="CC539" s="74"/>
      <c r="CD539" s="74"/>
      <c r="CE539" s="74"/>
      <c r="CF539" s="74"/>
      <c r="CG539" s="74"/>
      <c r="CH539" s="74"/>
    </row>
    <row r="540" spans="1:86" s="57" customFormat="1">
      <c r="A540" s="180" t="s">
        <v>778</v>
      </c>
      <c r="B540" s="35" t="s">
        <v>1024</v>
      </c>
      <c r="C540" s="35" t="s">
        <v>985</v>
      </c>
      <c r="D540" s="180" t="s">
        <v>0</v>
      </c>
      <c r="E540" s="68">
        <v>65245</v>
      </c>
      <c r="F540" s="69"/>
      <c r="G540" s="70">
        <v>8906</v>
      </c>
      <c r="H540" s="71">
        <v>0.24897263146123955</v>
      </c>
      <c r="I540" s="69"/>
      <c r="J540" s="68">
        <v>7832</v>
      </c>
      <c r="K540" s="72">
        <v>0.21894831008358726</v>
      </c>
      <c r="L540" s="68"/>
      <c r="M540" s="70">
        <v>18069</v>
      </c>
      <c r="N540" s="71">
        <v>0.50512985379217801</v>
      </c>
      <c r="O540" s="68"/>
      <c r="P540" s="68"/>
      <c r="Q540" s="73"/>
      <c r="R540" s="68"/>
      <c r="S540" s="70"/>
      <c r="T540" s="75"/>
      <c r="U540" s="74"/>
      <c r="V540" s="68"/>
      <c r="W540" s="73"/>
      <c r="X540" s="68"/>
      <c r="Y540" s="70"/>
      <c r="Z540" s="75"/>
      <c r="AA540" s="74"/>
      <c r="AB540" s="77"/>
      <c r="AC540" s="73"/>
      <c r="AD540" s="77"/>
      <c r="AE540" s="78"/>
      <c r="AF540" s="75"/>
      <c r="AG540" s="74"/>
      <c r="AH540" s="68">
        <v>964</v>
      </c>
      <c r="AI540" s="72">
        <v>2.6949204662995163E-2</v>
      </c>
      <c r="AJ540" s="74"/>
      <c r="AK540" s="68">
        <v>35771</v>
      </c>
      <c r="AL540" s="73">
        <v>0.54825657138478046</v>
      </c>
      <c r="AM540" s="68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G540" s="74"/>
      <c r="BH540" s="74"/>
      <c r="BI540" s="74"/>
      <c r="BJ540" s="74"/>
      <c r="BK540" s="74"/>
      <c r="BL540" s="74"/>
      <c r="BM540" s="74"/>
      <c r="BN540" s="74"/>
      <c r="BO540" s="74"/>
      <c r="BP540" s="74"/>
      <c r="BQ540" s="74"/>
      <c r="BR540" s="74"/>
      <c r="BS540" s="74"/>
      <c r="BT540" s="74"/>
      <c r="BU540" s="74"/>
      <c r="BV540" s="74"/>
      <c r="BW540" s="74"/>
      <c r="BX540" s="74"/>
      <c r="BY540" s="74"/>
      <c r="BZ540" s="74"/>
      <c r="CA540" s="74"/>
      <c r="CB540" s="74"/>
      <c r="CC540" s="74"/>
      <c r="CD540" s="74"/>
      <c r="CE540" s="74"/>
      <c r="CF540" s="74"/>
      <c r="CG540" s="74"/>
      <c r="CH540" s="74"/>
    </row>
    <row r="541" spans="1:86" s="57" customFormat="1">
      <c r="A541" s="180" t="s">
        <v>779</v>
      </c>
      <c r="B541" s="35" t="s">
        <v>1023</v>
      </c>
      <c r="C541" s="35" t="s">
        <v>978</v>
      </c>
      <c r="D541" s="180" t="s">
        <v>0</v>
      </c>
      <c r="E541" s="68">
        <v>63908</v>
      </c>
      <c r="F541" s="69"/>
      <c r="G541" s="70">
        <v>7575</v>
      </c>
      <c r="H541" s="71">
        <v>0.2079444383441309</v>
      </c>
      <c r="I541" s="69"/>
      <c r="J541" s="68">
        <v>6869</v>
      </c>
      <c r="K541" s="72">
        <v>0.18856374217634786</v>
      </c>
      <c r="L541" s="68"/>
      <c r="M541" s="70">
        <v>20012</v>
      </c>
      <c r="N541" s="71">
        <v>0.54935763698254092</v>
      </c>
      <c r="O541" s="68"/>
      <c r="P541" s="68"/>
      <c r="Q541" s="73"/>
      <c r="R541" s="68"/>
      <c r="S541" s="70"/>
      <c r="T541" s="75"/>
      <c r="U541" s="74"/>
      <c r="V541" s="68"/>
      <c r="W541" s="73"/>
      <c r="X541" s="68"/>
      <c r="Y541" s="70"/>
      <c r="Z541" s="75"/>
      <c r="AA541" s="74"/>
      <c r="AB541" s="77"/>
      <c r="AC541" s="73"/>
      <c r="AD541" s="77"/>
      <c r="AE541" s="78"/>
      <c r="AF541" s="75"/>
      <c r="AG541" s="74"/>
      <c r="AH541" s="68">
        <v>1972</v>
      </c>
      <c r="AI541" s="72">
        <v>5.4134182496980342E-2</v>
      </c>
      <c r="AJ541" s="74"/>
      <c r="AK541" s="68">
        <v>36428</v>
      </c>
      <c r="AL541" s="73">
        <v>0.57000688489703955</v>
      </c>
      <c r="AM541" s="68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G541" s="74"/>
      <c r="BH541" s="74"/>
      <c r="BI541" s="74"/>
      <c r="BJ541" s="74"/>
      <c r="BK541" s="74"/>
      <c r="BL541" s="74"/>
      <c r="BM541" s="74"/>
      <c r="BN541" s="74"/>
      <c r="BO541" s="74"/>
      <c r="BP541" s="74"/>
      <c r="BQ541" s="74"/>
      <c r="BR541" s="74"/>
      <c r="BS541" s="74"/>
      <c r="BT541" s="74"/>
      <c r="BU541" s="74"/>
      <c r="BV541" s="74"/>
      <c r="BW541" s="74"/>
      <c r="BX541" s="74"/>
      <c r="BY541" s="74"/>
      <c r="BZ541" s="74"/>
      <c r="CA541" s="74"/>
      <c r="CB541" s="74"/>
      <c r="CC541" s="74"/>
      <c r="CD541" s="74"/>
      <c r="CE541" s="74"/>
      <c r="CF541" s="74"/>
      <c r="CG541" s="74"/>
      <c r="CH541" s="74"/>
    </row>
    <row r="542" spans="1:86" s="57" customFormat="1">
      <c r="A542" s="180" t="s">
        <v>780</v>
      </c>
      <c r="B542" s="35" t="s">
        <v>1023</v>
      </c>
      <c r="C542" s="35" t="s">
        <v>978</v>
      </c>
      <c r="D542" s="180" t="s">
        <v>0</v>
      </c>
      <c r="E542" s="68">
        <v>71919</v>
      </c>
      <c r="F542" s="69"/>
      <c r="G542" s="70">
        <v>15341</v>
      </c>
      <c r="H542" s="71">
        <v>0.34149544776617768</v>
      </c>
      <c r="I542" s="69"/>
      <c r="J542" s="68">
        <v>7171</v>
      </c>
      <c r="K542" s="72">
        <v>0.15962869799434587</v>
      </c>
      <c r="L542" s="68"/>
      <c r="M542" s="70">
        <v>21480</v>
      </c>
      <c r="N542" s="71">
        <v>0.47815150368408166</v>
      </c>
      <c r="O542" s="68"/>
      <c r="P542" s="68"/>
      <c r="Q542" s="73"/>
      <c r="R542" s="68"/>
      <c r="S542" s="70"/>
      <c r="T542" s="75"/>
      <c r="U542" s="74"/>
      <c r="V542" s="68"/>
      <c r="W542" s="73"/>
      <c r="X542" s="68"/>
      <c r="Y542" s="70"/>
      <c r="Z542" s="75"/>
      <c r="AA542" s="74"/>
      <c r="AB542" s="77"/>
      <c r="AC542" s="73"/>
      <c r="AD542" s="77"/>
      <c r="AE542" s="78"/>
      <c r="AF542" s="75"/>
      <c r="AG542" s="74"/>
      <c r="AH542" s="68">
        <v>931</v>
      </c>
      <c r="AI542" s="72">
        <v>2.0724350555394788E-2</v>
      </c>
      <c r="AJ542" s="74"/>
      <c r="AK542" s="68">
        <v>44923</v>
      </c>
      <c r="AL542" s="73">
        <v>0.62463326798203533</v>
      </c>
      <c r="AM542" s="68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G542" s="74"/>
      <c r="BH542" s="74"/>
      <c r="BI542" s="74"/>
      <c r="BJ542" s="74"/>
      <c r="BK542" s="74"/>
      <c r="BL542" s="74"/>
      <c r="BM542" s="74"/>
      <c r="BN542" s="74"/>
      <c r="BO542" s="74"/>
      <c r="BP542" s="74"/>
      <c r="BQ542" s="74"/>
      <c r="BR542" s="74"/>
      <c r="BS542" s="74"/>
      <c r="BT542" s="74"/>
      <c r="BU542" s="74"/>
      <c r="BV542" s="74"/>
      <c r="BW542" s="74"/>
      <c r="BX542" s="74"/>
      <c r="BY542" s="74"/>
      <c r="BZ542" s="74"/>
      <c r="CA542" s="74"/>
      <c r="CB542" s="74"/>
      <c r="CC542" s="74"/>
      <c r="CD542" s="74"/>
      <c r="CE542" s="74"/>
      <c r="CF542" s="74"/>
      <c r="CG542" s="74"/>
      <c r="CH542" s="74"/>
    </row>
    <row r="543" spans="1:86" s="57" customFormat="1">
      <c r="A543" s="180" t="s">
        <v>781</v>
      </c>
      <c r="B543" s="35" t="s">
        <v>1016</v>
      </c>
      <c r="C543" s="35" t="s">
        <v>984</v>
      </c>
      <c r="D543" s="180" t="s">
        <v>0</v>
      </c>
      <c r="E543" s="68">
        <v>57432</v>
      </c>
      <c r="F543" s="69"/>
      <c r="G543" s="70">
        <v>4823</v>
      </c>
      <c r="H543" s="71">
        <v>0.17282402264664778</v>
      </c>
      <c r="I543" s="69"/>
      <c r="J543" s="68">
        <v>4986</v>
      </c>
      <c r="K543" s="72">
        <v>0.17866485111262406</v>
      </c>
      <c r="L543" s="68"/>
      <c r="M543" s="70">
        <v>14760</v>
      </c>
      <c r="N543" s="71">
        <v>0.52889955925036725</v>
      </c>
      <c r="O543" s="68"/>
      <c r="P543" s="68"/>
      <c r="Q543" s="73"/>
      <c r="R543" s="68"/>
      <c r="S543" s="70"/>
      <c r="T543" s="75"/>
      <c r="U543" s="74"/>
      <c r="V543" s="68"/>
      <c r="W543" s="73"/>
      <c r="X543" s="68"/>
      <c r="Y543" s="70"/>
      <c r="Z543" s="75"/>
      <c r="AA543" s="74"/>
      <c r="AB543" s="77"/>
      <c r="AC543" s="73"/>
      <c r="AD543" s="77"/>
      <c r="AE543" s="78"/>
      <c r="AF543" s="75"/>
      <c r="AG543" s="74"/>
      <c r="AH543" s="68">
        <v>3338</v>
      </c>
      <c r="AI543" s="72">
        <v>0.11961156699036084</v>
      </c>
      <c r="AJ543" s="74"/>
      <c r="AK543" s="68">
        <v>27907</v>
      </c>
      <c r="AL543" s="73">
        <v>0.4859137762919627</v>
      </c>
      <c r="AM543" s="68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G543" s="74"/>
      <c r="BH543" s="74"/>
      <c r="BI543" s="74"/>
      <c r="BJ543" s="74"/>
      <c r="BK543" s="74"/>
      <c r="BL543" s="74"/>
      <c r="BM543" s="74"/>
      <c r="BN543" s="74"/>
      <c r="BO543" s="74"/>
      <c r="BP543" s="74"/>
      <c r="BQ543" s="74"/>
      <c r="BR543" s="74"/>
      <c r="BS543" s="74"/>
      <c r="BT543" s="74"/>
      <c r="BU543" s="74"/>
      <c r="BV543" s="74"/>
      <c r="BW543" s="74"/>
      <c r="BX543" s="74"/>
      <c r="BY543" s="74"/>
      <c r="BZ543" s="74"/>
      <c r="CA543" s="74"/>
      <c r="CB543" s="74"/>
      <c r="CC543" s="74"/>
      <c r="CD543" s="74"/>
      <c r="CE543" s="74"/>
      <c r="CF543" s="74"/>
      <c r="CG543" s="74"/>
      <c r="CH543" s="74"/>
    </row>
    <row r="544" spans="1:86" s="57" customFormat="1">
      <c r="A544" s="180" t="s">
        <v>782</v>
      </c>
      <c r="B544" s="35" t="s">
        <v>1016</v>
      </c>
      <c r="C544" s="35" t="s">
        <v>984</v>
      </c>
      <c r="D544" s="180" t="s">
        <v>0</v>
      </c>
      <c r="E544" s="68">
        <v>58365</v>
      </c>
      <c r="F544" s="69"/>
      <c r="G544" s="70">
        <v>6155</v>
      </c>
      <c r="H544" s="71">
        <v>0.20009752925877763</v>
      </c>
      <c r="I544" s="69"/>
      <c r="J544" s="68">
        <v>4561</v>
      </c>
      <c r="K544" s="72">
        <v>0.14827698309492848</v>
      </c>
      <c r="L544" s="68"/>
      <c r="M544" s="70">
        <v>16191</v>
      </c>
      <c r="N544" s="71">
        <v>0.52636540962288692</v>
      </c>
      <c r="O544" s="68"/>
      <c r="P544" s="68"/>
      <c r="Q544" s="73"/>
      <c r="R544" s="68"/>
      <c r="S544" s="70"/>
      <c r="T544" s="75"/>
      <c r="U544" s="74"/>
      <c r="V544" s="68"/>
      <c r="W544" s="73"/>
      <c r="X544" s="68"/>
      <c r="Y544" s="70"/>
      <c r="Z544" s="75"/>
      <c r="AA544" s="74"/>
      <c r="AB544" s="77"/>
      <c r="AC544" s="73"/>
      <c r="AD544" s="77"/>
      <c r="AE544" s="78"/>
      <c r="AF544" s="75"/>
      <c r="AG544" s="74"/>
      <c r="AH544" s="68">
        <v>3853</v>
      </c>
      <c r="AI544" s="72">
        <v>0.12526007802340702</v>
      </c>
      <c r="AJ544" s="74"/>
      <c r="AK544" s="68">
        <v>30760</v>
      </c>
      <c r="AL544" s="73">
        <v>0.52702818469973445</v>
      </c>
      <c r="AM544" s="68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74"/>
      <c r="BE544" s="74"/>
      <c r="BF544" s="74"/>
      <c r="BG544" s="74"/>
      <c r="BH544" s="74"/>
      <c r="BI544" s="74"/>
      <c r="BJ544" s="74"/>
      <c r="BK544" s="74"/>
      <c r="BL544" s="74"/>
      <c r="BM544" s="74"/>
      <c r="BN544" s="74"/>
      <c r="BO544" s="74"/>
      <c r="BP544" s="74"/>
      <c r="BQ544" s="74"/>
      <c r="BR544" s="74"/>
      <c r="BS544" s="74"/>
      <c r="BT544" s="74"/>
      <c r="BU544" s="74"/>
      <c r="BV544" s="74"/>
      <c r="BW544" s="74"/>
      <c r="BX544" s="74"/>
      <c r="BY544" s="74"/>
      <c r="BZ544" s="74"/>
      <c r="CA544" s="74"/>
      <c r="CB544" s="74"/>
      <c r="CC544" s="74"/>
      <c r="CD544" s="74"/>
      <c r="CE544" s="74"/>
      <c r="CF544" s="74"/>
      <c r="CG544" s="74"/>
      <c r="CH544" s="74"/>
    </row>
    <row r="545" spans="1:86" s="57" customFormat="1">
      <c r="A545" s="180" t="s">
        <v>783</v>
      </c>
      <c r="B545" s="35" t="s">
        <v>1016</v>
      </c>
      <c r="C545" s="35" t="s">
        <v>984</v>
      </c>
      <c r="D545" s="180" t="s">
        <v>0</v>
      </c>
      <c r="E545" s="68">
        <v>70482</v>
      </c>
      <c r="F545" s="69"/>
      <c r="G545" s="70">
        <v>9046</v>
      </c>
      <c r="H545" s="71">
        <v>0.23918561607615019</v>
      </c>
      <c r="I545" s="69"/>
      <c r="J545" s="68">
        <v>5894</v>
      </c>
      <c r="K545" s="72">
        <v>0.1558434690639873</v>
      </c>
      <c r="L545" s="68"/>
      <c r="M545" s="70">
        <v>17727</v>
      </c>
      <c r="N545" s="71">
        <v>0.46872025383395027</v>
      </c>
      <c r="O545" s="68"/>
      <c r="P545" s="68"/>
      <c r="Q545" s="73"/>
      <c r="R545" s="68"/>
      <c r="S545" s="70"/>
      <c r="T545" s="75"/>
      <c r="U545" s="74"/>
      <c r="V545" s="68"/>
      <c r="W545" s="73"/>
      <c r="X545" s="68"/>
      <c r="Y545" s="70"/>
      <c r="Z545" s="75"/>
      <c r="AA545" s="74"/>
      <c r="AB545" s="77"/>
      <c r="AC545" s="73"/>
      <c r="AD545" s="77"/>
      <c r="AE545" s="78"/>
      <c r="AF545" s="75"/>
      <c r="AG545" s="74"/>
      <c r="AH545" s="68">
        <v>5153</v>
      </c>
      <c r="AI545" s="72">
        <v>0.13625066102591221</v>
      </c>
      <c r="AJ545" s="74"/>
      <c r="AK545" s="68">
        <v>37820</v>
      </c>
      <c r="AL545" s="73">
        <v>0.53659090264180931</v>
      </c>
      <c r="AM545" s="68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G545" s="74"/>
      <c r="BH545" s="74"/>
      <c r="BI545" s="74"/>
      <c r="BJ545" s="74"/>
      <c r="BK545" s="74"/>
      <c r="BL545" s="74"/>
      <c r="BM545" s="74"/>
      <c r="BN545" s="74"/>
      <c r="BO545" s="74"/>
      <c r="BP545" s="74"/>
      <c r="BQ545" s="74"/>
      <c r="BR545" s="74"/>
      <c r="BS545" s="74"/>
      <c r="BT545" s="74"/>
      <c r="BU545" s="74"/>
      <c r="BV545" s="74"/>
      <c r="BW545" s="74"/>
      <c r="BX545" s="74"/>
      <c r="BY545" s="74"/>
      <c r="BZ545" s="74"/>
      <c r="CA545" s="74"/>
      <c r="CB545" s="74"/>
      <c r="CC545" s="74"/>
      <c r="CD545" s="74"/>
      <c r="CE545" s="74"/>
      <c r="CF545" s="74"/>
      <c r="CG545" s="74"/>
      <c r="CH545" s="74"/>
    </row>
    <row r="546" spans="1:86" s="57" customFormat="1">
      <c r="A546" s="180" t="s">
        <v>940</v>
      </c>
      <c r="B546" s="35" t="s">
        <v>1016</v>
      </c>
      <c r="C546" s="35" t="s">
        <v>984</v>
      </c>
      <c r="D546" s="180" t="s">
        <v>0</v>
      </c>
      <c r="E546" s="68">
        <v>70219</v>
      </c>
      <c r="F546" s="69"/>
      <c r="G546" s="70">
        <v>22733</v>
      </c>
      <c r="H546" s="71">
        <v>0.48331065566799897</v>
      </c>
      <c r="I546" s="69"/>
      <c r="J546" s="68">
        <v>9111</v>
      </c>
      <c r="K546" s="72">
        <v>0.19370269580746663</v>
      </c>
      <c r="L546" s="68"/>
      <c r="M546" s="70">
        <v>13644</v>
      </c>
      <c r="N546" s="71">
        <v>0.29007568670805339</v>
      </c>
      <c r="O546" s="68"/>
      <c r="P546" s="68"/>
      <c r="Q546" s="73"/>
      <c r="R546" s="68"/>
      <c r="S546" s="70"/>
      <c r="T546" s="75"/>
      <c r="U546" s="74"/>
      <c r="V546" s="68"/>
      <c r="W546" s="73"/>
      <c r="X546" s="68"/>
      <c r="Y546" s="70"/>
      <c r="Z546" s="75"/>
      <c r="AA546" s="74"/>
      <c r="AB546" s="77"/>
      <c r="AC546" s="73"/>
      <c r="AD546" s="77"/>
      <c r="AE546" s="78"/>
      <c r="AF546" s="75"/>
      <c r="AG546" s="74"/>
      <c r="AH546" s="68">
        <v>1548</v>
      </c>
      <c r="AI546" s="72">
        <v>3.2910961816480996E-2</v>
      </c>
      <c r="AJ546" s="74"/>
      <c r="AK546" s="68">
        <v>47036</v>
      </c>
      <c r="AL546" s="73">
        <v>0.6698471923553454</v>
      </c>
      <c r="AM546" s="68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G546" s="74"/>
      <c r="BH546" s="74"/>
      <c r="BI546" s="74"/>
      <c r="BJ546" s="74"/>
      <c r="BK546" s="74"/>
      <c r="BL546" s="74"/>
      <c r="BM546" s="74"/>
      <c r="BN546" s="74"/>
      <c r="BO546" s="74"/>
      <c r="BP546" s="74"/>
      <c r="BQ546" s="74"/>
      <c r="BR546" s="74"/>
      <c r="BS546" s="74"/>
      <c r="BT546" s="74"/>
      <c r="BU546" s="74"/>
      <c r="BV546" s="74"/>
      <c r="BW546" s="74"/>
      <c r="BX546" s="74"/>
      <c r="BY546" s="74"/>
      <c r="BZ546" s="74"/>
      <c r="CA546" s="74"/>
      <c r="CB546" s="74"/>
      <c r="CC546" s="74"/>
      <c r="CD546" s="74"/>
      <c r="CE546" s="74"/>
      <c r="CF546" s="74"/>
      <c r="CG546" s="74"/>
      <c r="CH546" s="74"/>
    </row>
    <row r="547" spans="1:86" s="57" customFormat="1">
      <c r="A547" s="180" t="s">
        <v>474</v>
      </c>
      <c r="B547" s="35" t="s">
        <v>984</v>
      </c>
      <c r="C547" s="35" t="s">
        <v>984</v>
      </c>
      <c r="D547" s="180" t="s">
        <v>0</v>
      </c>
      <c r="E547" s="68">
        <v>64405</v>
      </c>
      <c r="F547" s="69"/>
      <c r="G547" s="70">
        <v>16682</v>
      </c>
      <c r="H547" s="71">
        <v>0.39997122854128703</v>
      </c>
      <c r="I547" s="69"/>
      <c r="J547" s="68">
        <v>6850</v>
      </c>
      <c r="K547" s="72">
        <v>0.16423707681979477</v>
      </c>
      <c r="L547" s="68"/>
      <c r="M547" s="70">
        <v>17089</v>
      </c>
      <c r="N547" s="71">
        <v>0.40972954828809821</v>
      </c>
      <c r="O547" s="68"/>
      <c r="P547" s="68"/>
      <c r="Q547" s="73"/>
      <c r="R547" s="68"/>
      <c r="S547" s="70"/>
      <c r="T547" s="75"/>
      <c r="U547" s="74"/>
      <c r="V547" s="68"/>
      <c r="W547" s="73"/>
      <c r="X547" s="68"/>
      <c r="Y547" s="70"/>
      <c r="Z547" s="75"/>
      <c r="AA547" s="74"/>
      <c r="AB547" s="77"/>
      <c r="AC547" s="73"/>
      <c r="AD547" s="77"/>
      <c r="AE547" s="78"/>
      <c r="AF547" s="75"/>
      <c r="AG547" s="74"/>
      <c r="AH547" s="68">
        <v>1087</v>
      </c>
      <c r="AI547" s="72">
        <v>2.6062146350819985E-2</v>
      </c>
      <c r="AJ547" s="74"/>
      <c r="AK547" s="68">
        <v>41708</v>
      </c>
      <c r="AL547" s="73">
        <v>0.6475894728670134</v>
      </c>
      <c r="AM547" s="68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G547" s="74"/>
      <c r="BH547" s="74"/>
      <c r="BI547" s="74"/>
      <c r="BJ547" s="74"/>
      <c r="BK547" s="74"/>
      <c r="BL547" s="74"/>
      <c r="BM547" s="74"/>
      <c r="BN547" s="74"/>
      <c r="BO547" s="74"/>
      <c r="BP547" s="74"/>
      <c r="BQ547" s="74"/>
      <c r="BR547" s="74"/>
      <c r="BS547" s="74"/>
      <c r="BT547" s="74"/>
      <c r="BU547" s="74"/>
      <c r="BV547" s="74"/>
      <c r="BW547" s="74"/>
      <c r="BX547" s="74"/>
      <c r="BY547" s="74"/>
      <c r="BZ547" s="74"/>
      <c r="CA547" s="74"/>
      <c r="CB547" s="74"/>
      <c r="CC547" s="74"/>
      <c r="CD547" s="74"/>
      <c r="CE547" s="74"/>
      <c r="CF547" s="74"/>
      <c r="CG547" s="74"/>
      <c r="CH547" s="74"/>
    </row>
    <row r="548" spans="1:86" s="57" customFormat="1">
      <c r="A548" s="180" t="s">
        <v>784</v>
      </c>
      <c r="B548" s="180" t="s">
        <v>1021</v>
      </c>
      <c r="C548" s="180" t="s">
        <v>1021</v>
      </c>
      <c r="D548" s="180" t="s">
        <v>1021</v>
      </c>
      <c r="E548" s="83">
        <v>63792</v>
      </c>
      <c r="F548" s="84"/>
      <c r="G548" s="93">
        <v>1462</v>
      </c>
      <c r="H548" s="71">
        <v>3.9479369194210412E-2</v>
      </c>
      <c r="I548" s="84"/>
      <c r="J548" s="84"/>
      <c r="K548" s="86"/>
      <c r="L548" s="87"/>
      <c r="M548" s="88"/>
      <c r="N548" s="89"/>
      <c r="O548" s="87"/>
      <c r="P548" s="87"/>
      <c r="Q548" s="90"/>
      <c r="R548" s="87"/>
      <c r="S548" s="91"/>
      <c r="T548" s="89"/>
      <c r="U548" s="92"/>
      <c r="V548" s="68">
        <v>20921</v>
      </c>
      <c r="W548" s="72">
        <v>0.56494383236120116</v>
      </c>
      <c r="X548" s="68"/>
      <c r="Y548" s="70">
        <v>949</v>
      </c>
      <c r="Z548" s="71">
        <v>2.5626485201987469E-2</v>
      </c>
      <c r="AA548" s="74"/>
      <c r="AB548" s="68">
        <v>2496</v>
      </c>
      <c r="AC548" s="72">
        <v>6.740116655865197E-2</v>
      </c>
      <c r="AD548" s="77"/>
      <c r="AE548" s="70">
        <v>7872</v>
      </c>
      <c r="AF548" s="71">
        <v>0.21257290991574854</v>
      </c>
      <c r="AG548" s="74"/>
      <c r="AH548" s="68">
        <v>3332</v>
      </c>
      <c r="AI548" s="72">
        <v>8.9976236768200477E-2</v>
      </c>
      <c r="AJ548" s="92"/>
      <c r="AK548" s="68">
        <v>37032</v>
      </c>
      <c r="AL548" s="73">
        <v>0.58051166290443945</v>
      </c>
      <c r="AM548" s="68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G548" s="74"/>
      <c r="BH548" s="74"/>
      <c r="BI548" s="74"/>
      <c r="BJ548" s="74"/>
      <c r="BK548" s="74"/>
      <c r="BL548" s="74"/>
      <c r="BM548" s="74"/>
      <c r="BN548" s="74"/>
      <c r="BO548" s="74"/>
      <c r="BP548" s="74"/>
      <c r="BQ548" s="74"/>
      <c r="BR548" s="74"/>
      <c r="BS548" s="74"/>
      <c r="BT548" s="74"/>
      <c r="BU548" s="74"/>
      <c r="BV548" s="74"/>
      <c r="BW548" s="74"/>
      <c r="BX548" s="74"/>
      <c r="BY548" s="74"/>
      <c r="BZ548" s="74"/>
      <c r="CA548" s="74"/>
      <c r="CB548" s="74"/>
      <c r="CC548" s="74"/>
      <c r="CD548" s="74"/>
      <c r="CE548" s="74"/>
      <c r="CF548" s="74"/>
      <c r="CG548" s="74"/>
      <c r="CH548" s="74"/>
    </row>
    <row r="549" spans="1:86" s="57" customFormat="1">
      <c r="A549" s="180" t="s">
        <v>785</v>
      </c>
      <c r="B549" s="35" t="s">
        <v>1001</v>
      </c>
      <c r="C549" s="35" t="s">
        <v>984</v>
      </c>
      <c r="D549" s="180" t="s">
        <v>0</v>
      </c>
      <c r="E549" s="68">
        <v>84674</v>
      </c>
      <c r="F549" s="69"/>
      <c r="G549" s="70">
        <v>28652</v>
      </c>
      <c r="H549" s="71">
        <v>0.49196428571428569</v>
      </c>
      <c r="I549" s="69"/>
      <c r="J549" s="68">
        <v>16468</v>
      </c>
      <c r="K549" s="72">
        <v>0.28276098901098901</v>
      </c>
      <c r="L549" s="68"/>
      <c r="M549" s="70">
        <v>10145</v>
      </c>
      <c r="N549" s="71">
        <v>0.1741929945054945</v>
      </c>
      <c r="O549" s="68"/>
      <c r="P549" s="68"/>
      <c r="Q549" s="73"/>
      <c r="R549" s="68"/>
      <c r="S549" s="70"/>
      <c r="T549" s="75"/>
      <c r="U549" s="74"/>
      <c r="V549" s="68"/>
      <c r="W549" s="73"/>
      <c r="X549" s="68"/>
      <c r="Y549" s="70"/>
      <c r="Z549" s="75"/>
      <c r="AA549" s="74"/>
      <c r="AB549" s="77"/>
      <c r="AC549" s="73"/>
      <c r="AD549" s="77"/>
      <c r="AE549" s="78"/>
      <c r="AF549" s="75"/>
      <c r="AG549" s="74"/>
      <c r="AH549" s="68">
        <v>2975</v>
      </c>
      <c r="AI549" s="72">
        <v>5.1081730769230768E-2</v>
      </c>
      <c r="AJ549" s="74"/>
      <c r="AK549" s="68">
        <v>58240</v>
      </c>
      <c r="AL549" s="73">
        <v>0.68781444126886648</v>
      </c>
      <c r="AM549" s="68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G549" s="74"/>
      <c r="BH549" s="74"/>
      <c r="BI549" s="74"/>
      <c r="BJ549" s="74"/>
      <c r="BK549" s="74"/>
      <c r="BL549" s="74"/>
      <c r="BM549" s="74"/>
      <c r="BN549" s="74"/>
      <c r="BO549" s="74"/>
      <c r="BP549" s="74"/>
      <c r="BQ549" s="74"/>
      <c r="BR549" s="74"/>
      <c r="BS549" s="74"/>
      <c r="BT549" s="74"/>
      <c r="BU549" s="74"/>
      <c r="BV549" s="74"/>
      <c r="BW549" s="74"/>
      <c r="BX549" s="74"/>
      <c r="BY549" s="74"/>
      <c r="BZ549" s="74"/>
      <c r="CA549" s="74"/>
      <c r="CB549" s="74"/>
      <c r="CC549" s="74"/>
      <c r="CD549" s="74"/>
      <c r="CE549" s="74"/>
      <c r="CF549" s="74"/>
      <c r="CG549" s="74"/>
      <c r="CH549" s="74"/>
    </row>
    <row r="550" spans="1:86" s="57" customFormat="1">
      <c r="A550" s="180" t="s">
        <v>789</v>
      </c>
      <c r="B550" s="35" t="s">
        <v>1006</v>
      </c>
      <c r="C550" s="35" t="s">
        <v>1006</v>
      </c>
      <c r="D550" s="180" t="s">
        <v>0</v>
      </c>
      <c r="E550" s="68">
        <v>78615</v>
      </c>
      <c r="F550" s="69"/>
      <c r="G550" s="70">
        <v>7238</v>
      </c>
      <c r="H550" s="71">
        <v>0.17821002092822849</v>
      </c>
      <c r="I550" s="69"/>
      <c r="J550" s="68">
        <v>11484</v>
      </c>
      <c r="K550" s="72">
        <v>0.28275267758217409</v>
      </c>
      <c r="L550" s="68"/>
      <c r="M550" s="70">
        <v>18950</v>
      </c>
      <c r="N550" s="71">
        <v>0.46657638803397761</v>
      </c>
      <c r="O550" s="68"/>
      <c r="P550" s="68"/>
      <c r="Q550" s="73"/>
      <c r="R550" s="68"/>
      <c r="S550" s="70"/>
      <c r="T550" s="75"/>
      <c r="U550" s="74"/>
      <c r="V550" s="68"/>
      <c r="W550" s="73"/>
      <c r="X550" s="68"/>
      <c r="Y550" s="70"/>
      <c r="Z550" s="75"/>
      <c r="AA550" s="74"/>
      <c r="AB550" s="77"/>
      <c r="AC550" s="73"/>
      <c r="AD550" s="77"/>
      <c r="AE550" s="78"/>
      <c r="AF550" s="75"/>
      <c r="AG550" s="74"/>
      <c r="AH550" s="68">
        <v>2943</v>
      </c>
      <c r="AI550" s="72">
        <v>7.2460913455619849E-2</v>
      </c>
      <c r="AJ550" s="74"/>
      <c r="AK550" s="68">
        <v>40615</v>
      </c>
      <c r="AL550" s="73">
        <v>0.51663168606500032</v>
      </c>
      <c r="AM550" s="68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G550" s="74"/>
      <c r="BH550" s="74"/>
      <c r="BI550" s="74"/>
      <c r="BJ550" s="74"/>
      <c r="BK550" s="74"/>
      <c r="BL550" s="74"/>
      <c r="BM550" s="74"/>
      <c r="BN550" s="74"/>
      <c r="BO550" s="74"/>
      <c r="BP550" s="74"/>
      <c r="BQ550" s="74"/>
      <c r="BR550" s="74"/>
      <c r="BS550" s="74"/>
      <c r="BT550" s="74"/>
      <c r="BU550" s="74"/>
      <c r="BV550" s="74"/>
      <c r="BW550" s="74"/>
      <c r="BX550" s="74"/>
      <c r="BY550" s="74"/>
      <c r="BZ550" s="74"/>
      <c r="CA550" s="74"/>
      <c r="CB550" s="74"/>
      <c r="CC550" s="74"/>
      <c r="CD550" s="74"/>
      <c r="CE550" s="74"/>
      <c r="CF550" s="74"/>
      <c r="CG550" s="74"/>
      <c r="CH550" s="74"/>
    </row>
    <row r="551" spans="1:86" s="57" customFormat="1">
      <c r="A551" s="180" t="s">
        <v>1420</v>
      </c>
      <c r="B551" s="35" t="s">
        <v>1024</v>
      </c>
      <c r="C551" s="35" t="s">
        <v>985</v>
      </c>
      <c r="D551" s="180" t="s">
        <v>0</v>
      </c>
      <c r="E551" s="68">
        <v>59462</v>
      </c>
      <c r="F551" s="69"/>
      <c r="G551" s="70">
        <v>11566</v>
      </c>
      <c r="H551" s="71">
        <v>0.30356158631007057</v>
      </c>
      <c r="I551" s="69"/>
      <c r="J551" s="68">
        <v>5323</v>
      </c>
      <c r="K551" s="72">
        <v>0.13970761922259259</v>
      </c>
      <c r="L551" s="68"/>
      <c r="M551" s="70">
        <v>19417</v>
      </c>
      <c r="N551" s="71">
        <v>0.50961917010052227</v>
      </c>
      <c r="O551" s="68"/>
      <c r="P551" s="68"/>
      <c r="Q551" s="73"/>
      <c r="R551" s="68"/>
      <c r="S551" s="70"/>
      <c r="T551" s="75"/>
      <c r="U551" s="74"/>
      <c r="V551" s="68"/>
      <c r="W551" s="73"/>
      <c r="X551" s="68"/>
      <c r="Y551" s="70"/>
      <c r="Z551" s="75"/>
      <c r="AA551" s="74"/>
      <c r="AB551" s="77"/>
      <c r="AC551" s="73"/>
      <c r="AD551" s="77"/>
      <c r="AE551" s="78"/>
      <c r="AF551" s="75"/>
      <c r="AG551" s="74"/>
      <c r="AH551" s="68">
        <v>1795</v>
      </c>
      <c r="AI551" s="72">
        <v>4.7111624366814521E-2</v>
      </c>
      <c r="AJ551" s="74"/>
      <c r="AK551" s="68">
        <v>38101</v>
      </c>
      <c r="AL551" s="73">
        <v>0.64076216743466419</v>
      </c>
      <c r="AM551" s="68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G551" s="74"/>
      <c r="BH551" s="74"/>
      <c r="BI551" s="74"/>
      <c r="BJ551" s="74"/>
      <c r="BK551" s="74"/>
      <c r="BL551" s="74"/>
      <c r="BM551" s="74"/>
      <c r="BN551" s="74"/>
      <c r="BO551" s="74"/>
      <c r="BP551" s="74"/>
      <c r="BQ551" s="74"/>
      <c r="BR551" s="74"/>
      <c r="BS551" s="74"/>
      <c r="BT551" s="74"/>
      <c r="BU551" s="74"/>
      <c r="BV551" s="74"/>
      <c r="BW551" s="74"/>
      <c r="BX551" s="74"/>
      <c r="BY551" s="74"/>
      <c r="BZ551" s="74"/>
      <c r="CA551" s="74"/>
      <c r="CB551" s="74"/>
      <c r="CC551" s="74"/>
      <c r="CD551" s="74"/>
      <c r="CE551" s="74"/>
      <c r="CF551" s="74"/>
      <c r="CG551" s="74"/>
      <c r="CH551" s="74"/>
    </row>
    <row r="552" spans="1:86" s="57" customFormat="1">
      <c r="A552" s="180" t="s">
        <v>790</v>
      </c>
      <c r="B552" s="35" t="s">
        <v>994</v>
      </c>
      <c r="C552" s="35" t="s">
        <v>983</v>
      </c>
      <c r="D552" s="180" t="s">
        <v>0</v>
      </c>
      <c r="E552" s="68">
        <v>80204</v>
      </c>
      <c r="F552" s="69"/>
      <c r="G552" s="70">
        <v>22177</v>
      </c>
      <c r="H552" s="71">
        <v>0.38992527472527472</v>
      </c>
      <c r="I552" s="69"/>
      <c r="J552" s="68">
        <v>8026</v>
      </c>
      <c r="K552" s="72">
        <v>0.14111648351648351</v>
      </c>
      <c r="L552" s="68"/>
      <c r="M552" s="70">
        <v>22527</v>
      </c>
      <c r="N552" s="71">
        <v>0.39607912087912089</v>
      </c>
      <c r="O552" s="68"/>
      <c r="P552" s="68"/>
      <c r="Q552" s="73"/>
      <c r="R552" s="68"/>
      <c r="S552" s="70"/>
      <c r="T552" s="75"/>
      <c r="U552" s="74"/>
      <c r="V552" s="68"/>
      <c r="W552" s="73"/>
      <c r="X552" s="68"/>
      <c r="Y552" s="70"/>
      <c r="Z552" s="75"/>
      <c r="AA552" s="74"/>
      <c r="AB552" s="77"/>
      <c r="AC552" s="73"/>
      <c r="AD552" s="77"/>
      <c r="AE552" s="78"/>
      <c r="AF552" s="75"/>
      <c r="AG552" s="74"/>
      <c r="AH552" s="68">
        <v>4145</v>
      </c>
      <c r="AI552" s="72">
        <v>7.2879120879120879E-2</v>
      </c>
      <c r="AJ552" s="74"/>
      <c r="AK552" s="68">
        <v>56875</v>
      </c>
      <c r="AL552" s="73">
        <v>0.70912922048775617</v>
      </c>
      <c r="AM552" s="68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G552" s="74"/>
      <c r="BH552" s="74"/>
      <c r="BI552" s="74"/>
      <c r="BJ552" s="74"/>
      <c r="BK552" s="74"/>
      <c r="BL552" s="74"/>
      <c r="BM552" s="74"/>
      <c r="BN552" s="74"/>
      <c r="BO552" s="74"/>
      <c r="BP552" s="74"/>
      <c r="BQ552" s="74"/>
      <c r="BR552" s="74"/>
      <c r="BS552" s="74"/>
      <c r="BT552" s="74"/>
      <c r="BU552" s="74"/>
      <c r="BV552" s="74"/>
      <c r="BW552" s="74"/>
      <c r="BX552" s="74"/>
      <c r="BY552" s="74"/>
      <c r="BZ552" s="74"/>
      <c r="CA552" s="74"/>
      <c r="CB552" s="74"/>
      <c r="CC552" s="74"/>
      <c r="CD552" s="74"/>
      <c r="CE552" s="74"/>
      <c r="CF552" s="74"/>
      <c r="CG552" s="74"/>
      <c r="CH552" s="74"/>
    </row>
    <row r="553" spans="1:86" s="57" customFormat="1">
      <c r="A553" s="180" t="s">
        <v>793</v>
      </c>
      <c r="B553" s="35" t="s">
        <v>1017</v>
      </c>
      <c r="C553" s="35" t="s">
        <v>1027</v>
      </c>
      <c r="D553" s="180" t="s">
        <v>0</v>
      </c>
      <c r="E553" s="68">
        <v>77728</v>
      </c>
      <c r="F553" s="69"/>
      <c r="G553" s="70">
        <v>23415</v>
      </c>
      <c r="H553" s="71">
        <v>0.44551629659227127</v>
      </c>
      <c r="I553" s="69"/>
      <c r="J553" s="68">
        <v>11637</v>
      </c>
      <c r="K553" s="72">
        <v>0.22141674753125179</v>
      </c>
      <c r="L553" s="68"/>
      <c r="M553" s="70">
        <v>13730</v>
      </c>
      <c r="N553" s="71">
        <v>0.26124017733127841</v>
      </c>
      <c r="O553" s="68"/>
      <c r="P553" s="68"/>
      <c r="Q553" s="73"/>
      <c r="R553" s="68"/>
      <c r="S553" s="70"/>
      <c r="T553" s="75"/>
      <c r="U553" s="74"/>
      <c r="V553" s="68"/>
      <c r="W553" s="73"/>
      <c r="X553" s="68"/>
      <c r="Y553" s="70"/>
      <c r="Z553" s="75"/>
      <c r="AA553" s="74"/>
      <c r="AB553" s="77"/>
      <c r="AC553" s="73"/>
      <c r="AD553" s="77"/>
      <c r="AE553" s="78"/>
      <c r="AF553" s="75"/>
      <c r="AG553" s="74"/>
      <c r="AH553" s="68">
        <v>3775</v>
      </c>
      <c r="AI553" s="72">
        <v>7.1826778545198547E-2</v>
      </c>
      <c r="AJ553" s="74"/>
      <c r="AK553" s="68">
        <v>52557</v>
      </c>
      <c r="AL553" s="73">
        <v>0.67616560312885965</v>
      </c>
      <c r="AM553" s="68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G553" s="74"/>
      <c r="BH553" s="74"/>
      <c r="BI553" s="74"/>
      <c r="BJ553" s="74"/>
      <c r="BK553" s="74"/>
      <c r="BL553" s="74"/>
      <c r="BM553" s="74"/>
      <c r="BN553" s="74"/>
      <c r="BO553" s="74"/>
      <c r="BP553" s="74"/>
      <c r="BQ553" s="74"/>
      <c r="BR553" s="74"/>
      <c r="BS553" s="74"/>
      <c r="BT553" s="74"/>
      <c r="BU553" s="74"/>
      <c r="BV553" s="74"/>
      <c r="BW553" s="74"/>
      <c r="BX553" s="74"/>
      <c r="BY553" s="74"/>
      <c r="BZ553" s="74"/>
      <c r="CA553" s="74"/>
      <c r="CB553" s="74"/>
      <c r="CC553" s="74"/>
      <c r="CD553" s="74"/>
      <c r="CE553" s="74"/>
      <c r="CF553" s="74"/>
      <c r="CG553" s="74"/>
      <c r="CH553" s="74"/>
    </row>
    <row r="554" spans="1:86" s="57" customFormat="1">
      <c r="A554" s="180" t="s">
        <v>797</v>
      </c>
      <c r="B554" s="35" t="s">
        <v>1009</v>
      </c>
      <c r="C554" s="35" t="s">
        <v>978</v>
      </c>
      <c r="D554" s="180" t="s">
        <v>0</v>
      </c>
      <c r="E554" s="68">
        <v>58299</v>
      </c>
      <c r="F554" s="69"/>
      <c r="G554" s="70">
        <v>5724</v>
      </c>
      <c r="H554" s="71">
        <v>0.19797323003493239</v>
      </c>
      <c r="I554" s="69"/>
      <c r="J554" s="68">
        <v>4277</v>
      </c>
      <c r="K554" s="72">
        <v>0.14792653823539584</v>
      </c>
      <c r="L554" s="68"/>
      <c r="M554" s="70">
        <v>15719</v>
      </c>
      <c r="N554" s="71">
        <v>0.54366547919620933</v>
      </c>
      <c r="O554" s="68"/>
      <c r="P554" s="68"/>
      <c r="Q554" s="73"/>
      <c r="R554" s="68"/>
      <c r="S554" s="70"/>
      <c r="T554" s="75"/>
      <c r="U554" s="74"/>
      <c r="V554" s="68"/>
      <c r="W554" s="73"/>
      <c r="X554" s="68"/>
      <c r="Y554" s="70"/>
      <c r="Z554" s="75"/>
      <c r="AA554" s="74"/>
      <c r="AB554" s="77"/>
      <c r="AC554" s="73"/>
      <c r="AD554" s="77"/>
      <c r="AE554" s="78"/>
      <c r="AF554" s="75"/>
      <c r="AG554" s="74"/>
      <c r="AH554" s="68">
        <v>3193</v>
      </c>
      <c r="AI554" s="72">
        <v>0.11043475253346245</v>
      </c>
      <c r="AJ554" s="74"/>
      <c r="AK554" s="68">
        <v>28913</v>
      </c>
      <c r="AL554" s="73">
        <v>0.49594332664368174</v>
      </c>
      <c r="AM554" s="68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G554" s="74"/>
      <c r="BH554" s="74"/>
      <c r="BI554" s="74"/>
      <c r="BJ554" s="74"/>
      <c r="BK554" s="74"/>
      <c r="BL554" s="74"/>
      <c r="BM554" s="74"/>
      <c r="BN554" s="74"/>
      <c r="BO554" s="74"/>
      <c r="BP554" s="74"/>
      <c r="BQ554" s="74"/>
      <c r="BR554" s="74"/>
      <c r="BS554" s="74"/>
      <c r="BT554" s="74"/>
      <c r="BU554" s="74"/>
      <c r="BV554" s="74"/>
      <c r="BW554" s="74"/>
      <c r="BX554" s="74"/>
      <c r="BY554" s="74"/>
      <c r="BZ554" s="74"/>
      <c r="CA554" s="74"/>
      <c r="CB554" s="74"/>
      <c r="CC554" s="74"/>
      <c r="CD554" s="74"/>
      <c r="CE554" s="74"/>
      <c r="CF554" s="74"/>
      <c r="CG554" s="74"/>
      <c r="CH554" s="74"/>
    </row>
    <row r="555" spans="1:86" s="57" customFormat="1">
      <c r="A555" s="180" t="s">
        <v>798</v>
      </c>
      <c r="B555" s="35" t="s">
        <v>1009</v>
      </c>
      <c r="C555" s="35" t="s">
        <v>978</v>
      </c>
      <c r="D555" s="180" t="s">
        <v>0</v>
      </c>
      <c r="E555" s="68">
        <v>62420</v>
      </c>
      <c r="F555" s="69"/>
      <c r="G555" s="70">
        <v>6923</v>
      </c>
      <c r="H555" s="71">
        <v>0.2254167752018755</v>
      </c>
      <c r="I555" s="69"/>
      <c r="J555" s="68">
        <v>4492</v>
      </c>
      <c r="K555" s="72">
        <v>0.14626204740817922</v>
      </c>
      <c r="L555" s="68"/>
      <c r="M555" s="70">
        <v>17982</v>
      </c>
      <c r="N555" s="71">
        <v>0.5855040375097682</v>
      </c>
      <c r="O555" s="68"/>
      <c r="P555" s="68"/>
      <c r="Q555" s="73"/>
      <c r="R555" s="68"/>
      <c r="S555" s="70"/>
      <c r="T555" s="75"/>
      <c r="U555" s="74"/>
      <c r="V555" s="68"/>
      <c r="W555" s="73"/>
      <c r="X555" s="68"/>
      <c r="Y555" s="70"/>
      <c r="Z555" s="75"/>
      <c r="AA555" s="74"/>
      <c r="AB555" s="77"/>
      <c r="AC555" s="73"/>
      <c r="AD555" s="77"/>
      <c r="AE555" s="78"/>
      <c r="AF555" s="75"/>
      <c r="AG555" s="74"/>
      <c r="AH555" s="68">
        <v>1315</v>
      </c>
      <c r="AI555" s="72">
        <v>4.281713988017713E-2</v>
      </c>
      <c r="AJ555" s="74"/>
      <c r="AK555" s="68">
        <v>30712</v>
      </c>
      <c r="AL555" s="73">
        <v>0.49202178788849726</v>
      </c>
      <c r="AM555" s="68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G555" s="74"/>
      <c r="BH555" s="74"/>
      <c r="BI555" s="74"/>
      <c r="BJ555" s="74"/>
      <c r="BK555" s="74"/>
      <c r="BL555" s="74"/>
      <c r="BM555" s="74"/>
      <c r="BN555" s="74"/>
      <c r="BO555" s="74"/>
      <c r="BP555" s="74"/>
      <c r="BQ555" s="74"/>
      <c r="BR555" s="74"/>
      <c r="BS555" s="74"/>
      <c r="BT555" s="74"/>
      <c r="BU555" s="74"/>
      <c r="BV555" s="74"/>
      <c r="BW555" s="74"/>
      <c r="BX555" s="74"/>
      <c r="BY555" s="74"/>
      <c r="BZ555" s="74"/>
      <c r="CA555" s="74"/>
      <c r="CB555" s="74"/>
      <c r="CC555" s="74"/>
      <c r="CD555" s="74"/>
      <c r="CE555" s="74"/>
      <c r="CF555" s="74"/>
      <c r="CG555" s="74"/>
      <c r="CH555" s="74"/>
    </row>
    <row r="556" spans="1:86" s="57" customFormat="1">
      <c r="A556" s="180" t="s">
        <v>801</v>
      </c>
      <c r="B556" s="35" t="s">
        <v>1018</v>
      </c>
      <c r="C556" s="35" t="s">
        <v>981</v>
      </c>
      <c r="D556" s="180" t="s">
        <v>0</v>
      </c>
      <c r="E556" s="68">
        <v>75122</v>
      </c>
      <c r="F556" s="69"/>
      <c r="G556" s="70">
        <v>24642</v>
      </c>
      <c r="H556" s="71">
        <v>0.51489824062852607</v>
      </c>
      <c r="I556" s="69"/>
      <c r="J556" s="68">
        <v>13797</v>
      </c>
      <c r="K556" s="72">
        <v>0.28829035897864513</v>
      </c>
      <c r="L556" s="68"/>
      <c r="M556" s="70">
        <v>7989</v>
      </c>
      <c r="N556" s="71">
        <v>0.16693133854319028</v>
      </c>
      <c r="O556" s="68"/>
      <c r="P556" s="68"/>
      <c r="Q556" s="73"/>
      <c r="R556" s="68"/>
      <c r="S556" s="70"/>
      <c r="T556" s="75"/>
      <c r="U556" s="74"/>
      <c r="V556" s="68"/>
      <c r="W556" s="73"/>
      <c r="X556" s="68"/>
      <c r="Y556" s="70"/>
      <c r="Z556" s="75"/>
      <c r="AA556" s="74"/>
      <c r="AB556" s="77"/>
      <c r="AC556" s="73"/>
      <c r="AD556" s="77"/>
      <c r="AE556" s="78"/>
      <c r="AF556" s="75"/>
      <c r="AG556" s="74"/>
      <c r="AH556" s="68">
        <v>1430</v>
      </c>
      <c r="AI556" s="72">
        <v>2.9880061849638515E-2</v>
      </c>
      <c r="AJ556" s="74"/>
      <c r="AK556" s="68">
        <v>47858</v>
      </c>
      <c r="AL556" s="73">
        <v>0.63707036553872365</v>
      </c>
      <c r="AM556" s="68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G556" s="74"/>
      <c r="BH556" s="74"/>
      <c r="BI556" s="74"/>
      <c r="BJ556" s="74"/>
      <c r="BK556" s="74"/>
      <c r="BL556" s="74"/>
      <c r="BM556" s="74"/>
      <c r="BN556" s="74"/>
      <c r="BO556" s="74"/>
      <c r="BP556" s="74"/>
      <c r="BQ556" s="74"/>
      <c r="BR556" s="74"/>
      <c r="BS556" s="74"/>
      <c r="BT556" s="74"/>
      <c r="BU556" s="74"/>
      <c r="BV556" s="74"/>
      <c r="BW556" s="74"/>
      <c r="BX556" s="74"/>
      <c r="BY556" s="74"/>
      <c r="BZ556" s="74"/>
      <c r="CA556" s="74"/>
      <c r="CB556" s="74"/>
      <c r="CC556" s="74"/>
      <c r="CD556" s="74"/>
      <c r="CE556" s="74"/>
      <c r="CF556" s="74"/>
      <c r="CG556" s="74"/>
      <c r="CH556" s="74"/>
    </row>
    <row r="557" spans="1:86" s="57" customFormat="1">
      <c r="A557" s="180" t="s">
        <v>1421</v>
      </c>
      <c r="B557" s="35" t="s">
        <v>1006</v>
      </c>
      <c r="C557" s="35" t="s">
        <v>1006</v>
      </c>
      <c r="D557" s="180" t="s">
        <v>0</v>
      </c>
      <c r="E557" s="68">
        <v>62321</v>
      </c>
      <c r="F557" s="69"/>
      <c r="G557" s="70">
        <v>16922</v>
      </c>
      <c r="H557" s="71">
        <v>0.40355814175331489</v>
      </c>
      <c r="I557" s="69"/>
      <c r="J557" s="68">
        <v>19768</v>
      </c>
      <c r="K557" s="72">
        <v>0.47142993417914719</v>
      </c>
      <c r="L557" s="68"/>
      <c r="M557" s="70">
        <v>4954</v>
      </c>
      <c r="N557" s="71">
        <v>0.11814366116569684</v>
      </c>
      <c r="O557" s="68"/>
      <c r="P557" s="68"/>
      <c r="Q557" s="73"/>
      <c r="R557" s="68"/>
      <c r="S557" s="70"/>
      <c r="T557" s="75"/>
      <c r="U557" s="74"/>
      <c r="V557" s="68"/>
      <c r="W557" s="73"/>
      <c r="X557" s="68"/>
      <c r="Y557" s="70"/>
      <c r="Z557" s="75"/>
      <c r="AA557" s="74"/>
      <c r="AB557" s="77"/>
      <c r="AC557" s="73"/>
      <c r="AD557" s="77"/>
      <c r="AE557" s="78"/>
      <c r="AF557" s="75"/>
      <c r="AG557" s="74"/>
      <c r="AH557" s="68">
        <v>288</v>
      </c>
      <c r="AI557" s="72">
        <v>6.8682629018410758E-3</v>
      </c>
      <c r="AJ557" s="74"/>
      <c r="AK557" s="68">
        <v>41932</v>
      </c>
      <c r="AL557" s="73">
        <v>0.67283901092729581</v>
      </c>
      <c r="AM557" s="68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G557" s="74"/>
      <c r="BH557" s="74"/>
      <c r="BI557" s="74"/>
      <c r="BJ557" s="74"/>
      <c r="BK557" s="74"/>
      <c r="BL557" s="74"/>
      <c r="BM557" s="74"/>
      <c r="BN557" s="74"/>
      <c r="BO557" s="74"/>
      <c r="BP557" s="74"/>
      <c r="BQ557" s="74"/>
      <c r="BR557" s="74"/>
      <c r="BS557" s="74"/>
      <c r="BT557" s="74"/>
      <c r="BU557" s="74"/>
      <c r="BV557" s="74"/>
      <c r="BW557" s="74"/>
      <c r="BX557" s="74"/>
      <c r="BY557" s="74"/>
      <c r="BZ557" s="74"/>
      <c r="CA557" s="74"/>
      <c r="CB557" s="74"/>
      <c r="CC557" s="74"/>
      <c r="CD557" s="74"/>
      <c r="CE557" s="74"/>
      <c r="CF557" s="74"/>
      <c r="CG557" s="74"/>
      <c r="CH557" s="74"/>
    </row>
    <row r="558" spans="1:86" s="57" customFormat="1">
      <c r="A558" s="180" t="s">
        <v>808</v>
      </c>
      <c r="B558" s="35" t="s">
        <v>984</v>
      </c>
      <c r="C558" s="35" t="s">
        <v>984</v>
      </c>
      <c r="D558" s="180" t="s">
        <v>0</v>
      </c>
      <c r="E558" s="68">
        <v>73691</v>
      </c>
      <c r="F558" s="69"/>
      <c r="G558" s="70">
        <v>24308</v>
      </c>
      <c r="H558" s="71">
        <v>0.52480677058594927</v>
      </c>
      <c r="I558" s="69"/>
      <c r="J558" s="68">
        <v>7710</v>
      </c>
      <c r="K558" s="72">
        <v>0.16645796450623948</v>
      </c>
      <c r="L558" s="68"/>
      <c r="M558" s="70">
        <v>12025</v>
      </c>
      <c r="N558" s="71">
        <v>0.25961829094520489</v>
      </c>
      <c r="O558" s="68"/>
      <c r="P558" s="68"/>
      <c r="Q558" s="73"/>
      <c r="R558" s="68"/>
      <c r="S558" s="70"/>
      <c r="T558" s="75"/>
      <c r="U558" s="74"/>
      <c r="V558" s="68"/>
      <c r="W558" s="73"/>
      <c r="X558" s="68"/>
      <c r="Y558" s="70"/>
      <c r="Z558" s="75"/>
      <c r="AA558" s="74"/>
      <c r="AB558" s="77"/>
      <c r="AC558" s="73"/>
      <c r="AD558" s="77"/>
      <c r="AE558" s="78"/>
      <c r="AF558" s="75"/>
      <c r="AG558" s="74"/>
      <c r="AH558" s="68">
        <v>2275</v>
      </c>
      <c r="AI558" s="72">
        <v>4.9116973962606329E-2</v>
      </c>
      <c r="AJ558" s="74"/>
      <c r="AK558" s="68">
        <v>46318</v>
      </c>
      <c r="AL558" s="73">
        <v>0.6285435127763227</v>
      </c>
      <c r="AM558" s="68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G558" s="74"/>
      <c r="BH558" s="74"/>
      <c r="BI558" s="74"/>
      <c r="BJ558" s="74"/>
      <c r="BK558" s="74"/>
      <c r="BL558" s="74"/>
      <c r="BM558" s="74"/>
      <c r="BN558" s="74"/>
      <c r="BO558" s="74"/>
      <c r="BP558" s="74"/>
      <c r="BQ558" s="74"/>
      <c r="BR558" s="74"/>
      <c r="BS558" s="74"/>
      <c r="BT558" s="74"/>
      <c r="BU558" s="74"/>
      <c r="BV558" s="74"/>
      <c r="BW558" s="74"/>
      <c r="BX558" s="74"/>
      <c r="BY558" s="74"/>
      <c r="BZ558" s="74"/>
      <c r="CA558" s="74"/>
      <c r="CB558" s="74"/>
      <c r="CC558" s="74"/>
      <c r="CD558" s="74"/>
      <c r="CE558" s="74"/>
      <c r="CF558" s="74"/>
      <c r="CG558" s="74"/>
      <c r="CH558" s="74"/>
    </row>
    <row r="559" spans="1:86" s="57" customFormat="1">
      <c r="A559" s="180" t="s">
        <v>809</v>
      </c>
      <c r="B559" s="180" t="s">
        <v>1</v>
      </c>
      <c r="C559" s="180" t="s">
        <v>1</v>
      </c>
      <c r="D559" s="180" t="s">
        <v>1</v>
      </c>
      <c r="E559" s="68">
        <v>58023</v>
      </c>
      <c r="F559" s="69"/>
      <c r="G559" s="70">
        <v>3103</v>
      </c>
      <c r="H559" s="71">
        <v>0.10063566193163391</v>
      </c>
      <c r="I559" s="69"/>
      <c r="J559" s="68">
        <v>6208</v>
      </c>
      <c r="K559" s="72">
        <v>0.20133618732567946</v>
      </c>
      <c r="L559" s="68"/>
      <c r="M559" s="70">
        <v>17457</v>
      </c>
      <c r="N559" s="71">
        <v>0.56616073165985603</v>
      </c>
      <c r="O559" s="68"/>
      <c r="P559" s="68"/>
      <c r="Q559" s="73"/>
      <c r="R559" s="68"/>
      <c r="S559" s="70">
        <v>2129</v>
      </c>
      <c r="T559" s="71">
        <v>6.9047155737173252E-2</v>
      </c>
      <c r="U559" s="74"/>
      <c r="V559" s="68"/>
      <c r="W559" s="73"/>
      <c r="X559" s="68"/>
      <c r="Y559" s="70"/>
      <c r="Z559" s="75"/>
      <c r="AA559" s="74"/>
      <c r="AB559" s="77"/>
      <c r="AC559" s="73"/>
      <c r="AD559" s="77"/>
      <c r="AE559" s="78"/>
      <c r="AF559" s="75"/>
      <c r="AG559" s="74"/>
      <c r="AH559" s="68">
        <v>1937</v>
      </c>
      <c r="AI559" s="72">
        <v>6.2820263345657393E-2</v>
      </c>
      <c r="AJ559" s="74"/>
      <c r="AK559" s="68">
        <v>30834</v>
      </c>
      <c r="AL559" s="73">
        <v>0.53140995812005587</v>
      </c>
      <c r="AM559" s="68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G559" s="74"/>
      <c r="BH559" s="74"/>
      <c r="BI559" s="74"/>
      <c r="BJ559" s="74"/>
      <c r="BK559" s="74"/>
      <c r="BL559" s="74"/>
      <c r="BM559" s="74"/>
      <c r="BN559" s="74"/>
      <c r="BO559" s="74"/>
      <c r="BP559" s="74"/>
      <c r="BQ559" s="74"/>
      <c r="BR559" s="74"/>
      <c r="BS559" s="74"/>
      <c r="BT559" s="74"/>
      <c r="BU559" s="74"/>
      <c r="BV559" s="74"/>
      <c r="BW559" s="74"/>
      <c r="BX559" s="74"/>
      <c r="BY559" s="74"/>
      <c r="BZ559" s="74"/>
      <c r="CA559" s="74"/>
      <c r="CB559" s="74"/>
      <c r="CC559" s="74"/>
      <c r="CD559" s="74"/>
      <c r="CE559" s="74"/>
      <c r="CF559" s="74"/>
      <c r="CG559" s="74"/>
      <c r="CH559" s="74"/>
    </row>
    <row r="560" spans="1:86" s="57" customFormat="1">
      <c r="A560" s="180" t="s">
        <v>810</v>
      </c>
      <c r="B560" s="180" t="s">
        <v>1</v>
      </c>
      <c r="C560" s="180" t="s">
        <v>1</v>
      </c>
      <c r="D560" s="180" t="s">
        <v>1</v>
      </c>
      <c r="E560" s="68">
        <v>58861</v>
      </c>
      <c r="F560" s="69"/>
      <c r="G560" s="70">
        <v>5285</v>
      </c>
      <c r="H560" s="71">
        <v>0.15973523544701687</v>
      </c>
      <c r="I560" s="69"/>
      <c r="J560" s="68">
        <v>9564</v>
      </c>
      <c r="K560" s="72">
        <v>0.28906486127062808</v>
      </c>
      <c r="L560" s="68"/>
      <c r="M560" s="70">
        <v>13833</v>
      </c>
      <c r="N560" s="71">
        <v>0.41809224445384757</v>
      </c>
      <c r="O560" s="68"/>
      <c r="P560" s="68"/>
      <c r="Q560" s="73"/>
      <c r="R560" s="68"/>
      <c r="S560" s="70">
        <v>2150</v>
      </c>
      <c r="T560" s="71">
        <v>6.4982167684216885E-2</v>
      </c>
      <c r="U560" s="74"/>
      <c r="V560" s="68"/>
      <c r="W560" s="73"/>
      <c r="X560" s="68"/>
      <c r="Y560" s="70"/>
      <c r="Z560" s="75"/>
      <c r="AA560" s="74"/>
      <c r="AB560" s="77"/>
      <c r="AC560" s="73"/>
      <c r="AD560" s="77"/>
      <c r="AE560" s="78"/>
      <c r="AF560" s="75"/>
      <c r="AG560" s="74"/>
      <c r="AH560" s="68">
        <v>2254</v>
      </c>
      <c r="AI560" s="72">
        <v>6.8125491144290631E-2</v>
      </c>
      <c r="AJ560" s="74"/>
      <c r="AK560" s="68">
        <v>33086</v>
      </c>
      <c r="AL560" s="73">
        <v>0.56210393979035356</v>
      </c>
      <c r="AM560" s="68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G560" s="74"/>
      <c r="BH560" s="74"/>
      <c r="BI560" s="74"/>
      <c r="BJ560" s="74"/>
      <c r="BK560" s="74"/>
      <c r="BL560" s="74"/>
      <c r="BM560" s="74"/>
      <c r="BN560" s="74"/>
      <c r="BO560" s="74"/>
      <c r="BP560" s="74"/>
      <c r="BQ560" s="74"/>
      <c r="BR560" s="74"/>
      <c r="BS560" s="74"/>
      <c r="BT560" s="74"/>
      <c r="BU560" s="74"/>
      <c r="BV560" s="74"/>
      <c r="BW560" s="74"/>
      <c r="BX560" s="74"/>
      <c r="BY560" s="74"/>
      <c r="BZ560" s="74"/>
      <c r="CA560" s="74"/>
      <c r="CB560" s="74"/>
      <c r="CC560" s="74"/>
      <c r="CD560" s="74"/>
      <c r="CE560" s="74"/>
      <c r="CF560" s="74"/>
      <c r="CG560" s="74"/>
      <c r="CH560" s="74"/>
    </row>
    <row r="561" spans="1:86" s="57" customFormat="1">
      <c r="A561" s="180" t="s">
        <v>773</v>
      </c>
      <c r="B561" s="35" t="s">
        <v>1016</v>
      </c>
      <c r="C561" s="35" t="s">
        <v>984</v>
      </c>
      <c r="D561" s="180" t="s">
        <v>0</v>
      </c>
      <c r="E561" s="68">
        <v>71494</v>
      </c>
      <c r="F561" s="69"/>
      <c r="G561" s="70">
        <v>16232</v>
      </c>
      <c r="H561" s="71">
        <v>0.37110196616369456</v>
      </c>
      <c r="I561" s="69"/>
      <c r="J561" s="68">
        <v>6175</v>
      </c>
      <c r="K561" s="72">
        <v>0.14117512574302699</v>
      </c>
      <c r="L561" s="68"/>
      <c r="M561" s="70">
        <v>18801</v>
      </c>
      <c r="N561" s="71">
        <v>0.42983539094650208</v>
      </c>
      <c r="O561" s="68"/>
      <c r="P561" s="68"/>
      <c r="Q561" s="73"/>
      <c r="R561" s="68"/>
      <c r="S561" s="70"/>
      <c r="T561" s="75"/>
      <c r="U561" s="74"/>
      <c r="V561" s="68"/>
      <c r="W561" s="73"/>
      <c r="X561" s="68"/>
      <c r="Y561" s="70"/>
      <c r="Z561" s="75"/>
      <c r="AA561" s="74"/>
      <c r="AB561" s="77"/>
      <c r="AC561" s="73"/>
      <c r="AD561" s="77"/>
      <c r="AE561" s="78"/>
      <c r="AF561" s="75"/>
      <c r="AG561" s="74"/>
      <c r="AH561" s="68">
        <v>2532</v>
      </c>
      <c r="AI561" s="72">
        <v>5.7887517146776403E-2</v>
      </c>
      <c r="AJ561" s="74"/>
      <c r="AK561" s="68">
        <v>43740</v>
      </c>
      <c r="AL561" s="73">
        <v>0.61179959157411812</v>
      </c>
      <c r="AM561" s="68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G561" s="74"/>
      <c r="BH561" s="74"/>
      <c r="BI561" s="74"/>
      <c r="BJ561" s="74"/>
      <c r="BK561" s="74"/>
      <c r="BL561" s="74"/>
      <c r="BM561" s="74"/>
      <c r="BN561" s="74"/>
      <c r="BO561" s="74"/>
      <c r="BP561" s="74"/>
      <c r="BQ561" s="74"/>
      <c r="BR561" s="74"/>
      <c r="BS561" s="74"/>
      <c r="BT561" s="74"/>
      <c r="BU561" s="74"/>
      <c r="BV561" s="74"/>
      <c r="BW561" s="74"/>
      <c r="BX561" s="74"/>
      <c r="BY561" s="74"/>
      <c r="BZ561" s="74"/>
      <c r="CA561" s="74"/>
      <c r="CB561" s="74"/>
      <c r="CC561" s="74"/>
      <c r="CD561" s="74"/>
      <c r="CE561" s="74"/>
      <c r="CF561" s="74"/>
      <c r="CG561" s="74"/>
      <c r="CH561" s="74"/>
    </row>
    <row r="562" spans="1:86" s="57" customFormat="1">
      <c r="A562" s="180" t="s">
        <v>813</v>
      </c>
      <c r="B562" s="35" t="s">
        <v>1029</v>
      </c>
      <c r="C562" s="35" t="s">
        <v>985</v>
      </c>
      <c r="D562" s="180" t="s">
        <v>0</v>
      </c>
      <c r="E562" s="68">
        <v>64215</v>
      </c>
      <c r="F562" s="69"/>
      <c r="G562" s="70">
        <v>21447</v>
      </c>
      <c r="H562" s="71">
        <v>0.5178683536968175</v>
      </c>
      <c r="I562" s="69"/>
      <c r="J562" s="68">
        <v>9016</v>
      </c>
      <c r="K562" s="72">
        <v>0.2177041580141981</v>
      </c>
      <c r="L562" s="68"/>
      <c r="M562" s="70">
        <v>9716</v>
      </c>
      <c r="N562" s="71">
        <v>0.23460665475443088</v>
      </c>
      <c r="O562" s="68"/>
      <c r="P562" s="68"/>
      <c r="Q562" s="73"/>
      <c r="R562" s="68"/>
      <c r="S562" s="70"/>
      <c r="T562" s="75"/>
      <c r="U562" s="74"/>
      <c r="V562" s="68"/>
      <c r="W562" s="73"/>
      <c r="X562" s="68"/>
      <c r="Y562" s="70"/>
      <c r="Z562" s="75"/>
      <c r="AA562" s="74"/>
      <c r="AB562" s="77"/>
      <c r="AC562" s="73"/>
      <c r="AD562" s="77"/>
      <c r="AE562" s="78"/>
      <c r="AF562" s="75"/>
      <c r="AG562" s="74"/>
      <c r="AH562" s="68">
        <v>1235</v>
      </c>
      <c r="AI562" s="72">
        <v>2.9820833534553531E-2</v>
      </c>
      <c r="AJ562" s="74"/>
      <c r="AK562" s="68">
        <v>41414</v>
      </c>
      <c r="AL562" s="73">
        <v>0.64492719769524254</v>
      </c>
      <c r="AM562" s="68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G562" s="74"/>
      <c r="BH562" s="74"/>
      <c r="BI562" s="74"/>
      <c r="BJ562" s="74"/>
      <c r="BK562" s="74"/>
      <c r="BL562" s="74"/>
      <c r="BM562" s="74"/>
      <c r="BN562" s="74"/>
      <c r="BO562" s="74"/>
      <c r="BP562" s="74"/>
      <c r="BQ562" s="74"/>
      <c r="BR562" s="74"/>
      <c r="BS562" s="74"/>
      <c r="BT562" s="74"/>
      <c r="BU562" s="74"/>
      <c r="BV562" s="74"/>
      <c r="BW562" s="74"/>
      <c r="BX562" s="74"/>
      <c r="BY562" s="74"/>
      <c r="BZ562" s="74"/>
      <c r="CA562" s="74"/>
      <c r="CB562" s="74"/>
      <c r="CC562" s="74"/>
      <c r="CD562" s="74"/>
      <c r="CE562" s="74"/>
      <c r="CF562" s="74"/>
      <c r="CG562" s="74"/>
      <c r="CH562" s="74"/>
    </row>
    <row r="563" spans="1:86" s="57" customFormat="1">
      <c r="A563" s="180" t="s">
        <v>815</v>
      </c>
      <c r="B563" s="35" t="s">
        <v>999</v>
      </c>
      <c r="C563" s="35" t="s">
        <v>983</v>
      </c>
      <c r="D563" s="180" t="s">
        <v>0</v>
      </c>
      <c r="E563" s="68">
        <v>85358</v>
      </c>
      <c r="F563" s="69"/>
      <c r="G563" s="70">
        <v>25191</v>
      </c>
      <c r="H563" s="71">
        <v>0.42317900819782289</v>
      </c>
      <c r="I563" s="69"/>
      <c r="J563" s="68">
        <v>25764</v>
      </c>
      <c r="K563" s="72">
        <v>0.4328047305469695</v>
      </c>
      <c r="L563" s="68"/>
      <c r="M563" s="70">
        <v>7132</v>
      </c>
      <c r="N563" s="71">
        <v>0.1198091654347534</v>
      </c>
      <c r="O563" s="68"/>
      <c r="P563" s="68"/>
      <c r="Q563" s="73"/>
      <c r="R563" s="68"/>
      <c r="S563" s="70"/>
      <c r="T563" s="75"/>
      <c r="U563" s="74"/>
      <c r="V563" s="68"/>
      <c r="W563" s="73"/>
      <c r="X563" s="68"/>
      <c r="Y563" s="70"/>
      <c r="Z563" s="75"/>
      <c r="AA563" s="74"/>
      <c r="AB563" s="77"/>
      <c r="AC563" s="73"/>
      <c r="AD563" s="77"/>
      <c r="AE563" s="78"/>
      <c r="AF563" s="75"/>
      <c r="AG563" s="74"/>
      <c r="AH563" s="68">
        <v>1441</v>
      </c>
      <c r="AI563" s="72">
        <v>2.4207095820454241E-2</v>
      </c>
      <c r="AJ563" s="74"/>
      <c r="AK563" s="68">
        <v>59528</v>
      </c>
      <c r="AL563" s="73">
        <v>0.69739216007872729</v>
      </c>
      <c r="AM563" s="68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G563" s="74"/>
      <c r="BH563" s="74"/>
      <c r="BI563" s="74"/>
      <c r="BJ563" s="74"/>
      <c r="BK563" s="74"/>
      <c r="BL563" s="74"/>
      <c r="BM563" s="74"/>
      <c r="BN563" s="74"/>
      <c r="BO563" s="74"/>
      <c r="BP563" s="74"/>
      <c r="BQ563" s="74"/>
      <c r="BR563" s="74"/>
      <c r="BS563" s="74"/>
      <c r="BT563" s="74"/>
      <c r="BU563" s="74"/>
      <c r="BV563" s="74"/>
      <c r="BW563" s="74"/>
      <c r="BX563" s="74"/>
      <c r="BY563" s="74"/>
      <c r="BZ563" s="74"/>
      <c r="CA563" s="74"/>
      <c r="CB563" s="74"/>
      <c r="CC563" s="74"/>
      <c r="CD563" s="74"/>
      <c r="CE563" s="74"/>
      <c r="CF563" s="74"/>
      <c r="CG563" s="74"/>
      <c r="CH563" s="74"/>
    </row>
    <row r="564" spans="1:86" s="57" customFormat="1">
      <c r="A564" s="180" t="s">
        <v>818</v>
      </c>
      <c r="B564" s="35" t="s">
        <v>986</v>
      </c>
      <c r="C564" s="35" t="s">
        <v>983</v>
      </c>
      <c r="D564" s="180" t="s">
        <v>0</v>
      </c>
      <c r="E564" s="68">
        <v>88247</v>
      </c>
      <c r="F564" s="69"/>
      <c r="G564" s="70">
        <v>21593</v>
      </c>
      <c r="H564" s="71">
        <v>0.35457650497553284</v>
      </c>
      <c r="I564" s="69"/>
      <c r="J564" s="68">
        <v>27808</v>
      </c>
      <c r="K564" s="72">
        <v>0.45663240172091035</v>
      </c>
      <c r="L564" s="68"/>
      <c r="M564" s="70">
        <v>6931</v>
      </c>
      <c r="N564" s="71">
        <v>0.11381326151926172</v>
      </c>
      <c r="O564" s="68"/>
      <c r="P564" s="68"/>
      <c r="Q564" s="73"/>
      <c r="R564" s="68"/>
      <c r="S564" s="70"/>
      <c r="T564" s="75"/>
      <c r="U564" s="74"/>
      <c r="V564" s="68"/>
      <c r="W564" s="73"/>
      <c r="X564" s="68"/>
      <c r="Y564" s="70"/>
      <c r="Z564" s="75"/>
      <c r="AA564" s="74"/>
      <c r="AB564" s="77"/>
      <c r="AC564" s="73"/>
      <c r="AD564" s="77"/>
      <c r="AE564" s="78"/>
      <c r="AF564" s="75"/>
      <c r="AG564" s="74"/>
      <c r="AH564" s="68">
        <v>4566</v>
      </c>
      <c r="AI564" s="72">
        <v>7.4977831784295054E-2</v>
      </c>
      <c r="AJ564" s="74"/>
      <c r="AK564" s="68">
        <v>60898</v>
      </c>
      <c r="AL564" s="73">
        <v>0.69008578195292758</v>
      </c>
      <c r="AM564" s="68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G564" s="74"/>
      <c r="BH564" s="74"/>
      <c r="BI564" s="74"/>
      <c r="BJ564" s="74"/>
      <c r="BK564" s="74"/>
      <c r="BL564" s="74"/>
      <c r="BM564" s="74"/>
      <c r="BN564" s="74"/>
      <c r="BO564" s="74"/>
      <c r="BP564" s="74"/>
      <c r="BQ564" s="74"/>
      <c r="BR564" s="74"/>
      <c r="BS564" s="74"/>
      <c r="BT564" s="74"/>
      <c r="BU564" s="74"/>
      <c r="BV564" s="74"/>
      <c r="BW564" s="74"/>
      <c r="BX564" s="74"/>
      <c r="BY564" s="74"/>
      <c r="BZ564" s="74"/>
      <c r="CA564" s="74"/>
      <c r="CB564" s="74"/>
      <c r="CC564" s="74"/>
      <c r="CD564" s="74"/>
      <c r="CE564" s="74"/>
      <c r="CF564" s="74"/>
      <c r="CG564" s="74"/>
      <c r="CH564" s="74"/>
    </row>
    <row r="565" spans="1:86" s="57" customFormat="1">
      <c r="A565" s="327" t="s">
        <v>904</v>
      </c>
      <c r="B565" s="35" t="s">
        <v>1008</v>
      </c>
      <c r="C565" s="35" t="s">
        <v>984</v>
      </c>
      <c r="D565" s="180" t="s">
        <v>0</v>
      </c>
      <c r="E565" s="68">
        <v>59737</v>
      </c>
      <c r="F565" s="69"/>
      <c r="G565" s="70">
        <v>11100</v>
      </c>
      <c r="H565" s="71">
        <v>0.3245044728994913</v>
      </c>
      <c r="I565" s="69"/>
      <c r="J565" s="68">
        <v>4941</v>
      </c>
      <c r="K565" s="72">
        <v>0.14444834239607088</v>
      </c>
      <c r="L565" s="68"/>
      <c r="M565" s="70">
        <v>16506</v>
      </c>
      <c r="N565" s="71">
        <v>0.48254692159270302</v>
      </c>
      <c r="O565" s="68"/>
      <c r="P565" s="68"/>
      <c r="Q565" s="73"/>
      <c r="R565" s="68"/>
      <c r="S565" s="70"/>
      <c r="T565" s="75"/>
      <c r="U565" s="74"/>
      <c r="V565" s="68"/>
      <c r="W565" s="73"/>
      <c r="X565" s="68"/>
      <c r="Y565" s="70"/>
      <c r="Z565" s="75"/>
      <c r="AA565" s="74"/>
      <c r="AB565" s="77"/>
      <c r="AC565" s="73"/>
      <c r="AD565" s="77"/>
      <c r="AE565" s="78"/>
      <c r="AF565" s="75"/>
      <c r="AG565" s="74"/>
      <c r="AH565" s="68">
        <v>1659</v>
      </c>
      <c r="AI565" s="72">
        <v>4.8500263111734783E-2</v>
      </c>
      <c r="AJ565" s="74"/>
      <c r="AK565" s="68">
        <v>34206</v>
      </c>
      <c r="AL565" s="73">
        <v>0.57260994023804346</v>
      </c>
      <c r="AM565" s="68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G565" s="74"/>
      <c r="BH565" s="74"/>
      <c r="BI565" s="74"/>
      <c r="BJ565" s="74"/>
      <c r="BK565" s="74"/>
      <c r="BL565" s="74"/>
      <c r="BM565" s="74"/>
      <c r="BN565" s="74"/>
      <c r="BO565" s="74"/>
      <c r="BP565" s="74"/>
      <c r="BQ565" s="74"/>
      <c r="BR565" s="74"/>
      <c r="BS565" s="74"/>
      <c r="BT565" s="74"/>
      <c r="BU565" s="74"/>
      <c r="BV565" s="74"/>
      <c r="BW565" s="74"/>
      <c r="BX565" s="74"/>
      <c r="BY565" s="74"/>
      <c r="BZ565" s="74"/>
      <c r="CA565" s="74"/>
      <c r="CB565" s="74"/>
      <c r="CC565" s="74"/>
      <c r="CD565" s="74"/>
      <c r="CE565" s="74"/>
      <c r="CF565" s="74"/>
      <c r="CG565" s="74"/>
      <c r="CH565" s="74"/>
    </row>
    <row r="566" spans="1:86" s="57" customFormat="1">
      <c r="A566" s="180" t="s">
        <v>943</v>
      </c>
      <c r="B566" s="35" t="s">
        <v>994</v>
      </c>
      <c r="C566" s="35" t="s">
        <v>983</v>
      </c>
      <c r="D566" s="180" t="s">
        <v>0</v>
      </c>
      <c r="E566" s="68">
        <v>71849</v>
      </c>
      <c r="F566" s="69"/>
      <c r="G566" s="70">
        <v>22339</v>
      </c>
      <c r="H566" s="71">
        <v>0.49147471014014477</v>
      </c>
      <c r="I566" s="69"/>
      <c r="J566" s="68">
        <v>12447</v>
      </c>
      <c r="K566" s="72">
        <v>0.27384331067256285</v>
      </c>
      <c r="L566" s="68"/>
      <c r="M566" s="70">
        <v>9179</v>
      </c>
      <c r="N566" s="71">
        <v>0.20194486612544826</v>
      </c>
      <c r="O566" s="68"/>
      <c r="P566" s="68"/>
      <c r="Q566" s="73"/>
      <c r="R566" s="68"/>
      <c r="S566" s="70"/>
      <c r="T566" s="75"/>
      <c r="U566" s="74"/>
      <c r="V566" s="68"/>
      <c r="W566" s="73"/>
      <c r="X566" s="68"/>
      <c r="Y566" s="70"/>
      <c r="Z566" s="75"/>
      <c r="AA566" s="74"/>
      <c r="AB566" s="77"/>
      <c r="AC566" s="73"/>
      <c r="AD566" s="77"/>
      <c r="AE566" s="78"/>
      <c r="AF566" s="75"/>
      <c r="AG566" s="74"/>
      <c r="AH566" s="68">
        <v>1488</v>
      </c>
      <c r="AI566" s="72">
        <v>3.2737113061844104E-2</v>
      </c>
      <c r="AJ566" s="74"/>
      <c r="AK566" s="68">
        <v>45453</v>
      </c>
      <c r="AL566" s="73">
        <v>0.63261840805021641</v>
      </c>
      <c r="AM566" s="68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G566" s="74"/>
      <c r="BH566" s="74"/>
      <c r="BI566" s="74"/>
      <c r="BJ566" s="74"/>
      <c r="BK566" s="74"/>
      <c r="BL566" s="74"/>
      <c r="BM566" s="74"/>
      <c r="BN566" s="74"/>
      <c r="BO566" s="74"/>
      <c r="BP566" s="74"/>
      <c r="BQ566" s="74"/>
      <c r="BR566" s="74"/>
      <c r="BS566" s="74"/>
      <c r="BT566" s="74"/>
      <c r="BU566" s="74"/>
      <c r="BV566" s="74"/>
      <c r="BW566" s="74"/>
      <c r="BX566" s="74"/>
      <c r="BY566" s="74"/>
      <c r="BZ566" s="74"/>
      <c r="CA566" s="74"/>
      <c r="CB566" s="74"/>
      <c r="CC566" s="74"/>
      <c r="CD566" s="74"/>
      <c r="CE566" s="74"/>
      <c r="CF566" s="74"/>
      <c r="CG566" s="74"/>
      <c r="CH566" s="74"/>
    </row>
    <row r="567" spans="1:86" s="57" customFormat="1">
      <c r="A567" s="180" t="s">
        <v>823</v>
      </c>
      <c r="B567" s="35" t="s">
        <v>1005</v>
      </c>
      <c r="C567" s="35" t="s">
        <v>1027</v>
      </c>
      <c r="D567" s="180" t="s">
        <v>0</v>
      </c>
      <c r="E567" s="68">
        <v>80144</v>
      </c>
      <c r="F567" s="69"/>
      <c r="G567" s="70">
        <v>14261</v>
      </c>
      <c r="H567" s="71">
        <v>0.32639842534102353</v>
      </c>
      <c r="I567" s="69"/>
      <c r="J567" s="68">
        <v>4770</v>
      </c>
      <c r="K567" s="72">
        <v>0.10917330403735237</v>
      </c>
      <c r="L567" s="68"/>
      <c r="M567" s="70">
        <v>20636</v>
      </c>
      <c r="N567" s="71">
        <v>0.47230614300100704</v>
      </c>
      <c r="O567" s="68"/>
      <c r="P567" s="68"/>
      <c r="Q567" s="73"/>
      <c r="R567" s="68"/>
      <c r="S567" s="70"/>
      <c r="T567" s="75"/>
      <c r="U567" s="74"/>
      <c r="V567" s="68"/>
      <c r="W567" s="73"/>
      <c r="X567" s="68"/>
      <c r="Y567" s="70"/>
      <c r="Z567" s="75"/>
      <c r="AA567" s="74"/>
      <c r="AB567" s="77"/>
      <c r="AC567" s="73"/>
      <c r="AD567" s="77"/>
      <c r="AE567" s="78"/>
      <c r="AF567" s="75"/>
      <c r="AG567" s="74"/>
      <c r="AH567" s="68">
        <v>4025</v>
      </c>
      <c r="AI567" s="72">
        <v>9.2122127620617042E-2</v>
      </c>
      <c r="AJ567" s="74"/>
      <c r="AK567" s="68">
        <v>43692</v>
      </c>
      <c r="AL567" s="73">
        <v>0.54516869634657616</v>
      </c>
      <c r="AM567" s="68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G567" s="74"/>
      <c r="BH567" s="74"/>
      <c r="BI567" s="74"/>
      <c r="BJ567" s="74"/>
      <c r="BK567" s="74"/>
      <c r="BL567" s="74"/>
      <c r="BM567" s="74"/>
      <c r="BN567" s="74"/>
      <c r="BO567" s="74"/>
      <c r="BP567" s="74"/>
      <c r="BQ567" s="74"/>
      <c r="BR567" s="74"/>
      <c r="BS567" s="74"/>
      <c r="BT567" s="74"/>
      <c r="BU567" s="74"/>
      <c r="BV567" s="74"/>
      <c r="BW567" s="74"/>
      <c r="BX567" s="74"/>
      <c r="BY567" s="74"/>
      <c r="BZ567" s="74"/>
      <c r="CA567" s="74"/>
      <c r="CB567" s="74"/>
      <c r="CC567" s="74"/>
      <c r="CD567" s="74"/>
      <c r="CE567" s="74"/>
      <c r="CF567" s="74"/>
      <c r="CG567" s="74"/>
      <c r="CH567" s="74"/>
    </row>
    <row r="568" spans="1:86" s="57" customFormat="1">
      <c r="A568" s="180" t="s">
        <v>1422</v>
      </c>
      <c r="B568" s="35" t="s">
        <v>986</v>
      </c>
      <c r="C568" s="35" t="s">
        <v>983</v>
      </c>
      <c r="D568" s="180" t="s">
        <v>0</v>
      </c>
      <c r="E568" s="68">
        <v>82795</v>
      </c>
      <c r="F568" s="69"/>
      <c r="G568" s="70">
        <v>27838</v>
      </c>
      <c r="H568" s="71">
        <v>0.47857928758080043</v>
      </c>
      <c r="I568" s="69"/>
      <c r="J568" s="68">
        <v>16787</v>
      </c>
      <c r="K568" s="72">
        <v>0.2885951038371613</v>
      </c>
      <c r="L568" s="68"/>
      <c r="M568" s="70">
        <v>7944</v>
      </c>
      <c r="N568" s="71">
        <v>0.13656993535964793</v>
      </c>
      <c r="O568" s="68"/>
      <c r="P568" s="68"/>
      <c r="Q568" s="73"/>
      <c r="R568" s="68"/>
      <c r="S568" s="70"/>
      <c r="T568" s="75"/>
      <c r="U568" s="74"/>
      <c r="V568" s="68"/>
      <c r="W568" s="73"/>
      <c r="X568" s="68"/>
      <c r="Y568" s="70"/>
      <c r="Z568" s="75"/>
      <c r="AA568" s="74"/>
      <c r="AB568" s="77"/>
      <c r="AC568" s="73"/>
      <c r="AD568" s="77"/>
      <c r="AE568" s="78"/>
      <c r="AF568" s="75"/>
      <c r="AG568" s="74"/>
      <c r="AH568" s="68">
        <v>5599</v>
      </c>
      <c r="AI568" s="72">
        <v>9.6255673222390314E-2</v>
      </c>
      <c r="AJ568" s="74"/>
      <c r="AK568" s="68">
        <v>58168</v>
      </c>
      <c r="AL568" s="73">
        <v>0.70255450208345915</v>
      </c>
      <c r="AM568" s="68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  <c r="BB568" s="74"/>
      <c r="BC568" s="74"/>
      <c r="BD568" s="74"/>
      <c r="BE568" s="74"/>
      <c r="BF568" s="74"/>
      <c r="BG568" s="74"/>
      <c r="BH568" s="74"/>
      <c r="BI568" s="74"/>
      <c r="BJ568" s="74"/>
      <c r="BK568" s="74"/>
      <c r="BL568" s="74"/>
      <c r="BM568" s="74"/>
      <c r="BN568" s="74"/>
      <c r="BO568" s="74"/>
      <c r="BP568" s="74"/>
      <c r="BQ568" s="74"/>
      <c r="BR568" s="74"/>
      <c r="BS568" s="74"/>
      <c r="BT568" s="74"/>
      <c r="BU568" s="74"/>
      <c r="BV568" s="74"/>
      <c r="BW568" s="74"/>
      <c r="BX568" s="74"/>
      <c r="BY568" s="74"/>
      <c r="BZ568" s="74"/>
      <c r="CA568" s="74"/>
      <c r="CB568" s="74"/>
      <c r="CC568" s="74"/>
      <c r="CD568" s="74"/>
      <c r="CE568" s="74"/>
      <c r="CF568" s="74"/>
      <c r="CG568" s="74"/>
      <c r="CH568" s="74"/>
    </row>
    <row r="569" spans="1:86" s="57" customFormat="1">
      <c r="A569" s="180" t="s">
        <v>1423</v>
      </c>
      <c r="B569" s="35" t="s">
        <v>990</v>
      </c>
      <c r="C569" s="35" t="s">
        <v>981</v>
      </c>
      <c r="D569" s="180" t="s">
        <v>0</v>
      </c>
      <c r="E569" s="68">
        <v>66941</v>
      </c>
      <c r="F569" s="69"/>
      <c r="G569" s="70">
        <v>24357</v>
      </c>
      <c r="H569" s="71">
        <v>0.52877580704687055</v>
      </c>
      <c r="I569" s="69"/>
      <c r="J569" s="68">
        <v>8980</v>
      </c>
      <c r="K569" s="72">
        <v>0.19495039402557368</v>
      </c>
      <c r="L569" s="68"/>
      <c r="M569" s="70">
        <v>11005</v>
      </c>
      <c r="N569" s="71">
        <v>0.23891192497232053</v>
      </c>
      <c r="O569" s="68"/>
      <c r="P569" s="68"/>
      <c r="Q569" s="73"/>
      <c r="R569" s="68"/>
      <c r="S569" s="70"/>
      <c r="T569" s="75"/>
      <c r="U569" s="74"/>
      <c r="V569" s="68"/>
      <c r="W569" s="73"/>
      <c r="X569" s="68"/>
      <c r="Y569" s="70"/>
      <c r="Z569" s="75"/>
      <c r="AA569" s="74"/>
      <c r="AB569" s="77"/>
      <c r="AC569" s="73"/>
      <c r="AD569" s="77"/>
      <c r="AE569" s="78"/>
      <c r="AF569" s="75"/>
      <c r="AG569" s="74"/>
      <c r="AH569" s="68">
        <v>1721</v>
      </c>
      <c r="AI569" s="72">
        <v>3.7361873955235221E-2</v>
      </c>
      <c r="AJ569" s="74"/>
      <c r="AK569" s="68">
        <v>46063</v>
      </c>
      <c r="AL569" s="73">
        <v>0.68811341330425302</v>
      </c>
      <c r="AM569" s="68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G569" s="74"/>
      <c r="BH569" s="74"/>
      <c r="BI569" s="74"/>
      <c r="BJ569" s="74"/>
      <c r="BK569" s="74"/>
      <c r="BL569" s="74"/>
      <c r="BM569" s="74"/>
      <c r="BN569" s="74"/>
      <c r="BO569" s="74"/>
      <c r="BP569" s="74"/>
      <c r="BQ569" s="74"/>
      <c r="BR569" s="74"/>
      <c r="BS569" s="74"/>
      <c r="BT569" s="74"/>
      <c r="BU569" s="74"/>
      <c r="BV569" s="74"/>
      <c r="BW569" s="74"/>
      <c r="BX569" s="74"/>
      <c r="BY569" s="74"/>
      <c r="BZ569" s="74"/>
      <c r="CA569" s="74"/>
      <c r="CB569" s="74"/>
      <c r="CC569" s="74"/>
      <c r="CD569" s="74"/>
      <c r="CE569" s="74"/>
      <c r="CF569" s="74"/>
      <c r="CG569" s="74"/>
      <c r="CH569" s="74"/>
    </row>
    <row r="570" spans="1:86" s="57" customFormat="1">
      <c r="A570" s="180" t="s">
        <v>826</v>
      </c>
      <c r="B570" s="35" t="s">
        <v>1006</v>
      </c>
      <c r="C570" s="35" t="s">
        <v>1006</v>
      </c>
      <c r="D570" s="180" t="s">
        <v>0</v>
      </c>
      <c r="E570" s="68">
        <v>70201</v>
      </c>
      <c r="F570" s="69"/>
      <c r="G570" s="70">
        <v>12533</v>
      </c>
      <c r="H570" s="71">
        <v>0.30150596612779063</v>
      </c>
      <c r="I570" s="69"/>
      <c r="J570" s="68">
        <v>8110</v>
      </c>
      <c r="K570" s="72">
        <v>0.19510200153964588</v>
      </c>
      <c r="L570" s="68"/>
      <c r="M570" s="70">
        <v>17914</v>
      </c>
      <c r="N570" s="71">
        <v>0.43095650500384913</v>
      </c>
      <c r="O570" s="68"/>
      <c r="P570" s="68"/>
      <c r="Q570" s="73"/>
      <c r="R570" s="68"/>
      <c r="S570" s="70"/>
      <c r="T570" s="75"/>
      <c r="U570" s="74"/>
      <c r="V570" s="68"/>
      <c r="W570" s="73"/>
      <c r="X570" s="68"/>
      <c r="Y570" s="70"/>
      <c r="Z570" s="75"/>
      <c r="AA570" s="74"/>
      <c r="AB570" s="77"/>
      <c r="AC570" s="73"/>
      <c r="AD570" s="77"/>
      <c r="AE570" s="78"/>
      <c r="AF570" s="75"/>
      <c r="AG570" s="74"/>
      <c r="AH570" s="68">
        <v>3011</v>
      </c>
      <c r="AI570" s="72">
        <v>7.2435527328714402E-2</v>
      </c>
      <c r="AJ570" s="74"/>
      <c r="AK570" s="68">
        <v>41568</v>
      </c>
      <c r="AL570" s="73">
        <v>0.59212831726043791</v>
      </c>
      <c r="AM570" s="68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G570" s="74"/>
      <c r="BH570" s="74"/>
      <c r="BI570" s="74"/>
      <c r="BJ570" s="74"/>
      <c r="BK570" s="74"/>
      <c r="BL570" s="74"/>
      <c r="BM570" s="74"/>
      <c r="BN570" s="74"/>
      <c r="BO570" s="74"/>
      <c r="BP570" s="74"/>
      <c r="BQ570" s="74"/>
      <c r="BR570" s="74"/>
      <c r="BS570" s="74"/>
      <c r="BT570" s="74"/>
      <c r="BU570" s="74"/>
      <c r="BV570" s="74"/>
      <c r="BW570" s="74"/>
      <c r="BX570" s="74"/>
      <c r="BY570" s="74"/>
      <c r="BZ570" s="74"/>
      <c r="CA570" s="74"/>
      <c r="CB570" s="74"/>
      <c r="CC570" s="74"/>
      <c r="CD570" s="74"/>
      <c r="CE570" s="74"/>
      <c r="CF570" s="74"/>
      <c r="CG570" s="74"/>
      <c r="CH570" s="74"/>
    </row>
    <row r="571" spans="1:86" s="57" customFormat="1">
      <c r="A571" s="180" t="s">
        <v>827</v>
      </c>
      <c r="B571" s="35" t="s">
        <v>986</v>
      </c>
      <c r="C571" s="35" t="s">
        <v>983</v>
      </c>
      <c r="D571" s="180" t="s">
        <v>0</v>
      </c>
      <c r="E571" s="68">
        <v>77043</v>
      </c>
      <c r="F571" s="69"/>
      <c r="G571" s="70">
        <v>17288</v>
      </c>
      <c r="H571" s="71">
        <v>0.36547364860579667</v>
      </c>
      <c r="I571" s="69"/>
      <c r="J571" s="68">
        <v>19317</v>
      </c>
      <c r="K571" s="72">
        <v>0.40836733399572966</v>
      </c>
      <c r="L571" s="68"/>
      <c r="M571" s="70">
        <v>6972</v>
      </c>
      <c r="N571" s="71">
        <v>0.14739022894953807</v>
      </c>
      <c r="O571" s="68"/>
      <c r="P571" s="68"/>
      <c r="Q571" s="73"/>
      <c r="R571" s="68"/>
      <c r="S571" s="70"/>
      <c r="T571" s="75"/>
      <c r="U571" s="74"/>
      <c r="V571" s="68"/>
      <c r="W571" s="73"/>
      <c r="X571" s="68"/>
      <c r="Y571" s="70"/>
      <c r="Z571" s="75"/>
      <c r="AA571" s="74"/>
      <c r="AB571" s="77"/>
      <c r="AC571" s="73"/>
      <c r="AD571" s="77"/>
      <c r="AE571" s="78"/>
      <c r="AF571" s="75"/>
      <c r="AG571" s="74"/>
      <c r="AH571" s="68">
        <v>3726</v>
      </c>
      <c r="AI571" s="72">
        <v>7.8768788448935589E-2</v>
      </c>
      <c r="AJ571" s="74"/>
      <c r="AK571" s="68">
        <v>47303</v>
      </c>
      <c r="AL571" s="73">
        <v>0.61398180237010502</v>
      </c>
      <c r="AM571" s="68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G571" s="74"/>
      <c r="BH571" s="74"/>
      <c r="BI571" s="74"/>
      <c r="BJ571" s="74"/>
      <c r="BK571" s="74"/>
      <c r="BL571" s="74"/>
      <c r="BM571" s="74"/>
      <c r="BN571" s="74"/>
      <c r="BO571" s="74"/>
      <c r="BP571" s="74"/>
      <c r="BQ571" s="74"/>
      <c r="BR571" s="74"/>
      <c r="BS571" s="74"/>
      <c r="BT571" s="74"/>
      <c r="BU571" s="74"/>
      <c r="BV571" s="74"/>
      <c r="BW571" s="74"/>
      <c r="BX571" s="74"/>
      <c r="BY571" s="74"/>
      <c r="BZ571" s="74"/>
      <c r="CA571" s="74"/>
      <c r="CB571" s="74"/>
      <c r="CC571" s="74"/>
      <c r="CD571" s="74"/>
      <c r="CE571" s="74"/>
      <c r="CF571" s="74"/>
      <c r="CG571" s="74"/>
      <c r="CH571" s="74"/>
    </row>
    <row r="572" spans="1:86" s="57" customFormat="1">
      <c r="A572" s="180" t="s">
        <v>828</v>
      </c>
      <c r="B572" s="180" t="s">
        <v>1</v>
      </c>
      <c r="C572" s="180" t="s">
        <v>1</v>
      </c>
      <c r="D572" s="180" t="s">
        <v>1</v>
      </c>
      <c r="E572" s="68">
        <v>61210</v>
      </c>
      <c r="F572" s="69"/>
      <c r="G572" s="70">
        <v>5681</v>
      </c>
      <c r="H572" s="71">
        <v>0.15789766252536203</v>
      </c>
      <c r="I572" s="69"/>
      <c r="J572" s="68">
        <v>5678</v>
      </c>
      <c r="K572" s="72">
        <v>0.15781428055254454</v>
      </c>
      <c r="L572" s="68"/>
      <c r="M572" s="70">
        <v>20472</v>
      </c>
      <c r="N572" s="71">
        <v>0.56899858250646207</v>
      </c>
      <c r="O572" s="68"/>
      <c r="P572" s="68"/>
      <c r="Q572" s="73"/>
      <c r="R572" s="68"/>
      <c r="S572" s="70">
        <v>2242</v>
      </c>
      <c r="T572" s="71">
        <v>6.2314127685594377E-2</v>
      </c>
      <c r="U572" s="74"/>
      <c r="V572" s="68"/>
      <c r="W572" s="73"/>
      <c r="X572" s="68"/>
      <c r="Y572" s="70"/>
      <c r="Z572" s="75"/>
      <c r="AA572" s="74"/>
      <c r="AB572" s="77"/>
      <c r="AC572" s="73"/>
      <c r="AD572" s="77"/>
      <c r="AE572" s="78"/>
      <c r="AF572" s="75"/>
      <c r="AG572" s="74"/>
      <c r="AH572" s="68">
        <v>1906</v>
      </c>
      <c r="AI572" s="72">
        <v>5.2975346730036968E-2</v>
      </c>
      <c r="AJ572" s="74"/>
      <c r="AK572" s="68">
        <v>35979</v>
      </c>
      <c r="AL572" s="73">
        <v>0.58779611174644664</v>
      </c>
      <c r="AM572" s="68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G572" s="74"/>
      <c r="BH572" s="74"/>
      <c r="BI572" s="74"/>
      <c r="BJ572" s="74"/>
      <c r="BK572" s="74"/>
      <c r="BL572" s="74"/>
      <c r="BM572" s="74"/>
      <c r="BN572" s="74"/>
      <c r="BO572" s="74"/>
      <c r="BP572" s="74"/>
      <c r="BQ572" s="74"/>
      <c r="BR572" s="74"/>
      <c r="BS572" s="74"/>
      <c r="BT572" s="74"/>
      <c r="BU572" s="74"/>
      <c r="BV572" s="74"/>
      <c r="BW572" s="74"/>
      <c r="BX572" s="74"/>
      <c r="BY572" s="74"/>
      <c r="BZ572" s="74"/>
      <c r="CA572" s="74"/>
      <c r="CB572" s="74"/>
      <c r="CC572" s="74"/>
      <c r="CD572" s="74"/>
      <c r="CE572" s="74"/>
      <c r="CF572" s="74"/>
      <c r="CG572" s="74"/>
      <c r="CH572" s="74"/>
    </row>
    <row r="573" spans="1:86" s="57" customFormat="1">
      <c r="A573" s="180" t="s">
        <v>1424</v>
      </c>
      <c r="B573" s="35" t="s">
        <v>986</v>
      </c>
      <c r="C573" s="35" t="s">
        <v>983</v>
      </c>
      <c r="D573" s="180" t="s">
        <v>0</v>
      </c>
      <c r="E573" s="68">
        <v>82547</v>
      </c>
      <c r="F573" s="69"/>
      <c r="G573" s="70">
        <v>25013</v>
      </c>
      <c r="H573" s="71">
        <v>0.42695957940734669</v>
      </c>
      <c r="I573" s="69"/>
      <c r="J573" s="68">
        <v>21777</v>
      </c>
      <c r="K573" s="72">
        <v>0.3717226546497337</v>
      </c>
      <c r="L573" s="68"/>
      <c r="M573" s="70">
        <v>6001</v>
      </c>
      <c r="N573" s="71">
        <v>0.10243411170285402</v>
      </c>
      <c r="O573" s="68"/>
      <c r="P573" s="68"/>
      <c r="Q573" s="73"/>
      <c r="R573" s="68"/>
      <c r="S573" s="70"/>
      <c r="T573" s="75"/>
      <c r="U573" s="74"/>
      <c r="V573" s="68"/>
      <c r="W573" s="73"/>
      <c r="X573" s="68"/>
      <c r="Y573" s="70"/>
      <c r="Z573" s="75"/>
      <c r="AA573" s="74"/>
      <c r="AB573" s="77"/>
      <c r="AC573" s="73"/>
      <c r="AD573" s="77"/>
      <c r="AE573" s="78"/>
      <c r="AF573" s="75"/>
      <c r="AG573" s="74"/>
      <c r="AH573" s="68">
        <v>5793</v>
      </c>
      <c r="AI573" s="72">
        <v>9.8883654240065552E-2</v>
      </c>
      <c r="AJ573" s="74"/>
      <c r="AK573" s="68">
        <v>58584</v>
      </c>
      <c r="AL573" s="73">
        <v>0.70970477424982137</v>
      </c>
      <c r="AM573" s="68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74"/>
      <c r="BF573" s="74"/>
      <c r="BG573" s="74"/>
      <c r="BH573" s="74"/>
      <c r="BI573" s="74"/>
      <c r="BJ573" s="74"/>
      <c r="BK573" s="74"/>
      <c r="BL573" s="74"/>
      <c r="BM573" s="74"/>
      <c r="BN573" s="74"/>
      <c r="BO573" s="74"/>
      <c r="BP573" s="74"/>
      <c r="BQ573" s="74"/>
      <c r="BR573" s="74"/>
      <c r="BS573" s="74"/>
      <c r="BT573" s="74"/>
      <c r="BU573" s="74"/>
      <c r="BV573" s="74"/>
      <c r="BW573" s="74"/>
      <c r="BX573" s="74"/>
      <c r="BY573" s="74"/>
      <c r="BZ573" s="74"/>
      <c r="CA573" s="74"/>
      <c r="CB573" s="74"/>
      <c r="CC573" s="74"/>
      <c r="CD573" s="74"/>
      <c r="CE573" s="74"/>
      <c r="CF573" s="74"/>
      <c r="CG573" s="74"/>
      <c r="CH573" s="74"/>
    </row>
    <row r="574" spans="1:86" s="57" customFormat="1">
      <c r="A574" s="180" t="s">
        <v>753</v>
      </c>
      <c r="B574" s="35" t="s">
        <v>986</v>
      </c>
      <c r="C574" s="35" t="s">
        <v>983</v>
      </c>
      <c r="D574" s="180" t="s">
        <v>0</v>
      </c>
      <c r="E574" s="68">
        <v>74004</v>
      </c>
      <c r="F574" s="69"/>
      <c r="G574" s="70">
        <v>21112</v>
      </c>
      <c r="H574" s="71">
        <v>0.41743944636678199</v>
      </c>
      <c r="I574" s="69"/>
      <c r="J574" s="68">
        <v>19165</v>
      </c>
      <c r="K574" s="72">
        <v>0.37894216510133466</v>
      </c>
      <c r="L574" s="68"/>
      <c r="M574" s="70">
        <v>6185</v>
      </c>
      <c r="N574" s="71">
        <v>0.12229362333168561</v>
      </c>
      <c r="O574" s="68"/>
      <c r="P574" s="68"/>
      <c r="Q574" s="73"/>
      <c r="R574" s="68"/>
      <c r="S574" s="70"/>
      <c r="T574" s="75"/>
      <c r="U574" s="74"/>
      <c r="V574" s="68"/>
      <c r="W574" s="73"/>
      <c r="X574" s="68"/>
      <c r="Y574" s="70"/>
      <c r="Z574" s="75"/>
      <c r="AA574" s="74"/>
      <c r="AB574" s="77"/>
      <c r="AC574" s="73"/>
      <c r="AD574" s="77"/>
      <c r="AE574" s="78"/>
      <c r="AF574" s="75"/>
      <c r="AG574" s="74"/>
      <c r="AH574" s="68">
        <v>4113</v>
      </c>
      <c r="AI574" s="72">
        <v>8.1324765200197727E-2</v>
      </c>
      <c r="AJ574" s="74"/>
      <c r="AK574" s="68">
        <v>50575</v>
      </c>
      <c r="AL574" s="73">
        <v>0.68340900491865308</v>
      </c>
      <c r="AM574" s="68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  <c r="BB574" s="74"/>
      <c r="BC574" s="74"/>
      <c r="BD574" s="74"/>
      <c r="BE574" s="74"/>
      <c r="BF574" s="74"/>
      <c r="BG574" s="74"/>
      <c r="BH574" s="74"/>
      <c r="BI574" s="74"/>
      <c r="BJ574" s="74"/>
      <c r="BK574" s="74"/>
      <c r="BL574" s="74"/>
      <c r="BM574" s="74"/>
      <c r="BN574" s="74"/>
      <c r="BO574" s="74"/>
      <c r="BP574" s="74"/>
      <c r="BQ574" s="74"/>
      <c r="BR574" s="74"/>
      <c r="BS574" s="74"/>
      <c r="BT574" s="74"/>
      <c r="BU574" s="74"/>
      <c r="BV574" s="74"/>
      <c r="BW574" s="74"/>
      <c r="BX574" s="74"/>
      <c r="BY574" s="74"/>
      <c r="BZ574" s="74"/>
      <c r="CA574" s="74"/>
      <c r="CB574" s="74"/>
      <c r="CC574" s="74"/>
      <c r="CD574" s="74"/>
      <c r="CE574" s="74"/>
      <c r="CF574" s="74"/>
      <c r="CG574" s="74"/>
      <c r="CH574" s="74"/>
    </row>
    <row r="575" spans="1:86" s="57" customFormat="1">
      <c r="A575" s="180" t="s">
        <v>829</v>
      </c>
      <c r="B575" s="35" t="s">
        <v>1006</v>
      </c>
      <c r="C575" s="35" t="s">
        <v>1006</v>
      </c>
      <c r="D575" s="180" t="s">
        <v>0</v>
      </c>
      <c r="E575" s="68">
        <v>66400</v>
      </c>
      <c r="F575" s="69"/>
      <c r="G575" s="70">
        <v>4278</v>
      </c>
      <c r="H575" s="71">
        <v>0.13510611419909044</v>
      </c>
      <c r="I575" s="69"/>
      <c r="J575" s="68">
        <v>5309</v>
      </c>
      <c r="K575" s="72">
        <v>0.16766675088428498</v>
      </c>
      <c r="L575" s="68"/>
      <c r="M575" s="70">
        <v>18343</v>
      </c>
      <c r="N575" s="71">
        <v>0.57930141485598785</v>
      </c>
      <c r="O575" s="68"/>
      <c r="P575" s="68"/>
      <c r="Q575" s="73"/>
      <c r="R575" s="68"/>
      <c r="S575" s="70"/>
      <c r="T575" s="75"/>
      <c r="U575" s="74"/>
      <c r="V575" s="68"/>
      <c r="W575" s="73"/>
      <c r="X575" s="68"/>
      <c r="Y575" s="70"/>
      <c r="Z575" s="75"/>
      <c r="AA575" s="74"/>
      <c r="AB575" s="77"/>
      <c r="AC575" s="73"/>
      <c r="AD575" s="77"/>
      <c r="AE575" s="78"/>
      <c r="AF575" s="75"/>
      <c r="AG575" s="74"/>
      <c r="AH575" s="68">
        <v>3734</v>
      </c>
      <c r="AI575" s="72">
        <v>0.11792572006063669</v>
      </c>
      <c r="AJ575" s="74"/>
      <c r="AK575" s="68">
        <v>31664</v>
      </c>
      <c r="AL575" s="73">
        <v>0.47686746987951806</v>
      </c>
      <c r="AM575" s="68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G575" s="74"/>
      <c r="BH575" s="74"/>
      <c r="BI575" s="74"/>
      <c r="BJ575" s="74"/>
      <c r="BK575" s="74"/>
      <c r="BL575" s="74"/>
      <c r="BM575" s="74"/>
      <c r="BN575" s="74"/>
      <c r="BO575" s="74"/>
      <c r="BP575" s="74"/>
      <c r="BQ575" s="74"/>
      <c r="BR575" s="74"/>
      <c r="BS575" s="74"/>
      <c r="BT575" s="74"/>
      <c r="BU575" s="74"/>
      <c r="BV575" s="74"/>
      <c r="BW575" s="74"/>
      <c r="BX575" s="74"/>
      <c r="BY575" s="74"/>
      <c r="BZ575" s="74"/>
      <c r="CA575" s="74"/>
      <c r="CB575" s="74"/>
      <c r="CC575" s="74"/>
      <c r="CD575" s="74"/>
      <c r="CE575" s="74"/>
      <c r="CF575" s="74"/>
      <c r="CG575" s="74"/>
      <c r="CH575" s="74"/>
    </row>
    <row r="576" spans="1:86" s="57" customFormat="1">
      <c r="A576" s="180" t="s">
        <v>1425</v>
      </c>
      <c r="B576" s="35" t="s">
        <v>998</v>
      </c>
      <c r="C576" s="35" t="s">
        <v>983</v>
      </c>
      <c r="D576" s="180" t="s">
        <v>0</v>
      </c>
      <c r="E576" s="68">
        <v>80662</v>
      </c>
      <c r="F576" s="69"/>
      <c r="G576" s="70">
        <v>16686</v>
      </c>
      <c r="H576" s="71">
        <v>0.32359785897137539</v>
      </c>
      <c r="I576" s="69"/>
      <c r="J576" s="68">
        <v>24089</v>
      </c>
      <c r="K576" s="72">
        <v>0.4671670157474207</v>
      </c>
      <c r="L576" s="68"/>
      <c r="M576" s="70">
        <v>6991</v>
      </c>
      <c r="N576" s="71">
        <v>0.13557908618415948</v>
      </c>
      <c r="O576" s="68"/>
      <c r="P576" s="68"/>
      <c r="Q576" s="73"/>
      <c r="R576" s="68"/>
      <c r="S576" s="70"/>
      <c r="T576" s="75"/>
      <c r="U576" s="74"/>
      <c r="V576" s="68"/>
      <c r="W576" s="73"/>
      <c r="X576" s="68"/>
      <c r="Y576" s="70"/>
      <c r="Z576" s="75"/>
      <c r="AA576" s="74"/>
      <c r="AB576" s="77"/>
      <c r="AC576" s="73"/>
      <c r="AD576" s="77"/>
      <c r="AE576" s="78"/>
      <c r="AF576" s="75"/>
      <c r="AG576" s="74"/>
      <c r="AH576" s="68">
        <v>3798</v>
      </c>
      <c r="AI576" s="72">
        <v>7.3656039097044448E-2</v>
      </c>
      <c r="AJ576" s="74"/>
      <c r="AK576" s="68">
        <v>51564</v>
      </c>
      <c r="AL576" s="73">
        <v>0.63926012248642483</v>
      </c>
      <c r="AM576" s="68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G576" s="74"/>
      <c r="BH576" s="74"/>
      <c r="BI576" s="74"/>
      <c r="BJ576" s="74"/>
      <c r="BK576" s="74"/>
      <c r="BL576" s="74"/>
      <c r="BM576" s="74"/>
      <c r="BN576" s="74"/>
      <c r="BO576" s="74"/>
      <c r="BP576" s="74"/>
      <c r="BQ576" s="74"/>
      <c r="BR576" s="74"/>
      <c r="BS576" s="74"/>
      <c r="BT576" s="74"/>
      <c r="BU576" s="74"/>
      <c r="BV576" s="74"/>
      <c r="BW576" s="74"/>
      <c r="BX576" s="74"/>
      <c r="BY576" s="74"/>
      <c r="BZ576" s="74"/>
      <c r="CA576" s="74"/>
      <c r="CB576" s="74"/>
      <c r="CC576" s="74"/>
      <c r="CD576" s="74"/>
      <c r="CE576" s="74"/>
      <c r="CF576" s="74"/>
      <c r="CG576" s="74"/>
      <c r="CH576" s="74"/>
    </row>
    <row r="577" spans="1:86" s="57" customFormat="1">
      <c r="A577" s="180" t="s">
        <v>831</v>
      </c>
      <c r="B577" s="35" t="s">
        <v>990</v>
      </c>
      <c r="C577" s="35" t="s">
        <v>981</v>
      </c>
      <c r="D577" s="180" t="s">
        <v>0</v>
      </c>
      <c r="E577" s="68">
        <v>64669</v>
      </c>
      <c r="F577" s="69"/>
      <c r="G577" s="70">
        <v>21083</v>
      </c>
      <c r="H577" s="71">
        <v>0.49628077774116097</v>
      </c>
      <c r="I577" s="69"/>
      <c r="J577" s="68">
        <v>11095</v>
      </c>
      <c r="K577" s="72">
        <v>0.26116943646720964</v>
      </c>
      <c r="L577" s="68"/>
      <c r="M577" s="70">
        <v>8736</v>
      </c>
      <c r="N577" s="71">
        <v>0.2056400357798597</v>
      </c>
      <c r="O577" s="68"/>
      <c r="P577" s="68"/>
      <c r="Q577" s="73"/>
      <c r="R577" s="68"/>
      <c r="S577" s="70"/>
      <c r="T577" s="75"/>
      <c r="U577" s="74"/>
      <c r="V577" s="68"/>
      <c r="W577" s="73"/>
      <c r="X577" s="68"/>
      <c r="Y577" s="70"/>
      <c r="Z577" s="75"/>
      <c r="AA577" s="74"/>
      <c r="AB577" s="77"/>
      <c r="AC577" s="73"/>
      <c r="AD577" s="77"/>
      <c r="AE577" s="78"/>
      <c r="AF577" s="75"/>
      <c r="AG577" s="74"/>
      <c r="AH577" s="68">
        <v>1568</v>
      </c>
      <c r="AI577" s="72">
        <v>3.6909750011769688E-2</v>
      </c>
      <c r="AJ577" s="74"/>
      <c r="AK577" s="68">
        <v>42482</v>
      </c>
      <c r="AL577" s="73">
        <v>0.656914441231502</v>
      </c>
      <c r="AM577" s="68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G577" s="74"/>
      <c r="BH577" s="74"/>
      <c r="BI577" s="74"/>
      <c r="BJ577" s="74"/>
      <c r="BK577" s="74"/>
      <c r="BL577" s="74"/>
      <c r="BM577" s="74"/>
      <c r="BN577" s="74"/>
      <c r="BO577" s="74"/>
      <c r="BP577" s="74"/>
      <c r="BQ577" s="74"/>
      <c r="BR577" s="74"/>
      <c r="BS577" s="74"/>
      <c r="BT577" s="74"/>
      <c r="BU577" s="74"/>
      <c r="BV577" s="74"/>
      <c r="BW577" s="74"/>
      <c r="BX577" s="74"/>
      <c r="BY577" s="74"/>
      <c r="BZ577" s="74"/>
      <c r="CA577" s="74"/>
      <c r="CB577" s="74"/>
      <c r="CC577" s="74"/>
      <c r="CD577" s="74"/>
      <c r="CE577" s="74"/>
      <c r="CF577" s="74"/>
      <c r="CG577" s="74"/>
      <c r="CH577" s="74"/>
    </row>
    <row r="578" spans="1:86" s="57" customFormat="1">
      <c r="A578" s="180" t="s">
        <v>833</v>
      </c>
      <c r="B578" s="35" t="s">
        <v>1006</v>
      </c>
      <c r="C578" s="35" t="s">
        <v>1006</v>
      </c>
      <c r="D578" s="180" t="s">
        <v>0</v>
      </c>
      <c r="E578" s="68">
        <v>71116</v>
      </c>
      <c r="F578" s="69"/>
      <c r="G578" s="70">
        <v>16731</v>
      </c>
      <c r="H578" s="71">
        <v>0.32369841546230194</v>
      </c>
      <c r="I578" s="69"/>
      <c r="J578" s="68">
        <v>26696</v>
      </c>
      <c r="K578" s="72">
        <v>0.51649350900613311</v>
      </c>
      <c r="L578" s="68"/>
      <c r="M578" s="70">
        <v>5868</v>
      </c>
      <c r="N578" s="71">
        <v>0.11352951419118927</v>
      </c>
      <c r="O578" s="68"/>
      <c r="P578" s="68"/>
      <c r="Q578" s="73"/>
      <c r="R578" s="68"/>
      <c r="S578" s="70"/>
      <c r="T578" s="75"/>
      <c r="U578" s="74"/>
      <c r="V578" s="68"/>
      <c r="W578" s="73"/>
      <c r="X578" s="68"/>
      <c r="Y578" s="70"/>
      <c r="Z578" s="75"/>
      <c r="AA578" s="74"/>
      <c r="AB578" s="77"/>
      <c r="AC578" s="73"/>
      <c r="AD578" s="77"/>
      <c r="AE578" s="78"/>
      <c r="AF578" s="75"/>
      <c r="AG578" s="74"/>
      <c r="AH578" s="68">
        <v>2392</v>
      </c>
      <c r="AI578" s="72">
        <v>4.6278561340375723E-2</v>
      </c>
      <c r="AJ578" s="74"/>
      <c r="AK578" s="68">
        <v>51687</v>
      </c>
      <c r="AL578" s="73">
        <v>0.72679847010518028</v>
      </c>
      <c r="AM578" s="68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G578" s="74"/>
      <c r="BH578" s="74"/>
      <c r="BI578" s="74"/>
      <c r="BJ578" s="74"/>
      <c r="BK578" s="74"/>
      <c r="BL578" s="74"/>
      <c r="BM578" s="74"/>
      <c r="BN578" s="74"/>
      <c r="BO578" s="74"/>
      <c r="BP578" s="74"/>
      <c r="BQ578" s="74"/>
      <c r="BR578" s="74"/>
      <c r="BS578" s="74"/>
      <c r="BT578" s="74"/>
      <c r="BU578" s="74"/>
      <c r="BV578" s="74"/>
      <c r="BW578" s="74"/>
      <c r="BX578" s="74"/>
      <c r="BY578" s="74"/>
      <c r="BZ578" s="74"/>
      <c r="CA578" s="74"/>
      <c r="CB578" s="74"/>
      <c r="CC578" s="74"/>
      <c r="CD578" s="74"/>
      <c r="CE578" s="74"/>
      <c r="CF578" s="74"/>
      <c r="CG578" s="74"/>
      <c r="CH578" s="74"/>
    </row>
    <row r="579" spans="1:86" s="57" customFormat="1">
      <c r="A579" s="180" t="s">
        <v>834</v>
      </c>
      <c r="B579" s="35" t="s">
        <v>1009</v>
      </c>
      <c r="C579" s="35" t="s">
        <v>978</v>
      </c>
      <c r="D579" s="180" t="s">
        <v>0</v>
      </c>
      <c r="E579" s="68">
        <v>54215</v>
      </c>
      <c r="F579" s="69"/>
      <c r="G579" s="70">
        <v>2962</v>
      </c>
      <c r="H579" s="71">
        <v>0.1122692642989804</v>
      </c>
      <c r="I579" s="69"/>
      <c r="J579" s="68">
        <v>5751</v>
      </c>
      <c r="K579" s="72">
        <v>0.21798127582155175</v>
      </c>
      <c r="L579" s="68"/>
      <c r="M579" s="70">
        <v>16151</v>
      </c>
      <c r="N579" s="71">
        <v>0.61217450631088199</v>
      </c>
      <c r="O579" s="68"/>
      <c r="P579" s="68"/>
      <c r="Q579" s="73"/>
      <c r="R579" s="68"/>
      <c r="S579" s="70"/>
      <c r="T579" s="75"/>
      <c r="U579" s="74"/>
      <c r="V579" s="68"/>
      <c r="W579" s="73"/>
      <c r="X579" s="68"/>
      <c r="Y579" s="70"/>
      <c r="Z579" s="75"/>
      <c r="AA579" s="74"/>
      <c r="AB579" s="77"/>
      <c r="AC579" s="73"/>
      <c r="AD579" s="77"/>
      <c r="AE579" s="78"/>
      <c r="AF579" s="75"/>
      <c r="AG579" s="74"/>
      <c r="AH579" s="68">
        <v>1519</v>
      </c>
      <c r="AI579" s="72">
        <v>5.7574953568585829E-2</v>
      </c>
      <c r="AJ579" s="74"/>
      <c r="AK579" s="68">
        <v>26383</v>
      </c>
      <c r="AL579" s="73">
        <v>0.48663653970303422</v>
      </c>
      <c r="AM579" s="68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G579" s="74"/>
      <c r="BH579" s="74"/>
      <c r="BI579" s="74"/>
      <c r="BJ579" s="74"/>
      <c r="BK579" s="74"/>
      <c r="BL579" s="74"/>
      <c r="BM579" s="74"/>
      <c r="BN579" s="74"/>
      <c r="BO579" s="74"/>
      <c r="BP579" s="74"/>
      <c r="BQ579" s="74"/>
      <c r="BR579" s="74"/>
      <c r="BS579" s="74"/>
      <c r="BT579" s="74"/>
      <c r="BU579" s="74"/>
      <c r="BV579" s="74"/>
      <c r="BW579" s="74"/>
      <c r="BX579" s="74"/>
      <c r="BY579" s="74"/>
      <c r="BZ579" s="74"/>
      <c r="CA579" s="74"/>
      <c r="CB579" s="74"/>
      <c r="CC579" s="74"/>
      <c r="CD579" s="74"/>
      <c r="CE579" s="74"/>
      <c r="CF579" s="74"/>
      <c r="CG579" s="74"/>
      <c r="CH579" s="74"/>
    </row>
    <row r="580" spans="1:86" s="57" customFormat="1">
      <c r="A580" s="180" t="s">
        <v>835</v>
      </c>
      <c r="B580" s="35" t="s">
        <v>1009</v>
      </c>
      <c r="C580" s="35" t="s">
        <v>978</v>
      </c>
      <c r="D580" s="180" t="s">
        <v>0</v>
      </c>
      <c r="E580" s="68">
        <v>64152</v>
      </c>
      <c r="F580" s="69"/>
      <c r="G580" s="70">
        <v>16000</v>
      </c>
      <c r="H580" s="71">
        <v>0.3733171562565622</v>
      </c>
      <c r="I580" s="69"/>
      <c r="J580" s="68">
        <v>6716</v>
      </c>
      <c r="K580" s="72">
        <v>0.15669987633869198</v>
      </c>
      <c r="L580" s="68"/>
      <c r="M580" s="70">
        <v>20143</v>
      </c>
      <c r="N580" s="71">
        <v>0.46998296740474582</v>
      </c>
      <c r="O580" s="68"/>
      <c r="P580" s="68"/>
      <c r="Q580" s="73"/>
      <c r="R580" s="68"/>
      <c r="S580" s="70"/>
      <c r="T580" s="75"/>
      <c r="U580" s="74"/>
      <c r="V580" s="68"/>
      <c r="W580" s="73"/>
      <c r="X580" s="68"/>
      <c r="Y580" s="70"/>
      <c r="Z580" s="75"/>
      <c r="AA580" s="74"/>
      <c r="AB580" s="77"/>
      <c r="AC580" s="73"/>
      <c r="AD580" s="77"/>
      <c r="AE580" s="78"/>
      <c r="AF580" s="75"/>
      <c r="AG580" s="74"/>
      <c r="AH580" s="68"/>
      <c r="AI580" s="72"/>
      <c r="AJ580" s="74"/>
      <c r="AK580" s="68">
        <v>42859</v>
      </c>
      <c r="AL580" s="73">
        <v>0.66808517271480239</v>
      </c>
      <c r="AM580" s="68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G580" s="74"/>
      <c r="BH580" s="74"/>
      <c r="BI580" s="74"/>
      <c r="BJ580" s="74"/>
      <c r="BK580" s="74"/>
      <c r="BL580" s="74"/>
      <c r="BM580" s="74"/>
      <c r="BN580" s="74"/>
      <c r="BO580" s="74"/>
      <c r="BP580" s="74"/>
      <c r="BQ580" s="74"/>
      <c r="BR580" s="74"/>
      <c r="BS580" s="74"/>
      <c r="BT580" s="74"/>
      <c r="BU580" s="74"/>
      <c r="BV580" s="74"/>
      <c r="BW580" s="74"/>
      <c r="BX580" s="74"/>
      <c r="BY580" s="74"/>
      <c r="BZ580" s="74"/>
      <c r="CA580" s="74"/>
      <c r="CB580" s="74"/>
      <c r="CC580" s="74"/>
      <c r="CD580" s="74"/>
      <c r="CE580" s="74"/>
      <c r="CF580" s="74"/>
      <c r="CG580" s="74"/>
      <c r="CH580" s="74"/>
    </row>
    <row r="581" spans="1:86" s="57" customFormat="1">
      <c r="A581" s="180" t="s">
        <v>839</v>
      </c>
      <c r="B581" s="35" t="s">
        <v>1006</v>
      </c>
      <c r="C581" s="35" t="s">
        <v>1006</v>
      </c>
      <c r="D581" s="180" t="s">
        <v>0</v>
      </c>
      <c r="E581" s="68">
        <v>55493</v>
      </c>
      <c r="F581" s="69"/>
      <c r="G581" s="70">
        <v>16820</v>
      </c>
      <c r="H581" s="71">
        <v>0.48506171415388166</v>
      </c>
      <c r="I581" s="69"/>
      <c r="J581" s="68">
        <v>3128</v>
      </c>
      <c r="K581" s="72">
        <v>9.0206482869996538E-2</v>
      </c>
      <c r="L581" s="68"/>
      <c r="M581" s="70">
        <v>10778</v>
      </c>
      <c r="N581" s="71">
        <v>0.3108201638020533</v>
      </c>
      <c r="O581" s="68"/>
      <c r="P581" s="68"/>
      <c r="Q581" s="73"/>
      <c r="R581" s="68"/>
      <c r="S581" s="70"/>
      <c r="T581" s="75"/>
      <c r="U581" s="74"/>
      <c r="V581" s="68"/>
      <c r="W581" s="73"/>
      <c r="X581" s="68"/>
      <c r="Y581" s="70"/>
      <c r="Z581" s="75"/>
      <c r="AA581" s="74"/>
      <c r="AB581" s="77"/>
      <c r="AC581" s="73"/>
      <c r="AD581" s="77"/>
      <c r="AE581" s="78"/>
      <c r="AF581" s="75"/>
      <c r="AG581" s="74"/>
      <c r="AH581" s="68">
        <v>3950</v>
      </c>
      <c r="AI581" s="72">
        <v>0.11391163917406852</v>
      </c>
      <c r="AJ581" s="74"/>
      <c r="AK581" s="68">
        <v>34676</v>
      </c>
      <c r="AL581" s="73">
        <v>0.62487160542771159</v>
      </c>
      <c r="AM581" s="68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G581" s="74"/>
      <c r="BH581" s="74"/>
      <c r="BI581" s="74"/>
      <c r="BJ581" s="74"/>
      <c r="BK581" s="74"/>
      <c r="BL581" s="74"/>
      <c r="BM581" s="74"/>
      <c r="BN581" s="74"/>
      <c r="BO581" s="74"/>
      <c r="BP581" s="74"/>
      <c r="BQ581" s="74"/>
      <c r="BR581" s="74"/>
      <c r="BS581" s="74"/>
      <c r="BT581" s="74"/>
      <c r="BU581" s="74"/>
      <c r="BV581" s="74"/>
      <c r="BW581" s="74"/>
      <c r="BX581" s="74"/>
      <c r="BY581" s="74"/>
      <c r="BZ581" s="74"/>
      <c r="CA581" s="74"/>
      <c r="CB581" s="74"/>
      <c r="CC581" s="74"/>
      <c r="CD581" s="74"/>
      <c r="CE581" s="74"/>
      <c r="CF581" s="74"/>
      <c r="CG581" s="74"/>
      <c r="CH581" s="74"/>
    </row>
    <row r="582" spans="1:86" s="57" customFormat="1">
      <c r="A582" s="180" t="s">
        <v>840</v>
      </c>
      <c r="B582" s="180" t="s">
        <v>1021</v>
      </c>
      <c r="C582" s="180" t="s">
        <v>1021</v>
      </c>
      <c r="D582" s="180" t="s">
        <v>1021</v>
      </c>
      <c r="E582" s="83">
        <v>66746</v>
      </c>
      <c r="F582" s="84"/>
      <c r="G582" s="85"/>
      <c r="H582" s="71"/>
      <c r="I582" s="84"/>
      <c r="J582" s="84"/>
      <c r="K582" s="86"/>
      <c r="L582" s="87"/>
      <c r="M582" s="88"/>
      <c r="N582" s="89"/>
      <c r="O582" s="87"/>
      <c r="P582" s="87"/>
      <c r="Q582" s="90"/>
      <c r="R582" s="87"/>
      <c r="S582" s="91"/>
      <c r="T582" s="89"/>
      <c r="U582" s="92"/>
      <c r="V582" s="68">
        <v>16679</v>
      </c>
      <c r="W582" s="72">
        <v>0.37546711089099993</v>
      </c>
      <c r="X582" s="68"/>
      <c r="Y582" s="70">
        <v>9305</v>
      </c>
      <c r="Z582" s="71">
        <v>0.20946828148214849</v>
      </c>
      <c r="AA582" s="74"/>
      <c r="AB582" s="68">
        <v>5747</v>
      </c>
      <c r="AC582" s="72">
        <v>0.12937283328080681</v>
      </c>
      <c r="AD582" s="77"/>
      <c r="AE582" s="70">
        <v>11381</v>
      </c>
      <c r="AF582" s="71">
        <v>0.25620188195038496</v>
      </c>
      <c r="AG582" s="74"/>
      <c r="AH582" s="68">
        <v>1310</v>
      </c>
      <c r="AI582" s="72">
        <v>2.9489892395659807E-2</v>
      </c>
      <c r="AJ582" s="92"/>
      <c r="AK582" s="68">
        <v>44422</v>
      </c>
      <c r="AL582" s="73">
        <v>0.66553800976837563</v>
      </c>
      <c r="AM582" s="68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  <c r="BB582" s="74"/>
      <c r="BC582" s="74"/>
      <c r="BD582" s="74"/>
      <c r="BE582" s="74"/>
      <c r="BF582" s="74"/>
      <c r="BG582" s="74"/>
      <c r="BH582" s="74"/>
      <c r="BI582" s="74"/>
      <c r="BJ582" s="74"/>
      <c r="BK582" s="74"/>
      <c r="BL582" s="74"/>
      <c r="BM582" s="74"/>
      <c r="BN582" s="74"/>
      <c r="BO582" s="74"/>
      <c r="BP582" s="74"/>
      <c r="BQ582" s="74"/>
      <c r="BR582" s="74"/>
      <c r="BS582" s="74"/>
      <c r="BT582" s="74"/>
      <c r="BU582" s="74"/>
      <c r="BV582" s="74"/>
      <c r="BW582" s="74"/>
      <c r="BX582" s="74"/>
      <c r="BY582" s="74"/>
      <c r="BZ582" s="74"/>
      <c r="CA582" s="74"/>
      <c r="CB582" s="74"/>
      <c r="CC582" s="74"/>
      <c r="CD582" s="74"/>
      <c r="CE582" s="74"/>
      <c r="CF582" s="74"/>
      <c r="CG582" s="74"/>
      <c r="CH582" s="74"/>
    </row>
    <row r="583" spans="1:86" s="57" customFormat="1">
      <c r="A583" s="180" t="s">
        <v>841</v>
      </c>
      <c r="B583" s="35" t="s">
        <v>1006</v>
      </c>
      <c r="C583" s="35" t="s">
        <v>1006</v>
      </c>
      <c r="D583" s="180" t="s">
        <v>0</v>
      </c>
      <c r="E583" s="68">
        <v>58311</v>
      </c>
      <c r="F583" s="69"/>
      <c r="G583" s="70">
        <v>16840</v>
      </c>
      <c r="H583" s="71">
        <v>0.48984815870614928</v>
      </c>
      <c r="I583" s="69"/>
      <c r="J583" s="68">
        <v>4544</v>
      </c>
      <c r="K583" s="72">
        <v>0.13217755541334575</v>
      </c>
      <c r="L583" s="68"/>
      <c r="M583" s="70">
        <v>10669</v>
      </c>
      <c r="N583" s="71">
        <v>0.31034382453894932</v>
      </c>
      <c r="O583" s="68"/>
      <c r="P583" s="68"/>
      <c r="Q583" s="73"/>
      <c r="R583" s="68"/>
      <c r="S583" s="70"/>
      <c r="T583" s="75"/>
      <c r="U583" s="74"/>
      <c r="V583" s="68"/>
      <c r="W583" s="73"/>
      <c r="X583" s="68"/>
      <c r="Y583" s="70"/>
      <c r="Z583" s="75"/>
      <c r="AA583" s="74"/>
      <c r="AB583" s="77"/>
      <c r="AC583" s="73"/>
      <c r="AD583" s="77"/>
      <c r="AE583" s="78"/>
      <c r="AF583" s="75"/>
      <c r="AG583" s="74"/>
      <c r="AH583" s="68">
        <v>2325</v>
      </c>
      <c r="AI583" s="72">
        <v>6.7630461341555648E-2</v>
      </c>
      <c r="AJ583" s="74"/>
      <c r="AK583" s="68">
        <v>34378</v>
      </c>
      <c r="AL583" s="73">
        <v>0.58956286120972035</v>
      </c>
      <c r="AM583" s="68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G583" s="74"/>
      <c r="BH583" s="74"/>
      <c r="BI583" s="74"/>
      <c r="BJ583" s="74"/>
      <c r="BK583" s="74"/>
      <c r="BL583" s="74"/>
      <c r="BM583" s="74"/>
      <c r="BN583" s="74"/>
      <c r="BO583" s="74"/>
      <c r="BP583" s="74"/>
      <c r="BQ583" s="74"/>
      <c r="BR583" s="74"/>
      <c r="BS583" s="74"/>
      <c r="BT583" s="74"/>
      <c r="BU583" s="74"/>
      <c r="BV583" s="74"/>
      <c r="BW583" s="74"/>
      <c r="BX583" s="74"/>
      <c r="BY583" s="74"/>
      <c r="BZ583" s="74"/>
      <c r="CA583" s="74"/>
      <c r="CB583" s="74"/>
      <c r="CC583" s="74"/>
      <c r="CD583" s="74"/>
      <c r="CE583" s="74"/>
      <c r="CF583" s="74"/>
      <c r="CG583" s="74"/>
      <c r="CH583" s="74"/>
    </row>
    <row r="584" spans="1:86" s="57" customFormat="1">
      <c r="A584" s="180" t="s">
        <v>945</v>
      </c>
      <c r="B584" s="35" t="s">
        <v>1</v>
      </c>
      <c r="C584" s="180" t="s">
        <v>1</v>
      </c>
      <c r="D584" s="180" t="s">
        <v>1</v>
      </c>
      <c r="E584" s="68">
        <v>52232</v>
      </c>
      <c r="F584" s="69"/>
      <c r="G584" s="70">
        <v>10206</v>
      </c>
      <c r="H584" s="71">
        <v>0.31584811066753321</v>
      </c>
      <c r="I584" s="69"/>
      <c r="J584" s="68">
        <v>3820</v>
      </c>
      <c r="K584" s="72">
        <v>0.11821867359886114</v>
      </c>
      <c r="L584" s="68"/>
      <c r="M584" s="70">
        <v>14875</v>
      </c>
      <c r="N584" s="71">
        <v>0.46034103921022501</v>
      </c>
      <c r="O584" s="68"/>
      <c r="P584" s="68"/>
      <c r="Q584" s="73"/>
      <c r="R584" s="68"/>
      <c r="S584" s="70">
        <v>2309</v>
      </c>
      <c r="T584" s="71">
        <v>7.1457308204128364E-2</v>
      </c>
      <c r="U584" s="74"/>
      <c r="V584" s="68"/>
      <c r="W584" s="73"/>
      <c r="X584" s="68"/>
      <c r="Y584" s="70"/>
      <c r="Z584" s="75"/>
      <c r="AA584" s="74"/>
      <c r="AB584" s="77"/>
      <c r="AC584" s="73"/>
      <c r="AD584" s="77"/>
      <c r="AE584" s="78"/>
      <c r="AF584" s="75"/>
      <c r="AG584" s="74"/>
      <c r="AH584" s="68">
        <v>1103</v>
      </c>
      <c r="AI584" s="72">
        <v>3.4134868319252311E-2</v>
      </c>
      <c r="AJ584" s="74"/>
      <c r="AK584" s="68">
        <v>32313</v>
      </c>
      <c r="AL584" s="73">
        <v>0.61864374329912697</v>
      </c>
      <c r="AM584" s="68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G584" s="74"/>
      <c r="BH584" s="74"/>
      <c r="BI584" s="74"/>
      <c r="BJ584" s="74"/>
      <c r="BK584" s="74"/>
      <c r="BL584" s="74"/>
      <c r="BM584" s="74"/>
      <c r="BN584" s="74"/>
      <c r="BO584" s="74"/>
      <c r="BP584" s="74"/>
      <c r="BQ584" s="74"/>
      <c r="BR584" s="74"/>
      <c r="BS584" s="74"/>
      <c r="BT584" s="74"/>
      <c r="BU584" s="74"/>
      <c r="BV584" s="74"/>
      <c r="BW584" s="74"/>
      <c r="BX584" s="74"/>
      <c r="BY584" s="74"/>
      <c r="BZ584" s="74"/>
      <c r="CA584" s="74"/>
      <c r="CB584" s="74"/>
      <c r="CC584" s="74"/>
      <c r="CD584" s="74"/>
      <c r="CE584" s="74"/>
      <c r="CF584" s="74"/>
      <c r="CG584" s="74"/>
      <c r="CH584" s="74"/>
    </row>
    <row r="585" spans="1:86" s="57" customFormat="1">
      <c r="A585" s="180" t="s">
        <v>842</v>
      </c>
      <c r="B585" s="180" t="s">
        <v>1</v>
      </c>
      <c r="C585" s="180" t="s">
        <v>1</v>
      </c>
      <c r="D585" s="180" t="s">
        <v>1</v>
      </c>
      <c r="E585" s="68">
        <v>68342</v>
      </c>
      <c r="F585" s="69"/>
      <c r="G585" s="70">
        <v>17673</v>
      </c>
      <c r="H585" s="71">
        <v>0.37344687684895611</v>
      </c>
      <c r="I585" s="69"/>
      <c r="J585" s="68">
        <v>6140</v>
      </c>
      <c r="K585" s="72">
        <v>0.12974389316203194</v>
      </c>
      <c r="L585" s="68"/>
      <c r="M585" s="70">
        <v>19481</v>
      </c>
      <c r="N585" s="71">
        <v>0.41165159327191275</v>
      </c>
      <c r="O585" s="68"/>
      <c r="P585" s="68"/>
      <c r="Q585" s="73"/>
      <c r="R585" s="68"/>
      <c r="S585" s="70">
        <v>2423</v>
      </c>
      <c r="T585" s="71">
        <v>5.1200236666384923E-2</v>
      </c>
      <c r="U585" s="74"/>
      <c r="V585" s="68"/>
      <c r="W585" s="73"/>
      <c r="X585" s="68"/>
      <c r="Y585" s="70"/>
      <c r="Z585" s="75"/>
      <c r="AA585" s="74"/>
      <c r="AB585" s="77"/>
      <c r="AC585" s="73"/>
      <c r="AD585" s="77"/>
      <c r="AE585" s="78"/>
      <c r="AF585" s="75"/>
      <c r="AG585" s="74"/>
      <c r="AH585" s="68">
        <v>1607</v>
      </c>
      <c r="AI585" s="72">
        <v>3.3957400050714223E-2</v>
      </c>
      <c r="AJ585" s="74"/>
      <c r="AK585" s="68">
        <v>47324</v>
      </c>
      <c r="AL585" s="73">
        <v>0.69245851745632259</v>
      </c>
      <c r="AM585" s="68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G585" s="74"/>
      <c r="BH585" s="74"/>
      <c r="BI585" s="74"/>
      <c r="BJ585" s="74"/>
      <c r="BK585" s="74"/>
      <c r="BL585" s="74"/>
      <c r="BM585" s="74"/>
      <c r="BN585" s="74"/>
      <c r="BO585" s="74"/>
      <c r="BP585" s="74"/>
      <c r="BQ585" s="74"/>
      <c r="BR585" s="74"/>
      <c r="BS585" s="74"/>
      <c r="BT585" s="74"/>
      <c r="BU585" s="74"/>
      <c r="BV585" s="74"/>
      <c r="BW585" s="74"/>
      <c r="BX585" s="74"/>
      <c r="BY585" s="74"/>
      <c r="BZ585" s="74"/>
      <c r="CA585" s="74"/>
      <c r="CB585" s="74"/>
      <c r="CC585" s="74"/>
      <c r="CD585" s="74"/>
      <c r="CE585" s="74"/>
      <c r="CF585" s="74"/>
      <c r="CG585" s="74"/>
      <c r="CH585" s="74"/>
    </row>
    <row r="586" spans="1:86" s="57" customFormat="1">
      <c r="A586" s="180" t="s">
        <v>946</v>
      </c>
      <c r="B586" s="35" t="s">
        <v>1013</v>
      </c>
      <c r="C586" s="35" t="s">
        <v>1030</v>
      </c>
      <c r="D586" s="180" t="s">
        <v>0</v>
      </c>
      <c r="E586" s="68">
        <v>75653</v>
      </c>
      <c r="F586" s="69"/>
      <c r="G586" s="70">
        <v>26025</v>
      </c>
      <c r="H586" s="71">
        <v>0.51659454523800075</v>
      </c>
      <c r="I586" s="69"/>
      <c r="J586" s="68">
        <v>12040</v>
      </c>
      <c r="K586" s="72">
        <v>0.23899321132240264</v>
      </c>
      <c r="L586" s="68"/>
      <c r="M586" s="70">
        <v>12313</v>
      </c>
      <c r="N586" s="71">
        <v>0.24441224343959664</v>
      </c>
      <c r="O586" s="68"/>
      <c r="P586" s="68"/>
      <c r="Q586" s="73"/>
      <c r="R586" s="68"/>
      <c r="S586" s="70"/>
      <c r="T586" s="75"/>
      <c r="U586" s="74"/>
      <c r="V586" s="68"/>
      <c r="W586" s="73"/>
      <c r="X586" s="68"/>
      <c r="Y586" s="70"/>
      <c r="Z586" s="75"/>
      <c r="AA586" s="74"/>
      <c r="AB586" s="77"/>
      <c r="AC586" s="73"/>
      <c r="AD586" s="77"/>
      <c r="AE586" s="78"/>
      <c r="AF586" s="75"/>
      <c r="AG586" s="74"/>
      <c r="AH586" s="68"/>
      <c r="AI586" s="72"/>
      <c r="AJ586" s="74"/>
      <c r="AK586" s="68">
        <v>50378</v>
      </c>
      <c r="AL586" s="73">
        <v>0.66590882053586775</v>
      </c>
      <c r="AM586" s="68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G586" s="74"/>
      <c r="BH586" s="74"/>
      <c r="BI586" s="74"/>
      <c r="BJ586" s="74"/>
      <c r="BK586" s="74"/>
      <c r="BL586" s="74"/>
      <c r="BM586" s="74"/>
      <c r="BN586" s="74"/>
      <c r="BO586" s="74"/>
      <c r="BP586" s="74"/>
      <c r="BQ586" s="74"/>
      <c r="BR586" s="74"/>
      <c r="BS586" s="74"/>
      <c r="BT586" s="74"/>
      <c r="BU586" s="74"/>
      <c r="BV586" s="74"/>
      <c r="BW586" s="74"/>
      <c r="BX586" s="74"/>
      <c r="BY586" s="74"/>
      <c r="BZ586" s="74"/>
      <c r="CA586" s="74"/>
      <c r="CB586" s="74"/>
      <c r="CC586" s="74"/>
      <c r="CD586" s="74"/>
      <c r="CE586" s="74"/>
      <c r="CF586" s="74"/>
      <c r="CG586" s="74"/>
      <c r="CH586" s="74"/>
    </row>
    <row r="587" spans="1:86" s="57" customFormat="1">
      <c r="A587" s="180" t="s">
        <v>843</v>
      </c>
      <c r="B587" s="35" t="s">
        <v>1006</v>
      </c>
      <c r="C587" s="35" t="s">
        <v>1006</v>
      </c>
      <c r="D587" s="180" t="s">
        <v>0</v>
      </c>
      <c r="E587" s="68">
        <v>79022</v>
      </c>
      <c r="F587" s="69"/>
      <c r="G587" s="70">
        <v>5405</v>
      </c>
      <c r="H587" s="71">
        <v>0.1447005595266779</v>
      </c>
      <c r="I587" s="69"/>
      <c r="J587" s="68">
        <v>9767</v>
      </c>
      <c r="K587" s="72">
        <v>0.26147832838058521</v>
      </c>
      <c r="L587" s="68"/>
      <c r="M587" s="70">
        <v>19744</v>
      </c>
      <c r="N587" s="71">
        <v>0.52857869515166123</v>
      </c>
      <c r="O587" s="68"/>
      <c r="P587" s="68"/>
      <c r="Q587" s="73"/>
      <c r="R587" s="68"/>
      <c r="S587" s="70"/>
      <c r="T587" s="75"/>
      <c r="U587" s="74"/>
      <c r="V587" s="68"/>
      <c r="W587" s="73"/>
      <c r="X587" s="68"/>
      <c r="Y587" s="70"/>
      <c r="Z587" s="75"/>
      <c r="AA587" s="74"/>
      <c r="AB587" s="77"/>
      <c r="AC587" s="73"/>
      <c r="AD587" s="77"/>
      <c r="AE587" s="78"/>
      <c r="AF587" s="75"/>
      <c r="AG587" s="74"/>
      <c r="AH587" s="68">
        <v>2437</v>
      </c>
      <c r="AI587" s="72">
        <v>6.5242416941075687E-2</v>
      </c>
      <c r="AJ587" s="74"/>
      <c r="AK587" s="68">
        <v>37353</v>
      </c>
      <c r="AL587" s="73">
        <v>0.4726911493001949</v>
      </c>
      <c r="AM587" s="68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G587" s="74"/>
      <c r="BH587" s="74"/>
      <c r="BI587" s="74"/>
      <c r="BJ587" s="74"/>
      <c r="BK587" s="74"/>
      <c r="BL587" s="74"/>
      <c r="BM587" s="74"/>
      <c r="BN587" s="74"/>
      <c r="BO587" s="74"/>
      <c r="BP587" s="74"/>
      <c r="BQ587" s="74"/>
      <c r="BR587" s="74"/>
      <c r="BS587" s="74"/>
      <c r="BT587" s="74"/>
      <c r="BU587" s="74"/>
      <c r="BV587" s="74"/>
      <c r="BW587" s="74"/>
      <c r="BX587" s="74"/>
      <c r="BY587" s="74"/>
      <c r="BZ587" s="74"/>
      <c r="CA587" s="74"/>
      <c r="CB587" s="74"/>
      <c r="CC587" s="74"/>
      <c r="CD587" s="74"/>
      <c r="CE587" s="74"/>
      <c r="CF587" s="74"/>
      <c r="CG587" s="74"/>
      <c r="CH587" s="74"/>
    </row>
    <row r="588" spans="1:86" s="57" customFormat="1">
      <c r="A588" s="180" t="s">
        <v>844</v>
      </c>
      <c r="B588" s="35" t="s">
        <v>992</v>
      </c>
      <c r="C588" s="35" t="s">
        <v>1030</v>
      </c>
      <c r="D588" s="180" t="s">
        <v>0</v>
      </c>
      <c r="E588" s="68">
        <v>73064</v>
      </c>
      <c r="F588" s="69"/>
      <c r="G588" s="70">
        <v>13648</v>
      </c>
      <c r="H588" s="71">
        <v>0.31460777759848779</v>
      </c>
      <c r="I588" s="69"/>
      <c r="J588" s="68">
        <v>7063</v>
      </c>
      <c r="K588" s="72">
        <v>0.16281321315783406</v>
      </c>
      <c r="L588" s="68"/>
      <c r="M588" s="70">
        <v>18802</v>
      </c>
      <c r="N588" s="71">
        <v>0.43341555058666237</v>
      </c>
      <c r="O588" s="68"/>
      <c r="P588" s="68"/>
      <c r="Q588" s="73"/>
      <c r="R588" s="68"/>
      <c r="S588" s="70"/>
      <c r="T588" s="75"/>
      <c r="U588" s="74"/>
      <c r="V588" s="68"/>
      <c r="W588" s="73"/>
      <c r="X588" s="68"/>
      <c r="Y588" s="70"/>
      <c r="Z588" s="75"/>
      <c r="AA588" s="74"/>
      <c r="AB588" s="77"/>
      <c r="AC588" s="73"/>
      <c r="AD588" s="77"/>
      <c r="AE588" s="78"/>
      <c r="AF588" s="75"/>
      <c r="AG588" s="74"/>
      <c r="AH588" s="68">
        <v>3868</v>
      </c>
      <c r="AI588" s="72">
        <v>8.9163458657015748E-2</v>
      </c>
      <c r="AJ588" s="74"/>
      <c r="AK588" s="68">
        <v>43381</v>
      </c>
      <c r="AL588" s="73">
        <v>0.59373973502682575</v>
      </c>
      <c r="AM588" s="68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G588" s="74"/>
      <c r="BH588" s="74"/>
      <c r="BI588" s="74"/>
      <c r="BJ588" s="74"/>
      <c r="BK588" s="74"/>
      <c r="BL588" s="74"/>
      <c r="BM588" s="74"/>
      <c r="BN588" s="74"/>
      <c r="BO588" s="74"/>
      <c r="BP588" s="74"/>
      <c r="BQ588" s="74"/>
      <c r="BR588" s="74"/>
      <c r="BS588" s="74"/>
      <c r="BT588" s="74"/>
      <c r="BU588" s="74"/>
      <c r="BV588" s="74"/>
      <c r="BW588" s="74"/>
      <c r="BX588" s="74"/>
      <c r="BY588" s="74"/>
      <c r="BZ588" s="74"/>
      <c r="CA588" s="74"/>
      <c r="CB588" s="74"/>
      <c r="CC588" s="74"/>
      <c r="CD588" s="74"/>
      <c r="CE588" s="74"/>
      <c r="CF588" s="74"/>
      <c r="CG588" s="74"/>
      <c r="CH588" s="74"/>
    </row>
    <row r="589" spans="1:86" s="57" customFormat="1">
      <c r="A589" s="180" t="s">
        <v>845</v>
      </c>
      <c r="B589" s="35" t="s">
        <v>1022</v>
      </c>
      <c r="C589" s="35" t="s">
        <v>985</v>
      </c>
      <c r="D589" s="180" t="s">
        <v>0</v>
      </c>
      <c r="E589" s="68">
        <v>63632</v>
      </c>
      <c r="F589" s="69"/>
      <c r="G589" s="70">
        <v>10976</v>
      </c>
      <c r="H589" s="71">
        <v>0.29931008153581851</v>
      </c>
      <c r="I589" s="69"/>
      <c r="J589" s="68">
        <v>4770</v>
      </c>
      <c r="K589" s="72">
        <v>0.13007553652750128</v>
      </c>
      <c r="L589" s="68"/>
      <c r="M589" s="70">
        <v>20085</v>
      </c>
      <c r="N589" s="71">
        <v>0.54770799814567372</v>
      </c>
      <c r="O589" s="68"/>
      <c r="P589" s="68"/>
      <c r="Q589" s="73"/>
      <c r="R589" s="68"/>
      <c r="S589" s="70"/>
      <c r="T589" s="71"/>
      <c r="U589" s="74"/>
      <c r="V589" s="68"/>
      <c r="W589" s="73"/>
      <c r="X589" s="68"/>
      <c r="Y589" s="70"/>
      <c r="Z589" s="75"/>
      <c r="AA589" s="74"/>
      <c r="AB589" s="77"/>
      <c r="AC589" s="73"/>
      <c r="AD589" s="77"/>
      <c r="AE589" s="78"/>
      <c r="AF589" s="75"/>
      <c r="AG589" s="74"/>
      <c r="AH589" s="68">
        <v>840</v>
      </c>
      <c r="AI589" s="72">
        <v>2.2906383791006516E-2</v>
      </c>
      <c r="AJ589" s="74"/>
      <c r="AK589" s="68">
        <v>36671</v>
      </c>
      <c r="AL589" s="73">
        <v>0.576298089011818</v>
      </c>
      <c r="AM589" s="68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G589" s="74"/>
      <c r="BH589" s="74"/>
      <c r="BI589" s="74"/>
      <c r="BJ589" s="74"/>
      <c r="BK589" s="74"/>
      <c r="BL589" s="74"/>
      <c r="BM589" s="74"/>
      <c r="BN589" s="74"/>
      <c r="BO589" s="74"/>
      <c r="BP589" s="74"/>
      <c r="BQ589" s="74"/>
      <c r="BR589" s="74"/>
      <c r="BS589" s="74"/>
      <c r="BT589" s="74"/>
      <c r="BU589" s="74"/>
      <c r="BV589" s="74"/>
      <c r="BW589" s="74"/>
      <c r="BX589" s="74"/>
      <c r="BY589" s="74"/>
      <c r="BZ589" s="74"/>
      <c r="CA589" s="74"/>
      <c r="CB589" s="74"/>
      <c r="CC589" s="74"/>
      <c r="CD589" s="74"/>
      <c r="CE589" s="74"/>
      <c r="CF589" s="74"/>
      <c r="CG589" s="74"/>
      <c r="CH589" s="74"/>
    </row>
    <row r="590" spans="1:86" s="57" customFormat="1">
      <c r="A590" s="180" t="s">
        <v>848</v>
      </c>
      <c r="B590" s="35" t="s">
        <v>984</v>
      </c>
      <c r="C590" s="35" t="s">
        <v>984</v>
      </c>
      <c r="D590" s="180" t="s">
        <v>0</v>
      </c>
      <c r="E590" s="68">
        <v>63179</v>
      </c>
      <c r="F590" s="69"/>
      <c r="G590" s="70">
        <v>9350</v>
      </c>
      <c r="H590" s="71">
        <v>0.27970563599377768</v>
      </c>
      <c r="I590" s="69"/>
      <c r="J590" s="68">
        <v>4144</v>
      </c>
      <c r="K590" s="72">
        <v>0.12396793107574489</v>
      </c>
      <c r="L590" s="68"/>
      <c r="M590" s="70">
        <v>15990</v>
      </c>
      <c r="N590" s="71">
        <v>0.47834151011128395</v>
      </c>
      <c r="O590" s="68"/>
      <c r="P590" s="68"/>
      <c r="Q590" s="73"/>
      <c r="R590" s="68"/>
      <c r="S590" s="70"/>
      <c r="T590" s="75"/>
      <c r="U590" s="74"/>
      <c r="V590" s="68"/>
      <c r="W590" s="73"/>
      <c r="X590" s="68"/>
      <c r="Y590" s="70"/>
      <c r="Z590" s="75"/>
      <c r="AA590" s="74"/>
      <c r="AB590" s="77"/>
      <c r="AC590" s="73"/>
      <c r="AD590" s="77"/>
      <c r="AE590" s="78"/>
      <c r="AF590" s="75"/>
      <c r="AG590" s="74"/>
      <c r="AH590" s="68">
        <v>3944</v>
      </c>
      <c r="AI590" s="72">
        <v>0.1179849228191935</v>
      </c>
      <c r="AJ590" s="74"/>
      <c r="AK590" s="68">
        <v>33428</v>
      </c>
      <c r="AL590" s="73">
        <v>0.52909985913040725</v>
      </c>
      <c r="AM590" s="68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G590" s="74"/>
      <c r="BH590" s="74"/>
      <c r="BI590" s="74"/>
      <c r="BJ590" s="74"/>
      <c r="BK590" s="74"/>
      <c r="BL590" s="74"/>
      <c r="BM590" s="74"/>
      <c r="BN590" s="74"/>
      <c r="BO590" s="74"/>
      <c r="BP590" s="74"/>
      <c r="BQ590" s="74"/>
      <c r="BR590" s="74"/>
      <c r="BS590" s="74"/>
      <c r="BT590" s="74"/>
      <c r="BU590" s="74"/>
      <c r="BV590" s="74"/>
      <c r="BW590" s="74"/>
      <c r="BX590" s="74"/>
      <c r="BY590" s="74"/>
      <c r="BZ590" s="74"/>
      <c r="CA590" s="74"/>
      <c r="CB590" s="74"/>
      <c r="CC590" s="74"/>
      <c r="CD590" s="74"/>
      <c r="CE590" s="74"/>
      <c r="CF590" s="74"/>
      <c r="CG590" s="74"/>
      <c r="CH590" s="74"/>
    </row>
    <row r="591" spans="1:86" s="57" customFormat="1">
      <c r="A591" s="180" t="s">
        <v>849</v>
      </c>
      <c r="B591" s="35" t="s">
        <v>984</v>
      </c>
      <c r="C591" s="35" t="s">
        <v>984</v>
      </c>
      <c r="D591" s="180" t="s">
        <v>0</v>
      </c>
      <c r="E591" s="68">
        <v>60204</v>
      </c>
      <c r="F591" s="69"/>
      <c r="G591" s="70">
        <v>9687</v>
      </c>
      <c r="H591" s="71">
        <v>0.27430270423332859</v>
      </c>
      <c r="I591" s="69"/>
      <c r="J591" s="68">
        <v>3240</v>
      </c>
      <c r="K591" s="72">
        <v>9.1745717117372227E-2</v>
      </c>
      <c r="L591" s="68"/>
      <c r="M591" s="70">
        <v>17633</v>
      </c>
      <c r="N591" s="71">
        <v>0.49930624380574828</v>
      </c>
      <c r="O591" s="68"/>
      <c r="P591" s="68"/>
      <c r="Q591" s="73"/>
      <c r="R591" s="68"/>
      <c r="S591" s="70"/>
      <c r="T591" s="75"/>
      <c r="U591" s="74"/>
      <c r="V591" s="68"/>
      <c r="W591" s="73"/>
      <c r="X591" s="68"/>
      <c r="Y591" s="70"/>
      <c r="Z591" s="75"/>
      <c r="AA591" s="74"/>
      <c r="AB591" s="77"/>
      <c r="AC591" s="73"/>
      <c r="AD591" s="77"/>
      <c r="AE591" s="78"/>
      <c r="AF591" s="75"/>
      <c r="AG591" s="74"/>
      <c r="AH591" s="68">
        <v>4755</v>
      </c>
      <c r="AI591" s="72">
        <v>0.1346453348435509</v>
      </c>
      <c r="AJ591" s="74"/>
      <c r="AK591" s="68">
        <v>35315</v>
      </c>
      <c r="AL591" s="73">
        <v>0.58658893096804199</v>
      </c>
      <c r="AM591" s="68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  <c r="BB591" s="74"/>
      <c r="BC591" s="74"/>
      <c r="BD591" s="74"/>
      <c r="BE591" s="74"/>
      <c r="BF591" s="74"/>
      <c r="BG591" s="74"/>
      <c r="BH591" s="74"/>
      <c r="BI591" s="74"/>
      <c r="BJ591" s="74"/>
      <c r="BK591" s="74"/>
      <c r="BL591" s="74"/>
      <c r="BM591" s="74"/>
      <c r="BN591" s="74"/>
      <c r="BO591" s="74"/>
      <c r="BP591" s="74"/>
      <c r="BQ591" s="74"/>
      <c r="BR591" s="74"/>
      <c r="BS591" s="74"/>
      <c r="BT591" s="74"/>
      <c r="BU591" s="74"/>
      <c r="BV591" s="74"/>
      <c r="BW591" s="74"/>
      <c r="BX591" s="74"/>
      <c r="BY591" s="74"/>
      <c r="BZ591" s="74"/>
      <c r="CA591" s="74"/>
      <c r="CB591" s="74"/>
      <c r="CC591" s="74"/>
      <c r="CD591" s="74"/>
      <c r="CE591" s="74"/>
      <c r="CF591" s="74"/>
      <c r="CG591" s="74"/>
      <c r="CH591" s="74"/>
    </row>
    <row r="592" spans="1:86" s="57" customFormat="1">
      <c r="A592" s="180" t="s">
        <v>850</v>
      </c>
      <c r="B592" s="35" t="s">
        <v>1006</v>
      </c>
      <c r="C592" s="35" t="s">
        <v>1006</v>
      </c>
      <c r="D592" s="180" t="s">
        <v>0</v>
      </c>
      <c r="E592" s="68">
        <v>62833</v>
      </c>
      <c r="F592" s="69"/>
      <c r="G592" s="70">
        <v>6254</v>
      </c>
      <c r="H592" s="71">
        <v>0.18157008477528741</v>
      </c>
      <c r="I592" s="69"/>
      <c r="J592" s="68">
        <v>9330</v>
      </c>
      <c r="K592" s="72">
        <v>0.27087446289629541</v>
      </c>
      <c r="L592" s="68"/>
      <c r="M592" s="70">
        <v>17323</v>
      </c>
      <c r="N592" s="71">
        <v>0.5029322959005923</v>
      </c>
      <c r="O592" s="68"/>
      <c r="P592" s="68"/>
      <c r="Q592" s="73"/>
      <c r="R592" s="68"/>
      <c r="S592" s="70"/>
      <c r="T592" s="75"/>
      <c r="U592" s="74"/>
      <c r="V592" s="68"/>
      <c r="W592" s="73"/>
      <c r="X592" s="68"/>
      <c r="Y592" s="70"/>
      <c r="Z592" s="75"/>
      <c r="AA592" s="74"/>
      <c r="AB592" s="77"/>
      <c r="AC592" s="73"/>
      <c r="AD592" s="77"/>
      <c r="AE592" s="78"/>
      <c r="AF592" s="75"/>
      <c r="AG592" s="74"/>
      <c r="AH592" s="68">
        <v>1537</v>
      </c>
      <c r="AI592" s="72">
        <v>4.4623156427824877E-2</v>
      </c>
      <c r="AJ592" s="74"/>
      <c r="AK592" s="68">
        <v>34444</v>
      </c>
      <c r="AL592" s="73">
        <v>0.54818327948689383</v>
      </c>
      <c r="AM592" s="68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G592" s="74"/>
      <c r="BH592" s="74"/>
      <c r="BI592" s="74"/>
      <c r="BJ592" s="74"/>
      <c r="BK592" s="74"/>
      <c r="BL592" s="74"/>
      <c r="BM592" s="74"/>
      <c r="BN592" s="74"/>
      <c r="BO592" s="74"/>
      <c r="BP592" s="74"/>
      <c r="BQ592" s="74"/>
      <c r="BR592" s="74"/>
      <c r="BS592" s="74"/>
      <c r="BT592" s="74"/>
      <c r="BU592" s="74"/>
      <c r="BV592" s="74"/>
      <c r="BW592" s="74"/>
      <c r="BX592" s="74"/>
      <c r="BY592" s="74"/>
      <c r="BZ592" s="74"/>
      <c r="CA592" s="74"/>
      <c r="CB592" s="74"/>
      <c r="CC592" s="74"/>
      <c r="CD592" s="74"/>
      <c r="CE592" s="74"/>
      <c r="CF592" s="74"/>
      <c r="CG592" s="74"/>
      <c r="CH592" s="74"/>
    </row>
    <row r="593" spans="1:86" s="57" customFormat="1">
      <c r="A593" s="180" t="s">
        <v>851</v>
      </c>
      <c r="B593" s="35" t="s">
        <v>997</v>
      </c>
      <c r="C593" s="35" t="s">
        <v>978</v>
      </c>
      <c r="D593" s="180" t="s">
        <v>0</v>
      </c>
      <c r="E593" s="68">
        <v>62902</v>
      </c>
      <c r="F593" s="69"/>
      <c r="G593" s="70">
        <v>5540</v>
      </c>
      <c r="H593" s="71">
        <v>0.15040451756529294</v>
      </c>
      <c r="I593" s="69"/>
      <c r="J593" s="68">
        <v>9734</v>
      </c>
      <c r="K593" s="72">
        <v>0.26426671010479447</v>
      </c>
      <c r="L593" s="68"/>
      <c r="M593" s="70">
        <v>20315</v>
      </c>
      <c r="N593" s="71">
        <v>0.55152847912254976</v>
      </c>
      <c r="O593" s="68"/>
      <c r="P593" s="68"/>
      <c r="Q593" s="73"/>
      <c r="R593" s="68"/>
      <c r="S593" s="70"/>
      <c r="T593" s="75"/>
      <c r="U593" s="74"/>
      <c r="V593" s="68"/>
      <c r="W593" s="73"/>
      <c r="X593" s="68"/>
      <c r="Y593" s="70"/>
      <c r="Z593" s="75"/>
      <c r="AA593" s="74"/>
      <c r="AB593" s="77"/>
      <c r="AC593" s="73"/>
      <c r="AD593" s="77"/>
      <c r="AE593" s="78"/>
      <c r="AF593" s="75"/>
      <c r="AG593" s="74"/>
      <c r="AH593" s="68">
        <v>1245</v>
      </c>
      <c r="AI593" s="72">
        <v>3.3800293207362761E-2</v>
      </c>
      <c r="AJ593" s="74"/>
      <c r="AK593" s="68">
        <v>36834</v>
      </c>
      <c r="AL593" s="73">
        <v>0.58557756510126868</v>
      </c>
      <c r="AM593" s="68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G593" s="74"/>
      <c r="BH593" s="74"/>
      <c r="BI593" s="74"/>
      <c r="BJ593" s="74"/>
      <c r="BK593" s="74"/>
      <c r="BL593" s="74"/>
      <c r="BM593" s="74"/>
      <c r="BN593" s="74"/>
      <c r="BO593" s="74"/>
      <c r="BP593" s="74"/>
      <c r="BQ593" s="74"/>
      <c r="BR593" s="74"/>
      <c r="BS593" s="74"/>
      <c r="BT593" s="74"/>
      <c r="BU593" s="74"/>
      <c r="BV593" s="74"/>
      <c r="BW593" s="74"/>
      <c r="BX593" s="74"/>
      <c r="BY593" s="74"/>
      <c r="BZ593" s="74"/>
      <c r="CA593" s="74"/>
      <c r="CB593" s="74"/>
      <c r="CC593" s="74"/>
      <c r="CD593" s="74"/>
      <c r="CE593" s="74"/>
      <c r="CF593" s="74"/>
      <c r="CG593" s="74"/>
      <c r="CH593" s="74"/>
    </row>
    <row r="594" spans="1:86" s="57" customFormat="1">
      <c r="A594" s="180" t="s">
        <v>853</v>
      </c>
      <c r="B594" s="35" t="s">
        <v>1053</v>
      </c>
      <c r="C594" s="35" t="s">
        <v>983</v>
      </c>
      <c r="D594" s="180" t="s">
        <v>0</v>
      </c>
      <c r="E594" s="68">
        <v>70218</v>
      </c>
      <c r="F594" s="69"/>
      <c r="G594" s="70">
        <v>18847</v>
      </c>
      <c r="H594" s="71">
        <v>0.37003514420905897</v>
      </c>
      <c r="I594" s="69"/>
      <c r="J594" s="68">
        <v>10050</v>
      </c>
      <c r="K594" s="72">
        <v>0.19731804527516542</v>
      </c>
      <c r="L594" s="68"/>
      <c r="M594" s="70">
        <v>20686</v>
      </c>
      <c r="N594" s="71">
        <v>0.40614140144896238</v>
      </c>
      <c r="O594" s="68"/>
      <c r="P594" s="68"/>
      <c r="Q594" s="73"/>
      <c r="R594" s="68"/>
      <c r="S594" s="70"/>
      <c r="T594" s="75"/>
      <c r="U594" s="74"/>
      <c r="V594" s="68"/>
      <c r="W594" s="73"/>
      <c r="X594" s="68"/>
      <c r="Y594" s="70"/>
      <c r="Z594" s="75"/>
      <c r="AA594" s="74"/>
      <c r="AB594" s="77"/>
      <c r="AC594" s="73"/>
      <c r="AD594" s="77"/>
      <c r="AE594" s="78"/>
      <c r="AF594" s="75"/>
      <c r="AG594" s="74"/>
      <c r="AH594" s="68">
        <v>1350</v>
      </c>
      <c r="AI594" s="72">
        <v>2.6505409066813264E-2</v>
      </c>
      <c r="AJ594" s="74"/>
      <c r="AK594" s="68">
        <v>50933</v>
      </c>
      <c r="AL594" s="73">
        <v>0.72535532199720865</v>
      </c>
      <c r="AM594" s="68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74"/>
      <c r="BF594" s="74"/>
      <c r="BG594" s="74"/>
      <c r="BH594" s="74"/>
      <c r="BI594" s="74"/>
      <c r="BJ594" s="74"/>
      <c r="BK594" s="74"/>
      <c r="BL594" s="74"/>
      <c r="BM594" s="74"/>
      <c r="BN594" s="74"/>
      <c r="BO594" s="74"/>
      <c r="BP594" s="74"/>
      <c r="BQ594" s="74"/>
      <c r="BR594" s="74"/>
      <c r="BS594" s="74"/>
      <c r="BT594" s="74"/>
      <c r="BU594" s="74"/>
      <c r="BV594" s="74"/>
      <c r="BW594" s="74"/>
      <c r="BX594" s="74"/>
      <c r="BY594" s="74"/>
      <c r="BZ594" s="74"/>
      <c r="CA594" s="74"/>
      <c r="CB594" s="74"/>
      <c r="CC594" s="74"/>
      <c r="CD594" s="74"/>
      <c r="CE594" s="74"/>
      <c r="CF594" s="74"/>
      <c r="CG594" s="74"/>
      <c r="CH594" s="74"/>
    </row>
    <row r="595" spans="1:86" s="57" customFormat="1">
      <c r="A595" s="180" t="s">
        <v>854</v>
      </c>
      <c r="B595" s="35" t="s">
        <v>1012</v>
      </c>
      <c r="C595" s="35" t="s">
        <v>981</v>
      </c>
      <c r="D595" s="180" t="s">
        <v>0</v>
      </c>
      <c r="E595" s="68">
        <v>75481</v>
      </c>
      <c r="F595" s="69"/>
      <c r="G595" s="70">
        <v>22354</v>
      </c>
      <c r="H595" s="71">
        <v>0.4304557971154031</v>
      </c>
      <c r="I595" s="69"/>
      <c r="J595" s="68">
        <v>14337</v>
      </c>
      <c r="K595" s="72">
        <v>0.27607787256166838</v>
      </c>
      <c r="L595" s="68"/>
      <c r="M595" s="70">
        <v>12464</v>
      </c>
      <c r="N595" s="71">
        <v>0.2400107835396969</v>
      </c>
      <c r="O595" s="68"/>
      <c r="P595" s="68"/>
      <c r="Q595" s="73"/>
      <c r="R595" s="68"/>
      <c r="S595" s="70"/>
      <c r="T595" s="75"/>
      <c r="U595" s="74"/>
      <c r="V595" s="68"/>
      <c r="W595" s="73"/>
      <c r="X595" s="68"/>
      <c r="Y595" s="70"/>
      <c r="Z595" s="75"/>
      <c r="AA595" s="74"/>
      <c r="AB595" s="77"/>
      <c r="AC595" s="73"/>
      <c r="AD595" s="77"/>
      <c r="AE595" s="78"/>
      <c r="AF595" s="75"/>
      <c r="AG595" s="74"/>
      <c r="AH595" s="68">
        <v>2776</v>
      </c>
      <c r="AI595" s="72">
        <v>5.3455546783231597E-2</v>
      </c>
      <c r="AJ595" s="74"/>
      <c r="AK595" s="68">
        <v>51931</v>
      </c>
      <c r="AL595" s="73">
        <v>0.68800095388243399</v>
      </c>
      <c r="AM595" s="68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G595" s="74"/>
      <c r="BH595" s="74"/>
      <c r="BI595" s="74"/>
      <c r="BJ595" s="74"/>
      <c r="BK595" s="74"/>
      <c r="BL595" s="74"/>
      <c r="BM595" s="74"/>
      <c r="BN595" s="74"/>
      <c r="BO595" s="74"/>
      <c r="BP595" s="74"/>
      <c r="BQ595" s="74"/>
      <c r="BR595" s="74"/>
      <c r="BS595" s="74"/>
      <c r="BT595" s="74"/>
      <c r="BU595" s="74"/>
      <c r="BV595" s="74"/>
      <c r="BW595" s="74"/>
      <c r="BX595" s="74"/>
      <c r="BY595" s="74"/>
      <c r="BZ595" s="74"/>
      <c r="CA595" s="74"/>
      <c r="CB595" s="74"/>
      <c r="CC595" s="74"/>
      <c r="CD595" s="74"/>
      <c r="CE595" s="74"/>
      <c r="CF595" s="74"/>
      <c r="CG595" s="74"/>
      <c r="CH595" s="74"/>
    </row>
    <row r="596" spans="1:86" s="57" customFormat="1">
      <c r="A596" s="180" t="s">
        <v>855</v>
      </c>
      <c r="B596" s="35" t="s">
        <v>984</v>
      </c>
      <c r="C596" s="35" t="s">
        <v>984</v>
      </c>
      <c r="D596" s="180" t="s">
        <v>0</v>
      </c>
      <c r="E596" s="68">
        <v>56040</v>
      </c>
      <c r="F596" s="69"/>
      <c r="G596" s="70">
        <v>7315</v>
      </c>
      <c r="H596" s="71">
        <v>0.22797394583476174</v>
      </c>
      <c r="I596" s="69"/>
      <c r="J596" s="68">
        <v>4277</v>
      </c>
      <c r="K596" s="72">
        <v>0.13329385732539659</v>
      </c>
      <c r="L596" s="68"/>
      <c r="M596" s="70">
        <v>17462</v>
      </c>
      <c r="N596" s="71">
        <v>0.54420793467759532</v>
      </c>
      <c r="O596" s="68"/>
      <c r="P596" s="68"/>
      <c r="Q596" s="73"/>
      <c r="R596" s="68"/>
      <c r="S596" s="70"/>
      <c r="T596" s="75"/>
      <c r="U596" s="74"/>
      <c r="V596" s="68"/>
      <c r="W596" s="73"/>
      <c r="X596" s="68"/>
      <c r="Y596" s="70"/>
      <c r="Z596" s="75"/>
      <c r="AA596" s="74"/>
      <c r="AB596" s="77"/>
      <c r="AC596" s="73"/>
      <c r="AD596" s="77"/>
      <c r="AE596" s="78"/>
      <c r="AF596" s="75"/>
      <c r="AG596" s="74"/>
      <c r="AH596" s="68">
        <v>3033</v>
      </c>
      <c r="AI596" s="72">
        <v>9.4524262162246395E-2</v>
      </c>
      <c r="AJ596" s="74"/>
      <c r="AK596" s="68">
        <v>32087</v>
      </c>
      <c r="AL596" s="73">
        <v>0.57257316202712349</v>
      </c>
      <c r="AM596" s="68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G596" s="74"/>
      <c r="BH596" s="74"/>
      <c r="BI596" s="74"/>
      <c r="BJ596" s="74"/>
      <c r="BK596" s="74"/>
      <c r="BL596" s="74"/>
      <c r="BM596" s="74"/>
      <c r="BN596" s="74"/>
      <c r="BO596" s="74"/>
      <c r="BP596" s="74"/>
      <c r="BQ596" s="74"/>
      <c r="BR596" s="74"/>
      <c r="BS596" s="74"/>
      <c r="BT596" s="74"/>
      <c r="BU596" s="74"/>
      <c r="BV596" s="74"/>
      <c r="BW596" s="74"/>
      <c r="BX596" s="74"/>
      <c r="BY596" s="74"/>
      <c r="BZ596" s="74"/>
      <c r="CA596" s="74"/>
      <c r="CB596" s="74"/>
      <c r="CC596" s="74"/>
      <c r="CD596" s="74"/>
      <c r="CE596" s="74"/>
      <c r="CF596" s="74"/>
      <c r="CG596" s="74"/>
      <c r="CH596" s="74"/>
    </row>
    <row r="597" spans="1:86" s="57" customFormat="1">
      <c r="A597" s="180" t="s">
        <v>856</v>
      </c>
      <c r="B597" s="35" t="s">
        <v>1029</v>
      </c>
      <c r="C597" s="35" t="s">
        <v>985</v>
      </c>
      <c r="D597" s="180" t="s">
        <v>0</v>
      </c>
      <c r="E597" s="68">
        <v>73142</v>
      </c>
      <c r="F597" s="69"/>
      <c r="G597" s="70">
        <v>9428</v>
      </c>
      <c r="H597" s="71">
        <v>0.23326240783809193</v>
      </c>
      <c r="I597" s="69"/>
      <c r="J597" s="68">
        <v>7699</v>
      </c>
      <c r="K597" s="72">
        <v>0.19048443762679995</v>
      </c>
      <c r="L597" s="68"/>
      <c r="M597" s="70">
        <v>21632</v>
      </c>
      <c r="N597" s="71">
        <v>0.53520708595180366</v>
      </c>
      <c r="O597" s="68"/>
      <c r="P597" s="68"/>
      <c r="Q597" s="73"/>
      <c r="R597" s="68"/>
      <c r="S597" s="70"/>
      <c r="T597" s="75"/>
      <c r="U597" s="74"/>
      <c r="V597" s="68"/>
      <c r="W597" s="73"/>
      <c r="X597" s="68"/>
      <c r="Y597" s="70"/>
      <c r="Z597" s="75"/>
      <c r="AA597" s="74"/>
      <c r="AB597" s="77"/>
      <c r="AC597" s="73"/>
      <c r="AD597" s="77"/>
      <c r="AE597" s="78"/>
      <c r="AF597" s="75"/>
      <c r="AG597" s="74"/>
      <c r="AH597" s="68">
        <v>1659</v>
      </c>
      <c r="AI597" s="72">
        <v>4.1046068583304465E-2</v>
      </c>
      <c r="AJ597" s="74"/>
      <c r="AK597" s="68">
        <v>40418</v>
      </c>
      <c r="AL597" s="73">
        <v>0.55259631948811905</v>
      </c>
      <c r="AM597" s="68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  <c r="BB597" s="74"/>
      <c r="BC597" s="74"/>
      <c r="BD597" s="74"/>
      <c r="BE597" s="74"/>
      <c r="BF597" s="74"/>
      <c r="BG597" s="74"/>
      <c r="BH597" s="74"/>
      <c r="BI597" s="74"/>
      <c r="BJ597" s="74"/>
      <c r="BK597" s="74"/>
      <c r="BL597" s="74"/>
      <c r="BM597" s="74"/>
      <c r="BN597" s="74"/>
      <c r="BO597" s="74"/>
      <c r="BP597" s="74"/>
      <c r="BQ597" s="74"/>
      <c r="BR597" s="74"/>
      <c r="BS597" s="74"/>
      <c r="BT597" s="74"/>
      <c r="BU597" s="74"/>
      <c r="BV597" s="74"/>
      <c r="BW597" s="74"/>
      <c r="BX597" s="74"/>
      <c r="BY597" s="74"/>
      <c r="BZ597" s="74"/>
      <c r="CA597" s="74"/>
      <c r="CB597" s="74"/>
      <c r="CC597" s="74"/>
      <c r="CD597" s="74"/>
      <c r="CE597" s="74"/>
      <c r="CF597" s="74"/>
      <c r="CG597" s="74"/>
      <c r="CH597" s="74"/>
    </row>
    <row r="598" spans="1:86" s="57" customFormat="1">
      <c r="A598" s="180" t="s">
        <v>857</v>
      </c>
      <c r="B598" s="35" t="s">
        <v>1029</v>
      </c>
      <c r="C598" s="35" t="s">
        <v>985</v>
      </c>
      <c r="D598" s="180" t="s">
        <v>0</v>
      </c>
      <c r="E598" s="68">
        <v>75420</v>
      </c>
      <c r="F598" s="69"/>
      <c r="G598" s="70">
        <v>15457</v>
      </c>
      <c r="H598" s="71">
        <v>0.33029895078744365</v>
      </c>
      <c r="I598" s="69"/>
      <c r="J598" s="68">
        <v>11111</v>
      </c>
      <c r="K598" s="72">
        <v>0.23742974977028442</v>
      </c>
      <c r="L598" s="68"/>
      <c r="M598" s="70">
        <v>18972</v>
      </c>
      <c r="N598" s="71">
        <v>0.40541060324379768</v>
      </c>
      <c r="O598" s="68"/>
      <c r="P598" s="68"/>
      <c r="Q598" s="73"/>
      <c r="R598" s="68"/>
      <c r="S598" s="70"/>
      <c r="T598" s="71"/>
      <c r="U598" s="74"/>
      <c r="V598" s="68"/>
      <c r="W598" s="73"/>
      <c r="X598" s="68"/>
      <c r="Y598" s="70"/>
      <c r="Z598" s="75"/>
      <c r="AA598" s="74"/>
      <c r="AB598" s="77"/>
      <c r="AC598" s="73"/>
      <c r="AD598" s="77"/>
      <c r="AE598" s="78"/>
      <c r="AF598" s="75"/>
      <c r="AG598" s="74"/>
      <c r="AH598" s="68">
        <v>1257</v>
      </c>
      <c r="AI598" s="72">
        <v>2.6860696198474261E-2</v>
      </c>
      <c r="AJ598" s="74"/>
      <c r="AK598" s="68">
        <v>46797</v>
      </c>
      <c r="AL598" s="73">
        <v>0.62048528241845669</v>
      </c>
      <c r="AM598" s="68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G598" s="74"/>
      <c r="BH598" s="74"/>
      <c r="BI598" s="74"/>
      <c r="BJ598" s="74"/>
      <c r="BK598" s="74"/>
      <c r="BL598" s="74"/>
      <c r="BM598" s="74"/>
      <c r="BN598" s="74"/>
      <c r="BO598" s="74"/>
      <c r="BP598" s="74"/>
      <c r="BQ598" s="74"/>
      <c r="BR598" s="74"/>
      <c r="BS598" s="74"/>
      <c r="BT598" s="74"/>
      <c r="BU598" s="74"/>
      <c r="BV598" s="74"/>
      <c r="BW598" s="74"/>
      <c r="BX598" s="74"/>
      <c r="BY598" s="74"/>
      <c r="BZ598" s="74"/>
      <c r="CA598" s="74"/>
      <c r="CB598" s="74"/>
      <c r="CC598" s="74"/>
      <c r="CD598" s="74"/>
      <c r="CE598" s="74"/>
      <c r="CF598" s="74"/>
      <c r="CG598" s="74"/>
      <c r="CH598" s="74"/>
    </row>
    <row r="599" spans="1:86" s="57" customFormat="1">
      <c r="A599" s="180" t="s">
        <v>1426</v>
      </c>
      <c r="B599" s="35" t="s">
        <v>1001</v>
      </c>
      <c r="C599" s="35" t="s">
        <v>984</v>
      </c>
      <c r="D599" s="180" t="s">
        <v>0</v>
      </c>
      <c r="E599" s="68">
        <v>80786</v>
      </c>
      <c r="F599" s="69"/>
      <c r="G599" s="70">
        <v>21972</v>
      </c>
      <c r="H599" s="71">
        <v>0.40106600467289721</v>
      </c>
      <c r="I599" s="69"/>
      <c r="J599" s="68">
        <v>8119</v>
      </c>
      <c r="K599" s="72">
        <v>0.14820020443925233</v>
      </c>
      <c r="L599" s="68"/>
      <c r="M599" s="70">
        <v>22238</v>
      </c>
      <c r="N599" s="71">
        <v>0.40592143691588783</v>
      </c>
      <c r="O599" s="68"/>
      <c r="P599" s="68"/>
      <c r="Q599" s="73"/>
      <c r="R599" s="68"/>
      <c r="S599" s="70"/>
      <c r="T599" s="75"/>
      <c r="U599" s="74"/>
      <c r="V599" s="68"/>
      <c r="W599" s="73"/>
      <c r="X599" s="68"/>
      <c r="Y599" s="70"/>
      <c r="Z599" s="75"/>
      <c r="AA599" s="74"/>
      <c r="AB599" s="77"/>
      <c r="AC599" s="73"/>
      <c r="AD599" s="77"/>
      <c r="AE599" s="78"/>
      <c r="AF599" s="75"/>
      <c r="AG599" s="74"/>
      <c r="AH599" s="68">
        <v>2455</v>
      </c>
      <c r="AI599" s="72">
        <v>4.4812353971962614E-2</v>
      </c>
      <c r="AJ599" s="74"/>
      <c r="AK599" s="68">
        <v>54784</v>
      </c>
      <c r="AL599" s="73">
        <v>0.67813730101750302</v>
      </c>
      <c r="AM599" s="68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G599" s="74"/>
      <c r="BH599" s="74"/>
      <c r="BI599" s="74"/>
      <c r="BJ599" s="74"/>
      <c r="BK599" s="74"/>
      <c r="BL599" s="74"/>
      <c r="BM599" s="74"/>
      <c r="BN599" s="74"/>
      <c r="BO599" s="74"/>
      <c r="BP599" s="74"/>
      <c r="BQ599" s="74"/>
      <c r="BR599" s="74"/>
      <c r="BS599" s="74"/>
      <c r="BT599" s="74"/>
      <c r="BU599" s="74"/>
      <c r="BV599" s="74"/>
      <c r="BW599" s="74"/>
      <c r="BX599" s="74"/>
      <c r="BY599" s="74"/>
      <c r="BZ599" s="74"/>
      <c r="CA599" s="74"/>
      <c r="CB599" s="74"/>
      <c r="CC599" s="74"/>
      <c r="CD599" s="74"/>
      <c r="CE599" s="74"/>
      <c r="CF599" s="74"/>
      <c r="CG599" s="74"/>
      <c r="CH599" s="74"/>
    </row>
    <row r="600" spans="1:86" s="57" customFormat="1">
      <c r="A600" s="180" t="s">
        <v>861</v>
      </c>
      <c r="B600" s="35" t="s">
        <v>1000</v>
      </c>
      <c r="C600" s="35" t="s">
        <v>1027</v>
      </c>
      <c r="D600" s="180" t="s">
        <v>0</v>
      </c>
      <c r="E600" s="68">
        <v>75891</v>
      </c>
      <c r="F600" s="69"/>
      <c r="G600" s="70">
        <v>14634</v>
      </c>
      <c r="H600" s="71">
        <v>0.29627080212171519</v>
      </c>
      <c r="I600" s="69"/>
      <c r="J600" s="68">
        <v>15427</v>
      </c>
      <c r="K600" s="72">
        <v>0.31232538364983603</v>
      </c>
      <c r="L600" s="68"/>
      <c r="M600" s="70">
        <v>16575</v>
      </c>
      <c r="N600" s="71">
        <v>0.33556707292383692</v>
      </c>
      <c r="O600" s="68"/>
      <c r="P600" s="68"/>
      <c r="Q600" s="73"/>
      <c r="R600" s="68"/>
      <c r="S600" s="70"/>
      <c r="T600" s="75"/>
      <c r="U600" s="74"/>
      <c r="V600" s="68"/>
      <c r="W600" s="73"/>
      <c r="X600" s="68"/>
      <c r="Y600" s="70"/>
      <c r="Z600" s="75"/>
      <c r="AA600" s="74"/>
      <c r="AB600" s="77"/>
      <c r="AC600" s="73"/>
      <c r="AD600" s="77"/>
      <c r="AE600" s="78"/>
      <c r="AF600" s="75"/>
      <c r="AG600" s="74"/>
      <c r="AH600" s="68">
        <v>2758</v>
      </c>
      <c r="AI600" s="72">
        <v>5.5836741304611893E-2</v>
      </c>
      <c r="AJ600" s="74"/>
      <c r="AK600" s="68">
        <v>49394</v>
      </c>
      <c r="AL600" s="73">
        <v>0.65085451502813241</v>
      </c>
      <c r="AM600" s="68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G600" s="74"/>
      <c r="BH600" s="74"/>
      <c r="BI600" s="74"/>
      <c r="BJ600" s="74"/>
      <c r="BK600" s="74"/>
      <c r="BL600" s="74"/>
      <c r="BM600" s="74"/>
      <c r="BN600" s="74"/>
      <c r="BO600" s="74"/>
      <c r="BP600" s="74"/>
      <c r="BQ600" s="74"/>
      <c r="BR600" s="74"/>
      <c r="BS600" s="74"/>
      <c r="BT600" s="74"/>
      <c r="BU600" s="74"/>
      <c r="BV600" s="74"/>
      <c r="BW600" s="74"/>
      <c r="BX600" s="74"/>
      <c r="BY600" s="74"/>
      <c r="BZ600" s="74"/>
      <c r="CA600" s="74"/>
      <c r="CB600" s="74"/>
      <c r="CC600" s="74"/>
      <c r="CD600" s="74"/>
      <c r="CE600" s="74"/>
      <c r="CF600" s="74"/>
      <c r="CG600" s="74"/>
      <c r="CH600" s="74"/>
    </row>
    <row r="601" spans="1:86" s="57" customFormat="1">
      <c r="A601" s="180" t="s">
        <v>862</v>
      </c>
      <c r="B601" s="35" t="s">
        <v>1017</v>
      </c>
      <c r="C601" s="35" t="s">
        <v>1027</v>
      </c>
      <c r="D601" s="180" t="s">
        <v>0</v>
      </c>
      <c r="E601" s="68">
        <v>77746</v>
      </c>
      <c r="F601" s="69"/>
      <c r="G601" s="70">
        <v>16590</v>
      </c>
      <c r="H601" s="71">
        <v>0.33411878436348258</v>
      </c>
      <c r="I601" s="69"/>
      <c r="J601" s="68">
        <v>7497</v>
      </c>
      <c r="K601" s="72">
        <v>0.1509878557186877</v>
      </c>
      <c r="L601" s="68"/>
      <c r="M601" s="70">
        <v>22505</v>
      </c>
      <c r="N601" s="71">
        <v>0.45324552393611667</v>
      </c>
      <c r="O601" s="68"/>
      <c r="P601" s="68"/>
      <c r="Q601" s="73"/>
      <c r="R601" s="68"/>
      <c r="S601" s="70"/>
      <c r="T601" s="75"/>
      <c r="U601" s="74"/>
      <c r="V601" s="68"/>
      <c r="W601" s="73"/>
      <c r="X601" s="68"/>
      <c r="Y601" s="70"/>
      <c r="Z601" s="75"/>
      <c r="AA601" s="74"/>
      <c r="AB601" s="77"/>
      <c r="AC601" s="73"/>
      <c r="AD601" s="77"/>
      <c r="AE601" s="78"/>
      <c r="AF601" s="75"/>
      <c r="AG601" s="74"/>
      <c r="AH601" s="68">
        <v>3061</v>
      </c>
      <c r="AI601" s="72">
        <v>6.1647835981713091E-2</v>
      </c>
      <c r="AJ601" s="74"/>
      <c r="AK601" s="68">
        <v>49653</v>
      </c>
      <c r="AL601" s="73">
        <v>0.63865665114603964</v>
      </c>
      <c r="AM601" s="68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G601" s="74"/>
      <c r="BH601" s="74"/>
      <c r="BI601" s="74"/>
      <c r="BJ601" s="74"/>
      <c r="BK601" s="74"/>
      <c r="BL601" s="74"/>
      <c r="BM601" s="74"/>
      <c r="BN601" s="74"/>
      <c r="BO601" s="74"/>
      <c r="BP601" s="74"/>
      <c r="BQ601" s="74"/>
      <c r="BR601" s="74"/>
      <c r="BS601" s="74"/>
      <c r="BT601" s="74"/>
      <c r="BU601" s="74"/>
      <c r="BV601" s="74"/>
      <c r="BW601" s="74"/>
      <c r="BX601" s="74"/>
      <c r="BY601" s="74"/>
      <c r="BZ601" s="74"/>
      <c r="CA601" s="74"/>
      <c r="CB601" s="74"/>
      <c r="CC601" s="74"/>
      <c r="CD601" s="74"/>
      <c r="CE601" s="74"/>
      <c r="CF601" s="74"/>
      <c r="CG601" s="74"/>
      <c r="CH601" s="74"/>
    </row>
    <row r="602" spans="1:86" s="57" customFormat="1">
      <c r="A602" s="180" t="s">
        <v>863</v>
      </c>
      <c r="B602" s="35" t="s">
        <v>1020</v>
      </c>
      <c r="C602" s="35" t="s">
        <v>981</v>
      </c>
      <c r="D602" s="180" t="s">
        <v>0</v>
      </c>
      <c r="E602" s="68">
        <v>82204</v>
      </c>
      <c r="F602" s="69"/>
      <c r="G602" s="70">
        <v>28975</v>
      </c>
      <c r="H602" s="71">
        <v>0.52063680304745474</v>
      </c>
      <c r="I602" s="69"/>
      <c r="J602" s="68">
        <v>13054</v>
      </c>
      <c r="K602" s="72">
        <v>0.23456058074137962</v>
      </c>
      <c r="L602" s="68"/>
      <c r="M602" s="70">
        <v>9360</v>
      </c>
      <c r="N602" s="71">
        <v>0.16818500350385424</v>
      </c>
      <c r="O602" s="68"/>
      <c r="P602" s="68"/>
      <c r="Q602" s="73"/>
      <c r="R602" s="68"/>
      <c r="S602" s="70"/>
      <c r="T602" s="75"/>
      <c r="U602" s="74"/>
      <c r="V602" s="68"/>
      <c r="W602" s="73"/>
      <c r="X602" s="68"/>
      <c r="Y602" s="70"/>
      <c r="Z602" s="75"/>
      <c r="AA602" s="74"/>
      <c r="AB602" s="77"/>
      <c r="AC602" s="73"/>
      <c r="AD602" s="77"/>
      <c r="AE602" s="78"/>
      <c r="AF602" s="75"/>
      <c r="AG602" s="74"/>
      <c r="AH602" s="68">
        <v>4264</v>
      </c>
      <c r="AI602" s="72">
        <v>7.6617612707311378E-2</v>
      </c>
      <c r="AJ602" s="74"/>
      <c r="AK602" s="68">
        <v>55653</v>
      </c>
      <c r="AL602" s="73">
        <v>0.67701085105347669</v>
      </c>
      <c r="AM602" s="68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74"/>
      <c r="BC602" s="74"/>
      <c r="BD602" s="74"/>
      <c r="BE602" s="74"/>
      <c r="BF602" s="74"/>
      <c r="BG602" s="74"/>
      <c r="BH602" s="74"/>
      <c r="BI602" s="74"/>
      <c r="BJ602" s="74"/>
      <c r="BK602" s="74"/>
      <c r="BL602" s="74"/>
      <c r="BM602" s="74"/>
      <c r="BN602" s="74"/>
      <c r="BO602" s="74"/>
      <c r="BP602" s="74"/>
      <c r="BQ602" s="74"/>
      <c r="BR602" s="74"/>
      <c r="BS602" s="74"/>
      <c r="BT602" s="74"/>
      <c r="BU602" s="74"/>
      <c r="BV602" s="74"/>
      <c r="BW602" s="74"/>
      <c r="BX602" s="74"/>
      <c r="BY602" s="74"/>
      <c r="BZ602" s="74"/>
      <c r="CA602" s="74"/>
      <c r="CB602" s="74"/>
      <c r="CC602" s="74"/>
      <c r="CD602" s="74"/>
      <c r="CE602" s="74"/>
      <c r="CF602" s="74"/>
      <c r="CG602" s="74"/>
      <c r="CH602" s="74"/>
    </row>
    <row r="603" spans="1:86" s="57" customFormat="1">
      <c r="A603" s="180" t="s">
        <v>947</v>
      </c>
      <c r="B603" s="35" t="s">
        <v>1029</v>
      </c>
      <c r="C603" s="35" t="s">
        <v>985</v>
      </c>
      <c r="D603" s="180" t="s">
        <v>0</v>
      </c>
      <c r="E603" s="68">
        <v>68892</v>
      </c>
      <c r="F603" s="69"/>
      <c r="G603" s="70">
        <v>11904</v>
      </c>
      <c r="H603" s="71">
        <v>0.30197869101978692</v>
      </c>
      <c r="I603" s="69"/>
      <c r="J603" s="68">
        <v>7723</v>
      </c>
      <c r="K603" s="72">
        <v>0.19591577879249111</v>
      </c>
      <c r="L603" s="68"/>
      <c r="M603" s="70">
        <v>18759</v>
      </c>
      <c r="N603" s="71">
        <v>0.47587519025875191</v>
      </c>
      <c r="O603" s="68"/>
      <c r="P603" s="68"/>
      <c r="Q603" s="73"/>
      <c r="R603" s="68"/>
      <c r="S603" s="70"/>
      <c r="T603" s="75"/>
      <c r="U603" s="74"/>
      <c r="V603" s="68"/>
      <c r="W603" s="73"/>
      <c r="X603" s="68"/>
      <c r="Y603" s="70"/>
      <c r="Z603" s="75"/>
      <c r="AA603" s="74"/>
      <c r="AB603" s="77"/>
      <c r="AC603" s="73"/>
      <c r="AD603" s="77"/>
      <c r="AE603" s="78"/>
      <c r="AF603" s="75"/>
      <c r="AG603" s="74"/>
      <c r="AH603" s="68">
        <v>1034</v>
      </c>
      <c r="AI603" s="72">
        <v>2.6230339928970066E-2</v>
      </c>
      <c r="AJ603" s="74"/>
      <c r="AK603" s="68">
        <v>39420</v>
      </c>
      <c r="AL603" s="73">
        <v>0.57219996516286364</v>
      </c>
      <c r="AM603" s="68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G603" s="74"/>
      <c r="BH603" s="74"/>
      <c r="BI603" s="74"/>
      <c r="BJ603" s="74"/>
      <c r="BK603" s="74"/>
      <c r="BL603" s="74"/>
      <c r="BM603" s="74"/>
      <c r="BN603" s="74"/>
      <c r="BO603" s="74"/>
      <c r="BP603" s="74"/>
      <c r="BQ603" s="74"/>
      <c r="BR603" s="74"/>
      <c r="BS603" s="74"/>
      <c r="BT603" s="74"/>
      <c r="BU603" s="74"/>
      <c r="BV603" s="74"/>
      <c r="BW603" s="74"/>
      <c r="BX603" s="74"/>
      <c r="BY603" s="74"/>
      <c r="BZ603" s="74"/>
      <c r="CA603" s="74"/>
      <c r="CB603" s="74"/>
      <c r="CC603" s="74"/>
      <c r="CD603" s="74"/>
      <c r="CE603" s="74"/>
      <c r="CF603" s="74"/>
      <c r="CG603" s="74"/>
      <c r="CH603" s="74"/>
    </row>
    <row r="604" spans="1:86" s="57" customFormat="1">
      <c r="A604" s="180" t="s">
        <v>864</v>
      </c>
      <c r="B604" s="35" t="s">
        <v>987</v>
      </c>
      <c r="C604" s="35" t="s">
        <v>988</v>
      </c>
      <c r="D604" s="180" t="s">
        <v>0</v>
      </c>
      <c r="E604" s="68">
        <v>79349</v>
      </c>
      <c r="F604" s="69"/>
      <c r="G604" s="70">
        <v>22674</v>
      </c>
      <c r="H604" s="71">
        <v>0.42777096500330158</v>
      </c>
      <c r="I604" s="69"/>
      <c r="J604" s="68">
        <v>6147</v>
      </c>
      <c r="K604" s="72">
        <v>0.11597019149136874</v>
      </c>
      <c r="L604" s="68"/>
      <c r="M604" s="70">
        <v>21987</v>
      </c>
      <c r="N604" s="71">
        <v>0.41480992359211394</v>
      </c>
      <c r="O604" s="68"/>
      <c r="P604" s="68"/>
      <c r="Q604" s="73"/>
      <c r="R604" s="68"/>
      <c r="S604" s="70"/>
      <c r="T604" s="75"/>
      <c r="U604" s="74"/>
      <c r="V604" s="68"/>
      <c r="W604" s="73"/>
      <c r="X604" s="68"/>
      <c r="Y604" s="70"/>
      <c r="Z604" s="75"/>
      <c r="AA604" s="74"/>
      <c r="AB604" s="77"/>
      <c r="AC604" s="73"/>
      <c r="AD604" s="77"/>
      <c r="AE604" s="78"/>
      <c r="AF604" s="75"/>
      <c r="AG604" s="74"/>
      <c r="AH604" s="68">
        <v>2197</v>
      </c>
      <c r="AI604" s="72">
        <v>4.1448919913215733E-2</v>
      </c>
      <c r="AJ604" s="74"/>
      <c r="AK604" s="68">
        <v>53005</v>
      </c>
      <c r="AL604" s="73">
        <v>0.66799833646296736</v>
      </c>
      <c r="AM604" s="68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74"/>
      <c r="BD604" s="74"/>
      <c r="BE604" s="74"/>
      <c r="BF604" s="74"/>
      <c r="BG604" s="74"/>
      <c r="BH604" s="74"/>
      <c r="BI604" s="74"/>
      <c r="BJ604" s="74"/>
      <c r="BK604" s="74"/>
      <c r="BL604" s="74"/>
      <c r="BM604" s="74"/>
      <c r="BN604" s="74"/>
      <c r="BO604" s="74"/>
      <c r="BP604" s="74"/>
      <c r="BQ604" s="74"/>
      <c r="BR604" s="74"/>
      <c r="BS604" s="74"/>
      <c r="BT604" s="74"/>
      <c r="BU604" s="74"/>
      <c r="BV604" s="74"/>
      <c r="BW604" s="74"/>
      <c r="BX604" s="74"/>
      <c r="BY604" s="74"/>
      <c r="BZ604" s="74"/>
      <c r="CA604" s="74"/>
      <c r="CB604" s="74"/>
      <c r="CC604" s="74"/>
      <c r="CD604" s="74"/>
      <c r="CE604" s="74"/>
      <c r="CF604" s="74"/>
      <c r="CG604" s="74"/>
      <c r="CH604" s="74"/>
    </row>
    <row r="605" spans="1:86" s="57" customFormat="1">
      <c r="A605" s="180" t="s">
        <v>752</v>
      </c>
      <c r="B605" s="35" t="s">
        <v>999</v>
      </c>
      <c r="C605" s="35" t="s">
        <v>983</v>
      </c>
      <c r="D605" s="180" t="s">
        <v>0</v>
      </c>
      <c r="E605" s="68">
        <v>77575</v>
      </c>
      <c r="F605" s="69"/>
      <c r="G605" s="70">
        <v>23071</v>
      </c>
      <c r="H605" s="71">
        <v>0.43558954026243746</v>
      </c>
      <c r="I605" s="69"/>
      <c r="J605" s="68">
        <v>20031</v>
      </c>
      <c r="K605" s="72">
        <v>0.3781931464174455</v>
      </c>
      <c r="L605" s="68"/>
      <c r="M605" s="70">
        <v>8288</v>
      </c>
      <c r="N605" s="71">
        <v>0.15648069479845181</v>
      </c>
      <c r="O605" s="68"/>
      <c r="P605" s="68"/>
      <c r="Q605" s="73"/>
      <c r="R605" s="68"/>
      <c r="S605" s="70"/>
      <c r="T605" s="75"/>
      <c r="U605" s="74"/>
      <c r="V605" s="68"/>
      <c r="W605" s="73"/>
      <c r="X605" s="68"/>
      <c r="Y605" s="70"/>
      <c r="Z605" s="75"/>
      <c r="AA605" s="74"/>
      <c r="AB605" s="77"/>
      <c r="AC605" s="73"/>
      <c r="AD605" s="77"/>
      <c r="AE605" s="78"/>
      <c r="AF605" s="75"/>
      <c r="AG605" s="74"/>
      <c r="AH605" s="68">
        <v>1575</v>
      </c>
      <c r="AI605" s="72">
        <v>2.9736618521665252E-2</v>
      </c>
      <c r="AJ605" s="74"/>
      <c r="AK605" s="68">
        <v>52965</v>
      </c>
      <c r="AL605" s="73">
        <v>0.6827586206896552</v>
      </c>
      <c r="AM605" s="68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74"/>
      <c r="BE605" s="74"/>
      <c r="BF605" s="74"/>
      <c r="BG605" s="74"/>
      <c r="BH605" s="74"/>
      <c r="BI605" s="74"/>
      <c r="BJ605" s="74"/>
      <c r="BK605" s="74"/>
      <c r="BL605" s="74"/>
      <c r="BM605" s="74"/>
      <c r="BN605" s="74"/>
      <c r="BO605" s="74"/>
      <c r="BP605" s="74"/>
      <c r="BQ605" s="74"/>
      <c r="BR605" s="74"/>
      <c r="BS605" s="74"/>
      <c r="BT605" s="74"/>
      <c r="BU605" s="74"/>
      <c r="BV605" s="74"/>
      <c r="BW605" s="74"/>
      <c r="BX605" s="74"/>
      <c r="BY605" s="74"/>
      <c r="BZ605" s="74"/>
      <c r="CA605" s="74"/>
      <c r="CB605" s="74"/>
      <c r="CC605" s="74"/>
      <c r="CD605" s="74"/>
      <c r="CE605" s="74"/>
      <c r="CF605" s="74"/>
      <c r="CG605" s="74"/>
      <c r="CH605" s="74"/>
    </row>
    <row r="606" spans="1:86" s="57" customFormat="1">
      <c r="A606" s="180" t="s">
        <v>865</v>
      </c>
      <c r="B606" s="35" t="s">
        <v>1000</v>
      </c>
      <c r="C606" s="35" t="s">
        <v>1027</v>
      </c>
      <c r="D606" s="180" t="s">
        <v>0</v>
      </c>
      <c r="E606" s="68">
        <v>65429</v>
      </c>
      <c r="F606" s="69"/>
      <c r="G606" s="70">
        <v>22172</v>
      </c>
      <c r="H606" s="71">
        <v>0.49584041506395921</v>
      </c>
      <c r="I606" s="69"/>
      <c r="J606" s="68">
        <v>6318</v>
      </c>
      <c r="K606" s="72">
        <v>0.14129170766615975</v>
      </c>
      <c r="L606" s="68"/>
      <c r="M606" s="70">
        <v>16226</v>
      </c>
      <c r="N606" s="71">
        <v>0.36286787726988101</v>
      </c>
      <c r="O606" s="68"/>
      <c r="P606" s="68"/>
      <c r="Q606" s="73"/>
      <c r="R606" s="68"/>
      <c r="S606" s="70"/>
      <c r="T606" s="75"/>
      <c r="U606" s="74"/>
      <c r="V606" s="68"/>
      <c r="W606" s="73"/>
      <c r="X606" s="68"/>
      <c r="Y606" s="70"/>
      <c r="Z606" s="75"/>
      <c r="AA606" s="74"/>
      <c r="AB606" s="77"/>
      <c r="AC606" s="73"/>
      <c r="AD606" s="77"/>
      <c r="AE606" s="78"/>
      <c r="AF606" s="75"/>
      <c r="AG606" s="74"/>
      <c r="AH606" s="68"/>
      <c r="AI606" s="72"/>
      <c r="AJ606" s="74"/>
      <c r="AK606" s="68">
        <v>44716</v>
      </c>
      <c r="AL606" s="73">
        <v>0.68342783780892269</v>
      </c>
      <c r="AM606" s="68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  <c r="BB606" s="74"/>
      <c r="BC606" s="74"/>
      <c r="BD606" s="74"/>
      <c r="BE606" s="74"/>
      <c r="BF606" s="74"/>
      <c r="BG606" s="74"/>
      <c r="BH606" s="74"/>
      <c r="BI606" s="74"/>
      <c r="BJ606" s="74"/>
      <c r="BK606" s="74"/>
      <c r="BL606" s="74"/>
      <c r="BM606" s="74"/>
      <c r="BN606" s="74"/>
      <c r="BO606" s="74"/>
      <c r="BP606" s="74"/>
      <c r="BQ606" s="74"/>
      <c r="BR606" s="74"/>
      <c r="BS606" s="74"/>
      <c r="BT606" s="74"/>
      <c r="BU606" s="74"/>
      <c r="BV606" s="74"/>
      <c r="BW606" s="74"/>
      <c r="BX606" s="74"/>
      <c r="BY606" s="74"/>
      <c r="BZ606" s="74"/>
      <c r="CA606" s="74"/>
      <c r="CB606" s="74"/>
      <c r="CC606" s="74"/>
      <c r="CD606" s="74"/>
      <c r="CE606" s="74"/>
      <c r="CF606" s="74"/>
      <c r="CG606" s="74"/>
      <c r="CH606" s="74"/>
    </row>
    <row r="607" spans="1:86" s="57" customFormat="1">
      <c r="A607" s="180" t="s">
        <v>867</v>
      </c>
      <c r="B607" s="35" t="s">
        <v>1003</v>
      </c>
      <c r="C607" s="35" t="s">
        <v>1030</v>
      </c>
      <c r="D607" s="180" t="s">
        <v>0</v>
      </c>
      <c r="E607" s="68">
        <v>63665</v>
      </c>
      <c r="F607" s="69"/>
      <c r="G607" s="70">
        <v>6169</v>
      </c>
      <c r="H607" s="71">
        <v>0.17330598943701539</v>
      </c>
      <c r="I607" s="69"/>
      <c r="J607" s="68">
        <v>4800</v>
      </c>
      <c r="K607" s="72">
        <v>0.13484661197887404</v>
      </c>
      <c r="L607" s="68"/>
      <c r="M607" s="70">
        <v>21225</v>
      </c>
      <c r="N607" s="71">
        <v>0.59627486234408356</v>
      </c>
      <c r="O607" s="68"/>
      <c r="P607" s="68"/>
      <c r="Q607" s="73"/>
      <c r="R607" s="68"/>
      <c r="S607" s="70"/>
      <c r="T607" s="75"/>
      <c r="U607" s="74"/>
      <c r="V607" s="68"/>
      <c r="W607" s="73"/>
      <c r="X607" s="68"/>
      <c r="Y607" s="70"/>
      <c r="Z607" s="75"/>
      <c r="AA607" s="74"/>
      <c r="AB607" s="77"/>
      <c r="AC607" s="73"/>
      <c r="AD607" s="77"/>
      <c r="AE607" s="78"/>
      <c r="AF607" s="75"/>
      <c r="AG607" s="74"/>
      <c r="AH607" s="68">
        <v>3402</v>
      </c>
      <c r="AI607" s="72">
        <v>9.557253624002697E-2</v>
      </c>
      <c r="AJ607" s="74"/>
      <c r="AK607" s="68">
        <v>35596</v>
      </c>
      <c r="AL607" s="73">
        <v>0.55911411293489355</v>
      </c>
      <c r="AM607" s="68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G607" s="74"/>
      <c r="BH607" s="74"/>
      <c r="BI607" s="74"/>
      <c r="BJ607" s="74"/>
      <c r="BK607" s="74"/>
      <c r="BL607" s="74"/>
      <c r="BM607" s="74"/>
      <c r="BN607" s="74"/>
      <c r="BO607" s="74"/>
      <c r="BP607" s="74"/>
      <c r="BQ607" s="74"/>
      <c r="BR607" s="74"/>
      <c r="BS607" s="74"/>
      <c r="BT607" s="74"/>
      <c r="BU607" s="74"/>
      <c r="BV607" s="74"/>
      <c r="BW607" s="74"/>
      <c r="BX607" s="74"/>
      <c r="BY607" s="74"/>
      <c r="BZ607" s="74"/>
      <c r="CA607" s="74"/>
      <c r="CB607" s="74"/>
      <c r="CC607" s="74"/>
      <c r="CD607" s="74"/>
      <c r="CE607" s="74"/>
      <c r="CF607" s="74"/>
      <c r="CG607" s="74"/>
      <c r="CH607" s="74"/>
    </row>
    <row r="608" spans="1:86" s="57" customFormat="1">
      <c r="A608" s="180" t="s">
        <v>1427</v>
      </c>
      <c r="B608" s="180" t="s">
        <v>2</v>
      </c>
      <c r="C608" s="180" t="s">
        <v>2</v>
      </c>
      <c r="D608" s="180" t="s">
        <v>2</v>
      </c>
      <c r="E608" s="68">
        <v>64875</v>
      </c>
      <c r="F608" s="69"/>
      <c r="G608" s="70">
        <v>11814</v>
      </c>
      <c r="H608" s="71">
        <v>0.28366308106031501</v>
      </c>
      <c r="I608" s="69"/>
      <c r="J608" s="68">
        <v>19285</v>
      </c>
      <c r="K608" s="72">
        <v>0.46304744525547448</v>
      </c>
      <c r="L608" s="68"/>
      <c r="M608" s="70">
        <v>5470</v>
      </c>
      <c r="N608" s="71">
        <v>0.13133883980023051</v>
      </c>
      <c r="O608" s="68"/>
      <c r="P608" s="68">
        <v>4700</v>
      </c>
      <c r="Q608" s="72">
        <v>0.11285055704955821</v>
      </c>
      <c r="R608" s="68"/>
      <c r="S608" s="70"/>
      <c r="T608" s="75"/>
      <c r="U608" s="74"/>
      <c r="V608" s="68"/>
      <c r="W608" s="73"/>
      <c r="X608" s="68"/>
      <c r="Y608" s="70"/>
      <c r="Z608" s="75"/>
      <c r="AA608" s="74"/>
      <c r="AB608" s="77"/>
      <c r="AC608" s="73"/>
      <c r="AD608" s="77"/>
      <c r="AE608" s="78"/>
      <c r="AF608" s="75"/>
      <c r="AG608" s="74"/>
      <c r="AH608" s="68">
        <v>379</v>
      </c>
      <c r="AI608" s="72">
        <v>9.1000768344218202E-3</v>
      </c>
      <c r="AJ608" s="74"/>
      <c r="AK608" s="68">
        <v>41648</v>
      </c>
      <c r="AL608" s="73">
        <v>0.64197302504816955</v>
      </c>
      <c r="AM608" s="68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G608" s="74"/>
      <c r="BH608" s="74"/>
      <c r="BI608" s="74"/>
      <c r="BJ608" s="74"/>
      <c r="BK608" s="74"/>
      <c r="BL608" s="74"/>
      <c r="BM608" s="74"/>
      <c r="BN608" s="74"/>
      <c r="BO608" s="74"/>
      <c r="BP608" s="74"/>
      <c r="BQ608" s="74"/>
      <c r="BR608" s="74"/>
      <c r="BS608" s="74"/>
      <c r="BT608" s="74"/>
      <c r="BU608" s="74"/>
      <c r="BV608" s="74"/>
      <c r="BW608" s="74"/>
      <c r="BX608" s="74"/>
      <c r="BY608" s="74"/>
      <c r="BZ608" s="74"/>
      <c r="CA608" s="74"/>
      <c r="CB608" s="74"/>
      <c r="CC608" s="74"/>
      <c r="CD608" s="74"/>
      <c r="CE608" s="74"/>
      <c r="CF608" s="74"/>
      <c r="CG608" s="74"/>
      <c r="CH608" s="74"/>
    </row>
    <row r="609" spans="1:86" s="57" customFormat="1">
      <c r="A609" s="180" t="s">
        <v>868</v>
      </c>
      <c r="B609" s="35" t="s">
        <v>984</v>
      </c>
      <c r="C609" s="35" t="s">
        <v>984</v>
      </c>
      <c r="D609" s="180" t="s">
        <v>0</v>
      </c>
      <c r="E609" s="68">
        <v>60549</v>
      </c>
      <c r="F609" s="69"/>
      <c r="G609" s="70">
        <v>8089</v>
      </c>
      <c r="H609" s="71">
        <v>0.22778215814372607</v>
      </c>
      <c r="I609" s="69"/>
      <c r="J609" s="68">
        <v>4386</v>
      </c>
      <c r="K609" s="72">
        <v>0.12350754674476233</v>
      </c>
      <c r="L609" s="68"/>
      <c r="M609" s="70">
        <v>19741</v>
      </c>
      <c r="N609" s="71">
        <v>0.5558965983329579</v>
      </c>
      <c r="O609" s="68"/>
      <c r="P609" s="68"/>
      <c r="Q609" s="73"/>
      <c r="R609" s="68"/>
      <c r="S609" s="70"/>
      <c r="T609" s="75"/>
      <c r="U609" s="74"/>
      <c r="V609" s="68"/>
      <c r="W609" s="73"/>
      <c r="X609" s="68"/>
      <c r="Y609" s="70"/>
      <c r="Z609" s="75"/>
      <c r="AA609" s="74"/>
      <c r="AB609" s="77"/>
      <c r="AC609" s="73"/>
      <c r="AD609" s="77"/>
      <c r="AE609" s="78"/>
      <c r="AF609" s="75"/>
      <c r="AG609" s="74"/>
      <c r="AH609" s="68">
        <v>3296</v>
      </c>
      <c r="AI609" s="72">
        <v>9.2813696778553723E-2</v>
      </c>
      <c r="AJ609" s="74"/>
      <c r="AK609" s="68">
        <v>35512</v>
      </c>
      <c r="AL609" s="73">
        <v>0.58650018992881803</v>
      </c>
      <c r="AM609" s="68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G609" s="74"/>
      <c r="BH609" s="74"/>
      <c r="BI609" s="74"/>
      <c r="BJ609" s="74"/>
      <c r="BK609" s="74"/>
      <c r="BL609" s="74"/>
      <c r="BM609" s="74"/>
      <c r="BN609" s="74"/>
      <c r="BO609" s="74"/>
      <c r="BP609" s="74"/>
      <c r="BQ609" s="74"/>
      <c r="BR609" s="74"/>
      <c r="BS609" s="74"/>
      <c r="BT609" s="74"/>
      <c r="BU609" s="74"/>
      <c r="BV609" s="74"/>
      <c r="BW609" s="74"/>
      <c r="BX609" s="74"/>
      <c r="BY609" s="74"/>
      <c r="BZ609" s="74"/>
      <c r="CA609" s="74"/>
      <c r="CB609" s="74"/>
      <c r="CC609" s="74"/>
      <c r="CD609" s="74"/>
      <c r="CE609" s="74"/>
      <c r="CF609" s="74"/>
      <c r="CG609" s="74"/>
      <c r="CH609" s="74"/>
    </row>
    <row r="610" spans="1:86" s="57" customFormat="1">
      <c r="A610" s="180" t="s">
        <v>869</v>
      </c>
      <c r="B610" s="35" t="s">
        <v>984</v>
      </c>
      <c r="C610" s="35" t="s">
        <v>984</v>
      </c>
      <c r="D610" s="180" t="s">
        <v>0</v>
      </c>
      <c r="E610" s="68">
        <v>66790</v>
      </c>
      <c r="F610" s="69"/>
      <c r="G610" s="70">
        <v>8057</v>
      </c>
      <c r="H610" s="71">
        <v>0.23074720050405248</v>
      </c>
      <c r="I610" s="69"/>
      <c r="J610" s="68">
        <v>3583</v>
      </c>
      <c r="K610" s="72">
        <v>0.10261477217401266</v>
      </c>
      <c r="L610" s="68"/>
      <c r="M610" s="70">
        <v>18951</v>
      </c>
      <c r="N610" s="71">
        <v>0.54274422201220041</v>
      </c>
      <c r="O610" s="68"/>
      <c r="P610" s="68"/>
      <c r="Q610" s="73"/>
      <c r="R610" s="68"/>
      <c r="S610" s="70"/>
      <c r="T610" s="75"/>
      <c r="U610" s="74"/>
      <c r="V610" s="68"/>
      <c r="W610" s="73"/>
      <c r="X610" s="68"/>
      <c r="Y610" s="70"/>
      <c r="Z610" s="75"/>
      <c r="AA610" s="74"/>
      <c r="AB610" s="77"/>
      <c r="AC610" s="73"/>
      <c r="AD610" s="77"/>
      <c r="AE610" s="78"/>
      <c r="AF610" s="75"/>
      <c r="AG610" s="74"/>
      <c r="AH610" s="68">
        <v>4326</v>
      </c>
      <c r="AI610" s="72">
        <v>0.12389380530973451</v>
      </c>
      <c r="AJ610" s="74"/>
      <c r="AK610" s="68">
        <v>34917</v>
      </c>
      <c r="AL610" s="73">
        <v>0.52278784249139088</v>
      </c>
      <c r="AM610" s="68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G610" s="74"/>
      <c r="BH610" s="74"/>
      <c r="BI610" s="74"/>
      <c r="BJ610" s="74"/>
      <c r="BK610" s="74"/>
      <c r="BL610" s="74"/>
      <c r="BM610" s="74"/>
      <c r="BN610" s="74"/>
      <c r="BO610" s="74"/>
      <c r="BP610" s="74"/>
      <c r="BQ610" s="74"/>
      <c r="BR610" s="74"/>
      <c r="BS610" s="74"/>
      <c r="BT610" s="74"/>
      <c r="BU610" s="74"/>
      <c r="BV610" s="74"/>
      <c r="BW610" s="74"/>
      <c r="BX610" s="74"/>
      <c r="BY610" s="74"/>
      <c r="BZ610" s="74"/>
      <c r="CA610" s="74"/>
      <c r="CB610" s="74"/>
      <c r="CC610" s="74"/>
      <c r="CD610" s="74"/>
      <c r="CE610" s="74"/>
      <c r="CF610" s="74"/>
      <c r="CG610" s="74"/>
      <c r="CH610" s="74"/>
    </row>
    <row r="611" spans="1:86" s="57" customFormat="1">
      <c r="A611" s="180" t="s">
        <v>273</v>
      </c>
      <c r="B611" s="35" t="s">
        <v>1005</v>
      </c>
      <c r="C611" s="35" t="s">
        <v>1027</v>
      </c>
      <c r="D611" s="180" t="s">
        <v>0</v>
      </c>
      <c r="E611" s="68">
        <v>81643</v>
      </c>
      <c r="F611" s="69"/>
      <c r="G611" s="70">
        <v>22946</v>
      </c>
      <c r="H611" s="71">
        <v>0.44946329232938964</v>
      </c>
      <c r="I611" s="69"/>
      <c r="J611" s="68">
        <v>13326</v>
      </c>
      <c r="K611" s="72">
        <v>0.26102797148005957</v>
      </c>
      <c r="L611" s="68"/>
      <c r="M611" s="70">
        <v>13236</v>
      </c>
      <c r="N611" s="71">
        <v>0.25926506307294522</v>
      </c>
      <c r="O611" s="68"/>
      <c r="P611" s="68"/>
      <c r="Q611" s="73"/>
      <c r="R611" s="68"/>
      <c r="S611" s="70"/>
      <c r="T611" s="75"/>
      <c r="U611" s="74"/>
      <c r="V611" s="68"/>
      <c r="W611" s="73"/>
      <c r="X611" s="68"/>
      <c r="Y611" s="70"/>
      <c r="Z611" s="75"/>
      <c r="AA611" s="74"/>
      <c r="AB611" s="77"/>
      <c r="AC611" s="73"/>
      <c r="AD611" s="77"/>
      <c r="AE611" s="78"/>
      <c r="AF611" s="75"/>
      <c r="AG611" s="74"/>
      <c r="AH611" s="68">
        <v>1544</v>
      </c>
      <c r="AI611" s="72">
        <v>3.024367311760558E-2</v>
      </c>
      <c r="AJ611" s="74"/>
      <c r="AK611" s="68">
        <v>51052</v>
      </c>
      <c r="AL611" s="73">
        <v>0.62530774224367058</v>
      </c>
      <c r="AM611" s="68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G611" s="74"/>
      <c r="BH611" s="74"/>
      <c r="BI611" s="74"/>
      <c r="BJ611" s="74"/>
      <c r="BK611" s="74"/>
      <c r="BL611" s="74"/>
      <c r="BM611" s="74"/>
      <c r="BN611" s="74"/>
      <c r="BO611" s="74"/>
      <c r="BP611" s="74"/>
      <c r="BQ611" s="74"/>
      <c r="BR611" s="74"/>
      <c r="BS611" s="74"/>
      <c r="BT611" s="74"/>
      <c r="BU611" s="74"/>
      <c r="BV611" s="74"/>
      <c r="BW611" s="74"/>
      <c r="BX611" s="74"/>
      <c r="BY611" s="74"/>
      <c r="BZ611" s="74"/>
      <c r="CA611" s="74"/>
      <c r="CB611" s="74"/>
      <c r="CC611" s="74"/>
      <c r="CD611" s="74"/>
      <c r="CE611" s="74"/>
      <c r="CF611" s="74"/>
      <c r="CG611" s="74"/>
      <c r="CH611" s="74"/>
    </row>
    <row r="612" spans="1:86" s="57" customFormat="1">
      <c r="A612" s="180" t="s">
        <v>342</v>
      </c>
      <c r="B612" s="35" t="s">
        <v>996</v>
      </c>
      <c r="C612" s="35" t="s">
        <v>988</v>
      </c>
      <c r="D612" s="180" t="s">
        <v>0</v>
      </c>
      <c r="E612" s="68">
        <v>74950</v>
      </c>
      <c r="F612" s="69"/>
      <c r="G612" s="70">
        <v>24378</v>
      </c>
      <c r="H612" s="71">
        <v>0.47666347300705864</v>
      </c>
      <c r="I612" s="69"/>
      <c r="J612" s="68">
        <v>11408</v>
      </c>
      <c r="K612" s="72">
        <v>0.22306082943902392</v>
      </c>
      <c r="L612" s="68"/>
      <c r="M612" s="70">
        <v>13625</v>
      </c>
      <c r="N612" s="71">
        <v>0.26640987036349062</v>
      </c>
      <c r="O612" s="68"/>
      <c r="P612" s="68"/>
      <c r="Q612" s="73"/>
      <c r="R612" s="68"/>
      <c r="S612" s="70"/>
      <c r="T612" s="75"/>
      <c r="U612" s="74"/>
      <c r="V612" s="68"/>
      <c r="W612" s="73"/>
      <c r="X612" s="68"/>
      <c r="Y612" s="70"/>
      <c r="Z612" s="75"/>
      <c r="AA612" s="74"/>
      <c r="AB612" s="77"/>
      <c r="AC612" s="73"/>
      <c r="AD612" s="77"/>
      <c r="AE612" s="78"/>
      <c r="AF612" s="75"/>
      <c r="AG612" s="74"/>
      <c r="AH612" s="68">
        <v>1732</v>
      </c>
      <c r="AI612" s="72">
        <v>3.3865827190426842E-2</v>
      </c>
      <c r="AJ612" s="74"/>
      <c r="AK612" s="68">
        <v>51143</v>
      </c>
      <c r="AL612" s="73">
        <v>0.682361574382922</v>
      </c>
      <c r="AM612" s="68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G612" s="74"/>
      <c r="BH612" s="74"/>
      <c r="BI612" s="74"/>
      <c r="BJ612" s="74"/>
      <c r="BK612" s="74"/>
      <c r="BL612" s="74"/>
      <c r="BM612" s="74"/>
      <c r="BN612" s="74"/>
      <c r="BO612" s="74"/>
      <c r="BP612" s="74"/>
      <c r="BQ612" s="74"/>
      <c r="BR612" s="74"/>
      <c r="BS612" s="74"/>
      <c r="BT612" s="74"/>
      <c r="BU612" s="74"/>
      <c r="BV612" s="74"/>
      <c r="BW612" s="74"/>
      <c r="BX612" s="74"/>
      <c r="BY612" s="74"/>
      <c r="BZ612" s="74"/>
      <c r="CA612" s="74"/>
      <c r="CB612" s="74"/>
      <c r="CC612" s="74"/>
      <c r="CD612" s="74"/>
      <c r="CE612" s="74"/>
      <c r="CF612" s="74"/>
      <c r="CG612" s="74"/>
      <c r="CH612" s="74"/>
    </row>
    <row r="613" spans="1:86" s="57" customFormat="1">
      <c r="A613" s="180" t="s">
        <v>357</v>
      </c>
      <c r="B613" s="35" t="s">
        <v>1007</v>
      </c>
      <c r="C613" s="35" t="s">
        <v>983</v>
      </c>
      <c r="D613" s="180" t="s">
        <v>0</v>
      </c>
      <c r="E613" s="68">
        <v>69854</v>
      </c>
      <c r="F613" s="69"/>
      <c r="G613" s="70">
        <v>24763</v>
      </c>
      <c r="H613" s="71">
        <v>0.46525129168623769</v>
      </c>
      <c r="I613" s="69"/>
      <c r="J613" s="68">
        <v>22302</v>
      </c>
      <c r="K613" s="72">
        <v>0.41901362141850634</v>
      </c>
      <c r="L613" s="68"/>
      <c r="M613" s="70">
        <v>4124</v>
      </c>
      <c r="N613" s="71">
        <v>7.7482386096759046E-2</v>
      </c>
      <c r="O613" s="68"/>
      <c r="P613" s="68"/>
      <c r="Q613" s="73"/>
      <c r="R613" s="68"/>
      <c r="S613" s="70"/>
      <c r="T613" s="75"/>
      <c r="U613" s="74"/>
      <c r="V613" s="68"/>
      <c r="W613" s="73"/>
      <c r="X613" s="68"/>
      <c r="Y613" s="70"/>
      <c r="Z613" s="75"/>
      <c r="AA613" s="74"/>
      <c r="AB613" s="77"/>
      <c r="AC613" s="73"/>
      <c r="AD613" s="77"/>
      <c r="AE613" s="78"/>
      <c r="AF613" s="75"/>
      <c r="AG613" s="74"/>
      <c r="AH613" s="68">
        <v>2036</v>
      </c>
      <c r="AI613" s="72">
        <v>3.825270079849695E-2</v>
      </c>
      <c r="AJ613" s="74"/>
      <c r="AK613" s="68">
        <v>53225</v>
      </c>
      <c r="AL613" s="73">
        <v>0.7619463452343459</v>
      </c>
      <c r="AM613" s="68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  <c r="BB613" s="74"/>
      <c r="BC613" s="74"/>
      <c r="BD613" s="74"/>
      <c r="BE613" s="74"/>
      <c r="BF613" s="74"/>
      <c r="BG613" s="74"/>
      <c r="BH613" s="74"/>
      <c r="BI613" s="74"/>
      <c r="BJ613" s="74"/>
      <c r="BK613" s="74"/>
      <c r="BL613" s="74"/>
      <c r="BM613" s="74"/>
      <c r="BN613" s="74"/>
      <c r="BO613" s="74"/>
      <c r="BP613" s="74"/>
      <c r="BQ613" s="74"/>
      <c r="BR613" s="74"/>
      <c r="BS613" s="74"/>
      <c r="BT613" s="74"/>
      <c r="BU613" s="74"/>
      <c r="BV613" s="74"/>
      <c r="BW613" s="74"/>
      <c r="BX613" s="74"/>
      <c r="BY613" s="74"/>
      <c r="BZ613" s="74"/>
      <c r="CA613" s="74"/>
      <c r="CB613" s="74"/>
      <c r="CC613" s="74"/>
      <c r="CD613" s="74"/>
      <c r="CE613" s="74"/>
      <c r="CF613" s="74"/>
      <c r="CG613" s="74"/>
      <c r="CH613" s="74"/>
    </row>
    <row r="614" spans="1:86" s="57" customFormat="1">
      <c r="A614" s="180" t="s">
        <v>368</v>
      </c>
      <c r="B614" s="180" t="s">
        <v>2</v>
      </c>
      <c r="C614" s="180" t="s">
        <v>2</v>
      </c>
      <c r="D614" s="180" t="s">
        <v>2</v>
      </c>
      <c r="E614" s="68">
        <v>68424</v>
      </c>
      <c r="F614" s="69"/>
      <c r="G614" s="70">
        <v>2679</v>
      </c>
      <c r="H614" s="71">
        <v>6.4416071557382965E-2</v>
      </c>
      <c r="I614" s="69"/>
      <c r="J614" s="68">
        <v>5999</v>
      </c>
      <c r="K614" s="72">
        <v>0.14424487244223233</v>
      </c>
      <c r="L614" s="68"/>
      <c r="M614" s="70">
        <v>21600</v>
      </c>
      <c r="N614" s="71">
        <v>0.51936810214239337</v>
      </c>
      <c r="O614" s="68"/>
      <c r="P614" s="68">
        <v>9047</v>
      </c>
      <c r="Q614" s="72">
        <v>0.21753348241121451</v>
      </c>
      <c r="R614" s="68"/>
      <c r="S614" s="70"/>
      <c r="T614" s="75"/>
      <c r="U614" s="74"/>
      <c r="V614" s="68"/>
      <c r="W614" s="73"/>
      <c r="X614" s="68"/>
      <c r="Y614" s="70"/>
      <c r="Z614" s="75"/>
      <c r="AA614" s="74"/>
      <c r="AB614" s="77"/>
      <c r="AC614" s="73"/>
      <c r="AD614" s="77"/>
      <c r="AE614" s="78"/>
      <c r="AF614" s="75"/>
      <c r="AG614" s="74"/>
      <c r="AH614" s="68">
        <v>2264</v>
      </c>
      <c r="AI614" s="72">
        <v>5.443747144677679E-2</v>
      </c>
      <c r="AJ614" s="74"/>
      <c r="AK614" s="68">
        <v>41589</v>
      </c>
      <c r="AL614" s="73">
        <v>0.6078130480533146</v>
      </c>
      <c r="AM614" s="68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G614" s="74"/>
      <c r="BH614" s="74"/>
      <c r="BI614" s="74"/>
      <c r="BJ614" s="74"/>
      <c r="BK614" s="74"/>
      <c r="BL614" s="74"/>
      <c r="BM614" s="74"/>
      <c r="BN614" s="74"/>
      <c r="BO614" s="74"/>
      <c r="BP614" s="74"/>
      <c r="BQ614" s="74"/>
      <c r="BR614" s="74"/>
      <c r="BS614" s="74"/>
      <c r="BT614" s="74"/>
      <c r="BU614" s="74"/>
      <c r="BV614" s="74"/>
      <c r="BW614" s="74"/>
      <c r="BX614" s="74"/>
      <c r="BY614" s="74"/>
      <c r="BZ614" s="74"/>
      <c r="CA614" s="74"/>
      <c r="CB614" s="74"/>
      <c r="CC614" s="74"/>
      <c r="CD614" s="74"/>
      <c r="CE614" s="74"/>
      <c r="CF614" s="74"/>
      <c r="CG614" s="74"/>
      <c r="CH614" s="74"/>
    </row>
    <row r="615" spans="1:86" s="57" customFormat="1">
      <c r="A615" s="180" t="s">
        <v>640</v>
      </c>
      <c r="B615" s="35" t="s">
        <v>1006</v>
      </c>
      <c r="C615" s="35" t="s">
        <v>1006</v>
      </c>
      <c r="D615" s="180" t="s">
        <v>0</v>
      </c>
      <c r="E615" s="68">
        <v>61634</v>
      </c>
      <c r="F615" s="69"/>
      <c r="G615" s="70">
        <v>3618</v>
      </c>
      <c r="H615" s="71">
        <v>0.11683782212749468</v>
      </c>
      <c r="I615" s="69"/>
      <c r="J615" s="68">
        <v>3364</v>
      </c>
      <c r="K615" s="72">
        <v>0.10863527740102047</v>
      </c>
      <c r="L615" s="68"/>
      <c r="M615" s="70">
        <v>15840</v>
      </c>
      <c r="N615" s="71">
        <v>0.511528773493509</v>
      </c>
      <c r="O615" s="68"/>
      <c r="P615" s="68"/>
      <c r="Q615" s="73"/>
      <c r="R615" s="68"/>
      <c r="S615" s="70"/>
      <c r="T615" s="75"/>
      <c r="U615" s="74"/>
      <c r="V615" s="68"/>
      <c r="W615" s="73"/>
      <c r="X615" s="68"/>
      <c r="Y615" s="70"/>
      <c r="Z615" s="75"/>
      <c r="AA615" s="74"/>
      <c r="AB615" s="77"/>
      <c r="AC615" s="73"/>
      <c r="AD615" s="77"/>
      <c r="AE615" s="78"/>
      <c r="AF615" s="75"/>
      <c r="AG615" s="74"/>
      <c r="AH615" s="68">
        <v>8144</v>
      </c>
      <c r="AI615" s="72">
        <v>0.26299812697797587</v>
      </c>
      <c r="AJ615" s="74"/>
      <c r="AK615" s="68">
        <v>30966</v>
      </c>
      <c r="AL615" s="73">
        <v>0.50241749683616188</v>
      </c>
      <c r="AM615" s="68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74"/>
      <c r="BC615" s="74"/>
      <c r="BD615" s="74"/>
      <c r="BE615" s="74"/>
      <c r="BF615" s="74"/>
      <c r="BG615" s="74"/>
      <c r="BH615" s="74"/>
      <c r="BI615" s="74"/>
      <c r="BJ615" s="74"/>
      <c r="BK615" s="74"/>
      <c r="BL615" s="74"/>
      <c r="BM615" s="74"/>
      <c r="BN615" s="74"/>
      <c r="BO615" s="74"/>
      <c r="BP615" s="74"/>
      <c r="BQ615" s="74"/>
      <c r="BR615" s="74"/>
      <c r="BS615" s="74"/>
      <c r="BT615" s="74"/>
      <c r="BU615" s="74"/>
      <c r="BV615" s="74"/>
      <c r="BW615" s="74"/>
      <c r="BX615" s="74"/>
      <c r="BY615" s="74"/>
      <c r="BZ615" s="74"/>
      <c r="CA615" s="74"/>
      <c r="CB615" s="74"/>
      <c r="CC615" s="74"/>
      <c r="CD615" s="74"/>
      <c r="CE615" s="74"/>
      <c r="CF615" s="74"/>
      <c r="CG615" s="74"/>
      <c r="CH615" s="74"/>
    </row>
    <row r="616" spans="1:86" s="57" customFormat="1">
      <c r="A616" s="180" t="s">
        <v>553</v>
      </c>
      <c r="B616" s="35" t="s">
        <v>989</v>
      </c>
      <c r="C616" s="35" t="s">
        <v>985</v>
      </c>
      <c r="D616" s="180" t="s">
        <v>0</v>
      </c>
      <c r="E616" s="68">
        <v>74112</v>
      </c>
      <c r="F616" s="69"/>
      <c r="G616" s="70">
        <v>14662</v>
      </c>
      <c r="H616" s="71">
        <v>0.33975205654037771</v>
      </c>
      <c r="I616" s="69"/>
      <c r="J616" s="68">
        <v>6059</v>
      </c>
      <c r="K616" s="72">
        <v>0.14040088054686595</v>
      </c>
      <c r="L616" s="68"/>
      <c r="M616" s="70">
        <v>20746</v>
      </c>
      <c r="N616" s="71">
        <v>0.48073224423589389</v>
      </c>
      <c r="O616" s="68"/>
      <c r="P616" s="68"/>
      <c r="Q616" s="73"/>
      <c r="R616" s="68"/>
      <c r="S616" s="70"/>
      <c r="T616" s="75"/>
      <c r="U616" s="74"/>
      <c r="V616" s="68"/>
      <c r="W616" s="73"/>
      <c r="X616" s="68"/>
      <c r="Y616" s="70"/>
      <c r="Z616" s="75"/>
      <c r="AA616" s="74"/>
      <c r="AB616" s="77"/>
      <c r="AC616" s="73"/>
      <c r="AD616" s="77"/>
      <c r="AE616" s="78"/>
      <c r="AF616" s="75"/>
      <c r="AG616" s="74"/>
      <c r="AH616" s="68">
        <v>1688</v>
      </c>
      <c r="AI616" s="72">
        <v>3.9114818676862471E-2</v>
      </c>
      <c r="AJ616" s="74"/>
      <c r="AK616" s="68">
        <v>43155</v>
      </c>
      <c r="AL616" s="73">
        <v>0.58229436528497414</v>
      </c>
      <c r="AM616" s="68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  <c r="BB616" s="74"/>
      <c r="BC616" s="74"/>
      <c r="BD616" s="74"/>
      <c r="BE616" s="74"/>
      <c r="BF616" s="74"/>
      <c r="BG616" s="74"/>
      <c r="BH616" s="74"/>
      <c r="BI616" s="74"/>
      <c r="BJ616" s="74"/>
      <c r="BK616" s="74"/>
      <c r="BL616" s="74"/>
      <c r="BM616" s="74"/>
      <c r="BN616" s="74"/>
      <c r="BO616" s="74"/>
      <c r="BP616" s="74"/>
      <c r="BQ616" s="74"/>
      <c r="BR616" s="74"/>
      <c r="BS616" s="74"/>
      <c r="BT616" s="74"/>
      <c r="BU616" s="74"/>
      <c r="BV616" s="74"/>
      <c r="BW616" s="74"/>
      <c r="BX616" s="74"/>
      <c r="BY616" s="74"/>
      <c r="BZ616" s="74"/>
      <c r="CA616" s="74"/>
      <c r="CB616" s="74"/>
      <c r="CC616" s="74"/>
      <c r="CD616" s="74"/>
      <c r="CE616" s="74"/>
      <c r="CF616" s="74"/>
      <c r="CG616" s="74"/>
      <c r="CH616" s="74"/>
    </row>
    <row r="617" spans="1:86" s="57" customFormat="1">
      <c r="A617" s="180" t="s">
        <v>244</v>
      </c>
      <c r="B617" s="35" t="s">
        <v>1017</v>
      </c>
      <c r="C617" s="35" t="s">
        <v>1027</v>
      </c>
      <c r="D617" s="180" t="s">
        <v>0</v>
      </c>
      <c r="E617" s="68">
        <v>72359</v>
      </c>
      <c r="F617" s="69"/>
      <c r="G617" s="70">
        <v>21682</v>
      </c>
      <c r="H617" s="71">
        <v>0.49048750141386721</v>
      </c>
      <c r="I617" s="69"/>
      <c r="J617" s="68">
        <v>7573</v>
      </c>
      <c r="K617" s="72">
        <v>0.17131546205180409</v>
      </c>
      <c r="L617" s="68"/>
      <c r="M617" s="70">
        <v>12773</v>
      </c>
      <c r="N617" s="71">
        <v>0.28894921388983147</v>
      </c>
      <c r="O617" s="68"/>
      <c r="P617" s="68"/>
      <c r="Q617" s="73"/>
      <c r="R617" s="68"/>
      <c r="S617" s="70"/>
      <c r="T617" s="75"/>
      <c r="U617" s="74"/>
      <c r="V617" s="68"/>
      <c r="W617" s="73"/>
      <c r="X617" s="68"/>
      <c r="Y617" s="70"/>
      <c r="Z617" s="75"/>
      <c r="AA617" s="74"/>
      <c r="AB617" s="77"/>
      <c r="AC617" s="73"/>
      <c r="AD617" s="77"/>
      <c r="AE617" s="78"/>
      <c r="AF617" s="75"/>
      <c r="AG617" s="74"/>
      <c r="AH617" s="68">
        <v>2177</v>
      </c>
      <c r="AI617" s="72">
        <v>4.924782264449723E-2</v>
      </c>
      <c r="AJ617" s="74"/>
      <c r="AK617" s="68">
        <v>44205</v>
      </c>
      <c r="AL617" s="73">
        <v>0.61091225694108542</v>
      </c>
      <c r="AM617" s="68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G617" s="74"/>
      <c r="BH617" s="74"/>
      <c r="BI617" s="74"/>
      <c r="BJ617" s="74"/>
      <c r="BK617" s="74"/>
      <c r="BL617" s="74"/>
      <c r="BM617" s="74"/>
      <c r="BN617" s="74"/>
      <c r="BO617" s="74"/>
      <c r="BP617" s="74"/>
      <c r="BQ617" s="74"/>
      <c r="BR617" s="74"/>
      <c r="BS617" s="74"/>
      <c r="BT617" s="74"/>
      <c r="BU617" s="74"/>
      <c r="BV617" s="74"/>
      <c r="BW617" s="74"/>
      <c r="BX617" s="74"/>
      <c r="BY617" s="74"/>
      <c r="BZ617" s="74"/>
      <c r="CA617" s="74"/>
      <c r="CB617" s="74"/>
      <c r="CC617" s="74"/>
      <c r="CD617" s="74"/>
      <c r="CE617" s="74"/>
      <c r="CF617" s="74"/>
      <c r="CG617" s="74"/>
      <c r="CH617" s="74"/>
    </row>
    <row r="618" spans="1:86" s="57" customFormat="1">
      <c r="A618" s="180" t="s">
        <v>836</v>
      </c>
      <c r="B618" s="180" t="s">
        <v>1021</v>
      </c>
      <c r="C618" s="180" t="s">
        <v>1021</v>
      </c>
      <c r="D618" s="180" t="s">
        <v>1021</v>
      </c>
      <c r="E618" s="83">
        <v>54191</v>
      </c>
      <c r="F618" s="84"/>
      <c r="G618" s="85"/>
      <c r="H618" s="71"/>
      <c r="I618" s="84"/>
      <c r="J618" s="84"/>
      <c r="K618" s="86"/>
      <c r="L618" s="87"/>
      <c r="M618" s="88"/>
      <c r="N618" s="89"/>
      <c r="O618" s="87"/>
      <c r="P618" s="87"/>
      <c r="Q618" s="90"/>
      <c r="R618" s="87"/>
      <c r="S618" s="91"/>
      <c r="T618" s="89"/>
      <c r="U618" s="92"/>
      <c r="V618" s="68">
        <v>7742</v>
      </c>
      <c r="W618" s="72">
        <v>0.17803021592659876</v>
      </c>
      <c r="X618" s="68"/>
      <c r="Y618" s="70">
        <v>16910</v>
      </c>
      <c r="Z618" s="71">
        <v>0.38885184078000323</v>
      </c>
      <c r="AA618" s="74"/>
      <c r="AB618" s="68">
        <v>3949</v>
      </c>
      <c r="AC618" s="72">
        <v>9.0808747441764204E-2</v>
      </c>
      <c r="AD618" s="77"/>
      <c r="AE618" s="70">
        <v>2981</v>
      </c>
      <c r="AF618" s="71">
        <v>6.85492216064571E-2</v>
      </c>
      <c r="AG618" s="74"/>
      <c r="AH618" s="68">
        <v>11905</v>
      </c>
      <c r="AI618" s="72">
        <v>0.27375997424517673</v>
      </c>
      <c r="AJ618" s="92"/>
      <c r="AK618" s="68">
        <v>43487</v>
      </c>
      <c r="AL618" s="73">
        <v>0.80247642597479285</v>
      </c>
      <c r="AM618" s="68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G618" s="74"/>
      <c r="BH618" s="74"/>
      <c r="BI618" s="74"/>
      <c r="BJ618" s="74"/>
      <c r="BK618" s="74"/>
      <c r="BL618" s="74"/>
      <c r="BM618" s="74"/>
      <c r="BN618" s="74"/>
      <c r="BO618" s="74"/>
      <c r="BP618" s="74"/>
      <c r="BQ618" s="74"/>
      <c r="BR618" s="74"/>
      <c r="BS618" s="74"/>
      <c r="BT618" s="74"/>
      <c r="BU618" s="74"/>
      <c r="BV618" s="74"/>
      <c r="BW618" s="74"/>
      <c r="BX618" s="74"/>
      <c r="BY618" s="74"/>
      <c r="BZ618" s="74"/>
      <c r="CA618" s="74"/>
      <c r="CB618" s="74"/>
      <c r="CC618" s="74"/>
      <c r="CD618" s="74"/>
      <c r="CE618" s="74"/>
      <c r="CF618" s="74"/>
      <c r="CG618" s="74"/>
      <c r="CH618" s="74"/>
    </row>
    <row r="619" spans="1:86" s="57" customFormat="1">
      <c r="A619" s="180" t="s">
        <v>899</v>
      </c>
      <c r="B619" s="35" t="s">
        <v>1137</v>
      </c>
      <c r="C619" s="35" t="s">
        <v>984</v>
      </c>
      <c r="D619" s="180" t="s">
        <v>0</v>
      </c>
      <c r="E619" s="68">
        <v>66727</v>
      </c>
      <c r="F619" s="69"/>
      <c r="G619" s="70">
        <v>20959</v>
      </c>
      <c r="H619" s="71">
        <v>0.44520678887779597</v>
      </c>
      <c r="I619" s="69"/>
      <c r="J619" s="68">
        <v>18484</v>
      </c>
      <c r="K619" s="72">
        <v>0.39263334537035072</v>
      </c>
      <c r="L619" s="68"/>
      <c r="M619" s="70">
        <v>4945</v>
      </c>
      <c r="N619" s="71">
        <v>0.10504067803810778</v>
      </c>
      <c r="O619" s="68"/>
      <c r="P619" s="68"/>
      <c r="Q619" s="73"/>
      <c r="R619" s="68"/>
      <c r="S619" s="70"/>
      <c r="T619" s="75"/>
      <c r="U619" s="74"/>
      <c r="V619" s="68"/>
      <c r="W619" s="73"/>
      <c r="X619" s="68"/>
      <c r="Y619" s="70"/>
      <c r="Z619" s="75"/>
      <c r="AA619" s="74"/>
      <c r="AB619" s="77"/>
      <c r="AC619" s="73"/>
      <c r="AD619" s="77"/>
      <c r="AE619" s="78"/>
      <c r="AF619" s="75"/>
      <c r="AG619" s="74"/>
      <c r="AH619" s="68">
        <v>2689</v>
      </c>
      <c r="AI619" s="72">
        <v>5.7119187713745564E-2</v>
      </c>
      <c r="AJ619" s="74"/>
      <c r="AK619" s="68">
        <v>47077</v>
      </c>
      <c r="AL619" s="73">
        <v>0.70551650756065765</v>
      </c>
      <c r="AM619" s="68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G619" s="74"/>
      <c r="BH619" s="74"/>
      <c r="BI619" s="74"/>
      <c r="BJ619" s="74"/>
      <c r="BK619" s="74"/>
      <c r="BL619" s="74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  <c r="CB619" s="74"/>
      <c r="CC619" s="74"/>
      <c r="CD619" s="74"/>
      <c r="CE619" s="74"/>
      <c r="CF619" s="74"/>
      <c r="CG619" s="74"/>
      <c r="CH619" s="74"/>
    </row>
    <row r="620" spans="1:86" s="57" customFormat="1">
      <c r="A620" s="180" t="s">
        <v>871</v>
      </c>
      <c r="B620" s="35" t="s">
        <v>982</v>
      </c>
      <c r="C620" s="35" t="s">
        <v>983</v>
      </c>
      <c r="D620" s="180" t="s">
        <v>0</v>
      </c>
      <c r="E620" s="68">
        <v>82935</v>
      </c>
      <c r="F620" s="69"/>
      <c r="G620" s="70">
        <v>24749</v>
      </c>
      <c r="H620" s="71">
        <v>0.44509387813826345</v>
      </c>
      <c r="I620" s="69"/>
      <c r="J620" s="68">
        <v>19400</v>
      </c>
      <c r="K620" s="72">
        <v>0.34889576289475577</v>
      </c>
      <c r="L620" s="68"/>
      <c r="M620" s="70">
        <v>9640</v>
      </c>
      <c r="N620" s="71">
        <v>0.17336882238687865</v>
      </c>
      <c r="O620" s="68"/>
      <c r="P620" s="68"/>
      <c r="Q620" s="73"/>
      <c r="R620" s="68"/>
      <c r="S620" s="70"/>
      <c r="T620" s="75"/>
      <c r="U620" s="74"/>
      <c r="V620" s="68"/>
      <c r="W620" s="73"/>
      <c r="X620" s="68"/>
      <c r="Y620" s="70"/>
      <c r="Z620" s="75"/>
      <c r="AA620" s="74"/>
      <c r="AB620" s="77"/>
      <c r="AC620" s="73"/>
      <c r="AD620" s="77"/>
      <c r="AE620" s="78"/>
      <c r="AF620" s="75"/>
      <c r="AG620" s="74"/>
      <c r="AH620" s="68">
        <v>1815</v>
      </c>
      <c r="AI620" s="72">
        <v>3.2641536580102153E-2</v>
      </c>
      <c r="AJ620" s="74"/>
      <c r="AK620" s="68">
        <v>55604</v>
      </c>
      <c r="AL620" s="73">
        <v>0.67045276421293787</v>
      </c>
      <c r="AM620" s="68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  <c r="BB620" s="74"/>
      <c r="BC620" s="74"/>
      <c r="BD620" s="74"/>
      <c r="BE620" s="74"/>
      <c r="BF620" s="74"/>
      <c r="BG620" s="74"/>
      <c r="BH620" s="74"/>
      <c r="BI620" s="74"/>
      <c r="BJ620" s="74"/>
      <c r="BK620" s="74"/>
      <c r="BL620" s="74"/>
      <c r="BM620" s="74"/>
      <c r="BN620" s="74"/>
      <c r="BO620" s="74"/>
      <c r="BP620" s="74"/>
      <c r="BQ620" s="74"/>
      <c r="BR620" s="74"/>
      <c r="BS620" s="74"/>
      <c r="BT620" s="74"/>
      <c r="BU620" s="74"/>
      <c r="BV620" s="74"/>
      <c r="BW620" s="74"/>
      <c r="BX620" s="74"/>
      <c r="BY620" s="74"/>
      <c r="BZ620" s="74"/>
      <c r="CA620" s="74"/>
      <c r="CB620" s="74"/>
      <c r="CC620" s="74"/>
      <c r="CD620" s="74"/>
      <c r="CE620" s="74"/>
      <c r="CF620" s="74"/>
      <c r="CG620" s="74"/>
      <c r="CH620" s="74"/>
    </row>
    <row r="621" spans="1:86" s="57" customFormat="1">
      <c r="A621" s="180" t="s">
        <v>1428</v>
      </c>
      <c r="B621" s="35" t="s">
        <v>1019</v>
      </c>
      <c r="C621" s="35" t="s">
        <v>985</v>
      </c>
      <c r="D621" s="180" t="s">
        <v>0</v>
      </c>
      <c r="E621" s="68">
        <v>69832</v>
      </c>
      <c r="F621" s="69"/>
      <c r="G621" s="70">
        <v>22302</v>
      </c>
      <c r="H621" s="71">
        <v>0.44931098396325247</v>
      </c>
      <c r="I621" s="69"/>
      <c r="J621" s="68">
        <v>22569</v>
      </c>
      <c r="K621" s="72">
        <v>0.45469014425014104</v>
      </c>
      <c r="L621" s="68"/>
      <c r="M621" s="70">
        <v>3796</v>
      </c>
      <c r="N621" s="71">
        <v>7.6476750745426703E-2</v>
      </c>
      <c r="O621" s="68"/>
      <c r="P621" s="68"/>
      <c r="Q621" s="73"/>
      <c r="R621" s="68"/>
      <c r="S621" s="70"/>
      <c r="T621" s="75"/>
      <c r="U621" s="74"/>
      <c r="V621" s="68"/>
      <c r="W621" s="73"/>
      <c r="X621" s="68"/>
      <c r="Y621" s="70"/>
      <c r="Z621" s="75"/>
      <c r="AA621" s="74"/>
      <c r="AB621" s="77"/>
      <c r="AC621" s="73"/>
      <c r="AD621" s="77"/>
      <c r="AE621" s="78"/>
      <c r="AF621" s="75"/>
      <c r="AG621" s="74"/>
      <c r="AH621" s="68">
        <v>969</v>
      </c>
      <c r="AI621" s="72">
        <v>1.9522121041179789E-2</v>
      </c>
      <c r="AJ621" s="74"/>
      <c r="AK621" s="68">
        <v>49636</v>
      </c>
      <c r="AL621" s="73">
        <v>0.7107916141596976</v>
      </c>
      <c r="AM621" s="68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G621" s="74"/>
      <c r="BH621" s="74"/>
      <c r="BI621" s="74"/>
      <c r="BJ621" s="74"/>
      <c r="BK621" s="74"/>
      <c r="BL621" s="74"/>
      <c r="BM621" s="74"/>
      <c r="BN621" s="74"/>
      <c r="BO621" s="74"/>
      <c r="BP621" s="74"/>
      <c r="BQ621" s="74"/>
      <c r="BR621" s="74"/>
      <c r="BS621" s="74"/>
      <c r="BT621" s="74"/>
      <c r="BU621" s="74"/>
      <c r="BV621" s="74"/>
      <c r="BW621" s="74"/>
      <c r="BX621" s="74"/>
      <c r="BY621" s="74"/>
      <c r="BZ621" s="74"/>
      <c r="CA621" s="74"/>
      <c r="CB621" s="74"/>
      <c r="CC621" s="74"/>
      <c r="CD621" s="74"/>
      <c r="CE621" s="74"/>
      <c r="CF621" s="74"/>
      <c r="CG621" s="74"/>
      <c r="CH621" s="74"/>
    </row>
    <row r="622" spans="1:86" s="57" customFormat="1">
      <c r="A622" s="180" t="s">
        <v>876</v>
      </c>
      <c r="B622" s="35" t="s">
        <v>1053</v>
      </c>
      <c r="C622" s="35" t="s">
        <v>983</v>
      </c>
      <c r="D622" s="180" t="s">
        <v>0</v>
      </c>
      <c r="E622" s="68">
        <v>74453</v>
      </c>
      <c r="F622" s="69"/>
      <c r="G622" s="70">
        <v>19804</v>
      </c>
      <c r="H622" s="71">
        <v>0.4033811997148386</v>
      </c>
      <c r="I622" s="69"/>
      <c r="J622" s="68">
        <v>17725</v>
      </c>
      <c r="K622" s="72">
        <v>0.36103472858743252</v>
      </c>
      <c r="L622" s="68"/>
      <c r="M622" s="70">
        <v>9169</v>
      </c>
      <c r="N622" s="71">
        <v>0.18676036256237907</v>
      </c>
      <c r="O622" s="68"/>
      <c r="P622" s="68"/>
      <c r="Q622" s="73"/>
      <c r="R622" s="68"/>
      <c r="S622" s="70"/>
      <c r="T622" s="75"/>
      <c r="U622" s="74"/>
      <c r="V622" s="68"/>
      <c r="W622" s="73"/>
      <c r="X622" s="68"/>
      <c r="Y622" s="70"/>
      <c r="Z622" s="75"/>
      <c r="AA622" s="74"/>
      <c r="AB622" s="77"/>
      <c r="AC622" s="73"/>
      <c r="AD622" s="77"/>
      <c r="AE622" s="78"/>
      <c r="AF622" s="75"/>
      <c r="AG622" s="74"/>
      <c r="AH622" s="68">
        <v>2397</v>
      </c>
      <c r="AI622" s="72">
        <v>4.8823709135349835E-2</v>
      </c>
      <c r="AJ622" s="74"/>
      <c r="AK622" s="68">
        <v>49095</v>
      </c>
      <c r="AL622" s="73">
        <v>0.65940929176796104</v>
      </c>
      <c r="AM622" s="68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G622" s="74"/>
      <c r="BH622" s="74"/>
      <c r="BI622" s="74"/>
      <c r="BJ622" s="74"/>
      <c r="BK622" s="74"/>
      <c r="BL622" s="74"/>
      <c r="BM622" s="74"/>
      <c r="BN622" s="74"/>
      <c r="BO622" s="74"/>
      <c r="BP622" s="74"/>
      <c r="BQ622" s="74"/>
      <c r="BR622" s="74"/>
      <c r="BS622" s="74"/>
      <c r="BT622" s="74"/>
      <c r="BU622" s="74"/>
      <c r="BV622" s="74"/>
      <c r="BW622" s="74"/>
      <c r="BX622" s="74"/>
      <c r="BY622" s="74"/>
      <c r="BZ622" s="74"/>
      <c r="CA622" s="74"/>
      <c r="CB622" s="74"/>
      <c r="CC622" s="74"/>
      <c r="CD622" s="74"/>
      <c r="CE622" s="74"/>
      <c r="CF622" s="74"/>
      <c r="CG622" s="74"/>
      <c r="CH622" s="74"/>
    </row>
    <row r="623" spans="1:86" s="57" customFormat="1">
      <c r="A623" s="180" t="s">
        <v>877</v>
      </c>
      <c r="B623" s="35" t="s">
        <v>1024</v>
      </c>
      <c r="C623" s="35" t="s">
        <v>985</v>
      </c>
      <c r="D623" s="180" t="s">
        <v>0</v>
      </c>
      <c r="E623" s="68">
        <v>64254</v>
      </c>
      <c r="F623" s="69"/>
      <c r="G623" s="70">
        <v>7134</v>
      </c>
      <c r="H623" s="71">
        <v>0.20812182741116753</v>
      </c>
      <c r="I623" s="69"/>
      <c r="J623" s="68">
        <v>6051</v>
      </c>
      <c r="K623" s="72">
        <v>0.17652721862419044</v>
      </c>
      <c r="L623" s="68"/>
      <c r="M623" s="70">
        <v>18901</v>
      </c>
      <c r="N623" s="71">
        <v>0.55140323239395528</v>
      </c>
      <c r="O623" s="68"/>
      <c r="P623" s="68"/>
      <c r="Q623" s="73"/>
      <c r="R623" s="68"/>
      <c r="S623" s="70"/>
      <c r="T623" s="75"/>
      <c r="U623" s="74"/>
      <c r="V623" s="68"/>
      <c r="W623" s="73"/>
      <c r="X623" s="68"/>
      <c r="Y623" s="70"/>
      <c r="Z623" s="75"/>
      <c r="AA623" s="74"/>
      <c r="AB623" s="77"/>
      <c r="AC623" s="73"/>
      <c r="AD623" s="77"/>
      <c r="AE623" s="78"/>
      <c r="AF623" s="75"/>
      <c r="AG623" s="74"/>
      <c r="AH623" s="68">
        <v>2192</v>
      </c>
      <c r="AI623" s="72">
        <v>6.3947721570686733E-2</v>
      </c>
      <c r="AJ623" s="74"/>
      <c r="AK623" s="68">
        <v>34278</v>
      </c>
      <c r="AL623" s="73">
        <v>0.53347651508077321</v>
      </c>
      <c r="AM623" s="68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  <c r="BB623" s="74"/>
      <c r="BC623" s="74"/>
      <c r="BD623" s="74"/>
      <c r="BE623" s="74"/>
      <c r="BF623" s="74"/>
      <c r="BG623" s="74"/>
      <c r="BH623" s="74"/>
      <c r="BI623" s="74"/>
      <c r="BJ623" s="74"/>
      <c r="BK623" s="74"/>
      <c r="BL623" s="74"/>
      <c r="BM623" s="74"/>
      <c r="BN623" s="74"/>
      <c r="BO623" s="74"/>
      <c r="BP623" s="74"/>
      <c r="BQ623" s="74"/>
      <c r="BR623" s="74"/>
      <c r="BS623" s="74"/>
      <c r="BT623" s="74"/>
      <c r="BU623" s="74"/>
      <c r="BV623" s="74"/>
      <c r="BW623" s="74"/>
      <c r="BX623" s="74"/>
      <c r="BY623" s="74"/>
      <c r="BZ623" s="74"/>
      <c r="CA623" s="74"/>
      <c r="CB623" s="74"/>
      <c r="CC623" s="74"/>
      <c r="CD623" s="74"/>
      <c r="CE623" s="74"/>
      <c r="CF623" s="74"/>
      <c r="CG623" s="74"/>
      <c r="CH623" s="74"/>
    </row>
    <row r="624" spans="1:86" s="57" customFormat="1">
      <c r="A624" s="180" t="s">
        <v>881</v>
      </c>
      <c r="B624" s="35" t="s">
        <v>1006</v>
      </c>
      <c r="C624" s="35" t="s">
        <v>1006</v>
      </c>
      <c r="D624" s="180" t="s">
        <v>0</v>
      </c>
      <c r="E624" s="68">
        <v>63943</v>
      </c>
      <c r="F624" s="69"/>
      <c r="G624" s="70">
        <v>17886</v>
      </c>
      <c r="H624" s="71">
        <v>0.41208183577550456</v>
      </c>
      <c r="I624" s="69"/>
      <c r="J624" s="68">
        <v>7868</v>
      </c>
      <c r="K624" s="72">
        <v>0.18127361533499217</v>
      </c>
      <c r="L624" s="68"/>
      <c r="M624" s="70">
        <v>15585</v>
      </c>
      <c r="N624" s="71">
        <v>0.35906828863699197</v>
      </c>
      <c r="O624" s="68"/>
      <c r="P624" s="68"/>
      <c r="Q624" s="73"/>
      <c r="R624" s="68"/>
      <c r="S624" s="70"/>
      <c r="T624" s="75"/>
      <c r="U624" s="74"/>
      <c r="V624" s="68"/>
      <c r="W624" s="73"/>
      <c r="X624" s="68"/>
      <c r="Y624" s="70"/>
      <c r="Z624" s="75"/>
      <c r="AA624" s="74"/>
      <c r="AB624" s="77"/>
      <c r="AC624" s="73"/>
      <c r="AD624" s="77"/>
      <c r="AE624" s="78"/>
      <c r="AF624" s="75"/>
      <c r="AG624" s="74"/>
      <c r="AH624" s="68">
        <v>2065</v>
      </c>
      <c r="AI624" s="72">
        <v>4.7576260252511292E-2</v>
      </c>
      <c r="AJ624" s="74"/>
      <c r="AK624" s="68">
        <v>43404</v>
      </c>
      <c r="AL624" s="73">
        <v>0.67879204916879099</v>
      </c>
      <c r="AM624" s="68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G624" s="74"/>
      <c r="BH624" s="74"/>
      <c r="BI624" s="74"/>
      <c r="BJ624" s="74"/>
      <c r="BK624" s="74"/>
      <c r="BL624" s="74"/>
      <c r="BM624" s="74"/>
      <c r="BN624" s="74"/>
      <c r="BO624" s="74"/>
      <c r="BP624" s="74"/>
      <c r="BQ624" s="74"/>
      <c r="BR624" s="74"/>
      <c r="BS624" s="74"/>
      <c r="BT624" s="74"/>
      <c r="BU624" s="74"/>
      <c r="BV624" s="74"/>
      <c r="BW624" s="74"/>
      <c r="BX624" s="74"/>
      <c r="BY624" s="74"/>
      <c r="BZ624" s="74"/>
      <c r="CA624" s="74"/>
      <c r="CB624" s="74"/>
      <c r="CC624" s="74"/>
      <c r="CD624" s="74"/>
      <c r="CE624" s="74"/>
      <c r="CF624" s="74"/>
      <c r="CG624" s="74"/>
      <c r="CH624" s="74"/>
    </row>
    <row r="625" spans="1:86" s="57" customFormat="1">
      <c r="A625" s="180" t="s">
        <v>882</v>
      </c>
      <c r="B625" s="35" t="s">
        <v>1002</v>
      </c>
      <c r="C625" s="35" t="s">
        <v>981</v>
      </c>
      <c r="D625" s="180" t="s">
        <v>0</v>
      </c>
      <c r="E625" s="68">
        <v>84315</v>
      </c>
      <c r="F625" s="69"/>
      <c r="G625" s="70">
        <v>23749</v>
      </c>
      <c r="H625" s="71">
        <v>0.38517305134775698</v>
      </c>
      <c r="I625" s="69"/>
      <c r="J625" s="68">
        <v>31225</v>
      </c>
      <c r="K625" s="72">
        <v>0.50642252424665091</v>
      </c>
      <c r="L625" s="68"/>
      <c r="M625" s="70">
        <v>4782</v>
      </c>
      <c r="N625" s="71">
        <v>7.7556845826981094E-2</v>
      </c>
      <c r="O625" s="68"/>
      <c r="P625" s="68"/>
      <c r="Q625" s="73"/>
      <c r="R625" s="68"/>
      <c r="S625" s="70"/>
      <c r="T625" s="75"/>
      <c r="U625" s="74"/>
      <c r="V625" s="68"/>
      <c r="W625" s="73"/>
      <c r="X625" s="68"/>
      <c r="Y625" s="70"/>
      <c r="Z625" s="75"/>
      <c r="AA625" s="74"/>
      <c r="AB625" s="77"/>
      <c r="AC625" s="73"/>
      <c r="AD625" s="77"/>
      <c r="AE625" s="78"/>
      <c r="AF625" s="75"/>
      <c r="AG625" s="74"/>
      <c r="AH625" s="68">
        <v>1902</v>
      </c>
      <c r="AI625" s="72">
        <v>3.0847578578611048E-2</v>
      </c>
      <c r="AJ625" s="74"/>
      <c r="AK625" s="68">
        <v>61658</v>
      </c>
      <c r="AL625" s="73">
        <v>0.73128150388424362</v>
      </c>
      <c r="AM625" s="68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G625" s="74"/>
      <c r="BH625" s="74"/>
      <c r="BI625" s="74"/>
      <c r="BJ625" s="74"/>
      <c r="BK625" s="74"/>
      <c r="BL625" s="74"/>
      <c r="BM625" s="74"/>
      <c r="BN625" s="74"/>
      <c r="BO625" s="74"/>
      <c r="BP625" s="74"/>
      <c r="BQ625" s="74"/>
      <c r="BR625" s="74"/>
      <c r="BS625" s="74"/>
      <c r="BT625" s="74"/>
      <c r="BU625" s="74"/>
      <c r="BV625" s="74"/>
      <c r="BW625" s="74"/>
      <c r="BX625" s="74"/>
      <c r="BY625" s="74"/>
      <c r="BZ625" s="74"/>
      <c r="CA625" s="74"/>
      <c r="CB625" s="74"/>
      <c r="CC625" s="74"/>
      <c r="CD625" s="74"/>
      <c r="CE625" s="74"/>
      <c r="CF625" s="74"/>
      <c r="CG625" s="74"/>
      <c r="CH625" s="74"/>
    </row>
    <row r="626" spans="1:86" s="57" customFormat="1">
      <c r="A626" s="180" t="s">
        <v>884</v>
      </c>
      <c r="B626" s="35" t="s">
        <v>1028</v>
      </c>
      <c r="C626" s="35" t="s">
        <v>981</v>
      </c>
      <c r="D626" s="180" t="s">
        <v>0</v>
      </c>
      <c r="E626" s="68">
        <v>68630</v>
      </c>
      <c r="F626" s="69"/>
      <c r="G626" s="70">
        <v>21646</v>
      </c>
      <c r="H626" s="71">
        <v>0.49541116425972126</v>
      </c>
      <c r="I626" s="69"/>
      <c r="J626" s="68">
        <v>11354</v>
      </c>
      <c r="K626" s="72">
        <v>0.25985855857917745</v>
      </c>
      <c r="L626" s="68"/>
      <c r="M626" s="70">
        <v>8339</v>
      </c>
      <c r="N626" s="71">
        <v>0.19085437026525989</v>
      </c>
      <c r="O626" s="68"/>
      <c r="P626" s="68"/>
      <c r="Q626" s="73"/>
      <c r="R626" s="68"/>
      <c r="S626" s="70"/>
      <c r="T626" s="75"/>
      <c r="U626" s="74"/>
      <c r="V626" s="68"/>
      <c r="W626" s="73"/>
      <c r="X626" s="68"/>
      <c r="Y626" s="70"/>
      <c r="Z626" s="75"/>
      <c r="AA626" s="74"/>
      <c r="AB626" s="77"/>
      <c r="AC626" s="73"/>
      <c r="AD626" s="77"/>
      <c r="AE626" s="78"/>
      <c r="AF626" s="75"/>
      <c r="AG626" s="74"/>
      <c r="AH626" s="68">
        <v>2354</v>
      </c>
      <c r="AI626" s="72">
        <v>5.3875906895841437E-2</v>
      </c>
      <c r="AJ626" s="74"/>
      <c r="AK626" s="68">
        <v>43693</v>
      </c>
      <c r="AL626" s="73">
        <v>0.63664578172810726</v>
      </c>
      <c r="AM626" s="68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  <c r="BB626" s="74"/>
      <c r="BC626" s="74"/>
      <c r="BD626" s="74"/>
      <c r="BE626" s="74"/>
      <c r="BF626" s="74"/>
      <c r="BG626" s="74"/>
      <c r="BH626" s="74"/>
      <c r="BI626" s="74"/>
      <c r="BJ626" s="74"/>
      <c r="BK626" s="74"/>
      <c r="BL626" s="74"/>
      <c r="BM626" s="74"/>
      <c r="BN626" s="74"/>
      <c r="BO626" s="74"/>
      <c r="BP626" s="74"/>
      <c r="BQ626" s="74"/>
      <c r="BR626" s="74"/>
      <c r="BS626" s="74"/>
      <c r="BT626" s="74"/>
      <c r="BU626" s="74"/>
      <c r="BV626" s="74"/>
      <c r="BW626" s="74"/>
      <c r="BX626" s="74"/>
      <c r="BY626" s="74"/>
      <c r="BZ626" s="74"/>
      <c r="CA626" s="74"/>
      <c r="CB626" s="74"/>
      <c r="CC626" s="74"/>
      <c r="CD626" s="74"/>
      <c r="CE626" s="74"/>
      <c r="CF626" s="74"/>
      <c r="CG626" s="74"/>
      <c r="CH626" s="74"/>
    </row>
    <row r="627" spans="1:86" s="57" customFormat="1">
      <c r="A627" s="180" t="s">
        <v>885</v>
      </c>
      <c r="B627" s="35" t="s">
        <v>1022</v>
      </c>
      <c r="C627" s="35" t="s">
        <v>985</v>
      </c>
      <c r="D627" s="180" t="s">
        <v>0</v>
      </c>
      <c r="E627" s="68">
        <v>58839</v>
      </c>
      <c r="F627" s="69"/>
      <c r="G627" s="70">
        <v>13168</v>
      </c>
      <c r="H627" s="71">
        <v>0.33165424138625832</v>
      </c>
      <c r="I627" s="69"/>
      <c r="J627" s="68">
        <v>8568</v>
      </c>
      <c r="K627" s="72">
        <v>0.2157968970380818</v>
      </c>
      <c r="L627" s="68"/>
      <c r="M627" s="70">
        <v>16892</v>
      </c>
      <c r="N627" s="71">
        <v>0.425448317549869</v>
      </c>
      <c r="O627" s="68"/>
      <c r="P627" s="68"/>
      <c r="Q627" s="73"/>
      <c r="R627" s="68"/>
      <c r="S627" s="70"/>
      <c r="T627" s="75"/>
      <c r="U627" s="74"/>
      <c r="V627" s="68"/>
      <c r="W627" s="73"/>
      <c r="X627" s="68"/>
      <c r="Y627" s="70"/>
      <c r="Z627" s="75"/>
      <c r="AA627" s="74"/>
      <c r="AB627" s="77"/>
      <c r="AC627" s="73"/>
      <c r="AD627" s="77"/>
      <c r="AE627" s="78"/>
      <c r="AF627" s="75"/>
      <c r="AG627" s="74"/>
      <c r="AH627" s="68">
        <v>1076</v>
      </c>
      <c r="AI627" s="72">
        <v>2.7100544025790853E-2</v>
      </c>
      <c r="AJ627" s="74"/>
      <c r="AK627" s="68">
        <v>39704</v>
      </c>
      <c r="AL627" s="73">
        <v>0.6747905300905862</v>
      </c>
      <c r="AM627" s="68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G627" s="74"/>
      <c r="BH627" s="74"/>
      <c r="BI627" s="74"/>
      <c r="BJ627" s="74"/>
      <c r="BK627" s="74"/>
      <c r="BL627" s="74"/>
      <c r="BM627" s="74"/>
      <c r="BN627" s="74"/>
      <c r="BO627" s="74"/>
      <c r="BP627" s="74"/>
      <c r="BQ627" s="74"/>
      <c r="BR627" s="74"/>
      <c r="BS627" s="74"/>
      <c r="BT627" s="74"/>
      <c r="BU627" s="74"/>
      <c r="BV627" s="74"/>
      <c r="BW627" s="74"/>
      <c r="BX627" s="74"/>
      <c r="BY627" s="74"/>
      <c r="BZ627" s="74"/>
      <c r="CA627" s="74"/>
      <c r="CB627" s="74"/>
      <c r="CC627" s="74"/>
      <c r="CD627" s="74"/>
      <c r="CE627" s="74"/>
      <c r="CF627" s="74"/>
      <c r="CG627" s="74"/>
      <c r="CH627" s="74"/>
    </row>
    <row r="628" spans="1:86" s="57" customFormat="1">
      <c r="A628" s="180" t="s">
        <v>886</v>
      </c>
      <c r="B628" s="35" t="s">
        <v>1022</v>
      </c>
      <c r="C628" s="35" t="s">
        <v>985</v>
      </c>
      <c r="D628" s="180" t="s">
        <v>0</v>
      </c>
      <c r="E628" s="68">
        <v>61117</v>
      </c>
      <c r="F628" s="69"/>
      <c r="G628" s="70">
        <v>16446</v>
      </c>
      <c r="H628" s="71">
        <v>0.39885528581476004</v>
      </c>
      <c r="I628" s="69"/>
      <c r="J628" s="68">
        <v>6652</v>
      </c>
      <c r="K628" s="72">
        <v>0.16132709237746465</v>
      </c>
      <c r="L628" s="68"/>
      <c r="M628" s="70">
        <v>17543</v>
      </c>
      <c r="N628" s="71">
        <v>0.42546018965391796</v>
      </c>
      <c r="O628" s="68"/>
      <c r="P628" s="68"/>
      <c r="Q628" s="73"/>
      <c r="R628" s="68"/>
      <c r="S628" s="70"/>
      <c r="T628" s="75"/>
      <c r="U628" s="74"/>
      <c r="V628" s="68"/>
      <c r="W628" s="73"/>
      <c r="X628" s="68"/>
      <c r="Y628" s="70"/>
      <c r="Z628" s="75"/>
      <c r="AA628" s="74"/>
      <c r="AB628" s="77"/>
      <c r="AC628" s="73"/>
      <c r="AD628" s="77"/>
      <c r="AE628" s="78"/>
      <c r="AF628" s="75"/>
      <c r="AG628" s="74"/>
      <c r="AH628" s="68">
        <v>592</v>
      </c>
      <c r="AI628" s="72">
        <v>1.4357432153857347E-2</v>
      </c>
      <c r="AJ628" s="74"/>
      <c r="AK628" s="68">
        <v>41233</v>
      </c>
      <c r="AL628" s="73">
        <v>0.6746568057987139</v>
      </c>
      <c r="AM628" s="68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G628" s="74"/>
      <c r="BH628" s="74"/>
      <c r="BI628" s="74"/>
      <c r="BJ628" s="74"/>
      <c r="BK628" s="74"/>
      <c r="BL628" s="74"/>
      <c r="BM628" s="74"/>
      <c r="BN628" s="74"/>
      <c r="BO628" s="74"/>
      <c r="BP628" s="74"/>
      <c r="BQ628" s="74"/>
      <c r="BR628" s="74"/>
      <c r="BS628" s="74"/>
      <c r="BT628" s="74"/>
      <c r="BU628" s="74"/>
      <c r="BV628" s="74"/>
      <c r="BW628" s="74"/>
      <c r="BX628" s="74"/>
      <c r="BY628" s="74"/>
      <c r="BZ628" s="74"/>
      <c r="CA628" s="74"/>
      <c r="CB628" s="74"/>
      <c r="CC628" s="74"/>
      <c r="CD628" s="74"/>
      <c r="CE628" s="74"/>
      <c r="CF628" s="74"/>
      <c r="CG628" s="74"/>
      <c r="CH628" s="74"/>
    </row>
    <row r="629" spans="1:86" s="57" customFormat="1">
      <c r="A629" s="180" t="s">
        <v>887</v>
      </c>
      <c r="B629" s="35" t="s">
        <v>1012</v>
      </c>
      <c r="C629" s="35" t="s">
        <v>981</v>
      </c>
      <c r="D629" s="180" t="s">
        <v>0</v>
      </c>
      <c r="E629" s="68">
        <v>77398</v>
      </c>
      <c r="F629" s="69"/>
      <c r="G629" s="70">
        <v>26571</v>
      </c>
      <c r="H629" s="71">
        <v>0.49325214873118117</v>
      </c>
      <c r="I629" s="69"/>
      <c r="J629" s="68">
        <v>12415</v>
      </c>
      <c r="K629" s="72">
        <v>0.23046650206983607</v>
      </c>
      <c r="L629" s="68"/>
      <c r="M629" s="70">
        <v>11845</v>
      </c>
      <c r="N629" s="71">
        <v>0.21988527724665391</v>
      </c>
      <c r="O629" s="68"/>
      <c r="P629" s="68"/>
      <c r="Q629" s="73"/>
      <c r="R629" s="68"/>
      <c r="S629" s="70"/>
      <c r="T629" s="75"/>
      <c r="U629" s="74"/>
      <c r="V629" s="68"/>
      <c r="W629" s="73"/>
      <c r="X629" s="68"/>
      <c r="Y629" s="70"/>
      <c r="Z629" s="75"/>
      <c r="AA629" s="74"/>
      <c r="AB629" s="77"/>
      <c r="AC629" s="73"/>
      <c r="AD629" s="77"/>
      <c r="AE629" s="78"/>
      <c r="AF629" s="75"/>
      <c r="AG629" s="74"/>
      <c r="AH629" s="68">
        <v>3038</v>
      </c>
      <c r="AI629" s="72">
        <v>5.6396071952328798E-2</v>
      </c>
      <c r="AJ629" s="74"/>
      <c r="AK629" s="68">
        <v>53869</v>
      </c>
      <c r="AL629" s="73">
        <v>0.69599989663815598</v>
      </c>
      <c r="AM629" s="68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G629" s="74"/>
      <c r="BH629" s="74"/>
      <c r="BI629" s="74"/>
      <c r="BJ629" s="74"/>
      <c r="BK629" s="74"/>
      <c r="BL629" s="74"/>
      <c r="BM629" s="74"/>
      <c r="BN629" s="74"/>
      <c r="BO629" s="74"/>
      <c r="BP629" s="74"/>
      <c r="BQ629" s="74"/>
      <c r="BR629" s="74"/>
      <c r="BS629" s="74"/>
      <c r="BT629" s="74"/>
      <c r="BU629" s="74"/>
      <c r="BV629" s="74"/>
      <c r="BW629" s="74"/>
      <c r="BX629" s="74"/>
      <c r="BY629" s="74"/>
      <c r="BZ629" s="74"/>
      <c r="CA629" s="74"/>
      <c r="CB629" s="74"/>
      <c r="CC629" s="74"/>
      <c r="CD629" s="74"/>
      <c r="CE629" s="74"/>
      <c r="CF629" s="74"/>
      <c r="CG629" s="74"/>
      <c r="CH629" s="74"/>
    </row>
    <row r="630" spans="1:86" s="57" customFormat="1">
      <c r="A630" s="180" t="s">
        <v>888</v>
      </c>
      <c r="B630" s="35" t="s">
        <v>1018</v>
      </c>
      <c r="C630" s="35" t="s">
        <v>981</v>
      </c>
      <c r="D630" s="180" t="s">
        <v>0</v>
      </c>
      <c r="E630" s="68">
        <v>72940</v>
      </c>
      <c r="F630" s="69"/>
      <c r="G630" s="70">
        <v>21838</v>
      </c>
      <c r="H630" s="71">
        <v>0.47427516559887067</v>
      </c>
      <c r="I630" s="69"/>
      <c r="J630" s="68">
        <v>15226</v>
      </c>
      <c r="K630" s="72">
        <v>0.3306765121077207</v>
      </c>
      <c r="L630" s="68"/>
      <c r="M630" s="70">
        <v>7507</v>
      </c>
      <c r="N630" s="71">
        <v>0.16303616027798892</v>
      </c>
      <c r="O630" s="68"/>
      <c r="P630" s="68"/>
      <c r="Q630" s="73"/>
      <c r="R630" s="68"/>
      <c r="S630" s="70"/>
      <c r="T630" s="75"/>
      <c r="U630" s="74"/>
      <c r="V630" s="68"/>
      <c r="W630" s="73"/>
      <c r="X630" s="68"/>
      <c r="Y630" s="70"/>
      <c r="Z630" s="75"/>
      <c r="AA630" s="74"/>
      <c r="AB630" s="77"/>
      <c r="AC630" s="73"/>
      <c r="AD630" s="77"/>
      <c r="AE630" s="78"/>
      <c r="AF630" s="75"/>
      <c r="AG630" s="74"/>
      <c r="AH630" s="68">
        <v>1474</v>
      </c>
      <c r="AI630" s="72">
        <v>3.2012162015419697E-2</v>
      </c>
      <c r="AJ630" s="74"/>
      <c r="AK630" s="68">
        <v>46045</v>
      </c>
      <c r="AL630" s="73">
        <v>0.63127227858513846</v>
      </c>
      <c r="AM630" s="68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  <c r="BB630" s="74"/>
      <c r="BC630" s="74"/>
      <c r="BD630" s="74"/>
      <c r="BE630" s="74"/>
      <c r="BF630" s="74"/>
      <c r="BG630" s="74"/>
      <c r="BH630" s="74"/>
      <c r="BI630" s="74"/>
      <c r="BJ630" s="74"/>
      <c r="BK630" s="74"/>
      <c r="BL630" s="74"/>
      <c r="BM630" s="74"/>
      <c r="BN630" s="74"/>
      <c r="BO630" s="74"/>
      <c r="BP630" s="74"/>
      <c r="BQ630" s="74"/>
      <c r="BR630" s="74"/>
      <c r="BS630" s="74"/>
      <c r="BT630" s="74"/>
      <c r="BU630" s="74"/>
      <c r="BV630" s="74"/>
      <c r="BW630" s="74"/>
      <c r="BX630" s="74"/>
      <c r="BY630" s="74"/>
      <c r="BZ630" s="74"/>
      <c r="CA630" s="74"/>
      <c r="CB630" s="74"/>
      <c r="CC630" s="74"/>
      <c r="CD630" s="74"/>
      <c r="CE630" s="74"/>
      <c r="CF630" s="74"/>
      <c r="CG630" s="74"/>
      <c r="CH630" s="74"/>
    </row>
    <row r="631" spans="1:86" s="57" customFormat="1">
      <c r="A631" s="180" t="s">
        <v>166</v>
      </c>
      <c r="B631" s="35" t="s">
        <v>1028</v>
      </c>
      <c r="C631" s="35" t="s">
        <v>981</v>
      </c>
      <c r="D631" s="180" t="s">
        <v>0</v>
      </c>
      <c r="E631" s="68">
        <v>67323</v>
      </c>
      <c r="F631" s="69"/>
      <c r="G631" s="70">
        <v>22174</v>
      </c>
      <c r="H631" s="71">
        <v>0.48129015454071888</v>
      </c>
      <c r="I631" s="69"/>
      <c r="J631" s="68">
        <v>14934</v>
      </c>
      <c r="K631" s="72">
        <v>0.32414481680847368</v>
      </c>
      <c r="L631" s="68"/>
      <c r="M631" s="70">
        <v>6991</v>
      </c>
      <c r="N631" s="71">
        <v>0.15174075360305608</v>
      </c>
      <c r="O631" s="68"/>
      <c r="P631" s="68"/>
      <c r="Q631" s="73"/>
      <c r="R631" s="68"/>
      <c r="S631" s="70"/>
      <c r="T631" s="75"/>
      <c r="U631" s="74"/>
      <c r="V631" s="68"/>
      <c r="W631" s="73"/>
      <c r="X631" s="68"/>
      <c r="Y631" s="70"/>
      <c r="Z631" s="75"/>
      <c r="AA631" s="74"/>
      <c r="AB631" s="77"/>
      <c r="AC631" s="73"/>
      <c r="AD631" s="77"/>
      <c r="AE631" s="78"/>
      <c r="AF631" s="75"/>
      <c r="AG631" s="74"/>
      <c r="AH631" s="68">
        <v>1973</v>
      </c>
      <c r="AI631" s="72">
        <v>4.2824275047751346E-2</v>
      </c>
      <c r="AJ631" s="74"/>
      <c r="AK631" s="68">
        <v>46072</v>
      </c>
      <c r="AL631" s="73">
        <v>0.68434264664379185</v>
      </c>
      <c r="AM631" s="68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G631" s="74"/>
      <c r="BH631" s="74"/>
      <c r="BI631" s="74"/>
      <c r="BJ631" s="74"/>
      <c r="BK631" s="74"/>
      <c r="BL631" s="74"/>
      <c r="BM631" s="74"/>
      <c r="BN631" s="74"/>
      <c r="BO631" s="74"/>
      <c r="BP631" s="74"/>
      <c r="BQ631" s="74"/>
      <c r="BR631" s="74"/>
      <c r="BS631" s="74"/>
      <c r="BT631" s="74"/>
      <c r="BU631" s="74"/>
      <c r="BV631" s="74"/>
      <c r="BW631" s="74"/>
      <c r="BX631" s="74"/>
      <c r="BY631" s="74"/>
      <c r="BZ631" s="74"/>
      <c r="CA631" s="74"/>
      <c r="CB631" s="74"/>
      <c r="CC631" s="74"/>
      <c r="CD631" s="74"/>
      <c r="CE631" s="74"/>
      <c r="CF631" s="74"/>
      <c r="CG631" s="74"/>
      <c r="CH631" s="74"/>
    </row>
    <row r="632" spans="1:86" s="57" customFormat="1">
      <c r="A632" s="180" t="s">
        <v>889</v>
      </c>
      <c r="B632" s="35" t="s">
        <v>984</v>
      </c>
      <c r="C632" s="35" t="s">
        <v>984</v>
      </c>
      <c r="D632" s="180" t="s">
        <v>0</v>
      </c>
      <c r="E632" s="68">
        <v>60178</v>
      </c>
      <c r="F632" s="69"/>
      <c r="G632" s="70">
        <v>9792</v>
      </c>
      <c r="H632" s="71">
        <v>0.29712343731035318</v>
      </c>
      <c r="I632" s="69"/>
      <c r="J632" s="68">
        <v>3845</v>
      </c>
      <c r="K632" s="72">
        <v>0.11667071246510499</v>
      </c>
      <c r="L632" s="68"/>
      <c r="M632" s="70">
        <v>17948</v>
      </c>
      <c r="N632" s="71">
        <v>0.54460492778249792</v>
      </c>
      <c r="O632" s="68"/>
      <c r="P632" s="68"/>
      <c r="Q632" s="73"/>
      <c r="R632" s="68"/>
      <c r="S632" s="70"/>
      <c r="T632" s="75"/>
      <c r="U632" s="74"/>
      <c r="V632" s="68"/>
      <c r="W632" s="73"/>
      <c r="X632" s="68"/>
      <c r="Y632" s="70"/>
      <c r="Z632" s="75"/>
      <c r="AA632" s="74"/>
      <c r="AB632" s="77"/>
      <c r="AC632" s="73"/>
      <c r="AD632" s="77"/>
      <c r="AE632" s="78"/>
      <c r="AF632" s="75"/>
      <c r="AG632" s="74"/>
      <c r="AH632" s="68">
        <v>1371</v>
      </c>
      <c r="AI632" s="72">
        <v>4.1600922442043935E-2</v>
      </c>
      <c r="AJ632" s="74"/>
      <c r="AK632" s="68">
        <v>32956</v>
      </c>
      <c r="AL632" s="73">
        <v>0.54764199541360625</v>
      </c>
      <c r="AM632" s="68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G632" s="74"/>
      <c r="BH632" s="74"/>
      <c r="BI632" s="74"/>
      <c r="BJ632" s="74"/>
      <c r="BK632" s="74"/>
      <c r="BL632" s="74"/>
      <c r="BM632" s="74"/>
      <c r="BN632" s="74"/>
      <c r="BO632" s="74"/>
      <c r="BP632" s="74"/>
      <c r="BQ632" s="74"/>
      <c r="BR632" s="74"/>
      <c r="BS632" s="74"/>
      <c r="BT632" s="74"/>
      <c r="BU632" s="74"/>
      <c r="BV632" s="74"/>
      <c r="BW632" s="74"/>
      <c r="BX632" s="74"/>
      <c r="BY632" s="74"/>
      <c r="BZ632" s="74"/>
      <c r="CA632" s="74"/>
      <c r="CB632" s="74"/>
      <c r="CC632" s="74"/>
      <c r="CD632" s="74"/>
      <c r="CE632" s="74"/>
      <c r="CF632" s="74"/>
      <c r="CG632" s="74"/>
      <c r="CH632" s="74"/>
    </row>
    <row r="633" spans="1:86" s="57" customFormat="1">
      <c r="A633" s="180" t="s">
        <v>890</v>
      </c>
      <c r="B633" s="35" t="s">
        <v>984</v>
      </c>
      <c r="C633" s="35" t="s">
        <v>984</v>
      </c>
      <c r="D633" s="180" t="s">
        <v>0</v>
      </c>
      <c r="E633" s="68">
        <v>53845</v>
      </c>
      <c r="F633" s="69"/>
      <c r="G633" s="70">
        <v>6295</v>
      </c>
      <c r="H633" s="71">
        <v>0.22282397083289088</v>
      </c>
      <c r="I633" s="69"/>
      <c r="J633" s="68">
        <v>3682</v>
      </c>
      <c r="K633" s="72">
        <v>0.13033166967540971</v>
      </c>
      <c r="L633" s="68"/>
      <c r="M633" s="70">
        <v>16790</v>
      </c>
      <c r="N633" s="71">
        <v>0.59431524547803616</v>
      </c>
      <c r="O633" s="68"/>
      <c r="P633" s="68"/>
      <c r="Q633" s="73"/>
      <c r="R633" s="68"/>
      <c r="S633" s="70"/>
      <c r="T633" s="75"/>
      <c r="U633" s="74"/>
      <c r="V633" s="68"/>
      <c r="W633" s="73"/>
      <c r="X633" s="68"/>
      <c r="Y633" s="70"/>
      <c r="Z633" s="75"/>
      <c r="AA633" s="74"/>
      <c r="AB633" s="77"/>
      <c r="AC633" s="73"/>
      <c r="AD633" s="77"/>
      <c r="AE633" s="78"/>
      <c r="AF633" s="75"/>
      <c r="AG633" s="74"/>
      <c r="AH633" s="68">
        <v>1484</v>
      </c>
      <c r="AI633" s="72">
        <v>5.2529114013663232E-2</v>
      </c>
      <c r="AJ633" s="74"/>
      <c r="AK633" s="68">
        <v>28251</v>
      </c>
      <c r="AL633" s="73">
        <v>0.52467267155724762</v>
      </c>
      <c r="AM633" s="68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  <c r="BB633" s="74"/>
      <c r="BC633" s="74"/>
      <c r="BD633" s="74"/>
      <c r="BE633" s="74"/>
      <c r="BF633" s="74"/>
      <c r="BG633" s="74"/>
      <c r="BH633" s="74"/>
      <c r="BI633" s="74"/>
      <c r="BJ633" s="74"/>
      <c r="BK633" s="74"/>
      <c r="BL633" s="74"/>
      <c r="BM633" s="74"/>
      <c r="BN633" s="74"/>
      <c r="BO633" s="74"/>
      <c r="BP633" s="74"/>
      <c r="BQ633" s="74"/>
      <c r="BR633" s="74"/>
      <c r="BS633" s="74"/>
      <c r="BT633" s="74"/>
      <c r="BU633" s="74"/>
      <c r="BV633" s="74"/>
      <c r="BW633" s="74"/>
      <c r="BX633" s="74"/>
      <c r="BY633" s="74"/>
      <c r="BZ633" s="74"/>
      <c r="CA633" s="74"/>
      <c r="CB633" s="74"/>
      <c r="CC633" s="74"/>
      <c r="CD633" s="74"/>
      <c r="CE633" s="74"/>
      <c r="CF633" s="74"/>
      <c r="CG633" s="74"/>
      <c r="CH633" s="74"/>
    </row>
    <row r="634" spans="1:86" s="84" customFormat="1">
      <c r="A634" s="180" t="s">
        <v>891</v>
      </c>
      <c r="B634" s="35" t="s">
        <v>984</v>
      </c>
      <c r="C634" s="35" t="s">
        <v>984</v>
      </c>
      <c r="D634" s="180" t="s">
        <v>0</v>
      </c>
      <c r="E634" s="68">
        <v>66277</v>
      </c>
      <c r="F634" s="69"/>
      <c r="G634" s="70">
        <v>15610</v>
      </c>
      <c r="H634" s="71">
        <v>0.37452913937474508</v>
      </c>
      <c r="I634" s="69"/>
      <c r="J634" s="68">
        <v>5568</v>
      </c>
      <c r="K634" s="72">
        <v>0.13359245663283667</v>
      </c>
      <c r="L634" s="68"/>
      <c r="M634" s="70">
        <v>18489</v>
      </c>
      <c r="N634" s="71">
        <v>0.4436046930108688</v>
      </c>
      <c r="O634" s="68"/>
      <c r="P634" s="68"/>
      <c r="Q634" s="73"/>
      <c r="R634" s="68"/>
      <c r="S634" s="70"/>
      <c r="T634" s="75"/>
      <c r="U634" s="74"/>
      <c r="V634" s="68"/>
      <c r="W634" s="73"/>
      <c r="X634" s="68"/>
      <c r="Y634" s="70"/>
      <c r="Z634" s="75"/>
      <c r="AA634" s="74"/>
      <c r="AB634" s="77"/>
      <c r="AC634" s="73"/>
      <c r="AD634" s="77"/>
      <c r="AE634" s="78"/>
      <c r="AF634" s="75"/>
      <c r="AG634" s="74"/>
      <c r="AH634" s="68">
        <v>2012</v>
      </c>
      <c r="AI634" s="72">
        <v>4.8273710981549464E-2</v>
      </c>
      <c r="AJ634" s="74"/>
      <c r="AK634" s="68">
        <v>41679</v>
      </c>
      <c r="AL634" s="73">
        <v>0.62886069073735984</v>
      </c>
      <c r="AM634" s="87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  <c r="BG634" s="92"/>
      <c r="BH634" s="92"/>
      <c r="BI634" s="92"/>
      <c r="BJ634" s="92"/>
      <c r="BK634" s="92"/>
      <c r="BL634" s="92"/>
      <c r="BM634" s="92"/>
      <c r="BN634" s="92"/>
      <c r="BO634" s="92"/>
      <c r="BP634" s="92"/>
      <c r="BQ634" s="92"/>
      <c r="BR634" s="92"/>
      <c r="BS634" s="92"/>
      <c r="BT634" s="92"/>
      <c r="BU634" s="92"/>
      <c r="BV634" s="92"/>
      <c r="BW634" s="92"/>
      <c r="BX634" s="92"/>
      <c r="BY634" s="92"/>
      <c r="BZ634" s="92"/>
      <c r="CA634" s="92"/>
      <c r="CB634" s="92"/>
      <c r="CC634" s="92"/>
      <c r="CD634" s="92"/>
      <c r="CE634" s="92"/>
      <c r="CF634" s="92"/>
      <c r="CG634" s="92"/>
      <c r="CH634" s="92"/>
    </row>
    <row r="635" spans="1:86" s="84" customFormat="1">
      <c r="A635" s="180" t="s">
        <v>893</v>
      </c>
      <c r="B635" s="35" t="s">
        <v>1053</v>
      </c>
      <c r="C635" s="35" t="s">
        <v>983</v>
      </c>
      <c r="D635" s="180" t="s">
        <v>0</v>
      </c>
      <c r="E635" s="68">
        <v>71600</v>
      </c>
      <c r="F635" s="69"/>
      <c r="G635" s="70">
        <v>21587</v>
      </c>
      <c r="H635" s="71">
        <v>0.41820682707582624</v>
      </c>
      <c r="I635" s="69"/>
      <c r="J635" s="68">
        <v>15571</v>
      </c>
      <c r="K635" s="72">
        <v>0.30165833623929639</v>
      </c>
      <c r="L635" s="68"/>
      <c r="M635" s="70">
        <v>11249</v>
      </c>
      <c r="N635" s="71">
        <v>0.21792785462435585</v>
      </c>
      <c r="O635" s="68"/>
      <c r="P635" s="68"/>
      <c r="Q635" s="73"/>
      <c r="R635" s="68"/>
      <c r="S635" s="70"/>
      <c r="T635" s="75"/>
      <c r="U635" s="74"/>
      <c r="V635" s="68"/>
      <c r="W635" s="73"/>
      <c r="X635" s="68"/>
      <c r="Y635" s="70"/>
      <c r="Z635" s="75"/>
      <c r="AA635" s="74"/>
      <c r="AB635" s="77"/>
      <c r="AC635" s="73"/>
      <c r="AD635" s="77"/>
      <c r="AE635" s="78"/>
      <c r="AF635" s="75"/>
      <c r="AG635" s="74"/>
      <c r="AH635" s="68">
        <v>3211</v>
      </c>
      <c r="AI635" s="72">
        <v>6.2206982060521526E-2</v>
      </c>
      <c r="AJ635" s="74"/>
      <c r="AK635" s="68">
        <v>51618</v>
      </c>
      <c r="AL635" s="73">
        <v>0.72092178770949722</v>
      </c>
      <c r="AM635" s="87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  <c r="BG635" s="92"/>
      <c r="BH635" s="92"/>
      <c r="BI635" s="92"/>
      <c r="BJ635" s="92"/>
      <c r="BK635" s="92"/>
      <c r="BL635" s="92"/>
      <c r="BM635" s="92"/>
      <c r="BN635" s="92"/>
      <c r="BO635" s="92"/>
      <c r="BP635" s="92"/>
      <c r="BQ635" s="92"/>
      <c r="BR635" s="92"/>
      <c r="BS635" s="92"/>
      <c r="BT635" s="92"/>
      <c r="BU635" s="92"/>
      <c r="BV635" s="92"/>
      <c r="BW635" s="92"/>
      <c r="BX635" s="92"/>
      <c r="BY635" s="92"/>
      <c r="BZ635" s="92"/>
      <c r="CA635" s="92"/>
      <c r="CB635" s="92"/>
      <c r="CC635" s="92"/>
      <c r="CD635" s="92"/>
      <c r="CE635" s="92"/>
      <c r="CF635" s="92"/>
      <c r="CG635" s="92"/>
      <c r="CH635" s="92"/>
    </row>
    <row r="636" spans="1:86" s="84" customFormat="1">
      <c r="A636" s="180" t="s">
        <v>895</v>
      </c>
      <c r="B636" s="35" t="s">
        <v>1137</v>
      </c>
      <c r="C636" s="35" t="s">
        <v>984</v>
      </c>
      <c r="D636" s="180" t="s">
        <v>0</v>
      </c>
      <c r="E636" s="68">
        <v>72426</v>
      </c>
      <c r="F636" s="69"/>
      <c r="G636" s="70">
        <v>16277</v>
      </c>
      <c r="H636" s="71">
        <v>0.35088816073122359</v>
      </c>
      <c r="I636" s="69"/>
      <c r="J636" s="68">
        <v>7557</v>
      </c>
      <c r="K636" s="72">
        <v>0.16290851082176425</v>
      </c>
      <c r="L636" s="68"/>
      <c r="M636" s="70">
        <v>19421</v>
      </c>
      <c r="N636" s="71">
        <v>0.41866430973527635</v>
      </c>
      <c r="O636" s="68"/>
      <c r="P636" s="68"/>
      <c r="Q636" s="73"/>
      <c r="R636" s="68"/>
      <c r="S636" s="70"/>
      <c r="T636" s="75"/>
      <c r="U636" s="74"/>
      <c r="V636" s="68"/>
      <c r="W636" s="73"/>
      <c r="X636" s="68"/>
      <c r="Y636" s="70"/>
      <c r="Z636" s="75"/>
      <c r="AA636" s="74"/>
      <c r="AB636" s="77"/>
      <c r="AC636" s="73"/>
      <c r="AD636" s="77"/>
      <c r="AE636" s="78"/>
      <c r="AF636" s="75"/>
      <c r="AG636" s="74"/>
      <c r="AH636" s="68">
        <v>3133</v>
      </c>
      <c r="AI636" s="72">
        <v>6.7539018711735788E-2</v>
      </c>
      <c r="AJ636" s="74"/>
      <c r="AK636" s="68">
        <v>46388</v>
      </c>
      <c r="AL636" s="73">
        <v>0.64048822246154691</v>
      </c>
      <c r="AM636" s="87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  <c r="BG636" s="92"/>
      <c r="BH636" s="92"/>
      <c r="BI636" s="92"/>
      <c r="BJ636" s="92"/>
      <c r="BK636" s="92"/>
      <c r="BL636" s="92"/>
      <c r="BM636" s="92"/>
      <c r="BN636" s="92"/>
      <c r="BO636" s="92"/>
      <c r="BP636" s="92"/>
      <c r="BQ636" s="92"/>
      <c r="BR636" s="92"/>
      <c r="BS636" s="92"/>
      <c r="BT636" s="92"/>
      <c r="BU636" s="92"/>
      <c r="BV636" s="92"/>
      <c r="BW636" s="92"/>
      <c r="BX636" s="92"/>
      <c r="BY636" s="92"/>
      <c r="BZ636" s="92"/>
      <c r="CA636" s="92"/>
      <c r="CB636" s="92"/>
      <c r="CC636" s="92"/>
      <c r="CD636" s="92"/>
      <c r="CE636" s="92"/>
      <c r="CF636" s="92"/>
      <c r="CG636" s="92"/>
      <c r="CH636" s="92"/>
    </row>
    <row r="637" spans="1:86" s="84" customFormat="1">
      <c r="A637" s="180" t="s">
        <v>900</v>
      </c>
      <c r="B637" s="35" t="s">
        <v>1019</v>
      </c>
      <c r="C637" s="69" t="s">
        <v>985</v>
      </c>
      <c r="D637" s="180" t="s">
        <v>0</v>
      </c>
      <c r="E637" s="68">
        <v>61747</v>
      </c>
      <c r="F637" s="69"/>
      <c r="G637" s="70">
        <v>12659</v>
      </c>
      <c r="H637" s="71">
        <v>0.31856959508770166</v>
      </c>
      <c r="I637" s="69"/>
      <c r="J637" s="68">
        <v>5815</v>
      </c>
      <c r="K637" s="72">
        <v>0.14633716687218462</v>
      </c>
      <c r="L637" s="68"/>
      <c r="M637" s="70">
        <v>19554</v>
      </c>
      <c r="N637" s="71">
        <v>0.49208546191207186</v>
      </c>
      <c r="O637" s="68"/>
      <c r="P637" s="68"/>
      <c r="Q637" s="73"/>
      <c r="R637" s="68"/>
      <c r="S637" s="70"/>
      <c r="T637" s="75"/>
      <c r="U637" s="74"/>
      <c r="V637" s="68"/>
      <c r="W637" s="73"/>
      <c r="X637" s="68"/>
      <c r="Y637" s="70"/>
      <c r="Z637" s="75"/>
      <c r="AA637" s="74"/>
      <c r="AB637" s="77"/>
      <c r="AC637" s="73"/>
      <c r="AD637" s="77"/>
      <c r="AE637" s="78"/>
      <c r="AF637" s="75"/>
      <c r="AG637" s="74"/>
      <c r="AH637" s="68">
        <v>1709</v>
      </c>
      <c r="AI637" s="72">
        <v>4.3007776128041873E-2</v>
      </c>
      <c r="AJ637" s="74"/>
      <c r="AK637" s="68">
        <v>39737</v>
      </c>
      <c r="AL637" s="73">
        <v>0.6435454354057687</v>
      </c>
      <c r="AM637" s="87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  <c r="BG637" s="92"/>
      <c r="BH637" s="92"/>
      <c r="BI637" s="92"/>
      <c r="BJ637" s="92"/>
      <c r="BK637" s="92"/>
      <c r="BL637" s="92"/>
      <c r="BM637" s="92"/>
      <c r="BN637" s="92"/>
      <c r="BO637" s="92"/>
      <c r="BP637" s="92"/>
      <c r="BQ637" s="92"/>
      <c r="BR637" s="92"/>
      <c r="BS637" s="92"/>
      <c r="BT637" s="92"/>
      <c r="BU637" s="92"/>
      <c r="BV637" s="92"/>
      <c r="BW637" s="92"/>
      <c r="BX637" s="92"/>
      <c r="BY637" s="92"/>
      <c r="BZ637" s="92"/>
      <c r="CA637" s="92"/>
      <c r="CB637" s="92"/>
      <c r="CC637" s="92"/>
      <c r="CD637" s="92"/>
      <c r="CE637" s="92"/>
      <c r="CF637" s="92"/>
      <c r="CG637" s="92"/>
      <c r="CH637" s="92"/>
    </row>
    <row r="638" spans="1:86" s="84" customFormat="1">
      <c r="A638" s="180" t="s">
        <v>902</v>
      </c>
      <c r="B638" s="35" t="s">
        <v>1024</v>
      </c>
      <c r="C638" s="214" t="s">
        <v>985</v>
      </c>
      <c r="D638" s="180" t="s">
        <v>0</v>
      </c>
      <c r="E638" s="68">
        <v>69326</v>
      </c>
      <c r="F638" s="69"/>
      <c r="G638" s="70">
        <v>9491</v>
      </c>
      <c r="H638" s="71">
        <v>0.25688843176527904</v>
      </c>
      <c r="I638" s="69"/>
      <c r="J638" s="68">
        <v>6902</v>
      </c>
      <c r="K638" s="72">
        <v>0.18681318681318682</v>
      </c>
      <c r="L638" s="68"/>
      <c r="M638" s="70">
        <v>18859</v>
      </c>
      <c r="N638" s="71">
        <v>0.51044768039841937</v>
      </c>
      <c r="O638" s="68"/>
      <c r="P638" s="68"/>
      <c r="Q638" s="73"/>
      <c r="R638" s="68"/>
      <c r="S638" s="70"/>
      <c r="T638" s="75"/>
      <c r="U638" s="74"/>
      <c r="V638" s="68"/>
      <c r="W638" s="73"/>
      <c r="X638" s="68"/>
      <c r="Y638" s="70"/>
      <c r="Z638" s="75"/>
      <c r="AA638" s="74"/>
      <c r="AB638" s="77"/>
      <c r="AC638" s="73"/>
      <c r="AD638" s="77"/>
      <c r="AE638" s="78"/>
      <c r="AF638" s="75"/>
      <c r="AG638" s="74"/>
      <c r="AH638" s="68">
        <v>1694</v>
      </c>
      <c r="AI638" s="72">
        <v>4.5850701023114816E-2</v>
      </c>
      <c r="AJ638" s="74"/>
      <c r="AK638" s="68">
        <v>36946</v>
      </c>
      <c r="AL638" s="73">
        <v>0.53293136774081873</v>
      </c>
      <c r="AM638" s="87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  <c r="BG638" s="92"/>
      <c r="BH638" s="92"/>
      <c r="BI638" s="92"/>
      <c r="BJ638" s="92"/>
      <c r="BK638" s="92"/>
      <c r="BL638" s="92"/>
      <c r="BM638" s="92"/>
      <c r="BN638" s="92"/>
      <c r="BO638" s="92"/>
      <c r="BP638" s="92"/>
      <c r="BQ638" s="92"/>
      <c r="BR638" s="92"/>
      <c r="BS638" s="92"/>
      <c r="BT638" s="92"/>
      <c r="BU638" s="92"/>
      <c r="BV638" s="92"/>
      <c r="BW638" s="92"/>
      <c r="BX638" s="92"/>
      <c r="BY638" s="92"/>
      <c r="BZ638" s="92"/>
      <c r="CA638" s="92"/>
      <c r="CB638" s="92"/>
      <c r="CC638" s="92"/>
      <c r="CD638" s="92"/>
      <c r="CE638" s="92"/>
      <c r="CF638" s="92"/>
      <c r="CG638" s="92"/>
      <c r="CH638" s="92"/>
    </row>
    <row r="639" spans="1:86" s="84" customFormat="1">
      <c r="A639" s="180" t="s">
        <v>903</v>
      </c>
      <c r="B639" s="35" t="s">
        <v>1014</v>
      </c>
      <c r="C639" s="183" t="s">
        <v>981</v>
      </c>
      <c r="D639" s="180" t="s">
        <v>0</v>
      </c>
      <c r="E639" s="68">
        <v>71917</v>
      </c>
      <c r="F639" s="69"/>
      <c r="G639" s="70">
        <v>21383</v>
      </c>
      <c r="H639" s="71">
        <v>0.47580160655081105</v>
      </c>
      <c r="I639" s="69"/>
      <c r="J639" s="68">
        <v>12004</v>
      </c>
      <c r="K639" s="72">
        <v>0.26710576088649562</v>
      </c>
      <c r="L639" s="68"/>
      <c r="M639" s="70">
        <v>8630</v>
      </c>
      <c r="N639" s="71">
        <v>0.19202954985425336</v>
      </c>
      <c r="O639" s="68"/>
      <c r="P639" s="68"/>
      <c r="Q639" s="73"/>
      <c r="R639" s="68"/>
      <c r="S639" s="70"/>
      <c r="T639" s="75"/>
      <c r="U639" s="74"/>
      <c r="V639" s="68"/>
      <c r="W639" s="73"/>
      <c r="X639" s="68"/>
      <c r="Y639" s="70"/>
      <c r="Z639" s="75"/>
      <c r="AA639" s="74"/>
      <c r="AB639" s="77"/>
      <c r="AC639" s="73"/>
      <c r="AD639" s="77"/>
      <c r="AE639" s="78"/>
      <c r="AF639" s="75"/>
      <c r="AG639" s="74"/>
      <c r="AH639" s="68">
        <v>2924</v>
      </c>
      <c r="AI639" s="72">
        <v>6.5063082708439954E-2</v>
      </c>
      <c r="AJ639" s="74"/>
      <c r="AK639" s="68">
        <v>44941</v>
      </c>
      <c r="AL639" s="73">
        <v>0.62490092745804193</v>
      </c>
      <c r="AM639" s="87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  <c r="BG639" s="92"/>
      <c r="BH639" s="92"/>
      <c r="BI639" s="92"/>
      <c r="BJ639" s="92"/>
      <c r="BK639" s="92"/>
      <c r="BL639" s="92"/>
      <c r="BM639" s="92"/>
      <c r="BN639" s="92"/>
      <c r="BO639" s="92"/>
      <c r="BP639" s="92"/>
      <c r="BQ639" s="92"/>
      <c r="BR639" s="92"/>
      <c r="BS639" s="92"/>
      <c r="BT639" s="92"/>
      <c r="BU639" s="92"/>
      <c r="BV639" s="92"/>
      <c r="BW639" s="92"/>
      <c r="BX639" s="92"/>
      <c r="BY639" s="92"/>
      <c r="BZ639" s="92"/>
      <c r="CA639" s="92"/>
      <c r="CB639" s="92"/>
      <c r="CC639" s="92"/>
      <c r="CD639" s="92"/>
      <c r="CE639" s="92"/>
      <c r="CF639" s="92"/>
      <c r="CG639" s="92"/>
      <c r="CH639" s="92"/>
    </row>
    <row r="640" spans="1:86" s="84" customFormat="1">
      <c r="A640" s="180" t="s">
        <v>949</v>
      </c>
      <c r="B640" s="35" t="s">
        <v>1008</v>
      </c>
      <c r="C640" s="183" t="s">
        <v>984</v>
      </c>
      <c r="D640" s="180" t="s">
        <v>0</v>
      </c>
      <c r="E640" s="68">
        <v>67556</v>
      </c>
      <c r="F640" s="69"/>
      <c r="G640" s="70">
        <v>18899</v>
      </c>
      <c r="H640" s="71">
        <v>0.41947440848759265</v>
      </c>
      <c r="I640" s="69"/>
      <c r="J640" s="68">
        <v>6608</v>
      </c>
      <c r="K640" s="72">
        <v>0.14666844231366805</v>
      </c>
      <c r="L640" s="68"/>
      <c r="M640" s="70">
        <v>17957</v>
      </c>
      <c r="N640" s="71">
        <v>0.39856616504638875</v>
      </c>
      <c r="O640" s="68"/>
      <c r="P640" s="68"/>
      <c r="Q640" s="73"/>
      <c r="R640" s="68"/>
      <c r="S640" s="70"/>
      <c r="T640" s="75"/>
      <c r="U640" s="74"/>
      <c r="V640" s="68"/>
      <c r="W640" s="73"/>
      <c r="X640" s="68"/>
      <c r="Y640" s="70"/>
      <c r="Z640" s="75"/>
      <c r="AA640" s="74"/>
      <c r="AB640" s="77"/>
      <c r="AC640" s="73"/>
      <c r="AD640" s="77"/>
      <c r="AE640" s="78"/>
      <c r="AF640" s="75"/>
      <c r="AG640" s="74"/>
      <c r="AH640" s="68">
        <v>1590</v>
      </c>
      <c r="AI640" s="72">
        <v>3.5290984152350512E-2</v>
      </c>
      <c r="AJ640" s="74"/>
      <c r="AK640" s="68">
        <v>45054</v>
      </c>
      <c r="AL640" s="73">
        <v>0.6669133755698976</v>
      </c>
      <c r="AM640" s="87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  <c r="BG640" s="92"/>
      <c r="BH640" s="92"/>
      <c r="BI640" s="92"/>
      <c r="BJ640" s="92"/>
      <c r="BK640" s="92"/>
      <c r="BL640" s="92"/>
      <c r="BM640" s="92"/>
      <c r="BN640" s="92"/>
      <c r="BO640" s="92"/>
      <c r="BP640" s="92"/>
      <c r="BQ640" s="92"/>
      <c r="BR640" s="92"/>
      <c r="BS640" s="92"/>
      <c r="BT640" s="92"/>
      <c r="BU640" s="92"/>
      <c r="BV640" s="92"/>
      <c r="BW640" s="92"/>
      <c r="BX640" s="92"/>
      <c r="BY640" s="92"/>
      <c r="BZ640" s="92"/>
      <c r="CA640" s="92"/>
      <c r="CB640" s="92"/>
      <c r="CC640" s="92"/>
      <c r="CD640" s="92"/>
      <c r="CE640" s="92"/>
      <c r="CF640" s="92"/>
      <c r="CG640" s="92"/>
      <c r="CH640" s="92"/>
    </row>
    <row r="641" spans="1:86" s="84" customFormat="1">
      <c r="A641" s="180" t="s">
        <v>906</v>
      </c>
      <c r="B641" s="35" t="s">
        <v>1</v>
      </c>
      <c r="C641" s="180" t="s">
        <v>1</v>
      </c>
      <c r="D641" s="180" t="s">
        <v>1</v>
      </c>
      <c r="E641" s="68">
        <v>48247</v>
      </c>
      <c r="F641" s="69"/>
      <c r="G641" s="70">
        <v>6079</v>
      </c>
      <c r="H641" s="71">
        <v>0.20006582195162087</v>
      </c>
      <c r="I641" s="69"/>
      <c r="J641" s="68">
        <v>7174</v>
      </c>
      <c r="K641" s="72">
        <v>0.23610334046404477</v>
      </c>
      <c r="L641" s="68"/>
      <c r="M641" s="70">
        <v>13993</v>
      </c>
      <c r="N641" s="71">
        <v>0.46052328451538588</v>
      </c>
      <c r="O641" s="68"/>
      <c r="P641" s="68"/>
      <c r="Q641" s="73"/>
      <c r="R641" s="68"/>
      <c r="S641" s="70">
        <v>1744</v>
      </c>
      <c r="T641" s="71">
        <v>5.7396741813394769E-2</v>
      </c>
      <c r="U641" s="74"/>
      <c r="V641" s="68"/>
      <c r="W641" s="73"/>
      <c r="X641" s="68"/>
      <c r="Y641" s="70"/>
      <c r="Z641" s="75"/>
      <c r="AA641" s="74"/>
      <c r="AB641" s="77"/>
      <c r="AC641" s="73"/>
      <c r="AD641" s="77"/>
      <c r="AE641" s="78"/>
      <c r="AF641" s="75"/>
      <c r="AG641" s="74"/>
      <c r="AH641" s="68">
        <v>1395</v>
      </c>
      <c r="AI641" s="72">
        <v>4.5910811255553727E-2</v>
      </c>
      <c r="AJ641" s="74"/>
      <c r="AK641" s="68">
        <v>30385</v>
      </c>
      <c r="AL641" s="73">
        <v>0.62978008995377954</v>
      </c>
      <c r="AM641" s="87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  <c r="BG641" s="92"/>
      <c r="BH641" s="92"/>
      <c r="BI641" s="92"/>
      <c r="BJ641" s="92"/>
      <c r="BK641" s="92"/>
      <c r="BL641" s="92"/>
      <c r="BM641" s="92"/>
      <c r="BN641" s="92"/>
      <c r="BO641" s="92"/>
      <c r="BP641" s="92"/>
      <c r="BQ641" s="92"/>
      <c r="BR641" s="92"/>
      <c r="BS641" s="92"/>
      <c r="BT641" s="92"/>
      <c r="BU641" s="92"/>
      <c r="BV641" s="92"/>
      <c r="BW641" s="92"/>
      <c r="BX641" s="92"/>
      <c r="BY641" s="92"/>
      <c r="BZ641" s="92"/>
      <c r="CA641" s="92"/>
      <c r="CB641" s="92"/>
      <c r="CC641" s="92"/>
      <c r="CD641" s="92"/>
      <c r="CE641" s="92"/>
      <c r="CF641" s="92"/>
      <c r="CG641" s="92"/>
      <c r="CH641" s="92"/>
    </row>
    <row r="642" spans="1:86" s="84" customFormat="1">
      <c r="A642" s="180" t="s">
        <v>907</v>
      </c>
      <c r="B642" s="35" t="s">
        <v>1015</v>
      </c>
      <c r="C642" s="57" t="s">
        <v>981</v>
      </c>
      <c r="D642" s="180" t="s">
        <v>0</v>
      </c>
      <c r="E642" s="68">
        <v>71450</v>
      </c>
      <c r="F642" s="69"/>
      <c r="G642" s="70">
        <v>20331</v>
      </c>
      <c r="H642" s="71">
        <v>0.4576271186440678</v>
      </c>
      <c r="I642" s="69"/>
      <c r="J642" s="68">
        <v>8780</v>
      </c>
      <c r="K642" s="72">
        <v>0.19762756882076216</v>
      </c>
      <c r="L642" s="68"/>
      <c r="M642" s="70">
        <v>13280</v>
      </c>
      <c r="N642" s="71">
        <v>0.29891732505008217</v>
      </c>
      <c r="O642" s="68"/>
      <c r="P642" s="68"/>
      <c r="Q642" s="73"/>
      <c r="R642" s="68"/>
      <c r="S642" s="70"/>
      <c r="T642" s="75"/>
      <c r="U642" s="74"/>
      <c r="V642" s="68"/>
      <c r="W642" s="73"/>
      <c r="X642" s="68"/>
      <c r="Y642" s="70"/>
      <c r="Z642" s="75"/>
      <c r="AA642" s="74"/>
      <c r="AB642" s="77"/>
      <c r="AC642" s="73"/>
      <c r="AD642" s="77"/>
      <c r="AE642" s="78"/>
      <c r="AF642" s="75"/>
      <c r="AG642" s="74"/>
      <c r="AH642" s="68">
        <v>2036</v>
      </c>
      <c r="AI642" s="72">
        <v>4.5827987485087894E-2</v>
      </c>
      <c r="AJ642" s="74"/>
      <c r="AK642" s="68">
        <v>44427</v>
      </c>
      <c r="AL642" s="73">
        <v>0.62179146256123163</v>
      </c>
      <c r="AM642" s="87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  <c r="BG642" s="92"/>
      <c r="BH642" s="92"/>
      <c r="BI642" s="92"/>
      <c r="BJ642" s="92"/>
      <c r="BK642" s="92"/>
      <c r="BL642" s="92"/>
      <c r="BM642" s="92"/>
      <c r="BN642" s="92"/>
      <c r="BO642" s="92"/>
      <c r="BP642" s="92"/>
      <c r="BQ642" s="92"/>
      <c r="BR642" s="92"/>
      <c r="BS642" s="92"/>
      <c r="BT642" s="92"/>
      <c r="BU642" s="92"/>
      <c r="BV642" s="92"/>
      <c r="BW642" s="92"/>
      <c r="BX642" s="92"/>
      <c r="BY642" s="92"/>
      <c r="BZ642" s="92"/>
      <c r="CA642" s="92"/>
      <c r="CB642" s="92"/>
      <c r="CC642" s="92"/>
      <c r="CD642" s="92"/>
      <c r="CE642" s="92"/>
      <c r="CF642" s="92"/>
      <c r="CG642" s="92"/>
      <c r="CH642" s="92"/>
    </row>
    <row r="643" spans="1:86" s="84" customFormat="1">
      <c r="A643" s="180" t="s">
        <v>908</v>
      </c>
      <c r="B643" s="35" t="s">
        <v>1137</v>
      </c>
      <c r="C643" s="57" t="s">
        <v>984</v>
      </c>
      <c r="D643" s="180" t="s">
        <v>0</v>
      </c>
      <c r="E643" s="68">
        <v>73172</v>
      </c>
      <c r="F643" s="69"/>
      <c r="G643" s="70">
        <v>13489</v>
      </c>
      <c r="H643" s="71">
        <v>0.2870794049417924</v>
      </c>
      <c r="I643" s="69"/>
      <c r="J643" s="68"/>
      <c r="K643" s="72"/>
      <c r="L643" s="68"/>
      <c r="M643" s="70">
        <v>10716</v>
      </c>
      <c r="N643" s="71">
        <v>0.22806308127780026</v>
      </c>
      <c r="O643" s="68"/>
      <c r="P643" s="68"/>
      <c r="Q643" s="73"/>
      <c r="R643" s="68"/>
      <c r="S643" s="70"/>
      <c r="T643" s="75"/>
      <c r="U643" s="74"/>
      <c r="V643" s="68"/>
      <c r="W643" s="73"/>
      <c r="X643" s="68"/>
      <c r="Y643" s="70"/>
      <c r="Z643" s="75"/>
      <c r="AA643" s="74"/>
      <c r="AB643" s="77"/>
      <c r="AC643" s="73"/>
      <c r="AD643" s="77"/>
      <c r="AE643" s="78"/>
      <c r="AF643" s="75"/>
      <c r="AG643" s="74"/>
      <c r="AH643" s="68">
        <v>22782</v>
      </c>
      <c r="AI643" s="72">
        <v>0.48485751378040737</v>
      </c>
      <c r="AJ643" s="74"/>
      <c r="AK643" s="68">
        <v>46987</v>
      </c>
      <c r="AL643" s="73">
        <v>0.64214453616137324</v>
      </c>
      <c r="AM643" s="87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  <c r="BG643" s="92"/>
      <c r="BH643" s="92"/>
      <c r="BI643" s="92"/>
      <c r="BJ643" s="92"/>
      <c r="BK643" s="92"/>
      <c r="BL643" s="92"/>
      <c r="BM643" s="92"/>
      <c r="BN643" s="92"/>
      <c r="BO643" s="92"/>
      <c r="BP643" s="92"/>
      <c r="BQ643" s="92"/>
      <c r="BR643" s="92"/>
      <c r="BS643" s="92"/>
      <c r="BT643" s="92"/>
      <c r="BU643" s="92"/>
      <c r="BV643" s="92"/>
      <c r="BW643" s="92"/>
      <c r="BX643" s="92"/>
      <c r="BY643" s="92"/>
      <c r="BZ643" s="92"/>
      <c r="CA643" s="92"/>
      <c r="CB643" s="92"/>
      <c r="CC643" s="92"/>
      <c r="CD643" s="92"/>
      <c r="CE643" s="92"/>
      <c r="CF643" s="92"/>
      <c r="CG643" s="92"/>
      <c r="CH643" s="92"/>
    </row>
    <row r="644" spans="1:86" s="84" customFormat="1">
      <c r="A644" s="180" t="s">
        <v>1429</v>
      </c>
      <c r="B644" s="35" t="s">
        <v>1024</v>
      </c>
      <c r="C644" s="57" t="s">
        <v>985</v>
      </c>
      <c r="D644" s="180" t="s">
        <v>0</v>
      </c>
      <c r="E644" s="68">
        <v>70615</v>
      </c>
      <c r="F644" s="69"/>
      <c r="G644" s="70">
        <v>8051</v>
      </c>
      <c r="H644" s="71">
        <v>0.22250165819146583</v>
      </c>
      <c r="I644" s="69"/>
      <c r="J644" s="68">
        <v>7766</v>
      </c>
      <c r="K644" s="72">
        <v>0.21462524872871988</v>
      </c>
      <c r="L644" s="68"/>
      <c r="M644" s="70">
        <v>18878</v>
      </c>
      <c r="N644" s="71">
        <v>0.52172230820252041</v>
      </c>
      <c r="O644" s="68"/>
      <c r="P644" s="68"/>
      <c r="Q644" s="73"/>
      <c r="R644" s="68"/>
      <c r="S644" s="70"/>
      <c r="T644" s="75"/>
      <c r="U644" s="74"/>
      <c r="V644" s="68"/>
      <c r="W644" s="73"/>
      <c r="X644" s="68"/>
      <c r="Y644" s="70"/>
      <c r="Z644" s="75"/>
      <c r="AA644" s="74"/>
      <c r="AB644" s="77"/>
      <c r="AC644" s="73"/>
      <c r="AD644" s="77"/>
      <c r="AE644" s="78"/>
      <c r="AF644" s="75"/>
      <c r="AG644" s="74"/>
      <c r="AH644" s="68">
        <v>1489</v>
      </c>
      <c r="AI644" s="72">
        <v>4.1150784877293831E-2</v>
      </c>
      <c r="AJ644" s="74"/>
      <c r="AK644" s="68">
        <v>36184</v>
      </c>
      <c r="AL644" s="73">
        <v>0.51241237697373077</v>
      </c>
      <c r="AM644" s="87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  <c r="BG644" s="92"/>
      <c r="BH644" s="92"/>
      <c r="BI644" s="92"/>
      <c r="BJ644" s="92"/>
      <c r="BK644" s="92"/>
      <c r="BL644" s="92"/>
      <c r="BM644" s="92"/>
      <c r="BN644" s="92"/>
      <c r="BO644" s="92"/>
      <c r="BP644" s="92"/>
      <c r="BQ644" s="92"/>
      <c r="BR644" s="92"/>
      <c r="BS644" s="92"/>
      <c r="BT644" s="92"/>
      <c r="BU644" s="92"/>
      <c r="BV644" s="92"/>
      <c r="BW644" s="92"/>
      <c r="BX644" s="92"/>
      <c r="BY644" s="92"/>
      <c r="BZ644" s="92"/>
      <c r="CA644" s="92"/>
      <c r="CB644" s="92"/>
      <c r="CC644" s="92"/>
      <c r="CD644" s="92"/>
      <c r="CE644" s="92"/>
      <c r="CF644" s="92"/>
      <c r="CG644" s="92"/>
      <c r="CH644" s="92"/>
    </row>
    <row r="645" spans="1:86" s="84" customFormat="1">
      <c r="A645" s="180" t="s">
        <v>909</v>
      </c>
      <c r="B645" s="35" t="s">
        <v>999</v>
      </c>
      <c r="C645" s="57" t="s">
        <v>983</v>
      </c>
      <c r="D645" s="180" t="s">
        <v>0</v>
      </c>
      <c r="E645" s="68">
        <v>77810</v>
      </c>
      <c r="F645" s="69"/>
      <c r="G645" s="70">
        <v>17096</v>
      </c>
      <c r="H645" s="71">
        <v>0.34251597780137438</v>
      </c>
      <c r="I645" s="69"/>
      <c r="J645" s="68">
        <v>25658</v>
      </c>
      <c r="K645" s="72">
        <v>0.51405445475126721</v>
      </c>
      <c r="L645" s="68"/>
      <c r="M645" s="70">
        <v>5256</v>
      </c>
      <c r="N645" s="71">
        <v>0.10530322761605193</v>
      </c>
      <c r="O645" s="68"/>
      <c r="P645" s="68"/>
      <c r="Q645" s="73"/>
      <c r="R645" s="68"/>
      <c r="S645" s="70"/>
      <c r="T645" s="75"/>
      <c r="U645" s="74"/>
      <c r="V645" s="68"/>
      <c r="W645" s="73"/>
      <c r="X645" s="68"/>
      <c r="Y645" s="70"/>
      <c r="Z645" s="75"/>
      <c r="AA645" s="74"/>
      <c r="AB645" s="77"/>
      <c r="AC645" s="73"/>
      <c r="AD645" s="77"/>
      <c r="AE645" s="78"/>
      <c r="AF645" s="75"/>
      <c r="AG645" s="74"/>
      <c r="AH645" s="68">
        <v>1903</v>
      </c>
      <c r="AI645" s="72">
        <v>3.812633983130647E-2</v>
      </c>
      <c r="AJ645" s="74"/>
      <c r="AK645" s="68">
        <v>49913</v>
      </c>
      <c r="AL645" s="73">
        <v>0.6414728184038041</v>
      </c>
      <c r="AM645" s="87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</row>
    <row r="646" spans="1:86" s="84" customFormat="1">
      <c r="A646" s="180" t="s">
        <v>1118</v>
      </c>
      <c r="B646" s="180" t="s">
        <v>1</v>
      </c>
      <c r="C646" s="180" t="s">
        <v>1</v>
      </c>
      <c r="D646" s="180" t="s">
        <v>1</v>
      </c>
      <c r="E646" s="68">
        <v>52352</v>
      </c>
      <c r="F646" s="69"/>
      <c r="G646" s="70">
        <v>3915</v>
      </c>
      <c r="H646" s="71">
        <v>0.11039986464384412</v>
      </c>
      <c r="I646" s="69"/>
      <c r="J646" s="68">
        <v>2418</v>
      </c>
      <c r="K646" s="72">
        <v>6.8185663527155826E-2</v>
      </c>
      <c r="L646" s="68"/>
      <c r="M646" s="70">
        <v>12278</v>
      </c>
      <c r="N646" s="71">
        <v>0.34622976707461506</v>
      </c>
      <c r="O646" s="68"/>
      <c r="P646" s="68"/>
      <c r="Q646" s="73"/>
      <c r="R646" s="68"/>
      <c r="S646" s="70">
        <v>11036</v>
      </c>
      <c r="T646" s="71">
        <v>0.31120636173932659</v>
      </c>
      <c r="U646" s="74"/>
      <c r="V646" s="68"/>
      <c r="W646" s="73"/>
      <c r="X646" s="68"/>
      <c r="Y646" s="70"/>
      <c r="Z646" s="75"/>
      <c r="AA646" s="74"/>
      <c r="AB646" s="77"/>
      <c r="AC646" s="73"/>
      <c r="AD646" s="77"/>
      <c r="AE646" s="78"/>
      <c r="AF646" s="75"/>
      <c r="AG646" s="74"/>
      <c r="AH646" s="68">
        <v>5815</v>
      </c>
      <c r="AI646" s="72">
        <v>0.16397834301505837</v>
      </c>
      <c r="AJ646" s="74"/>
      <c r="AK646" s="68">
        <v>35462</v>
      </c>
      <c r="AL646" s="73">
        <v>0.67737622249388751</v>
      </c>
      <c r="AM646" s="87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</row>
    <row r="647" spans="1:86" s="84" customFormat="1">
      <c r="A647" s="180" t="s">
        <v>912</v>
      </c>
      <c r="B647" s="35" t="s">
        <v>1013</v>
      </c>
      <c r="C647" s="57" t="s">
        <v>1030</v>
      </c>
      <c r="D647" s="180" t="s">
        <v>0</v>
      </c>
      <c r="E647" s="68">
        <v>74968</v>
      </c>
      <c r="F647" s="69"/>
      <c r="G647" s="70">
        <v>11364</v>
      </c>
      <c r="H647" s="71">
        <v>0.24387836126789278</v>
      </c>
      <c r="I647" s="69"/>
      <c r="J647" s="68">
        <v>10166</v>
      </c>
      <c r="K647" s="72">
        <v>0.21816855162349508</v>
      </c>
      <c r="L647" s="68"/>
      <c r="M647" s="70">
        <v>21836</v>
      </c>
      <c r="N647" s="71">
        <v>0.46861385926132582</v>
      </c>
      <c r="O647" s="68"/>
      <c r="P647" s="68"/>
      <c r="Q647" s="73"/>
      <c r="R647" s="68"/>
      <c r="S647" s="70"/>
      <c r="T647" s="75"/>
      <c r="U647" s="74"/>
      <c r="V647" s="68"/>
      <c r="W647" s="73"/>
      <c r="X647" s="68"/>
      <c r="Y647" s="70"/>
      <c r="Z647" s="75"/>
      <c r="AA647" s="74"/>
      <c r="AB647" s="77"/>
      <c r="AC647" s="73"/>
      <c r="AD647" s="77"/>
      <c r="AE647" s="78"/>
      <c r="AF647" s="75"/>
      <c r="AG647" s="74"/>
      <c r="AH647" s="68">
        <v>3231</v>
      </c>
      <c r="AI647" s="72">
        <v>6.93392278472863E-2</v>
      </c>
      <c r="AJ647" s="74"/>
      <c r="AK647" s="68">
        <v>46597</v>
      </c>
      <c r="AL647" s="73">
        <v>0.6215585316401665</v>
      </c>
      <c r="AM647" s="87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</row>
    <row r="648" spans="1:86" s="84" customFormat="1" ht="6.6" customHeight="1" thickBot="1">
      <c r="A648" s="281"/>
      <c r="B648" s="106"/>
      <c r="D648" s="281"/>
      <c r="E648" s="68"/>
      <c r="F648" s="69"/>
      <c r="G648" s="70"/>
      <c r="H648" s="71"/>
      <c r="I648" s="69"/>
      <c r="J648" s="68"/>
      <c r="K648" s="72"/>
      <c r="L648" s="68"/>
      <c r="M648" s="70"/>
      <c r="N648" s="71"/>
      <c r="O648" s="68"/>
      <c r="P648" s="68"/>
      <c r="Q648" s="73"/>
      <c r="R648" s="68"/>
      <c r="S648" s="70"/>
      <c r="T648" s="75"/>
      <c r="U648" s="74"/>
      <c r="V648" s="68"/>
      <c r="W648" s="73"/>
      <c r="X648" s="68"/>
      <c r="Y648" s="70"/>
      <c r="Z648" s="75"/>
      <c r="AA648" s="74"/>
      <c r="AB648" s="77"/>
      <c r="AC648" s="73"/>
      <c r="AD648" s="77"/>
      <c r="AE648" s="78"/>
      <c r="AF648" s="75"/>
      <c r="AG648" s="74"/>
      <c r="AH648" s="68"/>
      <c r="AI648" s="72"/>
      <c r="AJ648" s="74"/>
      <c r="AK648" s="68"/>
      <c r="AL648" s="73"/>
      <c r="AM648" s="87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</row>
    <row r="649" spans="1:86" s="84" customFormat="1">
      <c r="A649" s="282"/>
      <c r="B649" s="233"/>
      <c r="C649" s="232"/>
      <c r="D649" s="282"/>
      <c r="E649" s="234"/>
      <c r="F649" s="235"/>
      <c r="G649" s="234"/>
      <c r="H649" s="236"/>
      <c r="I649" s="235"/>
      <c r="J649" s="234"/>
      <c r="K649" s="236"/>
      <c r="L649" s="234"/>
      <c r="M649" s="234"/>
      <c r="N649" s="236"/>
      <c r="O649" s="234"/>
      <c r="P649" s="234"/>
      <c r="Q649" s="237"/>
      <c r="R649" s="238"/>
      <c r="S649" s="234"/>
      <c r="T649" s="239"/>
      <c r="U649" s="240"/>
      <c r="V649" s="234"/>
      <c r="W649" s="239"/>
      <c r="X649" s="234"/>
      <c r="Y649" s="234"/>
      <c r="Z649" s="239"/>
      <c r="AA649" s="240"/>
      <c r="AB649" s="241"/>
      <c r="AC649" s="239"/>
      <c r="AD649" s="241"/>
      <c r="AE649" s="241"/>
      <c r="AF649" s="239"/>
      <c r="AG649" s="240"/>
      <c r="AH649" s="234"/>
      <c r="AI649" s="242"/>
      <c r="AJ649" s="243"/>
      <c r="AK649" s="238"/>
      <c r="AL649" s="237"/>
      <c r="AM649" s="87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</row>
    <row r="650" spans="1:86" s="84" customFormat="1">
      <c r="A650" s="105"/>
      <c r="B650" s="66"/>
      <c r="D650" s="105"/>
      <c r="E650" s="99"/>
      <c r="F650" s="100"/>
      <c r="G650" s="99"/>
      <c r="H650" s="101"/>
      <c r="I650" s="100"/>
      <c r="J650" s="99"/>
      <c r="K650" s="101"/>
      <c r="L650" s="99"/>
      <c r="M650" s="99"/>
      <c r="N650" s="101"/>
      <c r="O650" s="99"/>
      <c r="P650" s="99"/>
      <c r="Q650" s="73"/>
      <c r="R650" s="68"/>
      <c r="S650" s="99"/>
      <c r="T650" s="102"/>
      <c r="U650" s="103"/>
      <c r="V650" s="99"/>
      <c r="W650" s="102"/>
      <c r="X650" s="99"/>
      <c r="Y650" s="99"/>
      <c r="Z650" s="102"/>
      <c r="AA650" s="103"/>
      <c r="AB650" s="104"/>
      <c r="AC650" s="102"/>
      <c r="AD650" s="104"/>
      <c r="AE650" s="104"/>
      <c r="AF650" s="102"/>
      <c r="AG650" s="103"/>
      <c r="AH650" s="99"/>
      <c r="AI650" s="72"/>
      <c r="AJ650" s="74"/>
      <c r="AK650" s="68"/>
      <c r="AL650" s="73"/>
      <c r="AM650" s="87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</row>
    <row r="651" spans="1:86" s="84" customFormat="1">
      <c r="A651" s="106"/>
      <c r="B651" s="66"/>
      <c r="D651" s="106"/>
      <c r="E651" s="99"/>
      <c r="F651" s="100"/>
      <c r="G651" s="99"/>
      <c r="H651" s="101"/>
      <c r="I651" s="100"/>
      <c r="J651" s="99"/>
      <c r="K651" s="101"/>
      <c r="L651" s="99"/>
      <c r="M651" s="99"/>
      <c r="N651" s="101"/>
      <c r="O651" s="99"/>
      <c r="P651" s="99"/>
      <c r="Q651" s="73"/>
      <c r="R651" s="68"/>
      <c r="S651" s="68"/>
      <c r="T651" s="73"/>
      <c r="U651" s="74"/>
      <c r="V651" s="68"/>
      <c r="W651" s="73"/>
      <c r="X651" s="68"/>
      <c r="Y651" s="68"/>
      <c r="Z651" s="73"/>
      <c r="AA651" s="74"/>
      <c r="AB651" s="77"/>
      <c r="AC651" s="73"/>
      <c r="AD651" s="77"/>
      <c r="AE651" s="77"/>
      <c r="AF651" s="73"/>
      <c r="AG651" s="74"/>
      <c r="AH651" s="68"/>
      <c r="AI651" s="73"/>
      <c r="AJ651" s="74"/>
      <c r="AK651" s="68"/>
      <c r="AL651" s="73"/>
      <c r="AM651" s="87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</row>
    <row r="652" spans="1:86" s="84" customFormat="1">
      <c r="A652" s="65"/>
      <c r="B652" s="67"/>
      <c r="D652" s="65"/>
      <c r="E652" s="68"/>
      <c r="F652" s="69"/>
      <c r="G652" s="68"/>
      <c r="H652" s="72"/>
      <c r="I652" s="69"/>
      <c r="J652" s="68"/>
      <c r="K652" s="72"/>
      <c r="L652" s="68"/>
      <c r="M652" s="68"/>
      <c r="N652" s="72"/>
      <c r="O652" s="68"/>
      <c r="P652" s="68"/>
      <c r="Q652" s="73"/>
      <c r="R652" s="68"/>
      <c r="S652" s="68"/>
      <c r="T652" s="73"/>
      <c r="U652" s="74"/>
      <c r="V652" s="68"/>
      <c r="W652" s="73"/>
      <c r="X652" s="68"/>
      <c r="Y652" s="68"/>
      <c r="Z652" s="73"/>
      <c r="AA652" s="74"/>
      <c r="AB652" s="77"/>
      <c r="AC652" s="73"/>
      <c r="AD652" s="77"/>
      <c r="AE652" s="77"/>
      <c r="AF652" s="73"/>
      <c r="AG652" s="74"/>
      <c r="AH652" s="68"/>
      <c r="AI652" s="73"/>
      <c r="AJ652" s="74"/>
      <c r="AK652" s="68"/>
      <c r="AL652" s="73"/>
      <c r="AM652" s="87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</row>
    <row r="653" spans="1:86" s="84" customFormat="1">
      <c r="A653" s="44"/>
      <c r="B653" s="67"/>
      <c r="D653" s="65"/>
      <c r="E653" s="68"/>
      <c r="F653" s="69"/>
      <c r="G653" s="68"/>
      <c r="H653" s="72"/>
      <c r="I653" s="69"/>
      <c r="J653" s="68"/>
      <c r="K653" s="72"/>
      <c r="L653" s="68"/>
      <c r="M653" s="68"/>
      <c r="N653" s="72"/>
      <c r="O653" s="68"/>
      <c r="P653" s="68"/>
      <c r="Q653" s="73"/>
      <c r="R653" s="68"/>
      <c r="S653" s="68"/>
      <c r="T653" s="73"/>
      <c r="U653" s="74"/>
      <c r="V653" s="68"/>
      <c r="W653" s="73"/>
      <c r="X653" s="68"/>
      <c r="Y653" s="68"/>
      <c r="Z653" s="73"/>
      <c r="AA653" s="74"/>
      <c r="AB653" s="77"/>
      <c r="AC653" s="73"/>
      <c r="AD653" s="77"/>
      <c r="AE653" s="77"/>
      <c r="AF653" s="73"/>
      <c r="AG653" s="74"/>
      <c r="AH653" s="68"/>
      <c r="AI653" s="73"/>
      <c r="AJ653" s="74"/>
      <c r="AK653" s="68"/>
      <c r="AL653" s="73"/>
      <c r="AM653" s="87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</row>
    <row r="654" spans="1:86" s="84" customFormat="1">
      <c r="A654" s="66"/>
      <c r="B654" s="67"/>
      <c r="D654" s="66"/>
      <c r="E654" s="68"/>
      <c r="F654" s="69"/>
      <c r="G654" s="68"/>
      <c r="H654" s="72"/>
      <c r="I654" s="69"/>
      <c r="J654" s="68"/>
      <c r="K654" s="72"/>
      <c r="L654" s="68"/>
      <c r="M654" s="68"/>
      <c r="N654" s="72"/>
      <c r="O654" s="68"/>
      <c r="P654" s="68"/>
      <c r="Q654" s="73"/>
      <c r="R654" s="68"/>
      <c r="S654" s="68"/>
      <c r="T654" s="73"/>
      <c r="U654" s="74"/>
      <c r="V654" s="68"/>
      <c r="W654" s="73"/>
      <c r="X654" s="68"/>
      <c r="Y654" s="68"/>
      <c r="Z654" s="73"/>
      <c r="AA654" s="74"/>
      <c r="AB654" s="77"/>
      <c r="AC654" s="73"/>
      <c r="AD654" s="77"/>
      <c r="AE654" s="77"/>
      <c r="AF654" s="73"/>
      <c r="AG654" s="74"/>
      <c r="AH654" s="68"/>
      <c r="AI654" s="73"/>
      <c r="AJ654" s="74"/>
      <c r="AK654" s="68"/>
      <c r="AL654" s="73"/>
      <c r="AM654" s="87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</row>
    <row r="655" spans="1:86" s="84" customFormat="1">
      <c r="A655" s="66"/>
      <c r="B655" s="107"/>
      <c r="D655" s="66"/>
      <c r="E655" s="68"/>
      <c r="F655" s="69"/>
      <c r="G655" s="68"/>
      <c r="H655" s="72"/>
      <c r="I655" s="69"/>
      <c r="J655" s="68"/>
      <c r="K655" s="72"/>
      <c r="L655" s="68"/>
      <c r="M655" s="68"/>
      <c r="N655" s="72"/>
      <c r="O655" s="68"/>
      <c r="P655" s="68"/>
      <c r="Q655" s="73"/>
      <c r="R655" s="68"/>
      <c r="S655" s="68"/>
      <c r="T655" s="73"/>
      <c r="U655" s="74"/>
      <c r="V655" s="68"/>
      <c r="W655" s="73"/>
      <c r="X655" s="68"/>
      <c r="Y655" s="68"/>
      <c r="Z655" s="73"/>
      <c r="AA655" s="74"/>
      <c r="AB655" s="77"/>
      <c r="AC655" s="73"/>
      <c r="AD655" s="77"/>
      <c r="AE655" s="77"/>
      <c r="AF655" s="73"/>
      <c r="AG655" s="74"/>
      <c r="AH655" s="68"/>
      <c r="AI655" s="73"/>
      <c r="AJ655" s="74"/>
      <c r="AK655" s="68"/>
      <c r="AL655" s="73"/>
      <c r="AM655" s="87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  <c r="BG655" s="92"/>
      <c r="BH655" s="92"/>
      <c r="BI655" s="92"/>
      <c r="BJ655" s="92"/>
      <c r="BK655" s="92"/>
      <c r="BL655" s="92"/>
      <c r="BM655" s="92"/>
      <c r="BN655" s="92"/>
      <c r="BO655" s="92"/>
      <c r="BP655" s="92"/>
      <c r="BQ655" s="92"/>
      <c r="BR655" s="92"/>
      <c r="BS655" s="92"/>
      <c r="BT655" s="92"/>
      <c r="BU655" s="92"/>
      <c r="BV655" s="92"/>
      <c r="BW655" s="92"/>
      <c r="BX655" s="92"/>
      <c r="BY655" s="92"/>
      <c r="BZ655" s="92"/>
      <c r="CA655" s="92"/>
      <c r="CB655" s="92"/>
      <c r="CC655" s="92"/>
      <c r="CD655" s="92"/>
      <c r="CE655" s="92"/>
      <c r="CF655" s="92"/>
      <c r="CG655" s="92"/>
      <c r="CH655" s="92"/>
    </row>
    <row r="656" spans="1:86" s="84" customFormat="1">
      <c r="A656" s="67"/>
      <c r="B656" s="107"/>
      <c r="D656" s="67"/>
      <c r="H656" s="86"/>
      <c r="K656" s="86"/>
      <c r="L656" s="87"/>
      <c r="M656" s="92"/>
      <c r="N656" s="90"/>
      <c r="O656" s="87"/>
      <c r="P656" s="87"/>
      <c r="Q656" s="90"/>
      <c r="R656" s="87"/>
      <c r="S656" s="87"/>
      <c r="T656" s="90"/>
      <c r="U656" s="92"/>
      <c r="V656" s="87"/>
      <c r="W656" s="90"/>
      <c r="X656" s="87"/>
      <c r="Y656" s="87"/>
      <c r="Z656" s="90"/>
      <c r="AA656" s="92"/>
      <c r="AB656" s="94"/>
      <c r="AC656" s="90"/>
      <c r="AD656" s="94"/>
      <c r="AE656" s="94"/>
      <c r="AF656" s="90"/>
      <c r="AG656" s="92"/>
      <c r="AH656" s="87"/>
      <c r="AI656" s="90"/>
      <c r="AJ656" s="92"/>
      <c r="AK656" s="68"/>
      <c r="AL656" s="73"/>
      <c r="AM656" s="87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  <c r="BG656" s="92"/>
      <c r="BH656" s="92"/>
      <c r="BI656" s="92"/>
      <c r="BJ656" s="92"/>
      <c r="BK656" s="92"/>
      <c r="BL656" s="92"/>
      <c r="BM656" s="92"/>
      <c r="BN656" s="92"/>
      <c r="BO656" s="92"/>
      <c r="BP656" s="92"/>
      <c r="BQ656" s="92"/>
      <c r="BR656" s="92"/>
      <c r="BS656" s="92"/>
      <c r="BT656" s="92"/>
      <c r="BU656" s="92"/>
      <c r="BV656" s="92"/>
      <c r="BW656" s="92"/>
      <c r="BX656" s="92"/>
      <c r="BY656" s="92"/>
      <c r="BZ656" s="92"/>
      <c r="CA656" s="92"/>
      <c r="CB656" s="92"/>
      <c r="CC656" s="92"/>
      <c r="CD656" s="92"/>
      <c r="CE656" s="92"/>
      <c r="CF656" s="92"/>
      <c r="CG656" s="92"/>
      <c r="CH656" s="92"/>
    </row>
    <row r="657" spans="1:86" s="84" customFormat="1">
      <c r="A657" s="67"/>
      <c r="B657" s="107"/>
      <c r="D657" s="67"/>
      <c r="H657" s="86"/>
      <c r="K657" s="86"/>
      <c r="L657" s="87"/>
      <c r="M657" s="92"/>
      <c r="N657" s="90"/>
      <c r="O657" s="87"/>
      <c r="P657" s="87"/>
      <c r="Q657" s="90"/>
      <c r="R657" s="87"/>
      <c r="S657" s="87"/>
      <c r="T657" s="90"/>
      <c r="U657" s="92"/>
      <c r="V657" s="87"/>
      <c r="W657" s="90"/>
      <c r="X657" s="87"/>
      <c r="Y657" s="87"/>
      <c r="Z657" s="90"/>
      <c r="AA657" s="92"/>
      <c r="AB657" s="94"/>
      <c r="AC657" s="90"/>
      <c r="AD657" s="94"/>
      <c r="AE657" s="94"/>
      <c r="AF657" s="90"/>
      <c r="AG657" s="92"/>
      <c r="AH657" s="87"/>
      <c r="AI657" s="90"/>
      <c r="AJ657" s="92"/>
      <c r="AK657" s="68"/>
      <c r="AL657" s="73"/>
      <c r="AM657" s="87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  <c r="BG657" s="92"/>
      <c r="BH657" s="92"/>
      <c r="BI657" s="92"/>
      <c r="BJ657" s="92"/>
      <c r="BK657" s="92"/>
      <c r="BL657" s="92"/>
      <c r="BM657" s="92"/>
      <c r="BN657" s="92"/>
      <c r="BO657" s="92"/>
      <c r="BP657" s="92"/>
      <c r="BQ657" s="92"/>
      <c r="BR657" s="92"/>
      <c r="BS657" s="92"/>
      <c r="BT657" s="92"/>
      <c r="BU657" s="92"/>
      <c r="BV657" s="92"/>
      <c r="BW657" s="92"/>
      <c r="BX657" s="92"/>
      <c r="BY657" s="92"/>
      <c r="BZ657" s="92"/>
      <c r="CA657" s="92"/>
      <c r="CB657" s="92"/>
      <c r="CC657" s="92"/>
      <c r="CD657" s="92"/>
      <c r="CE657" s="92"/>
      <c r="CF657" s="92"/>
      <c r="CG657" s="92"/>
      <c r="CH657" s="92"/>
    </row>
    <row r="658" spans="1:86" s="84" customFormat="1">
      <c r="A658" s="38"/>
      <c r="D658" s="107"/>
      <c r="H658" s="86"/>
      <c r="K658" s="86"/>
      <c r="L658" s="87"/>
      <c r="M658" s="92"/>
      <c r="N658" s="90"/>
      <c r="O658" s="87"/>
      <c r="P658" s="87"/>
      <c r="Q658" s="90"/>
      <c r="R658" s="87"/>
      <c r="S658" s="87"/>
      <c r="T658" s="90"/>
      <c r="U658" s="92"/>
      <c r="V658" s="87"/>
      <c r="W658" s="90"/>
      <c r="X658" s="87"/>
      <c r="Y658" s="87"/>
      <c r="Z658" s="90"/>
      <c r="AA658" s="92"/>
      <c r="AB658" s="94"/>
      <c r="AC658" s="90"/>
      <c r="AD658" s="94"/>
      <c r="AE658" s="94"/>
      <c r="AF658" s="90"/>
      <c r="AG658" s="92"/>
      <c r="AH658" s="87"/>
      <c r="AI658" s="90"/>
      <c r="AJ658" s="92"/>
      <c r="AK658" s="68"/>
      <c r="AL658" s="73"/>
      <c r="AM658" s="87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  <c r="BG658" s="92"/>
      <c r="BH658" s="92"/>
      <c r="BI658" s="92"/>
      <c r="BJ658" s="92"/>
      <c r="BK658" s="92"/>
      <c r="BL658" s="92"/>
      <c r="BM658" s="92"/>
      <c r="BN658" s="92"/>
      <c r="BO658" s="92"/>
      <c r="BP658" s="92"/>
      <c r="BQ658" s="92"/>
      <c r="BR658" s="92"/>
      <c r="BS658" s="92"/>
      <c r="BT658" s="92"/>
      <c r="BU658" s="92"/>
      <c r="BV658" s="92"/>
      <c r="BW658" s="92"/>
      <c r="BX658" s="92"/>
      <c r="BY658" s="92"/>
      <c r="BZ658" s="92"/>
      <c r="CA658" s="92"/>
      <c r="CB658" s="92"/>
      <c r="CC658" s="92"/>
      <c r="CD658" s="92"/>
      <c r="CE658" s="92"/>
      <c r="CF658" s="92"/>
      <c r="CG658" s="92"/>
      <c r="CH658" s="92"/>
    </row>
    <row r="659" spans="1:86" s="84" customFormat="1">
      <c r="A659" s="38"/>
      <c r="D659" s="107"/>
      <c r="H659" s="86"/>
      <c r="K659" s="86"/>
      <c r="L659" s="87"/>
      <c r="M659" s="92"/>
      <c r="N659" s="90"/>
      <c r="O659" s="87"/>
      <c r="P659" s="87"/>
      <c r="Q659" s="90"/>
      <c r="R659" s="87"/>
      <c r="S659" s="87"/>
      <c r="T659" s="90"/>
      <c r="U659" s="92"/>
      <c r="V659" s="87"/>
      <c r="W659" s="90"/>
      <c r="X659" s="87"/>
      <c r="Y659" s="87"/>
      <c r="Z659" s="90"/>
      <c r="AA659" s="92"/>
      <c r="AB659" s="94"/>
      <c r="AC659" s="90"/>
      <c r="AD659" s="94"/>
      <c r="AE659" s="94"/>
      <c r="AF659" s="90"/>
      <c r="AG659" s="92"/>
      <c r="AH659" s="87"/>
      <c r="AI659" s="90"/>
      <c r="AJ659" s="92"/>
      <c r="AK659" s="68"/>
      <c r="AL659" s="73"/>
      <c r="AM659" s="87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  <c r="BG659" s="92"/>
      <c r="BH659" s="92"/>
      <c r="BI659" s="92"/>
      <c r="BJ659" s="92"/>
      <c r="BK659" s="92"/>
      <c r="BL659" s="92"/>
      <c r="BM659" s="92"/>
      <c r="BN659" s="92"/>
      <c r="BO659" s="92"/>
      <c r="BP659" s="92"/>
      <c r="BQ659" s="92"/>
      <c r="BR659" s="92"/>
      <c r="BS659" s="92"/>
      <c r="BT659" s="92"/>
      <c r="BU659" s="92"/>
      <c r="BV659" s="92"/>
      <c r="BW659" s="92"/>
      <c r="BX659" s="92"/>
      <c r="BY659" s="92"/>
      <c r="BZ659" s="92"/>
      <c r="CA659" s="92"/>
      <c r="CB659" s="92"/>
      <c r="CC659" s="92"/>
      <c r="CD659" s="92"/>
      <c r="CE659" s="92"/>
      <c r="CF659" s="92"/>
      <c r="CG659" s="92"/>
      <c r="CH659" s="92"/>
    </row>
    <row r="660" spans="1:86" s="84" customFormat="1" ht="13.8">
      <c r="A660" s="44"/>
      <c r="B660" s="11"/>
      <c r="C660" s="43"/>
      <c r="D660" s="107"/>
      <c r="H660" s="86"/>
      <c r="K660" s="86"/>
      <c r="L660" s="87"/>
      <c r="M660" s="92"/>
      <c r="N660" s="90"/>
      <c r="O660" s="87"/>
      <c r="P660" s="87"/>
      <c r="Q660" s="90"/>
      <c r="R660" s="87"/>
      <c r="S660" s="87"/>
      <c r="T660" s="90"/>
      <c r="U660" s="92"/>
      <c r="V660" s="87"/>
      <c r="W660" s="90"/>
      <c r="X660" s="87"/>
      <c r="Y660" s="87"/>
      <c r="Z660" s="90"/>
      <c r="AA660" s="92"/>
      <c r="AB660" s="94"/>
      <c r="AC660" s="90"/>
      <c r="AD660" s="94"/>
      <c r="AE660" s="94"/>
      <c r="AF660" s="90"/>
      <c r="AG660" s="92"/>
      <c r="AH660" s="87"/>
      <c r="AI660" s="90"/>
      <c r="AJ660" s="92"/>
      <c r="AK660" s="68"/>
      <c r="AL660" s="73"/>
      <c r="AM660" s="87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  <c r="BG660" s="92"/>
      <c r="BH660" s="92"/>
      <c r="BI660" s="92"/>
      <c r="BJ660" s="92"/>
      <c r="BK660" s="92"/>
      <c r="BL660" s="92"/>
      <c r="BM660" s="92"/>
      <c r="BN660" s="92"/>
      <c r="BO660" s="92"/>
      <c r="BP660" s="92"/>
      <c r="BQ660" s="92"/>
      <c r="BR660" s="92"/>
      <c r="BS660" s="92"/>
      <c r="BT660" s="92"/>
      <c r="BU660" s="92"/>
      <c r="BV660" s="92"/>
      <c r="BW660" s="92"/>
      <c r="BX660" s="92"/>
      <c r="BY660" s="92"/>
      <c r="BZ660" s="92"/>
      <c r="CA660" s="92"/>
      <c r="CB660" s="92"/>
      <c r="CC660" s="92"/>
      <c r="CD660" s="92"/>
      <c r="CE660" s="92"/>
      <c r="CF660" s="92"/>
      <c r="CG660" s="92"/>
      <c r="CH660" s="92"/>
    </row>
    <row r="661" spans="1:86" s="84" customFormat="1">
      <c r="A661" s="337"/>
      <c r="B661" s="337"/>
      <c r="C661" s="337"/>
      <c r="D661" s="337"/>
      <c r="H661" s="86"/>
      <c r="K661" s="86"/>
      <c r="L661" s="87"/>
      <c r="M661" s="92"/>
      <c r="N661" s="90"/>
      <c r="O661" s="87"/>
      <c r="P661" s="87"/>
      <c r="Q661" s="90"/>
      <c r="R661" s="87"/>
      <c r="S661" s="87"/>
      <c r="T661" s="90"/>
      <c r="U661" s="92"/>
      <c r="V661" s="87"/>
      <c r="W661" s="90"/>
      <c r="X661" s="87"/>
      <c r="Y661" s="87"/>
      <c r="Z661" s="90"/>
      <c r="AA661" s="92"/>
      <c r="AB661" s="94"/>
      <c r="AC661" s="90"/>
      <c r="AD661" s="94"/>
      <c r="AE661" s="94"/>
      <c r="AF661" s="90"/>
      <c r="AG661" s="92"/>
      <c r="AH661" s="87"/>
      <c r="AI661" s="90"/>
      <c r="AJ661" s="92"/>
      <c r="AK661" s="68"/>
      <c r="AL661" s="73"/>
      <c r="AM661" s="87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  <c r="BG661" s="92"/>
      <c r="BH661" s="92"/>
      <c r="BI661" s="92"/>
      <c r="BJ661" s="92"/>
      <c r="BK661" s="92"/>
      <c r="BL661" s="92"/>
      <c r="BM661" s="92"/>
      <c r="BN661" s="92"/>
      <c r="BO661" s="92"/>
      <c r="BP661" s="92"/>
      <c r="BQ661" s="92"/>
      <c r="BR661" s="92"/>
      <c r="BS661" s="92"/>
      <c r="BT661" s="92"/>
      <c r="BU661" s="92"/>
      <c r="BV661" s="92"/>
      <c r="BW661" s="92"/>
      <c r="BX661" s="92"/>
      <c r="BY661" s="92"/>
      <c r="BZ661" s="92"/>
      <c r="CA661" s="92"/>
      <c r="CB661" s="92"/>
      <c r="CC661" s="92"/>
      <c r="CD661" s="92"/>
      <c r="CE661" s="92"/>
      <c r="CF661" s="92"/>
      <c r="CG661" s="92"/>
      <c r="CH661" s="92"/>
    </row>
    <row r="662" spans="1:86" s="84" customFormat="1">
      <c r="A662" s="337"/>
      <c r="B662" s="337"/>
      <c r="C662" s="337"/>
      <c r="H662" s="86"/>
      <c r="K662" s="86"/>
      <c r="L662" s="87"/>
      <c r="M662" s="92"/>
      <c r="N662" s="90"/>
      <c r="O662" s="87"/>
      <c r="P662" s="87"/>
      <c r="Q662" s="90"/>
      <c r="R662" s="87"/>
      <c r="S662" s="87"/>
      <c r="T662" s="90"/>
      <c r="U662" s="92"/>
      <c r="V662" s="87"/>
      <c r="W662" s="90"/>
      <c r="X662" s="87"/>
      <c r="Y662" s="87"/>
      <c r="Z662" s="90"/>
      <c r="AA662" s="92"/>
      <c r="AB662" s="94"/>
      <c r="AC662" s="90"/>
      <c r="AD662" s="94"/>
      <c r="AE662" s="94"/>
      <c r="AF662" s="90"/>
      <c r="AG662" s="92"/>
      <c r="AH662" s="87"/>
      <c r="AI662" s="90"/>
      <c r="AJ662" s="92"/>
      <c r="AK662" s="68"/>
      <c r="AL662" s="73"/>
      <c r="AM662" s="87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  <c r="BG662" s="92"/>
      <c r="BH662" s="92"/>
      <c r="BI662" s="92"/>
      <c r="BJ662" s="92"/>
      <c r="BK662" s="92"/>
      <c r="BL662" s="92"/>
      <c r="BM662" s="92"/>
      <c r="BN662" s="92"/>
      <c r="BO662" s="92"/>
      <c r="BP662" s="92"/>
      <c r="BQ662" s="92"/>
      <c r="BR662" s="92"/>
      <c r="BS662" s="92"/>
      <c r="BT662" s="92"/>
      <c r="BU662" s="92"/>
      <c r="BV662" s="92"/>
      <c r="BW662" s="92"/>
      <c r="BX662" s="92"/>
      <c r="BY662" s="92"/>
      <c r="BZ662" s="92"/>
      <c r="CA662" s="92"/>
      <c r="CB662" s="92"/>
      <c r="CC662" s="92"/>
      <c r="CD662" s="92"/>
      <c r="CE662" s="92"/>
      <c r="CF662" s="92"/>
      <c r="CG662" s="92"/>
      <c r="CH662" s="92"/>
    </row>
    <row r="663" spans="1:86" s="84" customFormat="1">
      <c r="A663" s="338"/>
      <c r="B663" s="338"/>
      <c r="C663" s="338"/>
      <c r="H663" s="86"/>
      <c r="K663" s="86"/>
      <c r="L663" s="87"/>
      <c r="M663" s="92"/>
      <c r="N663" s="90"/>
      <c r="O663" s="87"/>
      <c r="P663" s="87"/>
      <c r="Q663" s="90"/>
      <c r="R663" s="87"/>
      <c r="S663" s="87"/>
      <c r="T663" s="90"/>
      <c r="U663" s="92"/>
      <c r="V663" s="87"/>
      <c r="W663" s="90"/>
      <c r="X663" s="87"/>
      <c r="Y663" s="87"/>
      <c r="Z663" s="90"/>
      <c r="AA663" s="92"/>
      <c r="AB663" s="94"/>
      <c r="AC663" s="90"/>
      <c r="AD663" s="94"/>
      <c r="AE663" s="94"/>
      <c r="AF663" s="90"/>
      <c r="AG663" s="92"/>
      <c r="AH663" s="87"/>
      <c r="AI663" s="90"/>
      <c r="AJ663" s="92"/>
      <c r="AK663" s="68"/>
      <c r="AL663" s="73"/>
      <c r="AM663" s="87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  <c r="BG663" s="92"/>
      <c r="BH663" s="92"/>
      <c r="BI663" s="92"/>
      <c r="BJ663" s="92"/>
      <c r="BK663" s="92"/>
      <c r="BL663" s="92"/>
      <c r="BM663" s="92"/>
      <c r="BN663" s="92"/>
      <c r="BO663" s="92"/>
      <c r="BP663" s="92"/>
      <c r="BQ663" s="92"/>
      <c r="BR663" s="92"/>
      <c r="BS663" s="92"/>
      <c r="BT663" s="92"/>
      <c r="BU663" s="92"/>
      <c r="BV663" s="92"/>
      <c r="BW663" s="92"/>
      <c r="BX663" s="92"/>
      <c r="BY663" s="92"/>
      <c r="BZ663" s="92"/>
      <c r="CA663" s="92"/>
      <c r="CB663" s="92"/>
      <c r="CC663" s="92"/>
      <c r="CD663" s="92"/>
      <c r="CE663" s="92"/>
      <c r="CF663" s="92"/>
      <c r="CG663" s="92"/>
      <c r="CH663" s="92"/>
    </row>
    <row r="664" spans="1:86" s="84" customFormat="1" ht="13.2" customHeight="1">
      <c r="A664" s="337"/>
      <c r="B664" s="337"/>
      <c r="C664" s="337"/>
      <c r="H664" s="86"/>
      <c r="K664" s="86"/>
      <c r="L664" s="87"/>
      <c r="M664" s="92"/>
      <c r="N664" s="90"/>
      <c r="O664" s="87"/>
      <c r="P664" s="87"/>
      <c r="Q664" s="90"/>
      <c r="R664" s="87"/>
      <c r="S664" s="87"/>
      <c r="T664" s="90"/>
      <c r="U664" s="92"/>
      <c r="V664" s="87"/>
      <c r="W664" s="90"/>
      <c r="X664" s="87"/>
      <c r="Y664" s="87"/>
      <c r="Z664" s="90"/>
      <c r="AA664" s="92"/>
      <c r="AB664" s="94"/>
      <c r="AC664" s="90"/>
      <c r="AD664" s="94"/>
      <c r="AE664" s="94"/>
      <c r="AF664" s="90"/>
      <c r="AG664" s="92"/>
      <c r="AH664" s="87"/>
      <c r="AI664" s="90"/>
      <c r="AJ664" s="92"/>
      <c r="AK664" s="68"/>
      <c r="AL664" s="73"/>
      <c r="AM664" s="87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  <c r="BG664" s="92"/>
      <c r="BH664" s="92"/>
      <c r="BI664" s="92"/>
      <c r="BJ664" s="92"/>
      <c r="BK664" s="92"/>
      <c r="BL664" s="92"/>
      <c r="BM664" s="92"/>
      <c r="BN664" s="92"/>
      <c r="BO664" s="92"/>
      <c r="BP664" s="92"/>
      <c r="BQ664" s="92"/>
      <c r="BR664" s="92"/>
      <c r="BS664" s="92"/>
      <c r="BT664" s="92"/>
      <c r="BU664" s="92"/>
      <c r="BV664" s="92"/>
      <c r="BW664" s="92"/>
      <c r="BX664" s="92"/>
      <c r="BY664" s="92"/>
      <c r="BZ664" s="92"/>
      <c r="CA664" s="92"/>
      <c r="CB664" s="92"/>
      <c r="CC664" s="92"/>
      <c r="CD664" s="92"/>
      <c r="CE664" s="92"/>
      <c r="CF664" s="92"/>
      <c r="CG664" s="92"/>
      <c r="CH664" s="92"/>
    </row>
    <row r="665" spans="1:86" s="84" customFormat="1">
      <c r="A665" s="337"/>
      <c r="B665" s="337"/>
      <c r="C665" s="337"/>
      <c r="H665" s="86"/>
      <c r="K665" s="86"/>
      <c r="L665" s="87"/>
      <c r="M665" s="92"/>
      <c r="N665" s="90"/>
      <c r="O665" s="87"/>
      <c r="P665" s="87"/>
      <c r="Q665" s="90"/>
      <c r="R665" s="87"/>
      <c r="S665" s="87"/>
      <c r="T665" s="90"/>
      <c r="U665" s="92"/>
      <c r="V665" s="87"/>
      <c r="W665" s="90"/>
      <c r="X665" s="87"/>
      <c r="Y665" s="87"/>
      <c r="Z665" s="90"/>
      <c r="AA665" s="92"/>
      <c r="AB665" s="94"/>
      <c r="AC665" s="90"/>
      <c r="AD665" s="94"/>
      <c r="AE665" s="94"/>
      <c r="AF665" s="90"/>
      <c r="AG665" s="92"/>
      <c r="AH665" s="87"/>
      <c r="AI665" s="90"/>
      <c r="AJ665" s="92"/>
      <c r="AK665" s="68"/>
      <c r="AL665" s="73"/>
      <c r="AM665" s="87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  <c r="BG665" s="92"/>
      <c r="BH665" s="92"/>
      <c r="BI665" s="92"/>
      <c r="BJ665" s="92"/>
      <c r="BK665" s="92"/>
      <c r="BL665" s="92"/>
      <c r="BM665" s="92"/>
      <c r="BN665" s="92"/>
      <c r="BO665" s="92"/>
      <c r="BP665" s="92"/>
      <c r="BQ665" s="92"/>
      <c r="BR665" s="92"/>
      <c r="BS665" s="92"/>
      <c r="BT665" s="92"/>
      <c r="BU665" s="92"/>
      <c r="BV665" s="92"/>
      <c r="BW665" s="92"/>
      <c r="BX665" s="92"/>
      <c r="BY665" s="92"/>
      <c r="BZ665" s="92"/>
      <c r="CA665" s="92"/>
      <c r="CB665" s="92"/>
      <c r="CC665" s="92"/>
      <c r="CD665" s="92"/>
      <c r="CE665" s="92"/>
      <c r="CF665" s="92"/>
      <c r="CG665" s="92"/>
      <c r="CH665" s="92"/>
    </row>
    <row r="666" spans="1:86" s="84" customFormat="1" ht="25.8" customHeight="1">
      <c r="A666" s="337"/>
      <c r="B666" s="337"/>
      <c r="C666" s="337"/>
      <c r="H666" s="86"/>
      <c r="K666" s="86"/>
      <c r="L666" s="87"/>
      <c r="M666" s="92"/>
      <c r="N666" s="90"/>
      <c r="O666" s="87"/>
      <c r="P666" s="87"/>
      <c r="Q666" s="90"/>
      <c r="R666" s="87"/>
      <c r="S666" s="87"/>
      <c r="T666" s="90"/>
      <c r="U666" s="92"/>
      <c r="V666" s="87"/>
      <c r="W666" s="90"/>
      <c r="X666" s="87"/>
      <c r="Y666" s="87"/>
      <c r="Z666" s="90"/>
      <c r="AA666" s="92"/>
      <c r="AB666" s="94"/>
      <c r="AC666" s="90"/>
      <c r="AD666" s="94"/>
      <c r="AE666" s="94"/>
      <c r="AF666" s="90"/>
      <c r="AG666" s="92"/>
      <c r="AH666" s="87"/>
      <c r="AI666" s="90"/>
      <c r="AJ666" s="92"/>
      <c r="AK666" s="68"/>
      <c r="AL666" s="73"/>
      <c r="AM666" s="87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  <c r="BG666" s="92"/>
      <c r="BH666" s="92"/>
      <c r="BI666" s="92"/>
      <c r="BJ666" s="92"/>
      <c r="BK666" s="92"/>
      <c r="BL666" s="92"/>
      <c r="BM666" s="92"/>
      <c r="BN666" s="92"/>
      <c r="BO666" s="92"/>
      <c r="BP666" s="92"/>
      <c r="BQ666" s="92"/>
      <c r="BR666" s="92"/>
      <c r="BS666" s="92"/>
      <c r="BT666" s="92"/>
      <c r="BU666" s="92"/>
      <c r="BV666" s="92"/>
      <c r="BW666" s="92"/>
      <c r="BX666" s="92"/>
      <c r="BY666" s="92"/>
      <c r="BZ666" s="92"/>
      <c r="CA666" s="92"/>
      <c r="CB666" s="92"/>
      <c r="CC666" s="92"/>
      <c r="CD666" s="92"/>
      <c r="CE666" s="92"/>
      <c r="CF666" s="92"/>
      <c r="CG666" s="92"/>
      <c r="CH666" s="92"/>
    </row>
    <row r="667" spans="1:86" s="84" customFormat="1">
      <c r="A667" s="288"/>
      <c r="B667" s="224"/>
      <c r="C667" s="224"/>
      <c r="H667" s="86"/>
      <c r="K667" s="86"/>
      <c r="L667" s="87"/>
      <c r="M667" s="92"/>
      <c r="N667" s="90"/>
      <c r="O667" s="87"/>
      <c r="P667" s="87"/>
      <c r="Q667" s="90"/>
      <c r="R667" s="87"/>
      <c r="S667" s="87"/>
      <c r="T667" s="90"/>
      <c r="U667" s="92"/>
      <c r="V667" s="87"/>
      <c r="W667" s="90"/>
      <c r="X667" s="87"/>
      <c r="Y667" s="87"/>
      <c r="Z667" s="90"/>
      <c r="AA667" s="92"/>
      <c r="AB667" s="94"/>
      <c r="AC667" s="90"/>
      <c r="AD667" s="94"/>
      <c r="AE667" s="94"/>
      <c r="AF667" s="90"/>
      <c r="AG667" s="92"/>
      <c r="AH667" s="87"/>
      <c r="AI667" s="90"/>
      <c r="AJ667" s="92"/>
      <c r="AK667" s="68"/>
      <c r="AL667" s="73"/>
      <c r="AM667" s="87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  <c r="BG667" s="92"/>
      <c r="BH667" s="92"/>
      <c r="BI667" s="92"/>
      <c r="BJ667" s="92"/>
      <c r="BK667" s="92"/>
      <c r="BL667" s="92"/>
      <c r="BM667" s="92"/>
      <c r="BN667" s="92"/>
      <c r="BO667" s="92"/>
      <c r="BP667" s="92"/>
      <c r="BQ667" s="92"/>
      <c r="BR667" s="92"/>
      <c r="BS667" s="92"/>
      <c r="BT667" s="92"/>
      <c r="BU667" s="92"/>
      <c r="BV667" s="92"/>
      <c r="BW667" s="92"/>
      <c r="BX667" s="92"/>
      <c r="BY667" s="92"/>
      <c r="BZ667" s="92"/>
      <c r="CA667" s="92"/>
      <c r="CB667" s="92"/>
      <c r="CC667" s="92"/>
      <c r="CD667" s="92"/>
      <c r="CE667" s="92"/>
      <c r="CF667" s="92"/>
      <c r="CG667" s="92"/>
      <c r="CH667" s="92"/>
    </row>
    <row r="668" spans="1:86" s="84" customFormat="1">
      <c r="A668" s="290"/>
      <c r="B668" s="224"/>
      <c r="C668" s="224"/>
      <c r="H668" s="86"/>
      <c r="K668" s="86"/>
      <c r="L668" s="87"/>
      <c r="M668" s="92"/>
      <c r="N668" s="90"/>
      <c r="O668" s="87"/>
      <c r="P668" s="87"/>
      <c r="Q668" s="90"/>
      <c r="R668" s="87"/>
      <c r="S668" s="87"/>
      <c r="T668" s="90"/>
      <c r="U668" s="92"/>
      <c r="V668" s="87"/>
      <c r="W668" s="90"/>
      <c r="X668" s="87"/>
      <c r="Y668" s="87"/>
      <c r="Z668" s="90"/>
      <c r="AA668" s="92"/>
      <c r="AB668" s="94"/>
      <c r="AC668" s="90"/>
      <c r="AD668" s="94"/>
      <c r="AE668" s="94"/>
      <c r="AF668" s="90"/>
      <c r="AG668" s="92"/>
      <c r="AH668" s="87"/>
      <c r="AI668" s="90"/>
      <c r="AJ668" s="92"/>
      <c r="AK668" s="68"/>
      <c r="AL668" s="73"/>
      <c r="AM668" s="87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  <c r="BG668" s="92"/>
      <c r="BH668" s="92"/>
      <c r="BI668" s="92"/>
      <c r="BJ668" s="92"/>
      <c r="BK668" s="92"/>
      <c r="BL668" s="92"/>
      <c r="BM668" s="92"/>
      <c r="BN668" s="92"/>
      <c r="BO668" s="92"/>
      <c r="BP668" s="92"/>
      <c r="BQ668" s="92"/>
      <c r="BR668" s="92"/>
      <c r="BS668" s="92"/>
      <c r="BT668" s="92"/>
      <c r="BU668" s="92"/>
      <c r="BV668" s="92"/>
      <c r="BW668" s="92"/>
      <c r="BX668" s="92"/>
      <c r="BY668" s="92"/>
      <c r="BZ668" s="92"/>
      <c r="CA668" s="92"/>
      <c r="CB668" s="92"/>
      <c r="CC668" s="92"/>
      <c r="CD668" s="92"/>
      <c r="CE668" s="92"/>
      <c r="CF668" s="92"/>
      <c r="CG668" s="92"/>
      <c r="CH668" s="92"/>
    </row>
    <row r="669" spans="1:86" s="84" customFormat="1" ht="13.2" customHeight="1">
      <c r="A669" s="337"/>
      <c r="B669" s="337"/>
      <c r="C669" s="337"/>
      <c r="D669" s="337"/>
      <c r="H669" s="86"/>
      <c r="K669" s="86"/>
      <c r="L669" s="87"/>
      <c r="M669" s="92"/>
      <c r="N669" s="90"/>
      <c r="O669" s="87"/>
      <c r="P669" s="87"/>
      <c r="Q669" s="90"/>
      <c r="R669" s="87"/>
      <c r="S669" s="87"/>
      <c r="T669" s="90"/>
      <c r="U669" s="92"/>
      <c r="V669" s="87"/>
      <c r="W669" s="90"/>
      <c r="X669" s="87"/>
      <c r="Y669" s="87"/>
      <c r="Z669" s="90"/>
      <c r="AA669" s="92"/>
      <c r="AB669" s="94"/>
      <c r="AC669" s="90"/>
      <c r="AD669" s="94"/>
      <c r="AE669" s="94"/>
      <c r="AF669" s="90"/>
      <c r="AG669" s="92"/>
      <c r="AH669" s="87"/>
      <c r="AI669" s="90"/>
      <c r="AJ669" s="92"/>
      <c r="AK669" s="68"/>
      <c r="AL669" s="73"/>
      <c r="AM669" s="87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  <c r="BG669" s="92"/>
      <c r="BH669" s="92"/>
      <c r="BI669" s="92"/>
      <c r="BJ669" s="92"/>
      <c r="BK669" s="92"/>
      <c r="BL669" s="92"/>
      <c r="BM669" s="92"/>
      <c r="BN669" s="92"/>
      <c r="BO669" s="92"/>
      <c r="BP669" s="92"/>
      <c r="BQ669" s="92"/>
      <c r="BR669" s="92"/>
      <c r="BS669" s="92"/>
      <c r="BT669" s="92"/>
      <c r="BU669" s="92"/>
      <c r="BV669" s="92"/>
      <c r="BW669" s="92"/>
      <c r="BX669" s="92"/>
      <c r="BY669" s="92"/>
      <c r="BZ669" s="92"/>
      <c r="CA669" s="92"/>
      <c r="CB669" s="92"/>
      <c r="CC669" s="92"/>
      <c r="CD669" s="92"/>
      <c r="CE669" s="92"/>
      <c r="CF669" s="92"/>
      <c r="CG669" s="92"/>
      <c r="CH669" s="92"/>
    </row>
    <row r="670" spans="1:86" s="84" customFormat="1" ht="13.8">
      <c r="A670" s="44"/>
      <c r="B670" s="127"/>
      <c r="C670" s="43"/>
      <c r="H670" s="86"/>
      <c r="K670" s="86"/>
      <c r="L670" s="87"/>
      <c r="M670" s="92"/>
      <c r="N670" s="90"/>
      <c r="O670" s="87"/>
      <c r="P670" s="87"/>
      <c r="Q670" s="90"/>
      <c r="R670" s="87"/>
      <c r="S670" s="87"/>
      <c r="T670" s="90"/>
      <c r="U670" s="92"/>
      <c r="V670" s="87"/>
      <c r="W670" s="90"/>
      <c r="X670" s="87"/>
      <c r="Y670" s="87"/>
      <c r="Z670" s="90"/>
      <c r="AA670" s="92"/>
      <c r="AB670" s="94"/>
      <c r="AC670" s="90"/>
      <c r="AD670" s="94"/>
      <c r="AE670" s="94"/>
      <c r="AF670" s="90"/>
      <c r="AG670" s="92"/>
      <c r="AH670" s="87"/>
      <c r="AI670" s="90"/>
      <c r="AJ670" s="92"/>
      <c r="AK670" s="68"/>
      <c r="AL670" s="73"/>
      <c r="AM670" s="87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  <c r="BG670" s="92"/>
      <c r="BH670" s="92"/>
      <c r="BI670" s="92"/>
      <c r="BJ670" s="92"/>
      <c r="BK670" s="92"/>
      <c r="BL670" s="92"/>
      <c r="BM670" s="92"/>
      <c r="BN670" s="92"/>
      <c r="BO670" s="92"/>
      <c r="BP670" s="92"/>
      <c r="BQ670" s="92"/>
      <c r="BR670" s="92"/>
      <c r="BS670" s="92"/>
      <c r="BT670" s="92"/>
      <c r="BU670" s="92"/>
      <c r="BV670" s="92"/>
      <c r="BW670" s="92"/>
      <c r="BX670" s="92"/>
      <c r="BY670" s="92"/>
      <c r="BZ670" s="92"/>
      <c r="CA670" s="92"/>
      <c r="CB670" s="92"/>
      <c r="CC670" s="92"/>
      <c r="CD670" s="92"/>
      <c r="CE670" s="92"/>
      <c r="CF670" s="92"/>
      <c r="CG670" s="92"/>
      <c r="CH670" s="92"/>
    </row>
    <row r="671" spans="1:86" s="84" customFormat="1">
      <c r="H671" s="86"/>
      <c r="K671" s="86"/>
      <c r="L671" s="87"/>
      <c r="M671" s="92"/>
      <c r="N671" s="90"/>
      <c r="O671" s="87"/>
      <c r="P671" s="87"/>
      <c r="Q671" s="90"/>
      <c r="R671" s="87"/>
      <c r="S671" s="87"/>
      <c r="T671" s="90"/>
      <c r="U671" s="92"/>
      <c r="V671" s="87"/>
      <c r="W671" s="90"/>
      <c r="X671" s="87"/>
      <c r="Y671" s="87"/>
      <c r="Z671" s="90"/>
      <c r="AA671" s="92"/>
      <c r="AB671" s="94"/>
      <c r="AC671" s="90"/>
      <c r="AD671" s="94"/>
      <c r="AE671" s="94"/>
      <c r="AF671" s="90"/>
      <c r="AG671" s="92"/>
      <c r="AH671" s="87"/>
      <c r="AI671" s="90"/>
      <c r="AJ671" s="92"/>
      <c r="AK671" s="68"/>
      <c r="AL671" s="73"/>
      <c r="AM671" s="87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  <c r="BG671" s="92"/>
      <c r="BH671" s="92"/>
      <c r="BI671" s="92"/>
      <c r="BJ671" s="92"/>
      <c r="BK671" s="92"/>
      <c r="BL671" s="92"/>
      <c r="BM671" s="92"/>
      <c r="BN671" s="92"/>
      <c r="BO671" s="92"/>
      <c r="BP671" s="92"/>
      <c r="BQ671" s="92"/>
      <c r="BR671" s="92"/>
      <c r="BS671" s="92"/>
      <c r="BT671" s="92"/>
      <c r="BU671" s="92"/>
      <c r="BV671" s="92"/>
      <c r="BW671" s="92"/>
      <c r="BX671" s="92"/>
      <c r="BY671" s="92"/>
      <c r="BZ671" s="92"/>
      <c r="CA671" s="92"/>
      <c r="CB671" s="92"/>
      <c r="CC671" s="92"/>
      <c r="CD671" s="92"/>
      <c r="CE671" s="92"/>
      <c r="CF671" s="92"/>
      <c r="CG671" s="92"/>
      <c r="CH671" s="92"/>
    </row>
    <row r="672" spans="1:86" s="84" customFormat="1">
      <c r="H672" s="86"/>
      <c r="K672" s="86"/>
      <c r="L672" s="87"/>
      <c r="M672" s="92"/>
      <c r="N672" s="90"/>
      <c r="O672" s="87"/>
      <c r="P672" s="87"/>
      <c r="Q672" s="90"/>
      <c r="R672" s="87"/>
      <c r="S672" s="87"/>
      <c r="T672" s="90"/>
      <c r="U672" s="92"/>
      <c r="V672" s="87"/>
      <c r="W672" s="90"/>
      <c r="X672" s="87"/>
      <c r="Y672" s="87"/>
      <c r="Z672" s="90"/>
      <c r="AA672" s="92"/>
      <c r="AB672" s="94"/>
      <c r="AC672" s="90"/>
      <c r="AD672" s="94"/>
      <c r="AE672" s="94"/>
      <c r="AF672" s="90"/>
      <c r="AG672" s="92"/>
      <c r="AH672" s="87"/>
      <c r="AI672" s="90"/>
      <c r="AJ672" s="92"/>
      <c r="AK672" s="68"/>
      <c r="AL672" s="73"/>
      <c r="AM672" s="87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  <c r="BG672" s="92"/>
      <c r="BH672" s="92"/>
      <c r="BI672" s="92"/>
      <c r="BJ672" s="92"/>
      <c r="BK672" s="92"/>
      <c r="BL672" s="92"/>
      <c r="BM672" s="92"/>
      <c r="BN672" s="92"/>
      <c r="BO672" s="92"/>
      <c r="BP672" s="92"/>
      <c r="BQ672" s="92"/>
      <c r="BR672" s="92"/>
      <c r="BS672" s="92"/>
      <c r="BT672" s="92"/>
      <c r="BU672" s="92"/>
      <c r="BV672" s="92"/>
      <c r="BW672" s="92"/>
      <c r="BX672" s="92"/>
      <c r="BY672" s="92"/>
      <c r="BZ672" s="92"/>
      <c r="CA672" s="92"/>
      <c r="CB672" s="92"/>
      <c r="CC672" s="92"/>
      <c r="CD672" s="92"/>
      <c r="CE672" s="92"/>
      <c r="CF672" s="92"/>
      <c r="CG672" s="92"/>
      <c r="CH672" s="92"/>
    </row>
    <row r="673" spans="8:86" s="84" customFormat="1">
      <c r="H673" s="86"/>
      <c r="K673" s="86"/>
      <c r="L673" s="87"/>
      <c r="M673" s="92"/>
      <c r="N673" s="90"/>
      <c r="O673" s="87"/>
      <c r="P673" s="87"/>
      <c r="Q673" s="90"/>
      <c r="R673" s="87"/>
      <c r="S673" s="87"/>
      <c r="T673" s="90"/>
      <c r="U673" s="92"/>
      <c r="V673" s="87"/>
      <c r="W673" s="90"/>
      <c r="X673" s="87"/>
      <c r="Y673" s="87"/>
      <c r="Z673" s="90"/>
      <c r="AA673" s="92"/>
      <c r="AB673" s="94"/>
      <c r="AC673" s="90"/>
      <c r="AD673" s="94"/>
      <c r="AE673" s="94"/>
      <c r="AF673" s="90"/>
      <c r="AG673" s="92"/>
      <c r="AH673" s="87"/>
      <c r="AI673" s="90"/>
      <c r="AJ673" s="92"/>
      <c r="AK673" s="68"/>
      <c r="AL673" s="73"/>
      <c r="AM673" s="87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  <c r="BG673" s="92"/>
      <c r="BH673" s="92"/>
      <c r="BI673" s="92"/>
      <c r="BJ673" s="92"/>
      <c r="BK673" s="92"/>
      <c r="BL673" s="92"/>
      <c r="BM673" s="92"/>
      <c r="BN673" s="92"/>
      <c r="BO673" s="92"/>
      <c r="BP673" s="92"/>
      <c r="BQ673" s="92"/>
      <c r="BR673" s="92"/>
      <c r="BS673" s="92"/>
      <c r="BT673" s="92"/>
      <c r="BU673" s="92"/>
      <c r="BV673" s="92"/>
      <c r="BW673" s="92"/>
      <c r="BX673" s="92"/>
      <c r="BY673" s="92"/>
      <c r="BZ673" s="92"/>
      <c r="CA673" s="92"/>
      <c r="CB673" s="92"/>
      <c r="CC673" s="92"/>
      <c r="CD673" s="92"/>
      <c r="CE673" s="92"/>
      <c r="CF673" s="92"/>
      <c r="CG673" s="92"/>
      <c r="CH673" s="92"/>
    </row>
    <row r="674" spans="8:86" s="84" customFormat="1">
      <c r="H674" s="86"/>
      <c r="K674" s="86"/>
      <c r="L674" s="87"/>
      <c r="M674" s="92"/>
      <c r="N674" s="90"/>
      <c r="O674" s="87"/>
      <c r="P674" s="87"/>
      <c r="Q674" s="90"/>
      <c r="R674" s="87"/>
      <c r="S674" s="87"/>
      <c r="T674" s="90"/>
      <c r="U674" s="92"/>
      <c r="V674" s="87"/>
      <c r="W674" s="90"/>
      <c r="X674" s="87"/>
      <c r="Y674" s="87"/>
      <c r="Z674" s="90"/>
      <c r="AA674" s="92"/>
      <c r="AB674" s="94"/>
      <c r="AC674" s="90"/>
      <c r="AD674" s="94"/>
      <c r="AE674" s="94"/>
      <c r="AF674" s="90"/>
      <c r="AG674" s="92"/>
      <c r="AH674" s="87"/>
      <c r="AI674" s="90"/>
      <c r="AJ674" s="92"/>
      <c r="AK674" s="68"/>
      <c r="AL674" s="73"/>
      <c r="AM674" s="87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</row>
    <row r="675" spans="8:86" s="84" customFormat="1">
      <c r="H675" s="86"/>
      <c r="K675" s="86"/>
      <c r="L675" s="87"/>
      <c r="M675" s="92"/>
      <c r="N675" s="90"/>
      <c r="O675" s="87"/>
      <c r="P675" s="87"/>
      <c r="Q675" s="90"/>
      <c r="R675" s="87"/>
      <c r="S675" s="87"/>
      <c r="T675" s="90"/>
      <c r="U675" s="92"/>
      <c r="V675" s="87"/>
      <c r="W675" s="90"/>
      <c r="X675" s="87"/>
      <c r="Y675" s="87"/>
      <c r="Z675" s="90"/>
      <c r="AA675" s="92"/>
      <c r="AB675" s="94"/>
      <c r="AC675" s="90"/>
      <c r="AD675" s="94"/>
      <c r="AE675" s="94"/>
      <c r="AF675" s="90"/>
      <c r="AG675" s="92"/>
      <c r="AH675" s="87"/>
      <c r="AI675" s="90"/>
      <c r="AJ675" s="92"/>
      <c r="AK675" s="68"/>
      <c r="AL675" s="73"/>
      <c r="AM675" s="87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</row>
    <row r="676" spans="8:86" s="84" customFormat="1">
      <c r="H676" s="86"/>
      <c r="K676" s="86"/>
      <c r="L676" s="87"/>
      <c r="M676" s="92"/>
      <c r="N676" s="90"/>
      <c r="O676" s="87"/>
      <c r="P676" s="87"/>
      <c r="Q676" s="90"/>
      <c r="R676" s="87"/>
      <c r="S676" s="87"/>
      <c r="T676" s="90"/>
      <c r="U676" s="92"/>
      <c r="V676" s="87"/>
      <c r="W676" s="90"/>
      <c r="X676" s="87"/>
      <c r="Y676" s="87"/>
      <c r="Z676" s="90"/>
      <c r="AA676" s="92"/>
      <c r="AB676" s="94"/>
      <c r="AC676" s="90"/>
      <c r="AD676" s="94"/>
      <c r="AE676" s="94"/>
      <c r="AF676" s="90"/>
      <c r="AG676" s="92"/>
      <c r="AH676" s="87"/>
      <c r="AI676" s="90"/>
      <c r="AJ676" s="92"/>
      <c r="AK676" s="68"/>
      <c r="AL676" s="73"/>
      <c r="AM676" s="87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</row>
    <row r="677" spans="8:86" s="84" customFormat="1">
      <c r="H677" s="86"/>
      <c r="K677" s="86"/>
      <c r="L677" s="87"/>
      <c r="M677" s="92"/>
      <c r="N677" s="90"/>
      <c r="O677" s="87"/>
      <c r="P677" s="87"/>
      <c r="Q677" s="90"/>
      <c r="R677" s="87"/>
      <c r="S677" s="87"/>
      <c r="T677" s="90"/>
      <c r="U677" s="92"/>
      <c r="V677" s="87"/>
      <c r="W677" s="90"/>
      <c r="X677" s="87"/>
      <c r="Y677" s="87"/>
      <c r="Z677" s="90"/>
      <c r="AA677" s="92"/>
      <c r="AB677" s="94"/>
      <c r="AC677" s="90"/>
      <c r="AD677" s="94"/>
      <c r="AE677" s="94"/>
      <c r="AF677" s="90"/>
      <c r="AG677" s="92"/>
      <c r="AH677" s="87"/>
      <c r="AI677" s="90"/>
      <c r="AJ677" s="92"/>
      <c r="AK677" s="68"/>
      <c r="AL677" s="73"/>
      <c r="AM677" s="87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</row>
    <row r="678" spans="8:86" s="84" customFormat="1">
      <c r="H678" s="86"/>
      <c r="K678" s="86"/>
      <c r="L678" s="87"/>
      <c r="M678" s="92"/>
      <c r="N678" s="90"/>
      <c r="O678" s="87"/>
      <c r="P678" s="87"/>
      <c r="Q678" s="90"/>
      <c r="R678" s="87"/>
      <c r="S678" s="87"/>
      <c r="T678" s="90"/>
      <c r="U678" s="92"/>
      <c r="V678" s="87"/>
      <c r="W678" s="90"/>
      <c r="X678" s="87"/>
      <c r="Y678" s="87"/>
      <c r="Z678" s="90"/>
      <c r="AA678" s="92"/>
      <c r="AB678" s="94"/>
      <c r="AC678" s="90"/>
      <c r="AD678" s="94"/>
      <c r="AE678" s="94"/>
      <c r="AF678" s="90"/>
      <c r="AG678" s="92"/>
      <c r="AH678" s="87"/>
      <c r="AI678" s="90"/>
      <c r="AJ678" s="92"/>
      <c r="AK678" s="68"/>
      <c r="AL678" s="73"/>
      <c r="AM678" s="87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</row>
    <row r="679" spans="8:86" s="84" customFormat="1">
      <c r="H679" s="86"/>
      <c r="K679" s="86"/>
      <c r="L679" s="87"/>
      <c r="M679" s="92"/>
      <c r="N679" s="90"/>
      <c r="O679" s="87"/>
      <c r="P679" s="87"/>
      <c r="Q679" s="90"/>
      <c r="R679" s="87"/>
      <c r="S679" s="87"/>
      <c r="T679" s="90"/>
      <c r="U679" s="92"/>
      <c r="V679" s="87"/>
      <c r="W679" s="90"/>
      <c r="X679" s="87"/>
      <c r="Y679" s="87"/>
      <c r="Z679" s="90"/>
      <c r="AA679" s="92"/>
      <c r="AB679" s="94"/>
      <c r="AC679" s="90"/>
      <c r="AD679" s="94"/>
      <c r="AE679" s="94"/>
      <c r="AF679" s="90"/>
      <c r="AG679" s="92"/>
      <c r="AH679" s="87"/>
      <c r="AI679" s="90"/>
      <c r="AJ679" s="92"/>
      <c r="AK679" s="68"/>
      <c r="AL679" s="73"/>
      <c r="AM679" s="87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</row>
    <row r="680" spans="8:86" s="84" customFormat="1">
      <c r="H680" s="86"/>
      <c r="K680" s="86"/>
      <c r="L680" s="87"/>
      <c r="M680" s="92"/>
      <c r="N680" s="90"/>
      <c r="O680" s="87"/>
      <c r="P680" s="87"/>
      <c r="Q680" s="90"/>
      <c r="R680" s="87"/>
      <c r="S680" s="87"/>
      <c r="T680" s="90"/>
      <c r="U680" s="92"/>
      <c r="V680" s="87"/>
      <c r="W680" s="90"/>
      <c r="X680" s="87"/>
      <c r="Y680" s="87"/>
      <c r="Z680" s="90"/>
      <c r="AA680" s="92"/>
      <c r="AB680" s="94"/>
      <c r="AC680" s="90"/>
      <c r="AD680" s="94"/>
      <c r="AE680" s="94"/>
      <c r="AF680" s="90"/>
      <c r="AG680" s="92"/>
      <c r="AH680" s="87"/>
      <c r="AI680" s="90"/>
      <c r="AJ680" s="92"/>
      <c r="AK680" s="68"/>
      <c r="AL680" s="73"/>
      <c r="AM680" s="87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</row>
    <row r="681" spans="8:86" s="84" customFormat="1">
      <c r="H681" s="86"/>
      <c r="K681" s="86"/>
      <c r="L681" s="87"/>
      <c r="M681" s="92"/>
      <c r="N681" s="90"/>
      <c r="O681" s="87"/>
      <c r="P681" s="87"/>
      <c r="Q681" s="90"/>
      <c r="R681" s="87"/>
      <c r="S681" s="87"/>
      <c r="T681" s="90"/>
      <c r="U681" s="92"/>
      <c r="V681" s="87"/>
      <c r="W681" s="90"/>
      <c r="X681" s="87"/>
      <c r="Y681" s="87"/>
      <c r="Z681" s="90"/>
      <c r="AA681" s="92"/>
      <c r="AB681" s="94"/>
      <c r="AC681" s="90"/>
      <c r="AD681" s="94"/>
      <c r="AE681" s="94"/>
      <c r="AF681" s="90"/>
      <c r="AG681" s="92"/>
      <c r="AH681" s="87"/>
      <c r="AI681" s="90"/>
      <c r="AJ681" s="92"/>
      <c r="AK681" s="68"/>
      <c r="AL681" s="73"/>
      <c r="AM681" s="87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</row>
    <row r="682" spans="8:86" s="84" customFormat="1">
      <c r="H682" s="86"/>
      <c r="K682" s="86"/>
      <c r="L682" s="87"/>
      <c r="M682" s="92"/>
      <c r="N682" s="90"/>
      <c r="O682" s="87"/>
      <c r="P682" s="87"/>
      <c r="Q682" s="90"/>
      <c r="R682" s="87"/>
      <c r="S682" s="87"/>
      <c r="T682" s="90"/>
      <c r="U682" s="92"/>
      <c r="V682" s="87"/>
      <c r="W682" s="90"/>
      <c r="X682" s="87"/>
      <c r="Y682" s="87"/>
      <c r="Z682" s="90"/>
      <c r="AA682" s="92"/>
      <c r="AB682" s="94"/>
      <c r="AC682" s="90"/>
      <c r="AD682" s="94"/>
      <c r="AE682" s="94"/>
      <c r="AF682" s="90"/>
      <c r="AG682" s="92"/>
      <c r="AH682" s="87"/>
      <c r="AI682" s="90"/>
      <c r="AJ682" s="92"/>
      <c r="AK682" s="68"/>
      <c r="AL682" s="73"/>
      <c r="AM682" s="87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</row>
    <row r="683" spans="8:86" s="84" customFormat="1">
      <c r="H683" s="86"/>
      <c r="K683" s="86"/>
      <c r="L683" s="87"/>
      <c r="M683" s="92"/>
      <c r="N683" s="90"/>
      <c r="O683" s="87"/>
      <c r="P683" s="87"/>
      <c r="Q683" s="90"/>
      <c r="R683" s="87"/>
      <c r="S683" s="87"/>
      <c r="T683" s="90"/>
      <c r="U683" s="92"/>
      <c r="V683" s="87"/>
      <c r="W683" s="90"/>
      <c r="X683" s="87"/>
      <c r="Y683" s="87"/>
      <c r="Z683" s="90"/>
      <c r="AA683" s="92"/>
      <c r="AB683" s="94"/>
      <c r="AC683" s="90"/>
      <c r="AD683" s="94"/>
      <c r="AE683" s="94"/>
      <c r="AF683" s="90"/>
      <c r="AG683" s="92"/>
      <c r="AH683" s="87"/>
      <c r="AI683" s="90"/>
      <c r="AJ683" s="92"/>
      <c r="AK683" s="68"/>
      <c r="AL683" s="73"/>
      <c r="AM683" s="87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</row>
    <row r="684" spans="8:86" s="84" customFormat="1">
      <c r="H684" s="86"/>
      <c r="K684" s="86"/>
      <c r="L684" s="87"/>
      <c r="M684" s="92"/>
      <c r="N684" s="90"/>
      <c r="O684" s="87"/>
      <c r="P684" s="87"/>
      <c r="Q684" s="90"/>
      <c r="R684" s="87"/>
      <c r="S684" s="87"/>
      <c r="T684" s="90"/>
      <c r="U684" s="92"/>
      <c r="V684" s="87"/>
      <c r="W684" s="90"/>
      <c r="X684" s="87"/>
      <c r="Y684" s="87"/>
      <c r="Z684" s="90"/>
      <c r="AA684" s="92"/>
      <c r="AB684" s="94"/>
      <c r="AC684" s="90"/>
      <c r="AD684" s="94"/>
      <c r="AE684" s="94"/>
      <c r="AF684" s="90"/>
      <c r="AG684" s="92"/>
      <c r="AH684" s="87"/>
      <c r="AI684" s="90"/>
      <c r="AJ684" s="92"/>
      <c r="AK684" s="68"/>
      <c r="AL684" s="73"/>
      <c r="AM684" s="87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</row>
    <row r="685" spans="8:86" s="84" customFormat="1">
      <c r="H685" s="86"/>
      <c r="K685" s="86"/>
      <c r="L685" s="87"/>
      <c r="M685" s="92"/>
      <c r="N685" s="90"/>
      <c r="O685" s="87"/>
      <c r="P685" s="87"/>
      <c r="Q685" s="90"/>
      <c r="R685" s="87"/>
      <c r="S685" s="87"/>
      <c r="T685" s="90"/>
      <c r="U685" s="92"/>
      <c r="V685" s="87"/>
      <c r="W685" s="90"/>
      <c r="X685" s="87"/>
      <c r="Y685" s="87"/>
      <c r="Z685" s="90"/>
      <c r="AA685" s="92"/>
      <c r="AB685" s="94"/>
      <c r="AC685" s="90"/>
      <c r="AD685" s="94"/>
      <c r="AE685" s="94"/>
      <c r="AF685" s="90"/>
      <c r="AG685" s="92"/>
      <c r="AH685" s="87"/>
      <c r="AI685" s="90"/>
      <c r="AJ685" s="92"/>
      <c r="AK685" s="68"/>
      <c r="AL685" s="73"/>
      <c r="AM685" s="87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</row>
    <row r="686" spans="8:86" s="84" customFormat="1">
      <c r="H686" s="86"/>
      <c r="K686" s="86"/>
      <c r="L686" s="87"/>
      <c r="M686" s="92"/>
      <c r="N686" s="90"/>
      <c r="O686" s="87"/>
      <c r="P686" s="87"/>
      <c r="Q686" s="90"/>
      <c r="R686" s="87"/>
      <c r="S686" s="87"/>
      <c r="T686" s="90"/>
      <c r="U686" s="92"/>
      <c r="V686" s="87"/>
      <c r="W686" s="90"/>
      <c r="X686" s="87"/>
      <c r="Y686" s="87"/>
      <c r="Z686" s="90"/>
      <c r="AA686" s="92"/>
      <c r="AB686" s="94"/>
      <c r="AC686" s="90"/>
      <c r="AD686" s="94"/>
      <c r="AE686" s="94"/>
      <c r="AF686" s="90"/>
      <c r="AG686" s="92"/>
      <c r="AH686" s="87"/>
      <c r="AI686" s="90"/>
      <c r="AJ686" s="92"/>
      <c r="AK686" s="68"/>
      <c r="AL686" s="73"/>
      <c r="AM686" s="87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</row>
    <row r="687" spans="8:86" s="84" customFormat="1">
      <c r="H687" s="86"/>
      <c r="K687" s="86"/>
      <c r="L687" s="87"/>
      <c r="M687" s="92"/>
      <c r="N687" s="90"/>
      <c r="O687" s="87"/>
      <c r="P687" s="87"/>
      <c r="Q687" s="90"/>
      <c r="R687" s="87"/>
      <c r="S687" s="87"/>
      <c r="T687" s="90"/>
      <c r="U687" s="92"/>
      <c r="V687" s="87"/>
      <c r="W687" s="90"/>
      <c r="X687" s="87"/>
      <c r="Y687" s="87"/>
      <c r="Z687" s="90"/>
      <c r="AA687" s="92"/>
      <c r="AB687" s="94"/>
      <c r="AC687" s="90"/>
      <c r="AD687" s="94"/>
      <c r="AE687" s="94"/>
      <c r="AF687" s="90"/>
      <c r="AG687" s="92"/>
      <c r="AH687" s="87"/>
      <c r="AI687" s="90"/>
      <c r="AJ687" s="92"/>
      <c r="AK687" s="68"/>
      <c r="AL687" s="73"/>
      <c r="AM687" s="87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</row>
    <row r="688" spans="8:86" s="84" customFormat="1">
      <c r="H688" s="86"/>
      <c r="K688" s="86"/>
      <c r="L688" s="87"/>
      <c r="M688" s="92"/>
      <c r="N688" s="90"/>
      <c r="O688" s="87"/>
      <c r="P688" s="87"/>
      <c r="Q688" s="90"/>
      <c r="R688" s="87"/>
      <c r="S688" s="87"/>
      <c r="T688" s="90"/>
      <c r="U688" s="92"/>
      <c r="V688" s="87"/>
      <c r="W688" s="90"/>
      <c r="X688" s="87"/>
      <c r="Y688" s="87"/>
      <c r="Z688" s="90"/>
      <c r="AA688" s="92"/>
      <c r="AB688" s="94"/>
      <c r="AC688" s="90"/>
      <c r="AD688" s="94"/>
      <c r="AE688" s="94"/>
      <c r="AF688" s="90"/>
      <c r="AG688" s="92"/>
      <c r="AH688" s="87"/>
      <c r="AI688" s="90"/>
      <c r="AJ688" s="92"/>
      <c r="AK688" s="68"/>
      <c r="AL688" s="73"/>
      <c r="AM688" s="87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</row>
    <row r="689" spans="8:86" s="84" customFormat="1">
      <c r="H689" s="86"/>
      <c r="K689" s="86"/>
      <c r="L689" s="87"/>
      <c r="M689" s="92"/>
      <c r="N689" s="90"/>
      <c r="O689" s="87"/>
      <c r="P689" s="87"/>
      <c r="Q689" s="90"/>
      <c r="R689" s="87"/>
      <c r="S689" s="87"/>
      <c r="T689" s="90"/>
      <c r="U689" s="92"/>
      <c r="V689" s="87"/>
      <c r="W689" s="90"/>
      <c r="X689" s="87"/>
      <c r="Y689" s="87"/>
      <c r="Z689" s="90"/>
      <c r="AA689" s="92"/>
      <c r="AB689" s="94"/>
      <c r="AC689" s="90"/>
      <c r="AD689" s="94"/>
      <c r="AE689" s="94"/>
      <c r="AF689" s="90"/>
      <c r="AG689" s="92"/>
      <c r="AH689" s="87"/>
      <c r="AI689" s="90"/>
      <c r="AJ689" s="92"/>
      <c r="AK689" s="68"/>
      <c r="AL689" s="73"/>
      <c r="AM689" s="87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</row>
    <row r="690" spans="8:86" s="84" customFormat="1">
      <c r="H690" s="86"/>
      <c r="K690" s="86"/>
      <c r="L690" s="87"/>
      <c r="M690" s="92"/>
      <c r="N690" s="90"/>
      <c r="O690" s="87"/>
      <c r="P690" s="87"/>
      <c r="Q690" s="90"/>
      <c r="R690" s="87"/>
      <c r="S690" s="87"/>
      <c r="T690" s="90"/>
      <c r="U690" s="92"/>
      <c r="V690" s="87"/>
      <c r="W690" s="90"/>
      <c r="X690" s="87"/>
      <c r="Y690" s="87"/>
      <c r="Z690" s="90"/>
      <c r="AA690" s="92"/>
      <c r="AB690" s="94"/>
      <c r="AC690" s="90"/>
      <c r="AD690" s="94"/>
      <c r="AE690" s="94"/>
      <c r="AF690" s="90"/>
      <c r="AG690" s="92"/>
      <c r="AH690" s="87"/>
      <c r="AI690" s="90"/>
      <c r="AJ690" s="92"/>
      <c r="AK690" s="68"/>
      <c r="AL690" s="73"/>
      <c r="AM690" s="87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</row>
    <row r="691" spans="8:86" s="84" customFormat="1">
      <c r="H691" s="86"/>
      <c r="K691" s="86"/>
      <c r="L691" s="87"/>
      <c r="M691" s="92"/>
      <c r="N691" s="90"/>
      <c r="O691" s="87"/>
      <c r="P691" s="87"/>
      <c r="Q691" s="90"/>
      <c r="R691" s="87"/>
      <c r="S691" s="87"/>
      <c r="T691" s="90"/>
      <c r="U691" s="92"/>
      <c r="V691" s="87"/>
      <c r="W691" s="90"/>
      <c r="X691" s="87"/>
      <c r="Y691" s="87"/>
      <c r="Z691" s="90"/>
      <c r="AA691" s="92"/>
      <c r="AB691" s="94"/>
      <c r="AC691" s="90"/>
      <c r="AD691" s="94"/>
      <c r="AE691" s="94"/>
      <c r="AF691" s="90"/>
      <c r="AG691" s="92"/>
      <c r="AH691" s="87"/>
      <c r="AI691" s="90"/>
      <c r="AJ691" s="92"/>
      <c r="AK691" s="68"/>
      <c r="AL691" s="73"/>
      <c r="AM691" s="87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</row>
    <row r="692" spans="8:86" s="84" customFormat="1">
      <c r="H692" s="86"/>
      <c r="K692" s="86"/>
      <c r="L692" s="87"/>
      <c r="M692" s="92"/>
      <c r="N692" s="90"/>
      <c r="O692" s="87"/>
      <c r="P692" s="87"/>
      <c r="Q692" s="90"/>
      <c r="R692" s="87"/>
      <c r="S692" s="87"/>
      <c r="T692" s="90"/>
      <c r="U692" s="92"/>
      <c r="V692" s="87"/>
      <c r="W692" s="90"/>
      <c r="X692" s="87"/>
      <c r="Y692" s="87"/>
      <c r="Z692" s="90"/>
      <c r="AA692" s="92"/>
      <c r="AB692" s="94"/>
      <c r="AC692" s="90"/>
      <c r="AD692" s="94"/>
      <c r="AE692" s="94"/>
      <c r="AF692" s="90"/>
      <c r="AG692" s="92"/>
      <c r="AH692" s="87"/>
      <c r="AI692" s="90"/>
      <c r="AJ692" s="92"/>
      <c r="AK692" s="68"/>
      <c r="AL692" s="73"/>
      <c r="AM692" s="87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</row>
    <row r="693" spans="8:86" s="84" customFormat="1">
      <c r="H693" s="86"/>
      <c r="K693" s="86"/>
      <c r="L693" s="87"/>
      <c r="M693" s="92"/>
      <c r="N693" s="90"/>
      <c r="O693" s="87"/>
      <c r="P693" s="87"/>
      <c r="Q693" s="90"/>
      <c r="R693" s="87"/>
      <c r="S693" s="87"/>
      <c r="T693" s="90"/>
      <c r="U693" s="92"/>
      <c r="V693" s="87"/>
      <c r="W693" s="90"/>
      <c r="X693" s="87"/>
      <c r="Y693" s="87"/>
      <c r="Z693" s="90"/>
      <c r="AA693" s="92"/>
      <c r="AB693" s="94"/>
      <c r="AC693" s="90"/>
      <c r="AD693" s="94"/>
      <c r="AE693" s="94"/>
      <c r="AF693" s="90"/>
      <c r="AG693" s="92"/>
      <c r="AH693" s="87"/>
      <c r="AI693" s="90"/>
      <c r="AJ693" s="92"/>
      <c r="AK693" s="68"/>
      <c r="AL693" s="73"/>
      <c r="AM693" s="87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</row>
    <row r="694" spans="8:86" s="84" customFormat="1">
      <c r="H694" s="86"/>
      <c r="K694" s="86"/>
      <c r="L694" s="87"/>
      <c r="M694" s="92"/>
      <c r="N694" s="90"/>
      <c r="O694" s="87"/>
      <c r="P694" s="87"/>
      <c r="Q694" s="90"/>
      <c r="R694" s="87"/>
      <c r="S694" s="87"/>
      <c r="T694" s="90"/>
      <c r="U694" s="92"/>
      <c r="V694" s="87"/>
      <c r="W694" s="90"/>
      <c r="X694" s="87"/>
      <c r="Y694" s="87"/>
      <c r="Z694" s="90"/>
      <c r="AA694" s="92"/>
      <c r="AB694" s="94"/>
      <c r="AC694" s="90"/>
      <c r="AD694" s="94"/>
      <c r="AE694" s="94"/>
      <c r="AF694" s="90"/>
      <c r="AG694" s="92"/>
      <c r="AH694" s="87"/>
      <c r="AI694" s="90"/>
      <c r="AJ694" s="92"/>
      <c r="AK694" s="68"/>
      <c r="AL694" s="73"/>
      <c r="AM694" s="87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</row>
    <row r="695" spans="8:86" s="84" customFormat="1">
      <c r="H695" s="86"/>
      <c r="K695" s="86"/>
      <c r="L695" s="87"/>
      <c r="M695" s="92"/>
      <c r="N695" s="90"/>
      <c r="O695" s="87"/>
      <c r="P695" s="87"/>
      <c r="Q695" s="90"/>
      <c r="R695" s="87"/>
      <c r="S695" s="87"/>
      <c r="T695" s="90"/>
      <c r="U695" s="92"/>
      <c r="V695" s="87"/>
      <c r="W695" s="90"/>
      <c r="X695" s="87"/>
      <c r="Y695" s="87"/>
      <c r="Z695" s="90"/>
      <c r="AA695" s="92"/>
      <c r="AB695" s="94"/>
      <c r="AC695" s="90"/>
      <c r="AD695" s="94"/>
      <c r="AE695" s="94"/>
      <c r="AF695" s="90"/>
      <c r="AG695" s="92"/>
      <c r="AH695" s="87"/>
      <c r="AI695" s="90"/>
      <c r="AJ695" s="92"/>
      <c r="AK695" s="68"/>
      <c r="AL695" s="73"/>
      <c r="AM695" s="87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</row>
    <row r="696" spans="8:86" s="84" customFormat="1">
      <c r="H696" s="86"/>
      <c r="K696" s="86"/>
      <c r="L696" s="87"/>
      <c r="M696" s="92"/>
      <c r="N696" s="90"/>
      <c r="O696" s="87"/>
      <c r="P696" s="87"/>
      <c r="Q696" s="90"/>
      <c r="R696" s="87"/>
      <c r="S696" s="87"/>
      <c r="T696" s="90"/>
      <c r="U696" s="92"/>
      <c r="V696" s="87"/>
      <c r="W696" s="90"/>
      <c r="X696" s="87"/>
      <c r="Y696" s="87"/>
      <c r="Z696" s="90"/>
      <c r="AA696" s="92"/>
      <c r="AB696" s="94"/>
      <c r="AC696" s="90"/>
      <c r="AD696" s="94"/>
      <c r="AE696" s="94"/>
      <c r="AF696" s="90"/>
      <c r="AG696" s="92"/>
      <c r="AH696" s="87"/>
      <c r="AI696" s="90"/>
      <c r="AJ696" s="92"/>
      <c r="AK696" s="68"/>
      <c r="AL696" s="73"/>
      <c r="AM696" s="87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</row>
    <row r="697" spans="8:86" s="84" customFormat="1">
      <c r="H697" s="86"/>
      <c r="K697" s="86"/>
      <c r="L697" s="87"/>
      <c r="M697" s="92"/>
      <c r="N697" s="90"/>
      <c r="O697" s="87"/>
      <c r="P697" s="87"/>
      <c r="Q697" s="90"/>
      <c r="R697" s="87"/>
      <c r="S697" s="87"/>
      <c r="T697" s="90"/>
      <c r="U697" s="92"/>
      <c r="V697" s="87"/>
      <c r="W697" s="90"/>
      <c r="X697" s="87"/>
      <c r="Y697" s="87"/>
      <c r="Z697" s="90"/>
      <c r="AA697" s="92"/>
      <c r="AB697" s="94"/>
      <c r="AC697" s="90"/>
      <c r="AD697" s="94"/>
      <c r="AE697" s="94"/>
      <c r="AF697" s="90"/>
      <c r="AG697" s="92"/>
      <c r="AH697" s="87"/>
      <c r="AI697" s="90"/>
      <c r="AJ697" s="92"/>
      <c r="AK697" s="68"/>
      <c r="AL697" s="73"/>
      <c r="AM697" s="87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</row>
    <row r="698" spans="8:86" s="84" customFormat="1">
      <c r="H698" s="86"/>
      <c r="K698" s="86"/>
      <c r="L698" s="87"/>
      <c r="M698" s="92"/>
      <c r="N698" s="90"/>
      <c r="O698" s="87"/>
      <c r="P698" s="87"/>
      <c r="Q698" s="90"/>
      <c r="R698" s="87"/>
      <c r="S698" s="87"/>
      <c r="T698" s="90"/>
      <c r="U698" s="92"/>
      <c r="V698" s="87"/>
      <c r="W698" s="90"/>
      <c r="X698" s="87"/>
      <c r="Y698" s="87"/>
      <c r="Z698" s="90"/>
      <c r="AA698" s="92"/>
      <c r="AB698" s="94"/>
      <c r="AC698" s="90"/>
      <c r="AD698" s="94"/>
      <c r="AE698" s="94"/>
      <c r="AF698" s="90"/>
      <c r="AG698" s="92"/>
      <c r="AH698" s="87"/>
      <c r="AI698" s="90"/>
      <c r="AJ698" s="92"/>
      <c r="AK698" s="68"/>
      <c r="AL698" s="73"/>
      <c r="AM698" s="87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</row>
    <row r="699" spans="8:86" s="84" customFormat="1">
      <c r="H699" s="86"/>
      <c r="K699" s="86"/>
      <c r="L699" s="87"/>
      <c r="M699" s="92"/>
      <c r="N699" s="90"/>
      <c r="O699" s="87"/>
      <c r="P699" s="87"/>
      <c r="Q699" s="90"/>
      <c r="R699" s="87"/>
      <c r="S699" s="87"/>
      <c r="T699" s="90"/>
      <c r="U699" s="92"/>
      <c r="V699" s="87"/>
      <c r="W699" s="90"/>
      <c r="X699" s="87"/>
      <c r="Y699" s="87"/>
      <c r="Z699" s="90"/>
      <c r="AA699" s="92"/>
      <c r="AB699" s="94"/>
      <c r="AC699" s="90"/>
      <c r="AD699" s="94"/>
      <c r="AE699" s="94"/>
      <c r="AF699" s="90"/>
      <c r="AG699" s="92"/>
      <c r="AH699" s="87"/>
      <c r="AI699" s="90"/>
      <c r="AJ699" s="92"/>
      <c r="AK699" s="68"/>
      <c r="AL699" s="73"/>
      <c r="AM699" s="87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</row>
    <row r="700" spans="8:86" s="84" customFormat="1">
      <c r="H700" s="86"/>
      <c r="K700" s="86"/>
      <c r="L700" s="87"/>
      <c r="M700" s="92"/>
      <c r="N700" s="90"/>
      <c r="O700" s="87"/>
      <c r="P700" s="87"/>
      <c r="Q700" s="90"/>
      <c r="R700" s="87"/>
      <c r="S700" s="87"/>
      <c r="T700" s="90"/>
      <c r="U700" s="92"/>
      <c r="V700" s="87"/>
      <c r="W700" s="90"/>
      <c r="X700" s="87"/>
      <c r="Y700" s="87"/>
      <c r="Z700" s="90"/>
      <c r="AA700" s="92"/>
      <c r="AB700" s="94"/>
      <c r="AC700" s="90"/>
      <c r="AD700" s="94"/>
      <c r="AE700" s="94"/>
      <c r="AF700" s="90"/>
      <c r="AG700" s="92"/>
      <c r="AH700" s="87"/>
      <c r="AI700" s="90"/>
      <c r="AJ700" s="92"/>
      <c r="AK700" s="68"/>
      <c r="AL700" s="73"/>
      <c r="AM700" s="87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</row>
    <row r="701" spans="8:86" s="84" customFormat="1">
      <c r="H701" s="86"/>
      <c r="K701" s="86"/>
      <c r="L701" s="87"/>
      <c r="M701" s="92"/>
      <c r="N701" s="90"/>
      <c r="O701" s="87"/>
      <c r="P701" s="87"/>
      <c r="Q701" s="90"/>
      <c r="R701" s="87"/>
      <c r="S701" s="87"/>
      <c r="T701" s="90"/>
      <c r="U701" s="92"/>
      <c r="V701" s="87"/>
      <c r="W701" s="90"/>
      <c r="X701" s="87"/>
      <c r="Y701" s="87"/>
      <c r="Z701" s="90"/>
      <c r="AA701" s="92"/>
      <c r="AB701" s="94"/>
      <c r="AC701" s="90"/>
      <c r="AD701" s="94"/>
      <c r="AE701" s="94"/>
      <c r="AF701" s="90"/>
      <c r="AG701" s="92"/>
      <c r="AH701" s="87"/>
      <c r="AI701" s="90"/>
      <c r="AJ701" s="92"/>
      <c r="AK701" s="68"/>
      <c r="AL701" s="73"/>
      <c r="AM701" s="87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</row>
    <row r="702" spans="8:86" s="84" customFormat="1">
      <c r="H702" s="86"/>
      <c r="K702" s="86"/>
      <c r="L702" s="87"/>
      <c r="M702" s="92"/>
      <c r="N702" s="90"/>
      <c r="O702" s="87"/>
      <c r="P702" s="87"/>
      <c r="Q702" s="90"/>
      <c r="R702" s="87"/>
      <c r="S702" s="87"/>
      <c r="T702" s="90"/>
      <c r="U702" s="92"/>
      <c r="V702" s="87"/>
      <c r="W702" s="90"/>
      <c r="X702" s="87"/>
      <c r="Y702" s="87"/>
      <c r="Z702" s="90"/>
      <c r="AA702" s="92"/>
      <c r="AB702" s="94"/>
      <c r="AC702" s="90"/>
      <c r="AD702" s="94"/>
      <c r="AE702" s="94"/>
      <c r="AF702" s="90"/>
      <c r="AG702" s="92"/>
      <c r="AH702" s="87"/>
      <c r="AI702" s="90"/>
      <c r="AJ702" s="92"/>
      <c r="AK702" s="68"/>
      <c r="AL702" s="73"/>
      <c r="AM702" s="87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</row>
    <row r="703" spans="8:86" s="84" customFormat="1">
      <c r="H703" s="86"/>
      <c r="K703" s="86"/>
      <c r="L703" s="87"/>
      <c r="M703" s="92"/>
      <c r="N703" s="90"/>
      <c r="O703" s="87"/>
      <c r="P703" s="87"/>
      <c r="Q703" s="90"/>
      <c r="R703" s="87"/>
      <c r="S703" s="87"/>
      <c r="T703" s="90"/>
      <c r="U703" s="92"/>
      <c r="V703" s="87"/>
      <c r="W703" s="90"/>
      <c r="X703" s="87"/>
      <c r="Y703" s="87"/>
      <c r="Z703" s="90"/>
      <c r="AA703" s="92"/>
      <c r="AB703" s="94"/>
      <c r="AC703" s="90"/>
      <c r="AD703" s="94"/>
      <c r="AE703" s="94"/>
      <c r="AF703" s="90"/>
      <c r="AG703" s="92"/>
      <c r="AH703" s="87"/>
      <c r="AI703" s="90"/>
      <c r="AJ703" s="92"/>
      <c r="AK703" s="68"/>
      <c r="AL703" s="73"/>
      <c r="AM703" s="87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  <c r="BG703" s="92"/>
      <c r="BH703" s="92"/>
      <c r="BI703" s="92"/>
      <c r="BJ703" s="92"/>
      <c r="BK703" s="92"/>
      <c r="BL703" s="92"/>
      <c r="BM703" s="92"/>
      <c r="BN703" s="92"/>
      <c r="BO703" s="92"/>
      <c r="BP703" s="92"/>
      <c r="BQ703" s="92"/>
      <c r="BR703" s="92"/>
      <c r="BS703" s="92"/>
      <c r="BT703" s="92"/>
      <c r="BU703" s="92"/>
      <c r="BV703" s="92"/>
      <c r="BW703" s="92"/>
      <c r="BX703" s="92"/>
      <c r="BY703" s="92"/>
      <c r="BZ703" s="92"/>
      <c r="CA703" s="92"/>
      <c r="CB703" s="92"/>
      <c r="CC703" s="92"/>
      <c r="CD703" s="92"/>
      <c r="CE703" s="92"/>
      <c r="CF703" s="92"/>
      <c r="CG703" s="92"/>
      <c r="CH703" s="92"/>
    </row>
    <row r="704" spans="8:86" s="84" customFormat="1">
      <c r="H704" s="86"/>
      <c r="K704" s="86"/>
      <c r="L704" s="87"/>
      <c r="M704" s="92"/>
      <c r="N704" s="90"/>
      <c r="O704" s="87"/>
      <c r="P704" s="87"/>
      <c r="Q704" s="90"/>
      <c r="R704" s="87"/>
      <c r="S704" s="87"/>
      <c r="T704" s="90"/>
      <c r="U704" s="92"/>
      <c r="V704" s="87"/>
      <c r="W704" s="90"/>
      <c r="X704" s="87"/>
      <c r="Y704" s="87"/>
      <c r="Z704" s="90"/>
      <c r="AA704" s="92"/>
      <c r="AB704" s="94"/>
      <c r="AC704" s="90"/>
      <c r="AD704" s="94"/>
      <c r="AE704" s="94"/>
      <c r="AF704" s="90"/>
      <c r="AG704" s="92"/>
      <c r="AH704" s="87"/>
      <c r="AI704" s="90"/>
      <c r="AJ704" s="92"/>
      <c r="AK704" s="68"/>
      <c r="AL704" s="73"/>
      <c r="AM704" s="87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  <c r="BG704" s="92"/>
      <c r="BH704" s="92"/>
      <c r="BI704" s="92"/>
      <c r="BJ704" s="92"/>
      <c r="BK704" s="92"/>
      <c r="BL704" s="92"/>
      <c r="BM704" s="92"/>
      <c r="BN704" s="92"/>
      <c r="BO704" s="92"/>
      <c r="BP704" s="92"/>
      <c r="BQ704" s="92"/>
      <c r="BR704" s="92"/>
      <c r="BS704" s="92"/>
      <c r="BT704" s="92"/>
      <c r="BU704" s="92"/>
      <c r="BV704" s="92"/>
      <c r="BW704" s="92"/>
      <c r="BX704" s="92"/>
      <c r="BY704" s="92"/>
      <c r="BZ704" s="92"/>
      <c r="CA704" s="92"/>
      <c r="CB704" s="92"/>
      <c r="CC704" s="92"/>
      <c r="CD704" s="92"/>
      <c r="CE704" s="92"/>
      <c r="CF704" s="92"/>
      <c r="CG704" s="92"/>
      <c r="CH704" s="92"/>
    </row>
    <row r="705" spans="8:86" s="84" customFormat="1">
      <c r="H705" s="86"/>
      <c r="K705" s="86"/>
      <c r="L705" s="87"/>
      <c r="M705" s="92"/>
      <c r="N705" s="90"/>
      <c r="O705" s="87"/>
      <c r="P705" s="87"/>
      <c r="Q705" s="90"/>
      <c r="R705" s="87"/>
      <c r="S705" s="87"/>
      <c r="T705" s="90"/>
      <c r="U705" s="92"/>
      <c r="V705" s="87"/>
      <c r="W705" s="90"/>
      <c r="X705" s="87"/>
      <c r="Y705" s="87"/>
      <c r="Z705" s="90"/>
      <c r="AA705" s="92"/>
      <c r="AB705" s="94"/>
      <c r="AC705" s="90"/>
      <c r="AD705" s="94"/>
      <c r="AE705" s="94"/>
      <c r="AF705" s="90"/>
      <c r="AG705" s="92"/>
      <c r="AH705" s="87"/>
      <c r="AI705" s="90"/>
      <c r="AJ705" s="92"/>
      <c r="AK705" s="68"/>
      <c r="AL705" s="73"/>
      <c r="AM705" s="87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  <c r="BG705" s="92"/>
      <c r="BH705" s="92"/>
      <c r="BI705" s="92"/>
      <c r="BJ705" s="92"/>
      <c r="BK705" s="92"/>
      <c r="BL705" s="92"/>
      <c r="BM705" s="92"/>
      <c r="BN705" s="92"/>
      <c r="BO705" s="92"/>
      <c r="BP705" s="92"/>
      <c r="BQ705" s="92"/>
      <c r="BR705" s="92"/>
      <c r="BS705" s="92"/>
      <c r="BT705" s="92"/>
      <c r="BU705" s="92"/>
      <c r="BV705" s="92"/>
      <c r="BW705" s="92"/>
      <c r="BX705" s="92"/>
      <c r="BY705" s="92"/>
      <c r="BZ705" s="92"/>
      <c r="CA705" s="92"/>
      <c r="CB705" s="92"/>
      <c r="CC705" s="92"/>
      <c r="CD705" s="92"/>
      <c r="CE705" s="92"/>
      <c r="CF705" s="92"/>
      <c r="CG705" s="92"/>
      <c r="CH705" s="92"/>
    </row>
    <row r="706" spans="8:86" s="84" customFormat="1">
      <c r="H706" s="86"/>
      <c r="K706" s="86"/>
      <c r="L706" s="87"/>
      <c r="M706" s="92"/>
      <c r="N706" s="90"/>
      <c r="O706" s="87"/>
      <c r="P706" s="87"/>
      <c r="Q706" s="90"/>
      <c r="R706" s="87"/>
      <c r="S706" s="87"/>
      <c r="T706" s="90"/>
      <c r="U706" s="92"/>
      <c r="V706" s="87"/>
      <c r="W706" s="90"/>
      <c r="X706" s="87"/>
      <c r="Y706" s="87"/>
      <c r="Z706" s="90"/>
      <c r="AA706" s="92"/>
      <c r="AB706" s="94"/>
      <c r="AC706" s="90"/>
      <c r="AD706" s="94"/>
      <c r="AE706" s="94"/>
      <c r="AF706" s="90"/>
      <c r="AG706" s="92"/>
      <c r="AH706" s="87"/>
      <c r="AI706" s="90"/>
      <c r="AJ706" s="92"/>
      <c r="AK706" s="68"/>
      <c r="AL706" s="73"/>
      <c r="AM706" s="87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  <c r="BG706" s="92"/>
      <c r="BH706" s="92"/>
      <c r="BI706" s="92"/>
      <c r="BJ706" s="92"/>
      <c r="BK706" s="92"/>
      <c r="BL706" s="92"/>
      <c r="BM706" s="92"/>
      <c r="BN706" s="92"/>
      <c r="BO706" s="92"/>
      <c r="BP706" s="92"/>
      <c r="BQ706" s="92"/>
      <c r="BR706" s="92"/>
      <c r="BS706" s="92"/>
      <c r="BT706" s="92"/>
      <c r="BU706" s="92"/>
      <c r="BV706" s="92"/>
      <c r="BW706" s="92"/>
      <c r="BX706" s="92"/>
      <c r="BY706" s="92"/>
      <c r="BZ706" s="92"/>
      <c r="CA706" s="92"/>
      <c r="CB706" s="92"/>
      <c r="CC706" s="92"/>
      <c r="CD706" s="92"/>
      <c r="CE706" s="92"/>
      <c r="CF706" s="92"/>
      <c r="CG706" s="92"/>
      <c r="CH706" s="92"/>
    </row>
    <row r="707" spans="8:86" s="84" customFormat="1">
      <c r="H707" s="86"/>
      <c r="K707" s="86"/>
      <c r="L707" s="87"/>
      <c r="M707" s="92"/>
      <c r="N707" s="90"/>
      <c r="O707" s="87"/>
      <c r="P707" s="87"/>
      <c r="Q707" s="90"/>
      <c r="R707" s="87"/>
      <c r="S707" s="87"/>
      <c r="T707" s="90"/>
      <c r="U707" s="92"/>
      <c r="V707" s="87"/>
      <c r="W707" s="90"/>
      <c r="X707" s="87"/>
      <c r="Y707" s="87"/>
      <c r="Z707" s="90"/>
      <c r="AA707" s="92"/>
      <c r="AB707" s="94"/>
      <c r="AC707" s="90"/>
      <c r="AD707" s="94"/>
      <c r="AE707" s="94"/>
      <c r="AF707" s="90"/>
      <c r="AG707" s="92"/>
      <c r="AH707" s="87"/>
      <c r="AI707" s="90"/>
      <c r="AJ707" s="92"/>
      <c r="AK707" s="68"/>
      <c r="AL707" s="73"/>
      <c r="AM707" s="87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  <c r="BG707" s="92"/>
      <c r="BH707" s="92"/>
      <c r="BI707" s="92"/>
      <c r="BJ707" s="92"/>
      <c r="BK707" s="92"/>
      <c r="BL707" s="92"/>
      <c r="BM707" s="92"/>
      <c r="BN707" s="92"/>
      <c r="BO707" s="92"/>
      <c r="BP707" s="92"/>
      <c r="BQ707" s="92"/>
      <c r="BR707" s="92"/>
      <c r="BS707" s="92"/>
      <c r="BT707" s="92"/>
      <c r="BU707" s="92"/>
      <c r="BV707" s="92"/>
      <c r="BW707" s="92"/>
      <c r="BX707" s="92"/>
      <c r="BY707" s="92"/>
      <c r="BZ707" s="92"/>
      <c r="CA707" s="92"/>
      <c r="CB707" s="92"/>
      <c r="CC707" s="92"/>
      <c r="CD707" s="92"/>
      <c r="CE707" s="92"/>
      <c r="CF707" s="92"/>
      <c r="CG707" s="92"/>
      <c r="CH707" s="92"/>
    </row>
    <row r="708" spans="8:86" s="84" customFormat="1">
      <c r="H708" s="86"/>
      <c r="K708" s="86"/>
      <c r="L708" s="87"/>
      <c r="M708" s="92"/>
      <c r="N708" s="90"/>
      <c r="O708" s="87"/>
      <c r="P708" s="87"/>
      <c r="Q708" s="90"/>
      <c r="R708" s="87"/>
      <c r="S708" s="87"/>
      <c r="T708" s="90"/>
      <c r="U708" s="92"/>
      <c r="V708" s="87"/>
      <c r="W708" s="90"/>
      <c r="X708" s="87"/>
      <c r="Y708" s="87"/>
      <c r="Z708" s="90"/>
      <c r="AA708" s="92"/>
      <c r="AB708" s="94"/>
      <c r="AC708" s="90"/>
      <c r="AD708" s="94"/>
      <c r="AE708" s="94"/>
      <c r="AF708" s="90"/>
      <c r="AG708" s="92"/>
      <c r="AH708" s="87"/>
      <c r="AI708" s="90"/>
      <c r="AJ708" s="92"/>
      <c r="AK708" s="68"/>
      <c r="AL708" s="73"/>
      <c r="AM708" s="87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  <c r="BG708" s="92"/>
      <c r="BH708" s="92"/>
      <c r="BI708" s="92"/>
      <c r="BJ708" s="92"/>
      <c r="BK708" s="92"/>
      <c r="BL708" s="92"/>
      <c r="BM708" s="92"/>
      <c r="BN708" s="92"/>
      <c r="BO708" s="92"/>
      <c r="BP708" s="92"/>
      <c r="BQ708" s="92"/>
      <c r="BR708" s="92"/>
      <c r="BS708" s="92"/>
      <c r="BT708" s="92"/>
      <c r="BU708" s="92"/>
      <c r="BV708" s="92"/>
      <c r="BW708" s="92"/>
      <c r="BX708" s="92"/>
      <c r="BY708" s="92"/>
      <c r="BZ708" s="92"/>
      <c r="CA708" s="92"/>
      <c r="CB708" s="92"/>
      <c r="CC708" s="92"/>
      <c r="CD708" s="92"/>
      <c r="CE708" s="92"/>
      <c r="CF708" s="92"/>
      <c r="CG708" s="92"/>
      <c r="CH708" s="92"/>
    </row>
    <row r="709" spans="8:86" s="84" customFormat="1">
      <c r="H709" s="86"/>
      <c r="K709" s="86"/>
      <c r="L709" s="87"/>
      <c r="M709" s="92"/>
      <c r="N709" s="90"/>
      <c r="O709" s="87"/>
      <c r="P709" s="87"/>
      <c r="Q709" s="90"/>
      <c r="R709" s="87"/>
      <c r="S709" s="87"/>
      <c r="T709" s="90"/>
      <c r="U709" s="92"/>
      <c r="V709" s="87"/>
      <c r="W709" s="90"/>
      <c r="X709" s="87"/>
      <c r="Y709" s="87"/>
      <c r="Z709" s="90"/>
      <c r="AA709" s="92"/>
      <c r="AB709" s="94"/>
      <c r="AC709" s="90"/>
      <c r="AD709" s="94"/>
      <c r="AE709" s="94"/>
      <c r="AF709" s="90"/>
      <c r="AG709" s="92"/>
      <c r="AH709" s="87"/>
      <c r="AI709" s="90"/>
      <c r="AJ709" s="92"/>
      <c r="AK709" s="68"/>
      <c r="AL709" s="73"/>
      <c r="AM709" s="87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  <c r="BG709" s="92"/>
      <c r="BH709" s="92"/>
      <c r="BI709" s="92"/>
      <c r="BJ709" s="92"/>
      <c r="BK709" s="92"/>
      <c r="BL709" s="92"/>
      <c r="BM709" s="92"/>
      <c r="BN709" s="92"/>
      <c r="BO709" s="92"/>
      <c r="BP709" s="92"/>
      <c r="BQ709" s="92"/>
      <c r="BR709" s="92"/>
      <c r="BS709" s="92"/>
      <c r="BT709" s="92"/>
      <c r="BU709" s="92"/>
      <c r="BV709" s="92"/>
      <c r="BW709" s="92"/>
      <c r="BX709" s="92"/>
      <c r="BY709" s="92"/>
      <c r="BZ709" s="92"/>
      <c r="CA709" s="92"/>
      <c r="CB709" s="92"/>
      <c r="CC709" s="92"/>
      <c r="CD709" s="92"/>
      <c r="CE709" s="92"/>
      <c r="CF709" s="92"/>
      <c r="CG709" s="92"/>
      <c r="CH709" s="92"/>
    </row>
    <row r="710" spans="8:86" s="84" customFormat="1">
      <c r="H710" s="86"/>
      <c r="K710" s="86"/>
      <c r="L710" s="87"/>
      <c r="M710" s="92"/>
      <c r="N710" s="90"/>
      <c r="O710" s="87"/>
      <c r="P710" s="87"/>
      <c r="Q710" s="90"/>
      <c r="R710" s="87"/>
      <c r="S710" s="87"/>
      <c r="T710" s="90"/>
      <c r="U710" s="92"/>
      <c r="V710" s="87"/>
      <c r="W710" s="90"/>
      <c r="X710" s="87"/>
      <c r="Y710" s="87"/>
      <c r="Z710" s="90"/>
      <c r="AA710" s="92"/>
      <c r="AB710" s="94"/>
      <c r="AC710" s="90"/>
      <c r="AD710" s="94"/>
      <c r="AE710" s="94"/>
      <c r="AF710" s="90"/>
      <c r="AG710" s="92"/>
      <c r="AH710" s="87"/>
      <c r="AI710" s="90"/>
      <c r="AJ710" s="92"/>
      <c r="AK710" s="68"/>
      <c r="AL710" s="73"/>
      <c r="AM710" s="87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  <c r="BG710" s="92"/>
      <c r="BH710" s="92"/>
      <c r="BI710" s="92"/>
      <c r="BJ710" s="92"/>
      <c r="BK710" s="92"/>
      <c r="BL710" s="92"/>
      <c r="BM710" s="92"/>
      <c r="BN710" s="92"/>
      <c r="BO710" s="92"/>
      <c r="BP710" s="92"/>
      <c r="BQ710" s="92"/>
      <c r="BR710" s="92"/>
      <c r="BS710" s="92"/>
      <c r="BT710" s="92"/>
      <c r="BU710" s="92"/>
      <c r="BV710" s="92"/>
      <c r="BW710" s="92"/>
      <c r="BX710" s="92"/>
      <c r="BY710" s="92"/>
      <c r="BZ710" s="92"/>
      <c r="CA710" s="92"/>
      <c r="CB710" s="92"/>
      <c r="CC710" s="92"/>
      <c r="CD710" s="92"/>
      <c r="CE710" s="92"/>
      <c r="CF710" s="92"/>
      <c r="CG710" s="92"/>
      <c r="CH710" s="92"/>
    </row>
    <row r="711" spans="8:86" s="84" customFormat="1">
      <c r="H711" s="86"/>
      <c r="K711" s="86"/>
      <c r="L711" s="87"/>
      <c r="M711" s="92"/>
      <c r="N711" s="90"/>
      <c r="O711" s="87"/>
      <c r="P711" s="87"/>
      <c r="Q711" s="90"/>
      <c r="R711" s="87"/>
      <c r="S711" s="87"/>
      <c r="T711" s="90"/>
      <c r="U711" s="92"/>
      <c r="V711" s="87"/>
      <c r="W711" s="90"/>
      <c r="X711" s="87"/>
      <c r="Y711" s="87"/>
      <c r="Z711" s="90"/>
      <c r="AA711" s="92"/>
      <c r="AB711" s="94"/>
      <c r="AC711" s="90"/>
      <c r="AD711" s="94"/>
      <c r="AE711" s="94"/>
      <c r="AF711" s="90"/>
      <c r="AG711" s="92"/>
      <c r="AH711" s="87"/>
      <c r="AI711" s="90"/>
      <c r="AJ711" s="92"/>
      <c r="AK711" s="68"/>
      <c r="AL711" s="73"/>
      <c r="AM711" s="87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  <c r="BG711" s="92"/>
      <c r="BH711" s="92"/>
      <c r="BI711" s="92"/>
      <c r="BJ711" s="92"/>
      <c r="BK711" s="92"/>
      <c r="BL711" s="92"/>
      <c r="BM711" s="92"/>
      <c r="BN711" s="92"/>
      <c r="BO711" s="92"/>
      <c r="BP711" s="92"/>
      <c r="BQ711" s="92"/>
      <c r="BR711" s="92"/>
      <c r="BS711" s="92"/>
      <c r="BT711" s="92"/>
      <c r="BU711" s="92"/>
      <c r="BV711" s="92"/>
      <c r="BW711" s="92"/>
      <c r="BX711" s="92"/>
      <c r="BY711" s="92"/>
      <c r="BZ711" s="92"/>
      <c r="CA711" s="92"/>
      <c r="CB711" s="92"/>
      <c r="CC711" s="92"/>
      <c r="CD711" s="92"/>
      <c r="CE711" s="92"/>
      <c r="CF711" s="92"/>
      <c r="CG711" s="92"/>
      <c r="CH711" s="92"/>
    </row>
    <row r="712" spans="8:86" s="84" customFormat="1">
      <c r="H712" s="86"/>
      <c r="K712" s="86"/>
      <c r="L712" s="87"/>
      <c r="M712" s="92"/>
      <c r="N712" s="90"/>
      <c r="O712" s="87"/>
      <c r="P712" s="87"/>
      <c r="Q712" s="90"/>
      <c r="R712" s="87"/>
      <c r="S712" s="87"/>
      <c r="T712" s="90"/>
      <c r="U712" s="92"/>
      <c r="V712" s="87"/>
      <c r="W712" s="90"/>
      <c r="X712" s="87"/>
      <c r="Y712" s="87"/>
      <c r="Z712" s="90"/>
      <c r="AA712" s="92"/>
      <c r="AB712" s="94"/>
      <c r="AC712" s="90"/>
      <c r="AD712" s="94"/>
      <c r="AE712" s="94"/>
      <c r="AF712" s="90"/>
      <c r="AG712" s="92"/>
      <c r="AH712" s="87"/>
      <c r="AI712" s="90"/>
      <c r="AJ712" s="92"/>
      <c r="AK712" s="68"/>
      <c r="AL712" s="73"/>
      <c r="AM712" s="87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  <c r="BG712" s="92"/>
      <c r="BH712" s="92"/>
      <c r="BI712" s="92"/>
      <c r="BJ712" s="92"/>
      <c r="BK712" s="92"/>
      <c r="BL712" s="92"/>
      <c r="BM712" s="92"/>
      <c r="BN712" s="92"/>
      <c r="BO712" s="92"/>
      <c r="BP712" s="92"/>
      <c r="BQ712" s="92"/>
      <c r="BR712" s="92"/>
      <c r="BS712" s="92"/>
      <c r="BT712" s="92"/>
      <c r="BU712" s="92"/>
      <c r="BV712" s="92"/>
      <c r="BW712" s="92"/>
      <c r="BX712" s="92"/>
      <c r="BY712" s="92"/>
      <c r="BZ712" s="92"/>
      <c r="CA712" s="92"/>
      <c r="CB712" s="92"/>
      <c r="CC712" s="92"/>
      <c r="CD712" s="92"/>
      <c r="CE712" s="92"/>
      <c r="CF712" s="92"/>
      <c r="CG712" s="92"/>
      <c r="CH712" s="92"/>
    </row>
    <row r="713" spans="8:86" s="84" customFormat="1">
      <c r="H713" s="86"/>
      <c r="K713" s="86"/>
      <c r="L713" s="87"/>
      <c r="M713" s="92"/>
      <c r="N713" s="90"/>
      <c r="O713" s="87"/>
      <c r="P713" s="87"/>
      <c r="Q713" s="90"/>
      <c r="R713" s="87"/>
      <c r="S713" s="87"/>
      <c r="T713" s="90"/>
      <c r="U713" s="92"/>
      <c r="V713" s="87"/>
      <c r="W713" s="90"/>
      <c r="X713" s="87"/>
      <c r="Y713" s="87"/>
      <c r="Z713" s="90"/>
      <c r="AA713" s="92"/>
      <c r="AB713" s="94"/>
      <c r="AC713" s="90"/>
      <c r="AD713" s="94"/>
      <c r="AE713" s="94"/>
      <c r="AF713" s="90"/>
      <c r="AG713" s="92"/>
      <c r="AH713" s="87"/>
      <c r="AI713" s="90"/>
      <c r="AJ713" s="92"/>
      <c r="AK713" s="68"/>
      <c r="AL713" s="73"/>
      <c r="AM713" s="87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  <c r="BG713" s="92"/>
      <c r="BH713" s="92"/>
      <c r="BI713" s="92"/>
      <c r="BJ713" s="92"/>
      <c r="BK713" s="92"/>
      <c r="BL713" s="92"/>
      <c r="BM713" s="92"/>
      <c r="BN713" s="92"/>
      <c r="BO713" s="92"/>
      <c r="BP713" s="92"/>
      <c r="BQ713" s="92"/>
      <c r="BR713" s="92"/>
      <c r="BS713" s="92"/>
      <c r="BT713" s="92"/>
      <c r="BU713" s="92"/>
      <c r="BV713" s="92"/>
      <c r="BW713" s="92"/>
      <c r="BX713" s="92"/>
      <c r="BY713" s="92"/>
      <c r="BZ713" s="92"/>
      <c r="CA713" s="92"/>
      <c r="CB713" s="92"/>
      <c r="CC713" s="92"/>
      <c r="CD713" s="92"/>
      <c r="CE713" s="92"/>
      <c r="CF713" s="92"/>
      <c r="CG713" s="92"/>
      <c r="CH713" s="92"/>
    </row>
    <row r="714" spans="8:86" s="84" customFormat="1">
      <c r="H714" s="86"/>
      <c r="K714" s="86"/>
      <c r="L714" s="87"/>
      <c r="M714" s="92"/>
      <c r="N714" s="90"/>
      <c r="O714" s="87"/>
      <c r="P714" s="87"/>
      <c r="Q714" s="90"/>
      <c r="R714" s="87"/>
      <c r="S714" s="87"/>
      <c r="T714" s="90"/>
      <c r="U714" s="92"/>
      <c r="V714" s="87"/>
      <c r="W714" s="90"/>
      <c r="X714" s="87"/>
      <c r="Y714" s="87"/>
      <c r="Z714" s="90"/>
      <c r="AA714" s="92"/>
      <c r="AB714" s="94"/>
      <c r="AC714" s="90"/>
      <c r="AD714" s="94"/>
      <c r="AE714" s="94"/>
      <c r="AF714" s="90"/>
      <c r="AG714" s="92"/>
      <c r="AH714" s="87"/>
      <c r="AI714" s="90"/>
      <c r="AJ714" s="92"/>
      <c r="AK714" s="68"/>
      <c r="AL714" s="73"/>
      <c r="AM714" s="87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  <c r="BG714" s="92"/>
      <c r="BH714" s="92"/>
      <c r="BI714" s="92"/>
      <c r="BJ714" s="92"/>
      <c r="BK714" s="92"/>
      <c r="BL714" s="92"/>
      <c r="BM714" s="92"/>
      <c r="BN714" s="92"/>
      <c r="BO714" s="92"/>
      <c r="BP714" s="92"/>
      <c r="BQ714" s="92"/>
      <c r="BR714" s="92"/>
      <c r="BS714" s="92"/>
      <c r="BT714" s="92"/>
      <c r="BU714" s="92"/>
      <c r="BV714" s="92"/>
      <c r="BW714" s="92"/>
      <c r="BX714" s="92"/>
      <c r="BY714" s="92"/>
      <c r="BZ714" s="92"/>
      <c r="CA714" s="92"/>
      <c r="CB714" s="92"/>
      <c r="CC714" s="92"/>
      <c r="CD714" s="92"/>
      <c r="CE714" s="92"/>
      <c r="CF714" s="92"/>
      <c r="CG714" s="92"/>
      <c r="CH714" s="92"/>
    </row>
    <row r="715" spans="8:86" s="84" customFormat="1">
      <c r="H715" s="86"/>
      <c r="K715" s="86"/>
      <c r="L715" s="87"/>
      <c r="M715" s="92"/>
      <c r="N715" s="90"/>
      <c r="O715" s="87"/>
      <c r="P715" s="87"/>
      <c r="Q715" s="90"/>
      <c r="R715" s="87"/>
      <c r="S715" s="87"/>
      <c r="T715" s="90"/>
      <c r="U715" s="92"/>
      <c r="V715" s="87"/>
      <c r="W715" s="90"/>
      <c r="X715" s="87"/>
      <c r="Y715" s="87"/>
      <c r="Z715" s="90"/>
      <c r="AA715" s="92"/>
      <c r="AB715" s="94"/>
      <c r="AC715" s="90"/>
      <c r="AD715" s="94"/>
      <c r="AE715" s="94"/>
      <c r="AF715" s="90"/>
      <c r="AG715" s="92"/>
      <c r="AH715" s="87"/>
      <c r="AI715" s="90"/>
      <c r="AJ715" s="92"/>
      <c r="AK715" s="68"/>
      <c r="AL715" s="73"/>
      <c r="AM715" s="87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  <c r="BG715" s="92"/>
      <c r="BH715" s="92"/>
      <c r="BI715" s="92"/>
      <c r="BJ715" s="92"/>
      <c r="BK715" s="92"/>
      <c r="BL715" s="92"/>
      <c r="BM715" s="92"/>
      <c r="BN715" s="92"/>
      <c r="BO715" s="92"/>
      <c r="BP715" s="92"/>
      <c r="BQ715" s="92"/>
      <c r="BR715" s="92"/>
      <c r="BS715" s="92"/>
      <c r="BT715" s="92"/>
      <c r="BU715" s="92"/>
      <c r="BV715" s="92"/>
      <c r="BW715" s="92"/>
      <c r="BX715" s="92"/>
      <c r="BY715" s="92"/>
      <c r="BZ715" s="92"/>
      <c r="CA715" s="92"/>
      <c r="CB715" s="92"/>
      <c r="CC715" s="92"/>
      <c r="CD715" s="92"/>
      <c r="CE715" s="92"/>
      <c r="CF715" s="92"/>
      <c r="CG715" s="92"/>
      <c r="CH715" s="92"/>
    </row>
    <row r="716" spans="8:86" s="84" customFormat="1">
      <c r="H716" s="86"/>
      <c r="K716" s="86"/>
      <c r="L716" s="87"/>
      <c r="M716" s="92"/>
      <c r="N716" s="90"/>
      <c r="O716" s="87"/>
      <c r="P716" s="87"/>
      <c r="Q716" s="90"/>
      <c r="R716" s="87"/>
      <c r="S716" s="87"/>
      <c r="T716" s="90"/>
      <c r="U716" s="92"/>
      <c r="V716" s="87"/>
      <c r="W716" s="90"/>
      <c r="X716" s="87"/>
      <c r="Y716" s="87"/>
      <c r="Z716" s="90"/>
      <c r="AA716" s="92"/>
      <c r="AB716" s="94"/>
      <c r="AC716" s="90"/>
      <c r="AD716" s="94"/>
      <c r="AE716" s="94"/>
      <c r="AF716" s="90"/>
      <c r="AG716" s="92"/>
      <c r="AH716" s="87"/>
      <c r="AI716" s="90"/>
      <c r="AJ716" s="92"/>
      <c r="AK716" s="68"/>
      <c r="AL716" s="73"/>
      <c r="AM716" s="87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  <c r="BG716" s="92"/>
      <c r="BH716" s="92"/>
      <c r="BI716" s="92"/>
      <c r="BJ716" s="92"/>
      <c r="BK716" s="92"/>
      <c r="BL716" s="92"/>
      <c r="BM716" s="92"/>
      <c r="BN716" s="92"/>
      <c r="BO716" s="92"/>
      <c r="BP716" s="92"/>
      <c r="BQ716" s="92"/>
      <c r="BR716" s="92"/>
      <c r="BS716" s="92"/>
      <c r="BT716" s="92"/>
      <c r="BU716" s="92"/>
      <c r="BV716" s="92"/>
      <c r="BW716" s="92"/>
      <c r="BX716" s="92"/>
      <c r="BY716" s="92"/>
      <c r="BZ716" s="92"/>
      <c r="CA716" s="92"/>
      <c r="CB716" s="92"/>
      <c r="CC716" s="92"/>
      <c r="CD716" s="92"/>
      <c r="CE716" s="92"/>
      <c r="CF716" s="92"/>
      <c r="CG716" s="92"/>
      <c r="CH716" s="92"/>
    </row>
    <row r="717" spans="8:86" s="84" customFormat="1">
      <c r="H717" s="86"/>
      <c r="K717" s="86"/>
      <c r="L717" s="87"/>
      <c r="M717" s="92"/>
      <c r="N717" s="90"/>
      <c r="O717" s="87"/>
      <c r="P717" s="87"/>
      <c r="Q717" s="90"/>
      <c r="R717" s="87"/>
      <c r="S717" s="87"/>
      <c r="T717" s="90"/>
      <c r="U717" s="92"/>
      <c r="V717" s="87"/>
      <c r="W717" s="90"/>
      <c r="X717" s="87"/>
      <c r="Y717" s="87"/>
      <c r="Z717" s="90"/>
      <c r="AA717" s="92"/>
      <c r="AB717" s="94"/>
      <c r="AC717" s="90"/>
      <c r="AD717" s="94"/>
      <c r="AE717" s="94"/>
      <c r="AF717" s="90"/>
      <c r="AG717" s="92"/>
      <c r="AH717" s="87"/>
      <c r="AI717" s="90"/>
      <c r="AJ717" s="92"/>
      <c r="AK717" s="68"/>
      <c r="AL717" s="73"/>
      <c r="AM717" s="87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  <c r="BG717" s="92"/>
      <c r="BH717" s="92"/>
      <c r="BI717" s="92"/>
      <c r="BJ717" s="92"/>
      <c r="BK717" s="92"/>
      <c r="BL717" s="92"/>
      <c r="BM717" s="92"/>
      <c r="BN717" s="92"/>
      <c r="BO717" s="92"/>
      <c r="BP717" s="92"/>
      <c r="BQ717" s="92"/>
      <c r="BR717" s="92"/>
      <c r="BS717" s="92"/>
      <c r="BT717" s="92"/>
      <c r="BU717" s="92"/>
      <c r="BV717" s="92"/>
      <c r="BW717" s="92"/>
      <c r="BX717" s="92"/>
      <c r="BY717" s="92"/>
      <c r="BZ717" s="92"/>
      <c r="CA717" s="92"/>
      <c r="CB717" s="92"/>
      <c r="CC717" s="92"/>
      <c r="CD717" s="92"/>
      <c r="CE717" s="92"/>
      <c r="CF717" s="92"/>
      <c r="CG717" s="92"/>
      <c r="CH717" s="92"/>
    </row>
    <row r="718" spans="8:86" s="84" customFormat="1">
      <c r="H718" s="86"/>
      <c r="K718" s="86"/>
      <c r="L718" s="87"/>
      <c r="M718" s="92"/>
      <c r="N718" s="90"/>
      <c r="O718" s="87"/>
      <c r="P718" s="87"/>
      <c r="Q718" s="90"/>
      <c r="R718" s="87"/>
      <c r="S718" s="87"/>
      <c r="T718" s="90"/>
      <c r="U718" s="92"/>
      <c r="V718" s="87"/>
      <c r="W718" s="90"/>
      <c r="X718" s="87"/>
      <c r="Y718" s="87"/>
      <c r="Z718" s="90"/>
      <c r="AA718" s="92"/>
      <c r="AB718" s="94"/>
      <c r="AC718" s="90"/>
      <c r="AD718" s="94"/>
      <c r="AE718" s="94"/>
      <c r="AF718" s="90"/>
      <c r="AG718" s="92"/>
      <c r="AH718" s="87"/>
      <c r="AI718" s="90"/>
      <c r="AJ718" s="92"/>
      <c r="AK718" s="68"/>
      <c r="AL718" s="73"/>
      <c r="AM718" s="87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  <c r="BG718" s="92"/>
      <c r="BH718" s="92"/>
      <c r="BI718" s="92"/>
      <c r="BJ718" s="92"/>
      <c r="BK718" s="92"/>
      <c r="BL718" s="92"/>
      <c r="BM718" s="92"/>
      <c r="BN718" s="92"/>
      <c r="BO718" s="92"/>
      <c r="BP718" s="92"/>
      <c r="BQ718" s="92"/>
      <c r="BR718" s="92"/>
      <c r="BS718" s="92"/>
      <c r="BT718" s="92"/>
      <c r="BU718" s="92"/>
      <c r="BV718" s="92"/>
      <c r="BW718" s="92"/>
      <c r="BX718" s="92"/>
      <c r="BY718" s="92"/>
      <c r="BZ718" s="92"/>
      <c r="CA718" s="92"/>
      <c r="CB718" s="92"/>
      <c r="CC718" s="92"/>
      <c r="CD718" s="92"/>
      <c r="CE718" s="92"/>
      <c r="CF718" s="92"/>
      <c r="CG718" s="92"/>
      <c r="CH718" s="92"/>
    </row>
    <row r="719" spans="8:86" s="84" customFormat="1">
      <c r="H719" s="86"/>
      <c r="K719" s="86"/>
      <c r="L719" s="87"/>
      <c r="M719" s="92"/>
      <c r="N719" s="90"/>
      <c r="O719" s="87"/>
      <c r="P719" s="87"/>
      <c r="Q719" s="90"/>
      <c r="R719" s="87"/>
      <c r="S719" s="87"/>
      <c r="T719" s="90"/>
      <c r="U719" s="92"/>
      <c r="V719" s="87"/>
      <c r="W719" s="90"/>
      <c r="X719" s="87"/>
      <c r="Y719" s="87"/>
      <c r="Z719" s="90"/>
      <c r="AA719" s="92"/>
      <c r="AB719" s="94"/>
      <c r="AC719" s="90"/>
      <c r="AD719" s="94"/>
      <c r="AE719" s="94"/>
      <c r="AF719" s="90"/>
      <c r="AG719" s="92"/>
      <c r="AH719" s="87"/>
      <c r="AI719" s="90"/>
      <c r="AJ719" s="92"/>
      <c r="AK719" s="68"/>
      <c r="AL719" s="73"/>
      <c r="AM719" s="87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  <c r="BG719" s="92"/>
      <c r="BH719" s="92"/>
      <c r="BI719" s="92"/>
      <c r="BJ719" s="92"/>
      <c r="BK719" s="92"/>
      <c r="BL719" s="92"/>
      <c r="BM719" s="92"/>
      <c r="BN719" s="92"/>
      <c r="BO719" s="92"/>
      <c r="BP719" s="92"/>
      <c r="BQ719" s="92"/>
      <c r="BR719" s="92"/>
      <c r="BS719" s="92"/>
      <c r="BT719" s="92"/>
      <c r="BU719" s="92"/>
      <c r="BV719" s="92"/>
      <c r="BW719" s="92"/>
      <c r="BX719" s="92"/>
      <c r="BY719" s="92"/>
      <c r="BZ719" s="92"/>
      <c r="CA719" s="92"/>
      <c r="CB719" s="92"/>
      <c r="CC719" s="92"/>
      <c r="CD719" s="92"/>
      <c r="CE719" s="92"/>
      <c r="CF719" s="92"/>
      <c r="CG719" s="92"/>
      <c r="CH719" s="92"/>
    </row>
    <row r="720" spans="8:86" s="84" customFormat="1">
      <c r="H720" s="86"/>
      <c r="K720" s="86"/>
      <c r="L720" s="87"/>
      <c r="M720" s="92"/>
      <c r="N720" s="90"/>
      <c r="O720" s="87"/>
      <c r="P720" s="87"/>
      <c r="Q720" s="90"/>
      <c r="R720" s="87"/>
      <c r="S720" s="87"/>
      <c r="T720" s="90"/>
      <c r="U720" s="92"/>
      <c r="V720" s="87"/>
      <c r="W720" s="90"/>
      <c r="X720" s="87"/>
      <c r="Y720" s="87"/>
      <c r="Z720" s="90"/>
      <c r="AA720" s="92"/>
      <c r="AB720" s="94"/>
      <c r="AC720" s="90"/>
      <c r="AD720" s="94"/>
      <c r="AE720" s="94"/>
      <c r="AF720" s="90"/>
      <c r="AG720" s="92"/>
      <c r="AH720" s="87"/>
      <c r="AI720" s="90"/>
      <c r="AJ720" s="92"/>
      <c r="AK720" s="68"/>
      <c r="AL720" s="73"/>
      <c r="AM720" s="87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  <c r="BG720" s="92"/>
      <c r="BH720" s="92"/>
      <c r="BI720" s="92"/>
      <c r="BJ720" s="92"/>
      <c r="BK720" s="92"/>
      <c r="BL720" s="92"/>
      <c r="BM720" s="92"/>
      <c r="BN720" s="92"/>
      <c r="BO720" s="92"/>
      <c r="BP720" s="92"/>
      <c r="BQ720" s="92"/>
      <c r="BR720" s="92"/>
      <c r="BS720" s="92"/>
      <c r="BT720" s="92"/>
      <c r="BU720" s="92"/>
      <c r="BV720" s="92"/>
      <c r="BW720" s="92"/>
      <c r="BX720" s="92"/>
      <c r="BY720" s="92"/>
      <c r="BZ720" s="92"/>
      <c r="CA720" s="92"/>
      <c r="CB720" s="92"/>
      <c r="CC720" s="92"/>
      <c r="CD720" s="92"/>
      <c r="CE720" s="92"/>
      <c r="CF720" s="92"/>
      <c r="CG720" s="92"/>
      <c r="CH720" s="92"/>
    </row>
    <row r="721" spans="8:86" s="84" customFormat="1">
      <c r="H721" s="86"/>
      <c r="K721" s="86"/>
      <c r="L721" s="87"/>
      <c r="M721" s="92"/>
      <c r="N721" s="90"/>
      <c r="O721" s="87"/>
      <c r="P721" s="87"/>
      <c r="Q721" s="90"/>
      <c r="R721" s="87"/>
      <c r="S721" s="87"/>
      <c r="T721" s="90"/>
      <c r="U721" s="92"/>
      <c r="V721" s="87"/>
      <c r="W721" s="90"/>
      <c r="X721" s="87"/>
      <c r="Y721" s="87"/>
      <c r="Z721" s="90"/>
      <c r="AA721" s="92"/>
      <c r="AB721" s="94"/>
      <c r="AC721" s="90"/>
      <c r="AD721" s="94"/>
      <c r="AE721" s="94"/>
      <c r="AF721" s="90"/>
      <c r="AG721" s="92"/>
      <c r="AH721" s="87"/>
      <c r="AI721" s="90"/>
      <c r="AJ721" s="92"/>
      <c r="AK721" s="68"/>
      <c r="AL721" s="73"/>
      <c r="AM721" s="87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  <c r="BG721" s="92"/>
      <c r="BH721" s="92"/>
      <c r="BI721" s="92"/>
      <c r="BJ721" s="92"/>
      <c r="BK721" s="92"/>
      <c r="BL721" s="92"/>
      <c r="BM721" s="92"/>
      <c r="BN721" s="92"/>
      <c r="BO721" s="92"/>
      <c r="BP721" s="92"/>
      <c r="BQ721" s="92"/>
      <c r="BR721" s="92"/>
      <c r="BS721" s="92"/>
      <c r="BT721" s="92"/>
      <c r="BU721" s="92"/>
      <c r="BV721" s="92"/>
      <c r="BW721" s="92"/>
      <c r="BX721" s="92"/>
      <c r="BY721" s="92"/>
      <c r="BZ721" s="92"/>
      <c r="CA721" s="92"/>
      <c r="CB721" s="92"/>
      <c r="CC721" s="92"/>
      <c r="CD721" s="92"/>
      <c r="CE721" s="92"/>
      <c r="CF721" s="92"/>
      <c r="CG721" s="92"/>
      <c r="CH721" s="92"/>
    </row>
    <row r="722" spans="8:86" s="84" customFormat="1">
      <c r="H722" s="86"/>
      <c r="K722" s="86"/>
      <c r="L722" s="87"/>
      <c r="M722" s="92"/>
      <c r="N722" s="90"/>
      <c r="O722" s="87"/>
      <c r="P722" s="87"/>
      <c r="Q722" s="90"/>
      <c r="R722" s="87"/>
      <c r="S722" s="87"/>
      <c r="T722" s="90"/>
      <c r="U722" s="92"/>
      <c r="V722" s="87"/>
      <c r="W722" s="90"/>
      <c r="X722" s="87"/>
      <c r="Y722" s="87"/>
      <c r="Z722" s="90"/>
      <c r="AA722" s="92"/>
      <c r="AB722" s="94"/>
      <c r="AC722" s="90"/>
      <c r="AD722" s="94"/>
      <c r="AE722" s="94"/>
      <c r="AF722" s="90"/>
      <c r="AG722" s="92"/>
      <c r="AH722" s="87"/>
      <c r="AI722" s="90"/>
      <c r="AJ722" s="92"/>
      <c r="AK722" s="68"/>
      <c r="AL722" s="73"/>
      <c r="AM722" s="87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  <c r="BG722" s="92"/>
      <c r="BH722" s="92"/>
      <c r="BI722" s="92"/>
      <c r="BJ722" s="92"/>
      <c r="BK722" s="92"/>
      <c r="BL722" s="92"/>
      <c r="BM722" s="92"/>
      <c r="BN722" s="92"/>
      <c r="BO722" s="92"/>
      <c r="BP722" s="92"/>
      <c r="BQ722" s="92"/>
      <c r="BR722" s="92"/>
      <c r="BS722" s="92"/>
      <c r="BT722" s="92"/>
      <c r="BU722" s="92"/>
      <c r="BV722" s="92"/>
      <c r="BW722" s="92"/>
      <c r="BX722" s="92"/>
      <c r="BY722" s="92"/>
      <c r="BZ722" s="92"/>
      <c r="CA722" s="92"/>
      <c r="CB722" s="92"/>
      <c r="CC722" s="92"/>
      <c r="CD722" s="92"/>
      <c r="CE722" s="92"/>
      <c r="CF722" s="92"/>
      <c r="CG722" s="92"/>
      <c r="CH722" s="92"/>
    </row>
    <row r="723" spans="8:86" s="84" customFormat="1">
      <c r="H723" s="86"/>
      <c r="K723" s="86"/>
      <c r="L723" s="87"/>
      <c r="M723" s="92"/>
      <c r="N723" s="90"/>
      <c r="O723" s="87"/>
      <c r="P723" s="87"/>
      <c r="Q723" s="90"/>
      <c r="R723" s="87"/>
      <c r="S723" s="87"/>
      <c r="T723" s="90"/>
      <c r="U723" s="92"/>
      <c r="V723" s="87"/>
      <c r="W723" s="90"/>
      <c r="X723" s="87"/>
      <c r="Y723" s="87"/>
      <c r="Z723" s="90"/>
      <c r="AA723" s="92"/>
      <c r="AB723" s="94"/>
      <c r="AC723" s="90"/>
      <c r="AD723" s="94"/>
      <c r="AE723" s="94"/>
      <c r="AF723" s="90"/>
      <c r="AG723" s="92"/>
      <c r="AH723" s="87"/>
      <c r="AI723" s="90"/>
      <c r="AJ723" s="92"/>
      <c r="AK723" s="68"/>
      <c r="AL723" s="73"/>
      <c r="AM723" s="87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  <c r="BG723" s="92"/>
      <c r="BH723" s="92"/>
      <c r="BI723" s="92"/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</row>
    <row r="724" spans="8:86" s="84" customFormat="1">
      <c r="H724" s="86"/>
      <c r="K724" s="86"/>
      <c r="L724" s="87"/>
      <c r="M724" s="92"/>
      <c r="N724" s="90"/>
      <c r="O724" s="87"/>
      <c r="P724" s="87"/>
      <c r="Q724" s="90"/>
      <c r="R724" s="87"/>
      <c r="S724" s="87"/>
      <c r="T724" s="90"/>
      <c r="U724" s="92"/>
      <c r="V724" s="87"/>
      <c r="W724" s="90"/>
      <c r="X724" s="87"/>
      <c r="Y724" s="87"/>
      <c r="Z724" s="90"/>
      <c r="AA724" s="92"/>
      <c r="AB724" s="94"/>
      <c r="AC724" s="90"/>
      <c r="AD724" s="94"/>
      <c r="AE724" s="94"/>
      <c r="AF724" s="90"/>
      <c r="AG724" s="92"/>
      <c r="AH724" s="87"/>
      <c r="AI724" s="90"/>
      <c r="AJ724" s="92"/>
      <c r="AK724" s="68"/>
      <c r="AL724" s="73"/>
      <c r="AM724" s="87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  <c r="BG724" s="92"/>
      <c r="BH724" s="92"/>
      <c r="BI724" s="92"/>
      <c r="BJ724" s="92"/>
      <c r="BK724" s="92"/>
      <c r="BL724" s="92"/>
      <c r="BM724" s="92"/>
      <c r="BN724" s="92"/>
      <c r="BO724" s="92"/>
      <c r="BP724" s="92"/>
      <c r="BQ724" s="92"/>
      <c r="BR724" s="92"/>
      <c r="BS724" s="92"/>
      <c r="BT724" s="92"/>
      <c r="BU724" s="92"/>
      <c r="BV724" s="92"/>
      <c r="BW724" s="92"/>
      <c r="BX724" s="92"/>
      <c r="BY724" s="92"/>
      <c r="BZ724" s="92"/>
      <c r="CA724" s="92"/>
      <c r="CB724" s="92"/>
      <c r="CC724" s="92"/>
      <c r="CD724" s="92"/>
      <c r="CE724" s="92"/>
      <c r="CF724" s="92"/>
      <c r="CG724" s="92"/>
      <c r="CH724" s="92"/>
    </row>
    <row r="725" spans="8:86" s="84" customFormat="1">
      <c r="H725" s="86"/>
      <c r="K725" s="86"/>
      <c r="L725" s="87"/>
      <c r="M725" s="92"/>
      <c r="N725" s="90"/>
      <c r="O725" s="87"/>
      <c r="P725" s="87"/>
      <c r="Q725" s="90"/>
      <c r="R725" s="87"/>
      <c r="S725" s="87"/>
      <c r="T725" s="90"/>
      <c r="U725" s="92"/>
      <c r="V725" s="87"/>
      <c r="W725" s="90"/>
      <c r="X725" s="87"/>
      <c r="Y725" s="87"/>
      <c r="Z725" s="90"/>
      <c r="AA725" s="92"/>
      <c r="AB725" s="94"/>
      <c r="AC725" s="90"/>
      <c r="AD725" s="94"/>
      <c r="AE725" s="94"/>
      <c r="AF725" s="90"/>
      <c r="AG725" s="92"/>
      <c r="AH725" s="87"/>
      <c r="AI725" s="90"/>
      <c r="AJ725" s="92"/>
      <c r="AK725" s="68"/>
      <c r="AL725" s="73"/>
      <c r="AM725" s="87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  <c r="BG725" s="92"/>
      <c r="BH725" s="92"/>
      <c r="BI725" s="92"/>
      <c r="BJ725" s="92"/>
      <c r="BK725" s="92"/>
      <c r="BL725" s="92"/>
      <c r="BM725" s="92"/>
      <c r="BN725" s="92"/>
      <c r="BO725" s="92"/>
      <c r="BP725" s="92"/>
      <c r="BQ725" s="92"/>
      <c r="BR725" s="92"/>
      <c r="BS725" s="92"/>
      <c r="BT725" s="92"/>
      <c r="BU725" s="92"/>
      <c r="BV725" s="92"/>
      <c r="BW725" s="92"/>
      <c r="BX725" s="92"/>
      <c r="BY725" s="92"/>
      <c r="BZ725" s="92"/>
      <c r="CA725" s="92"/>
      <c r="CB725" s="92"/>
      <c r="CC725" s="92"/>
      <c r="CD725" s="92"/>
      <c r="CE725" s="92"/>
      <c r="CF725" s="92"/>
      <c r="CG725" s="92"/>
      <c r="CH725" s="92"/>
    </row>
    <row r="726" spans="8:86" s="84" customFormat="1">
      <c r="H726" s="86"/>
      <c r="K726" s="86"/>
      <c r="L726" s="87"/>
      <c r="M726" s="92"/>
      <c r="N726" s="90"/>
      <c r="O726" s="87"/>
      <c r="P726" s="87"/>
      <c r="Q726" s="90"/>
      <c r="R726" s="87"/>
      <c r="S726" s="87"/>
      <c r="T726" s="90"/>
      <c r="U726" s="92"/>
      <c r="V726" s="87"/>
      <c r="W726" s="90"/>
      <c r="X726" s="87"/>
      <c r="Y726" s="87"/>
      <c r="Z726" s="90"/>
      <c r="AA726" s="92"/>
      <c r="AB726" s="94"/>
      <c r="AC726" s="90"/>
      <c r="AD726" s="94"/>
      <c r="AE726" s="94"/>
      <c r="AF726" s="90"/>
      <c r="AG726" s="92"/>
      <c r="AH726" s="87"/>
      <c r="AI726" s="90"/>
      <c r="AJ726" s="92"/>
      <c r="AK726" s="68"/>
      <c r="AL726" s="73"/>
      <c r="AM726" s="87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  <c r="BG726" s="92"/>
      <c r="BH726" s="92"/>
      <c r="BI726" s="92"/>
      <c r="BJ726" s="92"/>
      <c r="BK726" s="92"/>
      <c r="BL726" s="92"/>
      <c r="BM726" s="92"/>
      <c r="BN726" s="92"/>
      <c r="BO726" s="92"/>
      <c r="BP726" s="92"/>
      <c r="BQ726" s="92"/>
      <c r="BR726" s="92"/>
      <c r="BS726" s="92"/>
      <c r="BT726" s="92"/>
      <c r="BU726" s="92"/>
      <c r="BV726" s="92"/>
      <c r="BW726" s="92"/>
      <c r="BX726" s="92"/>
      <c r="BY726" s="92"/>
      <c r="BZ726" s="92"/>
      <c r="CA726" s="92"/>
      <c r="CB726" s="92"/>
      <c r="CC726" s="92"/>
      <c r="CD726" s="92"/>
      <c r="CE726" s="92"/>
      <c r="CF726" s="92"/>
      <c r="CG726" s="92"/>
      <c r="CH726" s="92"/>
    </row>
    <row r="727" spans="8:86" s="84" customFormat="1">
      <c r="H727" s="86"/>
      <c r="K727" s="86"/>
      <c r="L727" s="87"/>
      <c r="M727" s="92"/>
      <c r="N727" s="90"/>
      <c r="O727" s="87"/>
      <c r="P727" s="87"/>
      <c r="Q727" s="90"/>
      <c r="R727" s="87"/>
      <c r="S727" s="87"/>
      <c r="T727" s="90"/>
      <c r="U727" s="92"/>
      <c r="V727" s="87"/>
      <c r="W727" s="90"/>
      <c r="X727" s="87"/>
      <c r="Y727" s="87"/>
      <c r="Z727" s="90"/>
      <c r="AA727" s="92"/>
      <c r="AB727" s="94"/>
      <c r="AC727" s="90"/>
      <c r="AD727" s="94"/>
      <c r="AE727" s="94"/>
      <c r="AF727" s="90"/>
      <c r="AG727" s="92"/>
      <c r="AH727" s="87"/>
      <c r="AI727" s="90"/>
      <c r="AJ727" s="92"/>
      <c r="AK727" s="68"/>
      <c r="AL727" s="73"/>
      <c r="AM727" s="87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  <c r="BG727" s="92"/>
      <c r="BH727" s="92"/>
      <c r="BI727" s="92"/>
      <c r="BJ727" s="92"/>
      <c r="BK727" s="92"/>
      <c r="BL727" s="92"/>
      <c r="BM727" s="92"/>
      <c r="BN727" s="92"/>
      <c r="BO727" s="92"/>
      <c r="BP727" s="92"/>
      <c r="BQ727" s="92"/>
      <c r="BR727" s="92"/>
      <c r="BS727" s="92"/>
      <c r="BT727" s="92"/>
      <c r="BU727" s="92"/>
      <c r="BV727" s="92"/>
      <c r="BW727" s="92"/>
      <c r="BX727" s="92"/>
      <c r="BY727" s="92"/>
      <c r="BZ727" s="92"/>
      <c r="CA727" s="92"/>
      <c r="CB727" s="92"/>
      <c r="CC727" s="92"/>
      <c r="CD727" s="92"/>
      <c r="CE727" s="92"/>
      <c r="CF727" s="92"/>
      <c r="CG727" s="92"/>
      <c r="CH727" s="92"/>
    </row>
    <row r="728" spans="8:86" s="84" customFormat="1">
      <c r="H728" s="86"/>
      <c r="K728" s="86"/>
      <c r="L728" s="87"/>
      <c r="M728" s="92"/>
      <c r="N728" s="90"/>
      <c r="O728" s="87"/>
      <c r="P728" s="87"/>
      <c r="Q728" s="90"/>
      <c r="R728" s="87"/>
      <c r="S728" s="87"/>
      <c r="T728" s="90"/>
      <c r="U728" s="92"/>
      <c r="V728" s="87"/>
      <c r="W728" s="90"/>
      <c r="X728" s="87"/>
      <c r="Y728" s="87"/>
      <c r="Z728" s="90"/>
      <c r="AA728" s="92"/>
      <c r="AB728" s="94"/>
      <c r="AC728" s="90"/>
      <c r="AD728" s="94"/>
      <c r="AE728" s="94"/>
      <c r="AF728" s="90"/>
      <c r="AG728" s="92"/>
      <c r="AH728" s="87"/>
      <c r="AI728" s="90"/>
      <c r="AJ728" s="92"/>
      <c r="AK728" s="68"/>
      <c r="AL728" s="73"/>
      <c r="AM728" s="87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</row>
    <row r="729" spans="8:86" s="84" customFormat="1">
      <c r="H729" s="86"/>
      <c r="K729" s="86"/>
      <c r="L729" s="87"/>
      <c r="M729" s="92"/>
      <c r="N729" s="90"/>
      <c r="O729" s="87"/>
      <c r="P729" s="87"/>
      <c r="Q729" s="90"/>
      <c r="R729" s="87"/>
      <c r="S729" s="87"/>
      <c r="T729" s="90"/>
      <c r="U729" s="92"/>
      <c r="V729" s="87"/>
      <c r="W729" s="90"/>
      <c r="X729" s="87"/>
      <c r="Y729" s="87"/>
      <c r="Z729" s="90"/>
      <c r="AA729" s="92"/>
      <c r="AB729" s="94"/>
      <c r="AC729" s="90"/>
      <c r="AD729" s="94"/>
      <c r="AE729" s="94"/>
      <c r="AF729" s="90"/>
      <c r="AG729" s="92"/>
      <c r="AH729" s="87"/>
      <c r="AI729" s="90"/>
      <c r="AJ729" s="92"/>
      <c r="AK729" s="68"/>
      <c r="AL729" s="73"/>
      <c r="AM729" s="87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</row>
    <row r="730" spans="8:86" s="84" customFormat="1">
      <c r="H730" s="86"/>
      <c r="K730" s="86"/>
      <c r="L730" s="87"/>
      <c r="M730" s="92"/>
      <c r="N730" s="90"/>
      <c r="O730" s="87"/>
      <c r="P730" s="87"/>
      <c r="Q730" s="90"/>
      <c r="R730" s="87"/>
      <c r="S730" s="87"/>
      <c r="T730" s="90"/>
      <c r="U730" s="92"/>
      <c r="V730" s="87"/>
      <c r="W730" s="90"/>
      <c r="X730" s="87"/>
      <c r="Y730" s="87"/>
      <c r="Z730" s="90"/>
      <c r="AA730" s="92"/>
      <c r="AB730" s="94"/>
      <c r="AC730" s="90"/>
      <c r="AD730" s="94"/>
      <c r="AE730" s="94"/>
      <c r="AF730" s="90"/>
      <c r="AG730" s="92"/>
      <c r="AH730" s="87"/>
      <c r="AI730" s="90"/>
      <c r="AJ730" s="92"/>
      <c r="AK730" s="68"/>
      <c r="AL730" s="73"/>
      <c r="AM730" s="87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  <c r="BG730" s="92"/>
      <c r="BH730" s="92"/>
      <c r="BI730" s="92"/>
      <c r="BJ730" s="92"/>
      <c r="BK730" s="92"/>
      <c r="BL730" s="92"/>
      <c r="BM730" s="92"/>
      <c r="BN730" s="92"/>
      <c r="BO730" s="92"/>
      <c r="BP730" s="92"/>
      <c r="BQ730" s="92"/>
      <c r="BR730" s="92"/>
      <c r="BS730" s="92"/>
      <c r="BT730" s="92"/>
      <c r="BU730" s="92"/>
      <c r="BV730" s="92"/>
      <c r="BW730" s="92"/>
      <c r="BX730" s="92"/>
      <c r="BY730" s="92"/>
      <c r="BZ730" s="92"/>
      <c r="CA730" s="92"/>
      <c r="CB730" s="92"/>
      <c r="CC730" s="92"/>
      <c r="CD730" s="92"/>
      <c r="CE730" s="92"/>
      <c r="CF730" s="92"/>
      <c r="CG730" s="92"/>
      <c r="CH730" s="92"/>
    </row>
    <row r="731" spans="8:86" s="84" customFormat="1">
      <c r="H731" s="86"/>
      <c r="K731" s="86"/>
      <c r="L731" s="87"/>
      <c r="M731" s="92"/>
      <c r="N731" s="90"/>
      <c r="O731" s="87"/>
      <c r="P731" s="87"/>
      <c r="Q731" s="90"/>
      <c r="R731" s="87"/>
      <c r="S731" s="87"/>
      <c r="T731" s="90"/>
      <c r="U731" s="92"/>
      <c r="V731" s="87"/>
      <c r="W731" s="90"/>
      <c r="X731" s="87"/>
      <c r="Y731" s="87"/>
      <c r="Z731" s="90"/>
      <c r="AA731" s="92"/>
      <c r="AB731" s="94"/>
      <c r="AC731" s="90"/>
      <c r="AD731" s="94"/>
      <c r="AE731" s="94"/>
      <c r="AF731" s="90"/>
      <c r="AG731" s="92"/>
      <c r="AH731" s="87"/>
      <c r="AI731" s="90"/>
      <c r="AJ731" s="92"/>
      <c r="AK731" s="68"/>
      <c r="AL731" s="73"/>
      <c r="AM731" s="87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  <c r="BL731" s="92"/>
      <c r="BM731" s="92"/>
      <c r="BN731" s="92"/>
      <c r="BO731" s="92"/>
      <c r="BP731" s="92"/>
      <c r="BQ731" s="92"/>
      <c r="BR731" s="92"/>
      <c r="BS731" s="92"/>
      <c r="BT731" s="92"/>
      <c r="BU731" s="92"/>
      <c r="BV731" s="92"/>
      <c r="BW731" s="92"/>
      <c r="BX731" s="92"/>
      <c r="BY731" s="92"/>
      <c r="BZ731" s="92"/>
      <c r="CA731" s="92"/>
      <c r="CB731" s="92"/>
      <c r="CC731" s="92"/>
      <c r="CD731" s="92"/>
      <c r="CE731" s="92"/>
      <c r="CF731" s="92"/>
      <c r="CG731" s="92"/>
      <c r="CH731" s="92"/>
    </row>
    <row r="732" spans="8:86" s="84" customFormat="1">
      <c r="H732" s="86"/>
      <c r="K732" s="86"/>
      <c r="L732" s="87"/>
      <c r="M732" s="92"/>
      <c r="N732" s="90"/>
      <c r="O732" s="87"/>
      <c r="P732" s="87"/>
      <c r="Q732" s="90"/>
      <c r="R732" s="87"/>
      <c r="S732" s="87"/>
      <c r="T732" s="90"/>
      <c r="U732" s="92"/>
      <c r="V732" s="87"/>
      <c r="W732" s="90"/>
      <c r="X732" s="87"/>
      <c r="Y732" s="87"/>
      <c r="Z732" s="90"/>
      <c r="AA732" s="92"/>
      <c r="AB732" s="94"/>
      <c r="AC732" s="90"/>
      <c r="AD732" s="94"/>
      <c r="AE732" s="94"/>
      <c r="AF732" s="90"/>
      <c r="AG732" s="92"/>
      <c r="AH732" s="87"/>
      <c r="AI732" s="90"/>
      <c r="AJ732" s="92"/>
      <c r="AK732" s="68"/>
      <c r="AL732" s="73"/>
      <c r="AM732" s="87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</row>
    <row r="733" spans="8:86" s="84" customFormat="1">
      <c r="H733" s="86"/>
      <c r="K733" s="86"/>
      <c r="L733" s="87"/>
      <c r="M733" s="92"/>
      <c r="N733" s="90"/>
      <c r="O733" s="87"/>
      <c r="P733" s="87"/>
      <c r="Q733" s="90"/>
      <c r="R733" s="87"/>
      <c r="S733" s="87"/>
      <c r="T733" s="90"/>
      <c r="U733" s="92"/>
      <c r="V733" s="87"/>
      <c r="W733" s="90"/>
      <c r="X733" s="87"/>
      <c r="Y733" s="87"/>
      <c r="Z733" s="90"/>
      <c r="AA733" s="92"/>
      <c r="AB733" s="94"/>
      <c r="AC733" s="90"/>
      <c r="AD733" s="94"/>
      <c r="AE733" s="94"/>
      <c r="AF733" s="90"/>
      <c r="AG733" s="92"/>
      <c r="AH733" s="87"/>
      <c r="AI733" s="90"/>
      <c r="AJ733" s="92"/>
      <c r="AK733" s="68"/>
      <c r="AL733" s="73"/>
      <c r="AM733" s="87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</row>
    <row r="734" spans="8:86" s="84" customFormat="1">
      <c r="H734" s="86"/>
      <c r="K734" s="86"/>
      <c r="L734" s="87"/>
      <c r="M734" s="92"/>
      <c r="N734" s="90"/>
      <c r="O734" s="87"/>
      <c r="P734" s="87"/>
      <c r="Q734" s="90"/>
      <c r="R734" s="87"/>
      <c r="S734" s="87"/>
      <c r="T734" s="90"/>
      <c r="U734" s="92"/>
      <c r="V734" s="87"/>
      <c r="W734" s="90"/>
      <c r="X734" s="87"/>
      <c r="Y734" s="87"/>
      <c r="Z734" s="90"/>
      <c r="AA734" s="92"/>
      <c r="AB734" s="94"/>
      <c r="AC734" s="90"/>
      <c r="AD734" s="94"/>
      <c r="AE734" s="94"/>
      <c r="AF734" s="90"/>
      <c r="AG734" s="92"/>
      <c r="AH734" s="87"/>
      <c r="AI734" s="90"/>
      <c r="AJ734" s="92"/>
      <c r="AK734" s="68"/>
      <c r="AL734" s="73"/>
      <c r="AM734" s="87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  <c r="BH734" s="92"/>
      <c r="BI734" s="92"/>
      <c r="BJ734" s="92"/>
      <c r="BK734" s="92"/>
      <c r="BL734" s="92"/>
      <c r="BM734" s="92"/>
      <c r="BN734" s="92"/>
      <c r="BO734" s="92"/>
      <c r="BP734" s="92"/>
      <c r="BQ734" s="92"/>
      <c r="BR734" s="92"/>
      <c r="BS734" s="92"/>
      <c r="BT734" s="92"/>
      <c r="BU734" s="92"/>
      <c r="BV734" s="92"/>
      <c r="BW734" s="92"/>
      <c r="BX734" s="92"/>
      <c r="BY734" s="92"/>
      <c r="BZ734" s="92"/>
      <c r="CA734" s="92"/>
      <c r="CB734" s="92"/>
      <c r="CC734" s="92"/>
      <c r="CD734" s="92"/>
      <c r="CE734" s="92"/>
      <c r="CF734" s="92"/>
      <c r="CG734" s="92"/>
      <c r="CH734" s="92"/>
    </row>
    <row r="735" spans="8:86" s="84" customFormat="1">
      <c r="H735" s="86"/>
      <c r="K735" s="86"/>
      <c r="L735" s="87"/>
      <c r="M735" s="92"/>
      <c r="N735" s="90"/>
      <c r="O735" s="87"/>
      <c r="P735" s="87"/>
      <c r="Q735" s="90"/>
      <c r="R735" s="87"/>
      <c r="S735" s="87"/>
      <c r="T735" s="90"/>
      <c r="U735" s="92"/>
      <c r="V735" s="87"/>
      <c r="W735" s="90"/>
      <c r="X735" s="87"/>
      <c r="Y735" s="87"/>
      <c r="Z735" s="90"/>
      <c r="AA735" s="92"/>
      <c r="AB735" s="94"/>
      <c r="AC735" s="90"/>
      <c r="AD735" s="94"/>
      <c r="AE735" s="94"/>
      <c r="AF735" s="90"/>
      <c r="AG735" s="92"/>
      <c r="AH735" s="87"/>
      <c r="AI735" s="90"/>
      <c r="AJ735" s="92"/>
      <c r="AK735" s="68"/>
      <c r="AL735" s="73"/>
      <c r="AM735" s="87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  <c r="BH735" s="92"/>
      <c r="BI735" s="92"/>
      <c r="BJ735" s="92"/>
      <c r="BK735" s="92"/>
      <c r="BL735" s="92"/>
      <c r="BM735" s="92"/>
      <c r="BN735" s="92"/>
      <c r="BO735" s="92"/>
      <c r="BP735" s="92"/>
      <c r="BQ735" s="92"/>
      <c r="BR735" s="92"/>
      <c r="BS735" s="92"/>
      <c r="BT735" s="92"/>
      <c r="BU735" s="92"/>
      <c r="BV735" s="92"/>
      <c r="BW735" s="92"/>
      <c r="BX735" s="92"/>
      <c r="BY735" s="92"/>
      <c r="BZ735" s="92"/>
      <c r="CA735" s="92"/>
      <c r="CB735" s="92"/>
      <c r="CC735" s="92"/>
      <c r="CD735" s="92"/>
      <c r="CE735" s="92"/>
      <c r="CF735" s="92"/>
      <c r="CG735" s="92"/>
      <c r="CH735" s="92"/>
    </row>
    <row r="736" spans="8:86" s="84" customFormat="1">
      <c r="H736" s="86"/>
      <c r="K736" s="86"/>
      <c r="L736" s="87"/>
      <c r="M736" s="92"/>
      <c r="N736" s="90"/>
      <c r="O736" s="87"/>
      <c r="P736" s="87"/>
      <c r="Q736" s="90"/>
      <c r="R736" s="87"/>
      <c r="S736" s="87"/>
      <c r="T736" s="90"/>
      <c r="U736" s="92"/>
      <c r="V736" s="87"/>
      <c r="W736" s="90"/>
      <c r="X736" s="87"/>
      <c r="Y736" s="87"/>
      <c r="Z736" s="90"/>
      <c r="AA736" s="92"/>
      <c r="AB736" s="94"/>
      <c r="AC736" s="90"/>
      <c r="AD736" s="94"/>
      <c r="AE736" s="94"/>
      <c r="AF736" s="90"/>
      <c r="AG736" s="92"/>
      <c r="AH736" s="87"/>
      <c r="AI736" s="90"/>
      <c r="AJ736" s="92"/>
      <c r="AK736" s="68"/>
      <c r="AL736" s="73"/>
      <c r="AM736" s="87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  <c r="BG736" s="92"/>
      <c r="BH736" s="92"/>
      <c r="BI736" s="92"/>
      <c r="BJ736" s="92"/>
      <c r="BK736" s="92"/>
      <c r="BL736" s="92"/>
      <c r="BM736" s="92"/>
      <c r="BN736" s="92"/>
      <c r="BO736" s="92"/>
      <c r="BP736" s="92"/>
      <c r="BQ736" s="92"/>
      <c r="BR736" s="92"/>
      <c r="BS736" s="92"/>
      <c r="BT736" s="92"/>
      <c r="BU736" s="92"/>
      <c r="BV736" s="92"/>
      <c r="BW736" s="92"/>
      <c r="BX736" s="92"/>
      <c r="BY736" s="92"/>
      <c r="BZ736" s="92"/>
      <c r="CA736" s="92"/>
      <c r="CB736" s="92"/>
      <c r="CC736" s="92"/>
      <c r="CD736" s="92"/>
      <c r="CE736" s="92"/>
      <c r="CF736" s="92"/>
      <c r="CG736" s="92"/>
      <c r="CH736" s="92"/>
    </row>
    <row r="737" spans="8:86" s="84" customFormat="1">
      <c r="H737" s="86"/>
      <c r="K737" s="86"/>
      <c r="L737" s="87"/>
      <c r="M737" s="92"/>
      <c r="N737" s="90"/>
      <c r="O737" s="87"/>
      <c r="P737" s="87"/>
      <c r="Q737" s="90"/>
      <c r="R737" s="87"/>
      <c r="S737" s="87"/>
      <c r="T737" s="90"/>
      <c r="U737" s="92"/>
      <c r="V737" s="87"/>
      <c r="W737" s="90"/>
      <c r="X737" s="87"/>
      <c r="Y737" s="87"/>
      <c r="Z737" s="90"/>
      <c r="AA737" s="92"/>
      <c r="AB737" s="94"/>
      <c r="AC737" s="90"/>
      <c r="AD737" s="94"/>
      <c r="AE737" s="94"/>
      <c r="AF737" s="90"/>
      <c r="AG737" s="92"/>
      <c r="AH737" s="87"/>
      <c r="AI737" s="90"/>
      <c r="AJ737" s="92"/>
      <c r="AK737" s="68"/>
      <c r="AL737" s="73"/>
      <c r="AM737" s="87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  <c r="BG737" s="92"/>
      <c r="BH737" s="92"/>
      <c r="BI737" s="92"/>
      <c r="BJ737" s="92"/>
      <c r="BK737" s="92"/>
      <c r="BL737" s="92"/>
      <c r="BM737" s="92"/>
      <c r="BN737" s="92"/>
      <c r="BO737" s="92"/>
      <c r="BP737" s="92"/>
      <c r="BQ737" s="92"/>
      <c r="BR737" s="92"/>
      <c r="BS737" s="92"/>
      <c r="BT737" s="92"/>
      <c r="BU737" s="92"/>
      <c r="BV737" s="92"/>
      <c r="BW737" s="92"/>
      <c r="BX737" s="92"/>
      <c r="BY737" s="92"/>
      <c r="BZ737" s="92"/>
      <c r="CA737" s="92"/>
      <c r="CB737" s="92"/>
      <c r="CC737" s="92"/>
      <c r="CD737" s="92"/>
      <c r="CE737" s="92"/>
      <c r="CF737" s="92"/>
      <c r="CG737" s="92"/>
      <c r="CH737" s="92"/>
    </row>
    <row r="738" spans="8:86" s="84" customFormat="1">
      <c r="H738" s="86"/>
      <c r="K738" s="86"/>
      <c r="L738" s="87"/>
      <c r="M738" s="92"/>
      <c r="N738" s="90"/>
      <c r="O738" s="87"/>
      <c r="P738" s="87"/>
      <c r="Q738" s="90"/>
      <c r="R738" s="87"/>
      <c r="S738" s="87"/>
      <c r="T738" s="90"/>
      <c r="U738" s="92"/>
      <c r="V738" s="87"/>
      <c r="W738" s="90"/>
      <c r="X738" s="87"/>
      <c r="Y738" s="87"/>
      <c r="Z738" s="90"/>
      <c r="AA738" s="92"/>
      <c r="AB738" s="94"/>
      <c r="AC738" s="90"/>
      <c r="AD738" s="94"/>
      <c r="AE738" s="94"/>
      <c r="AF738" s="90"/>
      <c r="AG738" s="92"/>
      <c r="AH738" s="87"/>
      <c r="AI738" s="90"/>
      <c r="AJ738" s="92"/>
      <c r="AK738" s="68"/>
      <c r="AL738" s="73"/>
      <c r="AM738" s="87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  <c r="BG738" s="92"/>
      <c r="BH738" s="92"/>
      <c r="BI738" s="92"/>
      <c r="BJ738" s="92"/>
      <c r="BK738" s="92"/>
      <c r="BL738" s="92"/>
      <c r="BM738" s="92"/>
      <c r="BN738" s="92"/>
      <c r="BO738" s="92"/>
      <c r="BP738" s="92"/>
      <c r="BQ738" s="92"/>
      <c r="BR738" s="92"/>
      <c r="BS738" s="92"/>
      <c r="BT738" s="92"/>
      <c r="BU738" s="92"/>
      <c r="BV738" s="92"/>
      <c r="BW738" s="92"/>
      <c r="BX738" s="92"/>
      <c r="BY738" s="92"/>
      <c r="BZ738" s="92"/>
      <c r="CA738" s="92"/>
      <c r="CB738" s="92"/>
      <c r="CC738" s="92"/>
      <c r="CD738" s="92"/>
      <c r="CE738" s="92"/>
      <c r="CF738" s="92"/>
      <c r="CG738" s="92"/>
      <c r="CH738" s="92"/>
    </row>
    <row r="739" spans="8:86" s="84" customFormat="1">
      <c r="H739" s="86"/>
      <c r="K739" s="86"/>
      <c r="L739" s="87"/>
      <c r="M739" s="92"/>
      <c r="N739" s="90"/>
      <c r="O739" s="87"/>
      <c r="P739" s="87"/>
      <c r="Q739" s="90"/>
      <c r="R739" s="87"/>
      <c r="S739" s="87"/>
      <c r="T739" s="90"/>
      <c r="U739" s="92"/>
      <c r="V739" s="87"/>
      <c r="W739" s="90"/>
      <c r="X739" s="87"/>
      <c r="Y739" s="87"/>
      <c r="Z739" s="90"/>
      <c r="AA739" s="92"/>
      <c r="AB739" s="94"/>
      <c r="AC739" s="90"/>
      <c r="AD739" s="94"/>
      <c r="AE739" s="94"/>
      <c r="AF739" s="90"/>
      <c r="AG739" s="92"/>
      <c r="AH739" s="87"/>
      <c r="AI739" s="90"/>
      <c r="AJ739" s="92"/>
      <c r="AK739" s="68"/>
      <c r="AL739" s="73"/>
      <c r="AM739" s="87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  <c r="BG739" s="92"/>
      <c r="BH739" s="92"/>
      <c r="BI739" s="92"/>
      <c r="BJ739" s="92"/>
      <c r="BK739" s="92"/>
      <c r="BL739" s="92"/>
      <c r="BM739" s="92"/>
      <c r="BN739" s="92"/>
      <c r="BO739" s="92"/>
      <c r="BP739" s="92"/>
      <c r="BQ739" s="92"/>
      <c r="BR739" s="92"/>
      <c r="BS739" s="92"/>
      <c r="BT739" s="92"/>
      <c r="BU739" s="92"/>
      <c r="BV739" s="92"/>
      <c r="BW739" s="92"/>
      <c r="BX739" s="92"/>
      <c r="BY739" s="92"/>
      <c r="BZ739" s="92"/>
      <c r="CA739" s="92"/>
      <c r="CB739" s="92"/>
      <c r="CC739" s="92"/>
      <c r="CD739" s="92"/>
      <c r="CE739" s="92"/>
      <c r="CF739" s="92"/>
      <c r="CG739" s="92"/>
      <c r="CH739" s="92"/>
    </row>
    <row r="740" spans="8:86" s="84" customFormat="1">
      <c r="H740" s="86"/>
      <c r="K740" s="86"/>
      <c r="L740" s="87"/>
      <c r="M740" s="92"/>
      <c r="N740" s="90"/>
      <c r="O740" s="87"/>
      <c r="P740" s="87"/>
      <c r="Q740" s="90"/>
      <c r="R740" s="87"/>
      <c r="S740" s="87"/>
      <c r="T740" s="90"/>
      <c r="U740" s="92"/>
      <c r="V740" s="87"/>
      <c r="W740" s="90"/>
      <c r="X740" s="87"/>
      <c r="Y740" s="87"/>
      <c r="Z740" s="90"/>
      <c r="AA740" s="92"/>
      <c r="AB740" s="94"/>
      <c r="AC740" s="90"/>
      <c r="AD740" s="94"/>
      <c r="AE740" s="94"/>
      <c r="AF740" s="90"/>
      <c r="AG740" s="92"/>
      <c r="AH740" s="87"/>
      <c r="AI740" s="90"/>
      <c r="AJ740" s="92"/>
      <c r="AK740" s="68"/>
      <c r="AL740" s="73"/>
      <c r="AM740" s="87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  <c r="BG740" s="92"/>
      <c r="BH740" s="92"/>
      <c r="BI740" s="92"/>
      <c r="BJ740" s="92"/>
      <c r="BK740" s="92"/>
      <c r="BL740" s="92"/>
      <c r="BM740" s="92"/>
      <c r="BN740" s="92"/>
      <c r="BO740" s="92"/>
      <c r="BP740" s="92"/>
      <c r="BQ740" s="92"/>
      <c r="BR740" s="92"/>
      <c r="BS740" s="92"/>
      <c r="BT740" s="92"/>
      <c r="BU740" s="92"/>
      <c r="BV740" s="92"/>
      <c r="BW740" s="92"/>
      <c r="BX740" s="92"/>
      <c r="BY740" s="92"/>
      <c r="BZ740" s="92"/>
      <c r="CA740" s="92"/>
      <c r="CB740" s="92"/>
      <c r="CC740" s="92"/>
      <c r="CD740" s="92"/>
      <c r="CE740" s="92"/>
      <c r="CF740" s="92"/>
      <c r="CG740" s="92"/>
      <c r="CH740" s="92"/>
    </row>
    <row r="741" spans="8:86" s="84" customFormat="1">
      <c r="H741" s="86"/>
      <c r="K741" s="86"/>
      <c r="L741" s="87"/>
      <c r="M741" s="92"/>
      <c r="N741" s="90"/>
      <c r="O741" s="87"/>
      <c r="P741" s="87"/>
      <c r="Q741" s="90"/>
      <c r="R741" s="87"/>
      <c r="S741" s="87"/>
      <c r="T741" s="90"/>
      <c r="U741" s="92"/>
      <c r="V741" s="87"/>
      <c r="W741" s="90"/>
      <c r="X741" s="87"/>
      <c r="Y741" s="87"/>
      <c r="Z741" s="90"/>
      <c r="AA741" s="92"/>
      <c r="AB741" s="94"/>
      <c r="AC741" s="90"/>
      <c r="AD741" s="94"/>
      <c r="AE741" s="94"/>
      <c r="AF741" s="90"/>
      <c r="AG741" s="92"/>
      <c r="AH741" s="87"/>
      <c r="AI741" s="90"/>
      <c r="AJ741" s="92"/>
      <c r="AK741" s="68"/>
      <c r="AL741" s="73"/>
      <c r="AM741" s="87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  <c r="BG741" s="92"/>
      <c r="BH741" s="92"/>
      <c r="BI741" s="92"/>
      <c r="BJ741" s="92"/>
      <c r="BK741" s="92"/>
      <c r="BL741" s="92"/>
      <c r="BM741" s="92"/>
      <c r="BN741" s="92"/>
      <c r="BO741" s="92"/>
      <c r="BP741" s="92"/>
      <c r="BQ741" s="92"/>
      <c r="BR741" s="92"/>
      <c r="BS741" s="92"/>
      <c r="BT741" s="92"/>
      <c r="BU741" s="92"/>
      <c r="BV741" s="92"/>
      <c r="BW741" s="92"/>
      <c r="BX741" s="92"/>
      <c r="BY741" s="92"/>
      <c r="BZ741" s="92"/>
      <c r="CA741" s="92"/>
      <c r="CB741" s="92"/>
      <c r="CC741" s="92"/>
      <c r="CD741" s="92"/>
      <c r="CE741" s="92"/>
      <c r="CF741" s="92"/>
      <c r="CG741" s="92"/>
      <c r="CH741" s="92"/>
    </row>
    <row r="742" spans="8:86" s="84" customFormat="1">
      <c r="H742" s="86"/>
      <c r="K742" s="86"/>
      <c r="L742" s="87"/>
      <c r="M742" s="92"/>
      <c r="N742" s="90"/>
      <c r="O742" s="87"/>
      <c r="P742" s="87"/>
      <c r="Q742" s="90"/>
      <c r="R742" s="87"/>
      <c r="S742" s="87"/>
      <c r="T742" s="90"/>
      <c r="U742" s="92"/>
      <c r="V742" s="87"/>
      <c r="W742" s="90"/>
      <c r="X742" s="87"/>
      <c r="Y742" s="87"/>
      <c r="Z742" s="90"/>
      <c r="AA742" s="92"/>
      <c r="AB742" s="94"/>
      <c r="AC742" s="90"/>
      <c r="AD742" s="94"/>
      <c r="AE742" s="94"/>
      <c r="AF742" s="90"/>
      <c r="AG742" s="92"/>
      <c r="AH742" s="87"/>
      <c r="AI742" s="90"/>
      <c r="AJ742" s="92"/>
      <c r="AK742" s="87"/>
      <c r="AL742" s="90"/>
      <c r="AM742" s="87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  <c r="BH742" s="92"/>
      <c r="BI742" s="92"/>
      <c r="BJ742" s="92"/>
      <c r="BK742" s="92"/>
      <c r="BL742" s="92"/>
      <c r="BM742" s="92"/>
      <c r="BN742" s="92"/>
      <c r="BO742" s="92"/>
      <c r="BP742" s="92"/>
      <c r="BQ742" s="92"/>
      <c r="BR742" s="92"/>
      <c r="BS742" s="92"/>
      <c r="BT742" s="92"/>
      <c r="BU742" s="92"/>
      <c r="BV742" s="92"/>
      <c r="BW742" s="92"/>
      <c r="BX742" s="92"/>
      <c r="BY742" s="92"/>
      <c r="BZ742" s="92"/>
      <c r="CA742" s="92"/>
      <c r="CB742" s="92"/>
      <c r="CC742" s="92"/>
      <c r="CD742" s="92"/>
      <c r="CE742" s="92"/>
      <c r="CF742" s="92"/>
      <c r="CG742" s="92"/>
      <c r="CH742" s="92"/>
    </row>
    <row r="743" spans="8:86" s="84" customFormat="1">
      <c r="H743" s="86"/>
      <c r="K743" s="86"/>
      <c r="L743" s="87"/>
      <c r="M743" s="92"/>
      <c r="N743" s="90"/>
      <c r="O743" s="87"/>
      <c r="P743" s="87"/>
      <c r="Q743" s="90"/>
      <c r="R743" s="87"/>
      <c r="S743" s="87"/>
      <c r="T743" s="90"/>
      <c r="U743" s="92"/>
      <c r="V743" s="87"/>
      <c r="W743" s="90"/>
      <c r="X743" s="87"/>
      <c r="Y743" s="87"/>
      <c r="Z743" s="90"/>
      <c r="AA743" s="92"/>
      <c r="AB743" s="94"/>
      <c r="AC743" s="90"/>
      <c r="AD743" s="94"/>
      <c r="AE743" s="94"/>
      <c r="AF743" s="90"/>
      <c r="AG743" s="92"/>
      <c r="AH743" s="87"/>
      <c r="AI743" s="90"/>
      <c r="AJ743" s="92"/>
      <c r="AK743" s="87"/>
      <c r="AL743" s="90"/>
      <c r="AM743" s="87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  <c r="BG743" s="92"/>
      <c r="BH743" s="92"/>
      <c r="BI743" s="92"/>
      <c r="BJ743" s="92"/>
      <c r="BK743" s="92"/>
      <c r="BL743" s="92"/>
      <c r="BM743" s="92"/>
      <c r="BN743" s="92"/>
      <c r="BO743" s="92"/>
      <c r="BP743" s="92"/>
      <c r="BQ743" s="92"/>
      <c r="BR743" s="92"/>
      <c r="BS743" s="92"/>
      <c r="BT743" s="92"/>
      <c r="BU743" s="92"/>
      <c r="BV743" s="92"/>
      <c r="BW743" s="92"/>
      <c r="BX743" s="92"/>
      <c r="BY743" s="92"/>
      <c r="BZ743" s="92"/>
      <c r="CA743" s="92"/>
      <c r="CB743" s="92"/>
      <c r="CC743" s="92"/>
      <c r="CD743" s="92"/>
      <c r="CE743" s="92"/>
      <c r="CF743" s="92"/>
      <c r="CG743" s="92"/>
      <c r="CH743" s="92"/>
    </row>
    <row r="744" spans="8:86" s="84" customFormat="1">
      <c r="H744" s="86"/>
      <c r="K744" s="86"/>
      <c r="L744" s="87"/>
      <c r="M744" s="92"/>
      <c r="N744" s="90"/>
      <c r="O744" s="87"/>
      <c r="P744" s="87"/>
      <c r="Q744" s="90"/>
      <c r="R744" s="87"/>
      <c r="S744" s="87"/>
      <c r="T744" s="90"/>
      <c r="U744" s="92"/>
      <c r="V744" s="87"/>
      <c r="W744" s="90"/>
      <c r="X744" s="87"/>
      <c r="Y744" s="87"/>
      <c r="Z744" s="90"/>
      <c r="AA744" s="92"/>
      <c r="AB744" s="94"/>
      <c r="AC744" s="90"/>
      <c r="AD744" s="94"/>
      <c r="AE744" s="94"/>
      <c r="AF744" s="90"/>
      <c r="AG744" s="92"/>
      <c r="AH744" s="87"/>
      <c r="AI744" s="90"/>
      <c r="AJ744" s="92"/>
      <c r="AK744" s="87"/>
      <c r="AL744" s="90"/>
      <c r="AM744" s="87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  <c r="BG744" s="92"/>
      <c r="BH744" s="92"/>
      <c r="BI744" s="92"/>
      <c r="BJ744" s="92"/>
      <c r="BK744" s="92"/>
      <c r="BL744" s="92"/>
      <c r="BM744" s="92"/>
      <c r="BN744" s="92"/>
      <c r="BO744" s="92"/>
      <c r="BP744" s="92"/>
      <c r="BQ744" s="92"/>
      <c r="BR744" s="92"/>
      <c r="BS744" s="92"/>
      <c r="BT744" s="92"/>
      <c r="BU744" s="92"/>
      <c r="BV744" s="92"/>
      <c r="BW744" s="92"/>
      <c r="BX744" s="92"/>
      <c r="BY744" s="92"/>
      <c r="BZ744" s="92"/>
      <c r="CA744" s="92"/>
      <c r="CB744" s="92"/>
      <c r="CC744" s="92"/>
      <c r="CD744" s="92"/>
      <c r="CE744" s="92"/>
      <c r="CF744" s="92"/>
      <c r="CG744" s="92"/>
      <c r="CH744" s="92"/>
    </row>
    <row r="745" spans="8:86" s="84" customFormat="1">
      <c r="H745" s="86"/>
      <c r="K745" s="86"/>
      <c r="L745" s="87"/>
      <c r="M745" s="92"/>
      <c r="N745" s="90"/>
      <c r="O745" s="87"/>
      <c r="P745" s="87"/>
      <c r="Q745" s="90"/>
      <c r="R745" s="87"/>
      <c r="S745" s="87"/>
      <c r="T745" s="90"/>
      <c r="U745" s="92"/>
      <c r="V745" s="87"/>
      <c r="W745" s="90"/>
      <c r="X745" s="87"/>
      <c r="Y745" s="87"/>
      <c r="Z745" s="90"/>
      <c r="AA745" s="92"/>
      <c r="AB745" s="94"/>
      <c r="AC745" s="90"/>
      <c r="AD745" s="94"/>
      <c r="AE745" s="94"/>
      <c r="AF745" s="90"/>
      <c r="AG745" s="92"/>
      <c r="AH745" s="87"/>
      <c r="AI745" s="90"/>
      <c r="AJ745" s="92"/>
      <c r="AK745" s="87"/>
      <c r="AL745" s="90"/>
      <c r="AM745" s="87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  <c r="BG745" s="92"/>
      <c r="BH745" s="92"/>
      <c r="BI745" s="92"/>
      <c r="BJ745" s="92"/>
      <c r="BK745" s="92"/>
      <c r="BL745" s="92"/>
      <c r="BM745" s="92"/>
      <c r="BN745" s="92"/>
      <c r="BO745" s="92"/>
      <c r="BP745" s="92"/>
      <c r="BQ745" s="92"/>
      <c r="BR745" s="92"/>
      <c r="BS745" s="92"/>
      <c r="BT745" s="92"/>
      <c r="BU745" s="92"/>
      <c r="BV745" s="92"/>
      <c r="BW745" s="92"/>
      <c r="BX745" s="92"/>
      <c r="BY745" s="92"/>
      <c r="BZ745" s="92"/>
      <c r="CA745" s="92"/>
      <c r="CB745" s="92"/>
      <c r="CC745" s="92"/>
      <c r="CD745" s="92"/>
      <c r="CE745" s="92"/>
      <c r="CF745" s="92"/>
      <c r="CG745" s="92"/>
      <c r="CH745" s="92"/>
    </row>
    <row r="746" spans="8:86" s="84" customFormat="1">
      <c r="H746" s="86"/>
      <c r="K746" s="86"/>
      <c r="L746" s="87"/>
      <c r="M746" s="92"/>
      <c r="N746" s="90"/>
      <c r="O746" s="87"/>
      <c r="P746" s="87"/>
      <c r="Q746" s="90"/>
      <c r="R746" s="87"/>
      <c r="S746" s="87"/>
      <c r="T746" s="90"/>
      <c r="U746" s="92"/>
      <c r="V746" s="87"/>
      <c r="W746" s="90"/>
      <c r="X746" s="87"/>
      <c r="Y746" s="87"/>
      <c r="Z746" s="90"/>
      <c r="AA746" s="92"/>
      <c r="AB746" s="94"/>
      <c r="AC746" s="90"/>
      <c r="AD746" s="94"/>
      <c r="AE746" s="94"/>
      <c r="AF746" s="90"/>
      <c r="AG746" s="92"/>
      <c r="AH746" s="87"/>
      <c r="AI746" s="90"/>
      <c r="AJ746" s="92"/>
      <c r="AK746" s="87"/>
      <c r="AL746" s="90"/>
      <c r="AM746" s="87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92"/>
      <c r="BI746" s="92"/>
      <c r="BJ746" s="92"/>
      <c r="BK746" s="92"/>
      <c r="BL746" s="92"/>
      <c r="BM746" s="92"/>
      <c r="BN746" s="92"/>
      <c r="BO746" s="92"/>
      <c r="BP746" s="92"/>
      <c r="BQ746" s="92"/>
      <c r="BR746" s="92"/>
      <c r="BS746" s="92"/>
      <c r="BT746" s="92"/>
      <c r="BU746" s="92"/>
      <c r="BV746" s="92"/>
      <c r="BW746" s="92"/>
      <c r="BX746" s="92"/>
      <c r="BY746" s="92"/>
      <c r="BZ746" s="92"/>
      <c r="CA746" s="92"/>
      <c r="CB746" s="92"/>
      <c r="CC746" s="92"/>
      <c r="CD746" s="92"/>
      <c r="CE746" s="92"/>
      <c r="CF746" s="92"/>
      <c r="CG746" s="92"/>
      <c r="CH746" s="92"/>
    </row>
    <row r="747" spans="8:86" s="84" customFormat="1">
      <c r="H747" s="86"/>
      <c r="K747" s="86"/>
      <c r="L747" s="87"/>
      <c r="M747" s="92"/>
      <c r="N747" s="90"/>
      <c r="O747" s="87"/>
      <c r="P747" s="87"/>
      <c r="Q747" s="90"/>
      <c r="R747" s="87"/>
      <c r="S747" s="87"/>
      <c r="T747" s="90"/>
      <c r="U747" s="92"/>
      <c r="V747" s="87"/>
      <c r="W747" s="90"/>
      <c r="X747" s="87"/>
      <c r="Y747" s="87"/>
      <c r="Z747" s="90"/>
      <c r="AA747" s="92"/>
      <c r="AB747" s="94"/>
      <c r="AC747" s="90"/>
      <c r="AD747" s="94"/>
      <c r="AE747" s="94"/>
      <c r="AF747" s="90"/>
      <c r="AG747" s="92"/>
      <c r="AH747" s="87"/>
      <c r="AI747" s="90"/>
      <c r="AJ747" s="92"/>
      <c r="AK747" s="87"/>
      <c r="AL747" s="90"/>
      <c r="AM747" s="87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  <c r="BI747" s="92"/>
      <c r="BJ747" s="92"/>
      <c r="BK747" s="92"/>
      <c r="BL747" s="92"/>
      <c r="BM747" s="92"/>
      <c r="BN747" s="92"/>
      <c r="BO747" s="92"/>
      <c r="BP747" s="92"/>
      <c r="BQ747" s="92"/>
      <c r="BR747" s="92"/>
      <c r="BS747" s="92"/>
      <c r="BT747" s="92"/>
      <c r="BU747" s="92"/>
      <c r="BV747" s="92"/>
      <c r="BW747" s="92"/>
      <c r="BX747" s="92"/>
      <c r="BY747" s="92"/>
      <c r="BZ747" s="92"/>
      <c r="CA747" s="92"/>
      <c r="CB747" s="92"/>
      <c r="CC747" s="92"/>
      <c r="CD747" s="92"/>
      <c r="CE747" s="92"/>
      <c r="CF747" s="92"/>
      <c r="CG747" s="92"/>
      <c r="CH747" s="92"/>
    </row>
    <row r="748" spans="8:86" s="84" customFormat="1">
      <c r="H748" s="86"/>
      <c r="K748" s="86"/>
      <c r="L748" s="87"/>
      <c r="M748" s="92"/>
      <c r="N748" s="90"/>
      <c r="O748" s="87"/>
      <c r="P748" s="87"/>
      <c r="Q748" s="90"/>
      <c r="R748" s="87"/>
      <c r="S748" s="87"/>
      <c r="T748" s="90"/>
      <c r="U748" s="92"/>
      <c r="V748" s="87"/>
      <c r="W748" s="90"/>
      <c r="X748" s="87"/>
      <c r="Y748" s="87"/>
      <c r="Z748" s="90"/>
      <c r="AA748" s="92"/>
      <c r="AB748" s="94"/>
      <c r="AC748" s="90"/>
      <c r="AD748" s="94"/>
      <c r="AE748" s="94"/>
      <c r="AF748" s="90"/>
      <c r="AG748" s="92"/>
      <c r="AH748" s="87"/>
      <c r="AI748" s="90"/>
      <c r="AJ748" s="92"/>
      <c r="AK748" s="87"/>
      <c r="AL748" s="90"/>
      <c r="AM748" s="87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  <c r="BG748" s="92"/>
      <c r="BH748" s="92"/>
      <c r="BI748" s="92"/>
      <c r="BJ748" s="92"/>
      <c r="BK748" s="92"/>
      <c r="BL748" s="92"/>
      <c r="BM748" s="92"/>
      <c r="BN748" s="92"/>
      <c r="BO748" s="92"/>
      <c r="BP748" s="92"/>
      <c r="BQ748" s="92"/>
      <c r="BR748" s="92"/>
      <c r="BS748" s="92"/>
      <c r="BT748" s="92"/>
      <c r="BU748" s="92"/>
      <c r="BV748" s="92"/>
      <c r="BW748" s="92"/>
      <c r="BX748" s="92"/>
      <c r="BY748" s="92"/>
      <c r="BZ748" s="92"/>
      <c r="CA748" s="92"/>
      <c r="CB748" s="92"/>
      <c r="CC748" s="92"/>
      <c r="CD748" s="92"/>
      <c r="CE748" s="92"/>
      <c r="CF748" s="92"/>
      <c r="CG748" s="92"/>
      <c r="CH748" s="92"/>
    </row>
    <row r="749" spans="8:86" s="84" customFormat="1">
      <c r="H749" s="86"/>
      <c r="K749" s="86"/>
      <c r="L749" s="87"/>
      <c r="M749" s="92"/>
      <c r="N749" s="90"/>
      <c r="O749" s="87"/>
      <c r="P749" s="87"/>
      <c r="Q749" s="90"/>
      <c r="R749" s="87"/>
      <c r="S749" s="87"/>
      <c r="T749" s="90"/>
      <c r="U749" s="92"/>
      <c r="V749" s="87"/>
      <c r="W749" s="90"/>
      <c r="X749" s="87"/>
      <c r="Y749" s="87"/>
      <c r="Z749" s="90"/>
      <c r="AA749" s="92"/>
      <c r="AB749" s="94"/>
      <c r="AC749" s="90"/>
      <c r="AD749" s="94"/>
      <c r="AE749" s="94"/>
      <c r="AF749" s="90"/>
      <c r="AG749" s="92"/>
      <c r="AH749" s="87"/>
      <c r="AI749" s="90"/>
      <c r="AJ749" s="92"/>
      <c r="AK749" s="87"/>
      <c r="AL749" s="90"/>
      <c r="AM749" s="87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  <c r="BG749" s="92"/>
      <c r="BH749" s="92"/>
      <c r="BI749" s="92"/>
      <c r="BJ749" s="92"/>
      <c r="BK749" s="92"/>
      <c r="BL749" s="92"/>
      <c r="BM749" s="92"/>
      <c r="BN749" s="92"/>
      <c r="BO749" s="92"/>
      <c r="BP749" s="92"/>
      <c r="BQ749" s="92"/>
      <c r="BR749" s="92"/>
      <c r="BS749" s="92"/>
      <c r="BT749" s="92"/>
      <c r="BU749" s="92"/>
      <c r="BV749" s="92"/>
      <c r="BW749" s="92"/>
      <c r="BX749" s="92"/>
      <c r="BY749" s="92"/>
      <c r="BZ749" s="92"/>
      <c r="CA749" s="92"/>
      <c r="CB749" s="92"/>
      <c r="CC749" s="92"/>
      <c r="CD749" s="92"/>
      <c r="CE749" s="92"/>
      <c r="CF749" s="92"/>
      <c r="CG749" s="92"/>
      <c r="CH749" s="92"/>
    </row>
    <row r="750" spans="8:86" s="84" customFormat="1">
      <c r="H750" s="86"/>
      <c r="K750" s="86"/>
      <c r="L750" s="87"/>
      <c r="M750" s="92"/>
      <c r="N750" s="90"/>
      <c r="O750" s="87"/>
      <c r="P750" s="87"/>
      <c r="Q750" s="90"/>
      <c r="R750" s="87"/>
      <c r="S750" s="87"/>
      <c r="T750" s="90"/>
      <c r="U750" s="92"/>
      <c r="V750" s="87"/>
      <c r="W750" s="90"/>
      <c r="X750" s="87"/>
      <c r="Y750" s="87"/>
      <c r="Z750" s="90"/>
      <c r="AA750" s="92"/>
      <c r="AB750" s="94"/>
      <c r="AC750" s="90"/>
      <c r="AD750" s="94"/>
      <c r="AE750" s="94"/>
      <c r="AF750" s="90"/>
      <c r="AG750" s="92"/>
      <c r="AH750" s="87"/>
      <c r="AI750" s="90"/>
      <c r="AJ750" s="92"/>
      <c r="AK750" s="87"/>
      <c r="AL750" s="90"/>
      <c r="AM750" s="87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</row>
    <row r="751" spans="8:86" s="84" customFormat="1">
      <c r="H751" s="86"/>
      <c r="K751" s="86"/>
      <c r="L751" s="87"/>
      <c r="M751" s="92"/>
      <c r="N751" s="90"/>
      <c r="O751" s="87"/>
      <c r="P751" s="87"/>
      <c r="Q751" s="90"/>
      <c r="R751" s="87"/>
      <c r="S751" s="87"/>
      <c r="T751" s="90"/>
      <c r="U751" s="92"/>
      <c r="V751" s="87"/>
      <c r="W751" s="90"/>
      <c r="X751" s="87"/>
      <c r="Y751" s="87"/>
      <c r="Z751" s="90"/>
      <c r="AA751" s="92"/>
      <c r="AB751" s="94"/>
      <c r="AC751" s="90"/>
      <c r="AD751" s="94"/>
      <c r="AE751" s="94"/>
      <c r="AF751" s="90"/>
      <c r="AG751" s="92"/>
      <c r="AH751" s="87"/>
      <c r="AI751" s="90"/>
      <c r="AJ751" s="92"/>
      <c r="AK751" s="87"/>
      <c r="AL751" s="90"/>
      <c r="AM751" s="87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</row>
    <row r="752" spans="8:86" s="84" customFormat="1">
      <c r="H752" s="86"/>
      <c r="K752" s="86"/>
      <c r="L752" s="87"/>
      <c r="M752" s="92"/>
      <c r="N752" s="90"/>
      <c r="O752" s="87"/>
      <c r="P752" s="87"/>
      <c r="Q752" s="90"/>
      <c r="R752" s="87"/>
      <c r="S752" s="87"/>
      <c r="T752" s="90"/>
      <c r="U752" s="92"/>
      <c r="V752" s="87"/>
      <c r="W752" s="90"/>
      <c r="X752" s="87"/>
      <c r="Y752" s="87"/>
      <c r="Z752" s="90"/>
      <c r="AA752" s="92"/>
      <c r="AB752" s="94"/>
      <c r="AC752" s="90"/>
      <c r="AD752" s="94"/>
      <c r="AE752" s="94"/>
      <c r="AF752" s="90"/>
      <c r="AG752" s="92"/>
      <c r="AH752" s="87"/>
      <c r="AI752" s="90"/>
      <c r="AJ752" s="92"/>
      <c r="AK752" s="87"/>
      <c r="AL752" s="90"/>
      <c r="AM752" s="87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</row>
    <row r="753" spans="8:86" s="84" customFormat="1">
      <c r="H753" s="86"/>
      <c r="K753" s="86"/>
      <c r="L753" s="87"/>
      <c r="M753" s="92"/>
      <c r="N753" s="90"/>
      <c r="O753" s="87"/>
      <c r="P753" s="87"/>
      <c r="Q753" s="90"/>
      <c r="R753" s="87"/>
      <c r="S753" s="87"/>
      <c r="T753" s="90"/>
      <c r="U753" s="92"/>
      <c r="V753" s="87"/>
      <c r="W753" s="90"/>
      <c r="X753" s="87"/>
      <c r="Y753" s="87"/>
      <c r="Z753" s="90"/>
      <c r="AA753" s="92"/>
      <c r="AB753" s="94"/>
      <c r="AC753" s="90"/>
      <c r="AD753" s="94"/>
      <c r="AE753" s="94"/>
      <c r="AF753" s="90"/>
      <c r="AG753" s="92"/>
      <c r="AH753" s="87"/>
      <c r="AI753" s="90"/>
      <c r="AJ753" s="92"/>
      <c r="AK753" s="87"/>
      <c r="AL753" s="90"/>
      <c r="AM753" s="87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</row>
    <row r="754" spans="8:86" s="84" customFormat="1">
      <c r="H754" s="86"/>
      <c r="K754" s="86"/>
      <c r="L754" s="87"/>
      <c r="M754" s="92"/>
      <c r="N754" s="90"/>
      <c r="O754" s="87"/>
      <c r="P754" s="87"/>
      <c r="Q754" s="90"/>
      <c r="R754" s="87"/>
      <c r="S754" s="87"/>
      <c r="T754" s="90"/>
      <c r="U754" s="92"/>
      <c r="V754" s="87"/>
      <c r="W754" s="90"/>
      <c r="X754" s="87"/>
      <c r="Y754" s="87"/>
      <c r="Z754" s="90"/>
      <c r="AA754" s="92"/>
      <c r="AB754" s="94"/>
      <c r="AC754" s="90"/>
      <c r="AD754" s="94"/>
      <c r="AE754" s="94"/>
      <c r="AF754" s="90"/>
      <c r="AG754" s="92"/>
      <c r="AH754" s="87"/>
      <c r="AI754" s="90"/>
      <c r="AJ754" s="92"/>
      <c r="AK754" s="87"/>
      <c r="AL754" s="90"/>
      <c r="AM754" s="87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</row>
    <row r="755" spans="8:86" s="84" customFormat="1">
      <c r="H755" s="86"/>
      <c r="K755" s="86"/>
      <c r="L755" s="87"/>
      <c r="M755" s="92"/>
      <c r="N755" s="90"/>
      <c r="O755" s="87"/>
      <c r="P755" s="87"/>
      <c r="Q755" s="90"/>
      <c r="R755" s="87"/>
      <c r="S755" s="87"/>
      <c r="T755" s="90"/>
      <c r="U755" s="92"/>
      <c r="V755" s="87"/>
      <c r="W755" s="90"/>
      <c r="X755" s="87"/>
      <c r="Y755" s="87"/>
      <c r="Z755" s="90"/>
      <c r="AA755" s="92"/>
      <c r="AB755" s="94"/>
      <c r="AC755" s="90"/>
      <c r="AD755" s="94"/>
      <c r="AE755" s="94"/>
      <c r="AF755" s="90"/>
      <c r="AG755" s="92"/>
      <c r="AH755" s="87"/>
      <c r="AI755" s="90"/>
      <c r="AJ755" s="92"/>
      <c r="AK755" s="87"/>
      <c r="AL755" s="90"/>
      <c r="AM755" s="87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</row>
    <row r="756" spans="8:86" s="84" customFormat="1">
      <c r="H756" s="86"/>
      <c r="K756" s="86"/>
      <c r="L756" s="87"/>
      <c r="M756" s="92"/>
      <c r="N756" s="90"/>
      <c r="O756" s="87"/>
      <c r="P756" s="87"/>
      <c r="Q756" s="90"/>
      <c r="R756" s="87"/>
      <c r="S756" s="87"/>
      <c r="T756" s="90"/>
      <c r="U756" s="92"/>
      <c r="V756" s="87"/>
      <c r="W756" s="90"/>
      <c r="X756" s="87"/>
      <c r="Y756" s="87"/>
      <c r="Z756" s="90"/>
      <c r="AA756" s="92"/>
      <c r="AB756" s="94"/>
      <c r="AC756" s="90"/>
      <c r="AD756" s="94"/>
      <c r="AE756" s="94"/>
      <c r="AF756" s="90"/>
      <c r="AG756" s="92"/>
      <c r="AH756" s="87"/>
      <c r="AI756" s="90"/>
      <c r="AJ756" s="92"/>
      <c r="AK756" s="87"/>
      <c r="AL756" s="90"/>
      <c r="AM756" s="87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</row>
    <row r="757" spans="8:86" s="84" customFormat="1">
      <c r="H757" s="86"/>
      <c r="K757" s="86"/>
      <c r="L757" s="87"/>
      <c r="M757" s="92"/>
      <c r="N757" s="90"/>
      <c r="O757" s="87"/>
      <c r="P757" s="87"/>
      <c r="Q757" s="90"/>
      <c r="R757" s="87"/>
      <c r="S757" s="87"/>
      <c r="T757" s="90"/>
      <c r="U757" s="92"/>
      <c r="V757" s="87"/>
      <c r="W757" s="90"/>
      <c r="X757" s="87"/>
      <c r="Y757" s="87"/>
      <c r="Z757" s="90"/>
      <c r="AA757" s="92"/>
      <c r="AB757" s="94"/>
      <c r="AC757" s="90"/>
      <c r="AD757" s="94"/>
      <c r="AE757" s="94"/>
      <c r="AF757" s="90"/>
      <c r="AG757" s="92"/>
      <c r="AH757" s="87"/>
      <c r="AI757" s="90"/>
      <c r="AJ757" s="92"/>
      <c r="AK757" s="87"/>
      <c r="AL757" s="90"/>
      <c r="AM757" s="87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</row>
    <row r="758" spans="8:86" s="84" customFormat="1">
      <c r="H758" s="86"/>
      <c r="K758" s="86"/>
      <c r="L758" s="87"/>
      <c r="M758" s="92"/>
      <c r="N758" s="90"/>
      <c r="O758" s="87"/>
      <c r="P758" s="87"/>
      <c r="Q758" s="90"/>
      <c r="R758" s="87"/>
      <c r="S758" s="87"/>
      <c r="T758" s="90"/>
      <c r="U758" s="92"/>
      <c r="V758" s="87"/>
      <c r="W758" s="90"/>
      <c r="X758" s="87"/>
      <c r="Y758" s="87"/>
      <c r="Z758" s="90"/>
      <c r="AA758" s="92"/>
      <c r="AB758" s="94"/>
      <c r="AC758" s="90"/>
      <c r="AD758" s="94"/>
      <c r="AE758" s="94"/>
      <c r="AF758" s="90"/>
      <c r="AG758" s="92"/>
      <c r="AH758" s="87"/>
      <c r="AI758" s="90"/>
      <c r="AJ758" s="92"/>
      <c r="AK758" s="87"/>
      <c r="AL758" s="90"/>
      <c r="AM758" s="87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</row>
    <row r="759" spans="8:86" s="84" customFormat="1">
      <c r="H759" s="86"/>
      <c r="K759" s="86"/>
      <c r="L759" s="87"/>
      <c r="M759" s="92"/>
      <c r="N759" s="90"/>
      <c r="O759" s="87"/>
      <c r="P759" s="87"/>
      <c r="Q759" s="90"/>
      <c r="R759" s="87"/>
      <c r="S759" s="87"/>
      <c r="T759" s="90"/>
      <c r="U759" s="92"/>
      <c r="V759" s="87"/>
      <c r="W759" s="90"/>
      <c r="X759" s="87"/>
      <c r="Y759" s="87"/>
      <c r="Z759" s="90"/>
      <c r="AA759" s="92"/>
      <c r="AB759" s="94"/>
      <c r="AC759" s="90"/>
      <c r="AD759" s="94"/>
      <c r="AE759" s="94"/>
      <c r="AF759" s="90"/>
      <c r="AG759" s="92"/>
      <c r="AH759" s="87"/>
      <c r="AI759" s="90"/>
      <c r="AJ759" s="92"/>
      <c r="AK759" s="87"/>
      <c r="AL759" s="90"/>
      <c r="AM759" s="87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</row>
    <row r="760" spans="8:86" s="84" customFormat="1">
      <c r="H760" s="86"/>
      <c r="K760" s="86"/>
      <c r="L760" s="87"/>
      <c r="M760" s="92"/>
      <c r="N760" s="90"/>
      <c r="O760" s="87"/>
      <c r="P760" s="87"/>
      <c r="Q760" s="90"/>
      <c r="R760" s="87"/>
      <c r="S760" s="87"/>
      <c r="T760" s="90"/>
      <c r="U760" s="92"/>
      <c r="V760" s="87"/>
      <c r="W760" s="90"/>
      <c r="X760" s="87"/>
      <c r="Y760" s="87"/>
      <c r="Z760" s="90"/>
      <c r="AA760" s="92"/>
      <c r="AB760" s="94"/>
      <c r="AC760" s="90"/>
      <c r="AD760" s="94"/>
      <c r="AE760" s="94"/>
      <c r="AF760" s="90"/>
      <c r="AG760" s="92"/>
      <c r="AH760" s="87"/>
      <c r="AI760" s="90"/>
      <c r="AJ760" s="92"/>
      <c r="AK760" s="87"/>
      <c r="AL760" s="90"/>
      <c r="AM760" s="87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  <c r="BG760" s="92"/>
      <c r="BH760" s="92"/>
      <c r="BI760" s="92"/>
      <c r="BJ760" s="92"/>
      <c r="BK760" s="92"/>
      <c r="BL760" s="92"/>
      <c r="BM760" s="92"/>
      <c r="BN760" s="92"/>
      <c r="BO760" s="92"/>
      <c r="BP760" s="92"/>
      <c r="BQ760" s="92"/>
      <c r="BR760" s="92"/>
      <c r="BS760" s="92"/>
      <c r="BT760" s="92"/>
      <c r="BU760" s="92"/>
      <c r="BV760" s="92"/>
      <c r="BW760" s="92"/>
      <c r="BX760" s="92"/>
      <c r="BY760" s="92"/>
      <c r="BZ760" s="92"/>
      <c r="CA760" s="92"/>
      <c r="CB760" s="92"/>
      <c r="CC760" s="92"/>
      <c r="CD760" s="92"/>
      <c r="CE760" s="92"/>
      <c r="CF760" s="92"/>
      <c r="CG760" s="92"/>
      <c r="CH760" s="92"/>
    </row>
    <row r="761" spans="8:86" s="84" customFormat="1">
      <c r="H761" s="86"/>
      <c r="K761" s="86"/>
      <c r="L761" s="87"/>
      <c r="M761" s="92"/>
      <c r="N761" s="90"/>
      <c r="O761" s="87"/>
      <c r="P761" s="87"/>
      <c r="Q761" s="90"/>
      <c r="R761" s="87"/>
      <c r="S761" s="87"/>
      <c r="T761" s="90"/>
      <c r="U761" s="92"/>
      <c r="V761" s="87"/>
      <c r="W761" s="90"/>
      <c r="X761" s="87"/>
      <c r="Y761" s="87"/>
      <c r="Z761" s="90"/>
      <c r="AA761" s="92"/>
      <c r="AB761" s="94"/>
      <c r="AC761" s="90"/>
      <c r="AD761" s="94"/>
      <c r="AE761" s="94"/>
      <c r="AF761" s="90"/>
      <c r="AG761" s="92"/>
      <c r="AH761" s="87"/>
      <c r="AI761" s="90"/>
      <c r="AJ761" s="92"/>
      <c r="AK761" s="87"/>
      <c r="AL761" s="90"/>
      <c r="AM761" s="87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  <c r="BG761" s="92"/>
      <c r="BH761" s="92"/>
      <c r="BI761" s="92"/>
      <c r="BJ761" s="92"/>
      <c r="BK761" s="92"/>
      <c r="BL761" s="92"/>
      <c r="BM761" s="92"/>
      <c r="BN761" s="92"/>
      <c r="BO761" s="92"/>
      <c r="BP761" s="92"/>
      <c r="BQ761" s="92"/>
      <c r="BR761" s="92"/>
      <c r="BS761" s="92"/>
      <c r="BT761" s="92"/>
      <c r="BU761" s="92"/>
      <c r="BV761" s="92"/>
      <c r="BW761" s="92"/>
      <c r="BX761" s="92"/>
      <c r="BY761" s="92"/>
      <c r="BZ761" s="92"/>
      <c r="CA761" s="92"/>
      <c r="CB761" s="92"/>
      <c r="CC761" s="92"/>
      <c r="CD761" s="92"/>
      <c r="CE761" s="92"/>
      <c r="CF761" s="92"/>
      <c r="CG761" s="92"/>
      <c r="CH761" s="92"/>
    </row>
    <row r="762" spans="8:86" s="84" customFormat="1">
      <c r="H762" s="86"/>
      <c r="K762" s="86"/>
      <c r="L762" s="87"/>
      <c r="M762" s="92"/>
      <c r="N762" s="90"/>
      <c r="O762" s="87"/>
      <c r="P762" s="87"/>
      <c r="Q762" s="90"/>
      <c r="R762" s="87"/>
      <c r="S762" s="87"/>
      <c r="T762" s="90"/>
      <c r="U762" s="92"/>
      <c r="V762" s="87"/>
      <c r="W762" s="90"/>
      <c r="X762" s="87"/>
      <c r="Y762" s="87"/>
      <c r="Z762" s="90"/>
      <c r="AA762" s="92"/>
      <c r="AB762" s="94"/>
      <c r="AC762" s="90"/>
      <c r="AD762" s="94"/>
      <c r="AE762" s="94"/>
      <c r="AF762" s="90"/>
      <c r="AG762" s="92"/>
      <c r="AH762" s="87"/>
      <c r="AI762" s="90"/>
      <c r="AJ762" s="92"/>
      <c r="AK762" s="87"/>
      <c r="AL762" s="90"/>
      <c r="AM762" s="87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  <c r="BG762" s="92"/>
      <c r="BH762" s="92"/>
      <c r="BI762" s="92"/>
      <c r="BJ762" s="92"/>
      <c r="BK762" s="92"/>
      <c r="BL762" s="92"/>
      <c r="BM762" s="92"/>
      <c r="BN762" s="92"/>
      <c r="BO762" s="92"/>
      <c r="BP762" s="92"/>
      <c r="BQ762" s="92"/>
      <c r="BR762" s="92"/>
      <c r="BS762" s="92"/>
      <c r="BT762" s="92"/>
      <c r="BU762" s="92"/>
      <c r="BV762" s="92"/>
      <c r="BW762" s="92"/>
      <c r="BX762" s="92"/>
      <c r="BY762" s="92"/>
      <c r="BZ762" s="92"/>
      <c r="CA762" s="92"/>
      <c r="CB762" s="92"/>
      <c r="CC762" s="92"/>
      <c r="CD762" s="92"/>
      <c r="CE762" s="92"/>
      <c r="CF762" s="92"/>
      <c r="CG762" s="92"/>
      <c r="CH762" s="92"/>
    </row>
    <row r="763" spans="8:86" s="84" customFormat="1">
      <c r="H763" s="86"/>
      <c r="K763" s="86"/>
      <c r="L763" s="87"/>
      <c r="M763" s="92"/>
      <c r="N763" s="90"/>
      <c r="O763" s="87"/>
      <c r="P763" s="87"/>
      <c r="Q763" s="90"/>
      <c r="R763" s="87"/>
      <c r="S763" s="87"/>
      <c r="T763" s="90"/>
      <c r="U763" s="92"/>
      <c r="V763" s="87"/>
      <c r="W763" s="90"/>
      <c r="X763" s="87"/>
      <c r="Y763" s="87"/>
      <c r="Z763" s="90"/>
      <c r="AA763" s="92"/>
      <c r="AB763" s="94"/>
      <c r="AC763" s="90"/>
      <c r="AD763" s="94"/>
      <c r="AE763" s="94"/>
      <c r="AF763" s="90"/>
      <c r="AG763" s="92"/>
      <c r="AH763" s="87"/>
      <c r="AI763" s="90"/>
      <c r="AJ763" s="92"/>
      <c r="AK763" s="87"/>
      <c r="AL763" s="90"/>
      <c r="AM763" s="87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  <c r="BG763" s="92"/>
      <c r="BH763" s="92"/>
      <c r="BI763" s="92"/>
      <c r="BJ763" s="92"/>
      <c r="BK763" s="92"/>
      <c r="BL763" s="92"/>
      <c r="BM763" s="92"/>
      <c r="BN763" s="92"/>
      <c r="BO763" s="92"/>
      <c r="BP763" s="92"/>
      <c r="BQ763" s="92"/>
      <c r="BR763" s="92"/>
      <c r="BS763" s="92"/>
      <c r="BT763" s="92"/>
      <c r="BU763" s="92"/>
      <c r="BV763" s="92"/>
      <c r="BW763" s="92"/>
      <c r="BX763" s="92"/>
      <c r="BY763" s="92"/>
      <c r="BZ763" s="92"/>
      <c r="CA763" s="92"/>
      <c r="CB763" s="92"/>
      <c r="CC763" s="92"/>
      <c r="CD763" s="92"/>
      <c r="CE763" s="92"/>
      <c r="CF763" s="92"/>
      <c r="CG763" s="92"/>
      <c r="CH763" s="92"/>
    </row>
    <row r="764" spans="8:86" s="84" customFormat="1">
      <c r="H764" s="86"/>
      <c r="K764" s="86"/>
      <c r="L764" s="87"/>
      <c r="M764" s="92"/>
      <c r="N764" s="90"/>
      <c r="O764" s="87"/>
      <c r="P764" s="87"/>
      <c r="Q764" s="90"/>
      <c r="R764" s="87"/>
      <c r="S764" s="87"/>
      <c r="T764" s="90"/>
      <c r="U764" s="92"/>
      <c r="V764" s="87"/>
      <c r="W764" s="90"/>
      <c r="X764" s="87"/>
      <c r="Y764" s="87"/>
      <c r="Z764" s="90"/>
      <c r="AA764" s="92"/>
      <c r="AB764" s="94"/>
      <c r="AC764" s="90"/>
      <c r="AD764" s="94"/>
      <c r="AE764" s="94"/>
      <c r="AF764" s="90"/>
      <c r="AG764" s="92"/>
      <c r="AH764" s="87"/>
      <c r="AI764" s="90"/>
      <c r="AJ764" s="92"/>
      <c r="AK764" s="87"/>
      <c r="AL764" s="90"/>
      <c r="AM764" s="87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  <c r="BG764" s="92"/>
      <c r="BH764" s="92"/>
      <c r="BI764" s="92"/>
      <c r="BJ764" s="92"/>
      <c r="BK764" s="92"/>
      <c r="BL764" s="92"/>
      <c r="BM764" s="92"/>
      <c r="BN764" s="92"/>
      <c r="BO764" s="92"/>
      <c r="BP764" s="92"/>
      <c r="BQ764" s="92"/>
      <c r="BR764" s="92"/>
      <c r="BS764" s="92"/>
      <c r="BT764" s="92"/>
      <c r="BU764" s="92"/>
      <c r="BV764" s="92"/>
      <c r="BW764" s="92"/>
      <c r="BX764" s="92"/>
      <c r="BY764" s="92"/>
      <c r="BZ764" s="92"/>
      <c r="CA764" s="92"/>
      <c r="CB764" s="92"/>
      <c r="CC764" s="92"/>
      <c r="CD764" s="92"/>
      <c r="CE764" s="92"/>
      <c r="CF764" s="92"/>
      <c r="CG764" s="92"/>
      <c r="CH764" s="92"/>
    </row>
    <row r="765" spans="8:86" s="84" customFormat="1">
      <c r="H765" s="86"/>
      <c r="K765" s="86"/>
      <c r="L765" s="87"/>
      <c r="M765" s="92"/>
      <c r="N765" s="90"/>
      <c r="O765" s="87"/>
      <c r="P765" s="87"/>
      <c r="Q765" s="90"/>
      <c r="R765" s="87"/>
      <c r="S765" s="87"/>
      <c r="T765" s="90"/>
      <c r="U765" s="92"/>
      <c r="V765" s="87"/>
      <c r="W765" s="90"/>
      <c r="X765" s="87"/>
      <c r="Y765" s="87"/>
      <c r="Z765" s="90"/>
      <c r="AA765" s="92"/>
      <c r="AB765" s="94"/>
      <c r="AC765" s="90"/>
      <c r="AD765" s="94"/>
      <c r="AE765" s="94"/>
      <c r="AF765" s="90"/>
      <c r="AG765" s="92"/>
      <c r="AH765" s="87"/>
      <c r="AI765" s="90"/>
      <c r="AJ765" s="92"/>
      <c r="AK765" s="87"/>
      <c r="AL765" s="90"/>
      <c r="AM765" s="87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  <c r="BG765" s="92"/>
      <c r="BH765" s="92"/>
      <c r="BI765" s="92"/>
      <c r="BJ765" s="92"/>
      <c r="BK765" s="92"/>
      <c r="BL765" s="92"/>
      <c r="BM765" s="92"/>
      <c r="BN765" s="92"/>
      <c r="BO765" s="92"/>
      <c r="BP765" s="92"/>
      <c r="BQ765" s="92"/>
      <c r="BR765" s="92"/>
      <c r="BS765" s="92"/>
      <c r="BT765" s="92"/>
      <c r="BU765" s="92"/>
      <c r="BV765" s="92"/>
      <c r="BW765" s="92"/>
      <c r="BX765" s="92"/>
      <c r="BY765" s="92"/>
      <c r="BZ765" s="92"/>
      <c r="CA765" s="92"/>
      <c r="CB765" s="92"/>
      <c r="CC765" s="92"/>
      <c r="CD765" s="92"/>
      <c r="CE765" s="92"/>
      <c r="CF765" s="92"/>
      <c r="CG765" s="92"/>
      <c r="CH765" s="92"/>
    </row>
    <row r="766" spans="8:86" s="84" customFormat="1">
      <c r="H766" s="86"/>
      <c r="K766" s="86"/>
      <c r="L766" s="87"/>
      <c r="M766" s="92"/>
      <c r="N766" s="90"/>
      <c r="O766" s="87"/>
      <c r="P766" s="87"/>
      <c r="Q766" s="90"/>
      <c r="R766" s="87"/>
      <c r="S766" s="87"/>
      <c r="T766" s="90"/>
      <c r="U766" s="92"/>
      <c r="V766" s="87"/>
      <c r="W766" s="90"/>
      <c r="X766" s="87"/>
      <c r="Y766" s="87"/>
      <c r="Z766" s="90"/>
      <c r="AA766" s="92"/>
      <c r="AB766" s="94"/>
      <c r="AC766" s="90"/>
      <c r="AD766" s="94"/>
      <c r="AE766" s="94"/>
      <c r="AF766" s="90"/>
      <c r="AG766" s="92"/>
      <c r="AH766" s="87"/>
      <c r="AI766" s="90"/>
      <c r="AJ766" s="92"/>
      <c r="AK766" s="87"/>
      <c r="AL766" s="90"/>
      <c r="AM766" s="87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  <c r="BG766" s="92"/>
      <c r="BH766" s="92"/>
      <c r="BI766" s="92"/>
      <c r="BJ766" s="92"/>
      <c r="BK766" s="92"/>
      <c r="BL766" s="92"/>
      <c r="BM766" s="92"/>
      <c r="BN766" s="92"/>
      <c r="BO766" s="92"/>
      <c r="BP766" s="92"/>
      <c r="BQ766" s="92"/>
      <c r="BR766" s="92"/>
      <c r="BS766" s="92"/>
      <c r="BT766" s="92"/>
      <c r="BU766" s="92"/>
      <c r="BV766" s="92"/>
      <c r="BW766" s="92"/>
      <c r="BX766" s="92"/>
      <c r="BY766" s="92"/>
      <c r="BZ766" s="92"/>
      <c r="CA766" s="92"/>
      <c r="CB766" s="92"/>
      <c r="CC766" s="92"/>
      <c r="CD766" s="92"/>
      <c r="CE766" s="92"/>
      <c r="CF766" s="92"/>
      <c r="CG766" s="92"/>
      <c r="CH766" s="92"/>
    </row>
    <row r="767" spans="8:86" s="84" customFormat="1">
      <c r="H767" s="86"/>
      <c r="K767" s="86"/>
      <c r="L767" s="87"/>
      <c r="M767" s="92"/>
      <c r="N767" s="90"/>
      <c r="O767" s="87"/>
      <c r="P767" s="87"/>
      <c r="Q767" s="90"/>
      <c r="R767" s="87"/>
      <c r="S767" s="87"/>
      <c r="T767" s="90"/>
      <c r="U767" s="92"/>
      <c r="V767" s="87"/>
      <c r="W767" s="90"/>
      <c r="X767" s="87"/>
      <c r="Y767" s="87"/>
      <c r="Z767" s="90"/>
      <c r="AA767" s="92"/>
      <c r="AB767" s="94"/>
      <c r="AC767" s="90"/>
      <c r="AD767" s="94"/>
      <c r="AE767" s="94"/>
      <c r="AF767" s="90"/>
      <c r="AG767" s="92"/>
      <c r="AH767" s="87"/>
      <c r="AI767" s="90"/>
      <c r="AJ767" s="92"/>
      <c r="AK767" s="87"/>
      <c r="AL767" s="90"/>
      <c r="AM767" s="87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  <c r="BG767" s="92"/>
      <c r="BH767" s="92"/>
      <c r="BI767" s="92"/>
      <c r="BJ767" s="92"/>
      <c r="BK767" s="92"/>
      <c r="BL767" s="92"/>
      <c r="BM767" s="92"/>
      <c r="BN767" s="92"/>
      <c r="BO767" s="92"/>
      <c r="BP767" s="92"/>
      <c r="BQ767" s="92"/>
      <c r="BR767" s="92"/>
      <c r="BS767" s="92"/>
      <c r="BT767" s="92"/>
      <c r="BU767" s="92"/>
      <c r="BV767" s="92"/>
      <c r="BW767" s="92"/>
      <c r="BX767" s="92"/>
      <c r="BY767" s="92"/>
      <c r="BZ767" s="92"/>
      <c r="CA767" s="92"/>
      <c r="CB767" s="92"/>
      <c r="CC767" s="92"/>
      <c r="CD767" s="92"/>
      <c r="CE767" s="92"/>
      <c r="CF767" s="92"/>
      <c r="CG767" s="92"/>
      <c r="CH767" s="92"/>
    </row>
    <row r="768" spans="8:86" s="84" customFormat="1">
      <c r="H768" s="86"/>
      <c r="K768" s="86"/>
      <c r="L768" s="87"/>
      <c r="M768" s="92"/>
      <c r="N768" s="90"/>
      <c r="O768" s="87"/>
      <c r="P768" s="87"/>
      <c r="Q768" s="90"/>
      <c r="R768" s="87"/>
      <c r="S768" s="87"/>
      <c r="T768" s="90"/>
      <c r="U768" s="92"/>
      <c r="V768" s="87"/>
      <c r="W768" s="90"/>
      <c r="X768" s="87"/>
      <c r="Y768" s="87"/>
      <c r="Z768" s="90"/>
      <c r="AA768" s="92"/>
      <c r="AB768" s="94"/>
      <c r="AC768" s="90"/>
      <c r="AD768" s="94"/>
      <c r="AE768" s="94"/>
      <c r="AF768" s="90"/>
      <c r="AG768" s="92"/>
      <c r="AH768" s="87"/>
      <c r="AI768" s="90"/>
      <c r="AJ768" s="92"/>
      <c r="AK768" s="87"/>
      <c r="AL768" s="90"/>
      <c r="AM768" s="87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  <c r="BG768" s="92"/>
      <c r="BH768" s="92"/>
      <c r="BI768" s="92"/>
      <c r="BJ768" s="92"/>
      <c r="BK768" s="92"/>
      <c r="BL768" s="92"/>
      <c r="BM768" s="92"/>
      <c r="BN768" s="92"/>
      <c r="BO768" s="92"/>
      <c r="BP768" s="92"/>
      <c r="BQ768" s="92"/>
      <c r="BR768" s="92"/>
      <c r="BS768" s="92"/>
      <c r="BT768" s="92"/>
      <c r="BU768" s="92"/>
      <c r="BV768" s="92"/>
      <c r="BW768" s="92"/>
      <c r="BX768" s="92"/>
      <c r="BY768" s="92"/>
      <c r="BZ768" s="92"/>
      <c r="CA768" s="92"/>
      <c r="CB768" s="92"/>
      <c r="CC768" s="92"/>
      <c r="CD768" s="92"/>
      <c r="CE768" s="92"/>
      <c r="CF768" s="92"/>
      <c r="CG768" s="92"/>
      <c r="CH768" s="92"/>
    </row>
    <row r="769" spans="8:86" s="84" customFormat="1">
      <c r="H769" s="86"/>
      <c r="K769" s="86"/>
      <c r="L769" s="87"/>
      <c r="M769" s="92"/>
      <c r="N769" s="90"/>
      <c r="O769" s="87"/>
      <c r="P769" s="87"/>
      <c r="Q769" s="90"/>
      <c r="R769" s="87"/>
      <c r="S769" s="87"/>
      <c r="T769" s="90"/>
      <c r="U769" s="92"/>
      <c r="V769" s="87"/>
      <c r="W769" s="90"/>
      <c r="X769" s="87"/>
      <c r="Y769" s="87"/>
      <c r="Z769" s="90"/>
      <c r="AA769" s="92"/>
      <c r="AB769" s="94"/>
      <c r="AC769" s="90"/>
      <c r="AD769" s="94"/>
      <c r="AE769" s="94"/>
      <c r="AF769" s="90"/>
      <c r="AG769" s="92"/>
      <c r="AH769" s="87"/>
      <c r="AI769" s="90"/>
      <c r="AJ769" s="92"/>
      <c r="AK769" s="87"/>
      <c r="AL769" s="90"/>
      <c r="AM769" s="87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  <c r="BG769" s="92"/>
      <c r="BH769" s="92"/>
      <c r="BI769" s="92"/>
      <c r="BJ769" s="92"/>
      <c r="BK769" s="92"/>
      <c r="BL769" s="92"/>
      <c r="BM769" s="92"/>
      <c r="BN769" s="92"/>
      <c r="BO769" s="92"/>
      <c r="BP769" s="92"/>
      <c r="BQ769" s="92"/>
      <c r="BR769" s="92"/>
      <c r="BS769" s="92"/>
      <c r="BT769" s="92"/>
      <c r="BU769" s="92"/>
      <c r="BV769" s="92"/>
      <c r="BW769" s="92"/>
      <c r="BX769" s="92"/>
      <c r="BY769" s="92"/>
      <c r="BZ769" s="92"/>
      <c r="CA769" s="92"/>
      <c r="CB769" s="92"/>
      <c r="CC769" s="92"/>
      <c r="CD769" s="92"/>
      <c r="CE769" s="92"/>
      <c r="CF769" s="92"/>
      <c r="CG769" s="92"/>
      <c r="CH769" s="92"/>
    </row>
    <row r="770" spans="8:86" s="84" customFormat="1">
      <c r="H770" s="86"/>
      <c r="K770" s="86"/>
      <c r="L770" s="87"/>
      <c r="M770" s="92"/>
      <c r="N770" s="90"/>
      <c r="O770" s="87"/>
      <c r="P770" s="87"/>
      <c r="Q770" s="90"/>
      <c r="R770" s="87"/>
      <c r="S770" s="87"/>
      <c r="T770" s="90"/>
      <c r="U770" s="92"/>
      <c r="V770" s="87"/>
      <c r="W770" s="90"/>
      <c r="X770" s="87"/>
      <c r="Y770" s="87"/>
      <c r="Z770" s="90"/>
      <c r="AA770" s="92"/>
      <c r="AB770" s="94"/>
      <c r="AC770" s="90"/>
      <c r="AD770" s="94"/>
      <c r="AE770" s="94"/>
      <c r="AF770" s="90"/>
      <c r="AG770" s="92"/>
      <c r="AH770" s="87"/>
      <c r="AI770" s="90"/>
      <c r="AJ770" s="92"/>
      <c r="AK770" s="87"/>
      <c r="AL770" s="90"/>
      <c r="AM770" s="87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  <c r="BG770" s="92"/>
      <c r="BH770" s="92"/>
      <c r="BI770" s="92"/>
      <c r="BJ770" s="92"/>
      <c r="BK770" s="92"/>
      <c r="BL770" s="92"/>
      <c r="BM770" s="92"/>
      <c r="BN770" s="92"/>
      <c r="BO770" s="92"/>
      <c r="BP770" s="92"/>
      <c r="BQ770" s="92"/>
      <c r="BR770" s="92"/>
      <c r="BS770" s="92"/>
      <c r="BT770" s="92"/>
      <c r="BU770" s="92"/>
      <c r="BV770" s="92"/>
      <c r="BW770" s="92"/>
      <c r="BX770" s="92"/>
      <c r="BY770" s="92"/>
      <c r="BZ770" s="92"/>
      <c r="CA770" s="92"/>
      <c r="CB770" s="92"/>
      <c r="CC770" s="92"/>
      <c r="CD770" s="92"/>
      <c r="CE770" s="92"/>
      <c r="CF770" s="92"/>
      <c r="CG770" s="92"/>
      <c r="CH770" s="92"/>
    </row>
    <row r="771" spans="8:86" s="84" customFormat="1">
      <c r="H771" s="86"/>
      <c r="K771" s="86"/>
      <c r="L771" s="87"/>
      <c r="M771" s="92"/>
      <c r="N771" s="90"/>
      <c r="O771" s="87"/>
      <c r="P771" s="87"/>
      <c r="Q771" s="90"/>
      <c r="R771" s="87"/>
      <c r="S771" s="87"/>
      <c r="T771" s="90"/>
      <c r="U771" s="92"/>
      <c r="V771" s="87"/>
      <c r="W771" s="90"/>
      <c r="X771" s="87"/>
      <c r="Y771" s="87"/>
      <c r="Z771" s="90"/>
      <c r="AA771" s="92"/>
      <c r="AB771" s="94"/>
      <c r="AC771" s="90"/>
      <c r="AD771" s="94"/>
      <c r="AE771" s="94"/>
      <c r="AF771" s="90"/>
      <c r="AG771" s="92"/>
      <c r="AH771" s="87"/>
      <c r="AI771" s="90"/>
      <c r="AJ771" s="92"/>
      <c r="AK771" s="87"/>
      <c r="AL771" s="90"/>
      <c r="AM771" s="87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  <c r="BG771" s="92"/>
      <c r="BH771" s="92"/>
      <c r="BI771" s="92"/>
      <c r="BJ771" s="92"/>
      <c r="BK771" s="92"/>
      <c r="BL771" s="92"/>
      <c r="BM771" s="92"/>
      <c r="BN771" s="92"/>
      <c r="BO771" s="92"/>
      <c r="BP771" s="92"/>
      <c r="BQ771" s="92"/>
      <c r="BR771" s="92"/>
      <c r="BS771" s="92"/>
      <c r="BT771" s="92"/>
      <c r="BU771" s="92"/>
      <c r="BV771" s="92"/>
      <c r="BW771" s="92"/>
      <c r="BX771" s="92"/>
      <c r="BY771" s="92"/>
      <c r="BZ771" s="92"/>
      <c r="CA771" s="92"/>
      <c r="CB771" s="92"/>
      <c r="CC771" s="92"/>
      <c r="CD771" s="92"/>
      <c r="CE771" s="92"/>
      <c r="CF771" s="92"/>
      <c r="CG771" s="92"/>
      <c r="CH771" s="92"/>
    </row>
    <row r="772" spans="8:86" s="84" customFormat="1">
      <c r="H772" s="86"/>
      <c r="K772" s="86"/>
      <c r="L772" s="87"/>
      <c r="M772" s="92"/>
      <c r="N772" s="90"/>
      <c r="O772" s="87"/>
      <c r="P772" s="87"/>
      <c r="Q772" s="90"/>
      <c r="R772" s="87"/>
      <c r="S772" s="87"/>
      <c r="T772" s="90"/>
      <c r="U772" s="92"/>
      <c r="V772" s="87"/>
      <c r="W772" s="90"/>
      <c r="X772" s="87"/>
      <c r="Y772" s="87"/>
      <c r="Z772" s="90"/>
      <c r="AA772" s="92"/>
      <c r="AB772" s="94"/>
      <c r="AC772" s="90"/>
      <c r="AD772" s="94"/>
      <c r="AE772" s="94"/>
      <c r="AF772" s="90"/>
      <c r="AG772" s="92"/>
      <c r="AH772" s="87"/>
      <c r="AI772" s="90"/>
      <c r="AJ772" s="92"/>
      <c r="AK772" s="87"/>
      <c r="AL772" s="90"/>
      <c r="AM772" s="87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  <c r="BG772" s="92"/>
      <c r="BH772" s="92"/>
      <c r="BI772" s="92"/>
      <c r="BJ772" s="92"/>
      <c r="BK772" s="92"/>
      <c r="BL772" s="92"/>
      <c r="BM772" s="92"/>
      <c r="BN772" s="92"/>
      <c r="BO772" s="92"/>
      <c r="BP772" s="92"/>
      <c r="BQ772" s="92"/>
      <c r="BR772" s="92"/>
      <c r="BS772" s="92"/>
      <c r="BT772" s="92"/>
      <c r="BU772" s="92"/>
      <c r="BV772" s="92"/>
      <c r="BW772" s="92"/>
      <c r="BX772" s="92"/>
      <c r="BY772" s="92"/>
      <c r="BZ772" s="92"/>
      <c r="CA772" s="92"/>
      <c r="CB772" s="92"/>
      <c r="CC772" s="92"/>
      <c r="CD772" s="92"/>
      <c r="CE772" s="92"/>
      <c r="CF772" s="92"/>
      <c r="CG772" s="92"/>
      <c r="CH772" s="92"/>
    </row>
    <row r="773" spans="8:86" s="84" customFormat="1">
      <c r="H773" s="86"/>
      <c r="K773" s="86"/>
      <c r="L773" s="87"/>
      <c r="M773" s="92"/>
      <c r="N773" s="90"/>
      <c r="O773" s="87"/>
      <c r="P773" s="87"/>
      <c r="Q773" s="90"/>
      <c r="R773" s="87"/>
      <c r="S773" s="87"/>
      <c r="T773" s="90"/>
      <c r="U773" s="92"/>
      <c r="V773" s="87"/>
      <c r="W773" s="90"/>
      <c r="X773" s="87"/>
      <c r="Y773" s="87"/>
      <c r="Z773" s="90"/>
      <c r="AA773" s="92"/>
      <c r="AB773" s="94"/>
      <c r="AC773" s="90"/>
      <c r="AD773" s="94"/>
      <c r="AE773" s="94"/>
      <c r="AF773" s="90"/>
      <c r="AG773" s="92"/>
      <c r="AH773" s="87"/>
      <c r="AI773" s="90"/>
      <c r="AJ773" s="92"/>
      <c r="AK773" s="87"/>
      <c r="AL773" s="90"/>
      <c r="AM773" s="87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  <c r="BG773" s="92"/>
      <c r="BH773" s="92"/>
      <c r="BI773" s="92"/>
      <c r="BJ773" s="92"/>
      <c r="BK773" s="92"/>
      <c r="BL773" s="92"/>
      <c r="BM773" s="92"/>
      <c r="BN773" s="92"/>
      <c r="BO773" s="92"/>
      <c r="BP773" s="92"/>
      <c r="BQ773" s="92"/>
      <c r="BR773" s="92"/>
      <c r="BS773" s="92"/>
      <c r="BT773" s="92"/>
      <c r="BU773" s="92"/>
      <c r="BV773" s="92"/>
      <c r="BW773" s="92"/>
      <c r="BX773" s="92"/>
      <c r="BY773" s="92"/>
      <c r="BZ773" s="92"/>
      <c r="CA773" s="92"/>
      <c r="CB773" s="92"/>
      <c r="CC773" s="92"/>
      <c r="CD773" s="92"/>
      <c r="CE773" s="92"/>
      <c r="CF773" s="92"/>
      <c r="CG773" s="92"/>
      <c r="CH773" s="92"/>
    </row>
    <row r="774" spans="8:86" s="84" customFormat="1">
      <c r="H774" s="86"/>
      <c r="K774" s="86"/>
      <c r="L774" s="87"/>
      <c r="M774" s="92"/>
      <c r="N774" s="90"/>
      <c r="O774" s="87"/>
      <c r="P774" s="87"/>
      <c r="Q774" s="90"/>
      <c r="R774" s="87"/>
      <c r="S774" s="87"/>
      <c r="T774" s="90"/>
      <c r="U774" s="92"/>
      <c r="V774" s="87"/>
      <c r="W774" s="90"/>
      <c r="X774" s="87"/>
      <c r="Y774" s="87"/>
      <c r="Z774" s="90"/>
      <c r="AA774" s="92"/>
      <c r="AB774" s="94"/>
      <c r="AC774" s="90"/>
      <c r="AD774" s="94"/>
      <c r="AE774" s="94"/>
      <c r="AF774" s="90"/>
      <c r="AG774" s="92"/>
      <c r="AH774" s="87"/>
      <c r="AI774" s="90"/>
      <c r="AJ774" s="92"/>
      <c r="AK774" s="87"/>
      <c r="AL774" s="90"/>
      <c r="AM774" s="87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  <c r="BG774" s="92"/>
      <c r="BH774" s="92"/>
      <c r="BI774" s="92"/>
      <c r="BJ774" s="92"/>
      <c r="BK774" s="92"/>
      <c r="BL774" s="92"/>
      <c r="BM774" s="92"/>
      <c r="BN774" s="92"/>
      <c r="BO774" s="92"/>
      <c r="BP774" s="92"/>
      <c r="BQ774" s="92"/>
      <c r="BR774" s="92"/>
      <c r="BS774" s="92"/>
      <c r="BT774" s="92"/>
      <c r="BU774" s="92"/>
      <c r="BV774" s="92"/>
      <c r="BW774" s="92"/>
      <c r="BX774" s="92"/>
      <c r="BY774" s="92"/>
      <c r="BZ774" s="92"/>
      <c r="CA774" s="92"/>
      <c r="CB774" s="92"/>
      <c r="CC774" s="92"/>
      <c r="CD774" s="92"/>
      <c r="CE774" s="92"/>
      <c r="CF774" s="92"/>
      <c r="CG774" s="92"/>
      <c r="CH774" s="92"/>
    </row>
    <row r="775" spans="8:86" s="84" customFormat="1">
      <c r="H775" s="86"/>
      <c r="K775" s="86"/>
      <c r="L775" s="87"/>
      <c r="M775" s="92"/>
      <c r="N775" s="90"/>
      <c r="O775" s="87"/>
      <c r="P775" s="87"/>
      <c r="Q775" s="90"/>
      <c r="R775" s="87"/>
      <c r="S775" s="87"/>
      <c r="T775" s="90"/>
      <c r="U775" s="92"/>
      <c r="V775" s="87"/>
      <c r="W775" s="90"/>
      <c r="X775" s="87"/>
      <c r="Y775" s="87"/>
      <c r="Z775" s="90"/>
      <c r="AA775" s="92"/>
      <c r="AB775" s="94"/>
      <c r="AC775" s="90"/>
      <c r="AD775" s="94"/>
      <c r="AE775" s="94"/>
      <c r="AF775" s="90"/>
      <c r="AG775" s="92"/>
      <c r="AH775" s="87"/>
      <c r="AI775" s="90"/>
      <c r="AJ775" s="92"/>
      <c r="AK775" s="87"/>
      <c r="AL775" s="90"/>
      <c r="AM775" s="87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  <c r="BG775" s="92"/>
      <c r="BH775" s="92"/>
      <c r="BI775" s="92"/>
      <c r="BJ775" s="92"/>
      <c r="BK775" s="92"/>
      <c r="BL775" s="92"/>
      <c r="BM775" s="92"/>
      <c r="BN775" s="92"/>
      <c r="BO775" s="92"/>
      <c r="BP775" s="92"/>
      <c r="BQ775" s="92"/>
      <c r="BR775" s="92"/>
      <c r="BS775" s="92"/>
      <c r="BT775" s="92"/>
      <c r="BU775" s="92"/>
      <c r="BV775" s="92"/>
      <c r="BW775" s="92"/>
      <c r="BX775" s="92"/>
      <c r="BY775" s="92"/>
      <c r="BZ775" s="92"/>
      <c r="CA775" s="92"/>
      <c r="CB775" s="92"/>
      <c r="CC775" s="92"/>
      <c r="CD775" s="92"/>
      <c r="CE775" s="92"/>
      <c r="CF775" s="92"/>
      <c r="CG775" s="92"/>
      <c r="CH775" s="92"/>
    </row>
    <row r="776" spans="8:86" s="84" customFormat="1">
      <c r="H776" s="86"/>
      <c r="K776" s="86"/>
      <c r="L776" s="87"/>
      <c r="M776" s="92"/>
      <c r="N776" s="90"/>
      <c r="O776" s="87"/>
      <c r="P776" s="87"/>
      <c r="Q776" s="90"/>
      <c r="R776" s="87"/>
      <c r="S776" s="87"/>
      <c r="T776" s="90"/>
      <c r="U776" s="92"/>
      <c r="V776" s="87"/>
      <c r="W776" s="90"/>
      <c r="X776" s="87"/>
      <c r="Y776" s="87"/>
      <c r="Z776" s="90"/>
      <c r="AA776" s="92"/>
      <c r="AB776" s="94"/>
      <c r="AC776" s="90"/>
      <c r="AD776" s="94"/>
      <c r="AE776" s="94"/>
      <c r="AF776" s="90"/>
      <c r="AG776" s="92"/>
      <c r="AH776" s="87"/>
      <c r="AI776" s="90"/>
      <c r="AJ776" s="92"/>
      <c r="AK776" s="87"/>
      <c r="AL776" s="90"/>
      <c r="AM776" s="87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  <c r="BG776" s="92"/>
      <c r="BH776" s="92"/>
      <c r="BI776" s="92"/>
      <c r="BJ776" s="92"/>
      <c r="BK776" s="92"/>
      <c r="BL776" s="92"/>
      <c r="BM776" s="92"/>
      <c r="BN776" s="92"/>
      <c r="BO776" s="92"/>
      <c r="BP776" s="92"/>
      <c r="BQ776" s="92"/>
      <c r="BR776" s="92"/>
      <c r="BS776" s="92"/>
      <c r="BT776" s="92"/>
      <c r="BU776" s="92"/>
      <c r="BV776" s="92"/>
      <c r="BW776" s="92"/>
      <c r="BX776" s="92"/>
      <c r="BY776" s="92"/>
      <c r="BZ776" s="92"/>
      <c r="CA776" s="92"/>
      <c r="CB776" s="92"/>
      <c r="CC776" s="92"/>
      <c r="CD776" s="92"/>
      <c r="CE776" s="92"/>
      <c r="CF776" s="92"/>
      <c r="CG776" s="92"/>
      <c r="CH776" s="92"/>
    </row>
    <row r="777" spans="8:86" s="84" customFormat="1">
      <c r="H777" s="86"/>
      <c r="K777" s="86"/>
      <c r="L777" s="87"/>
      <c r="M777" s="92"/>
      <c r="N777" s="90"/>
      <c r="O777" s="87"/>
      <c r="P777" s="87"/>
      <c r="Q777" s="90"/>
      <c r="R777" s="87"/>
      <c r="S777" s="87"/>
      <c r="T777" s="90"/>
      <c r="U777" s="92"/>
      <c r="V777" s="87"/>
      <c r="W777" s="90"/>
      <c r="X777" s="87"/>
      <c r="Y777" s="87"/>
      <c r="Z777" s="90"/>
      <c r="AA777" s="92"/>
      <c r="AB777" s="94"/>
      <c r="AC777" s="90"/>
      <c r="AD777" s="94"/>
      <c r="AE777" s="94"/>
      <c r="AF777" s="90"/>
      <c r="AG777" s="92"/>
      <c r="AH777" s="87"/>
      <c r="AI777" s="90"/>
      <c r="AJ777" s="92"/>
      <c r="AK777" s="87"/>
      <c r="AL777" s="90"/>
      <c r="AM777" s="87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  <c r="BG777" s="92"/>
      <c r="BH777" s="92"/>
      <c r="BI777" s="92"/>
      <c r="BJ777" s="92"/>
      <c r="BK777" s="92"/>
      <c r="BL777" s="92"/>
      <c r="BM777" s="92"/>
      <c r="BN777" s="92"/>
      <c r="BO777" s="92"/>
      <c r="BP777" s="92"/>
      <c r="BQ777" s="92"/>
      <c r="BR777" s="92"/>
      <c r="BS777" s="92"/>
      <c r="BT777" s="92"/>
      <c r="BU777" s="92"/>
      <c r="BV777" s="92"/>
      <c r="BW777" s="92"/>
      <c r="BX777" s="92"/>
      <c r="BY777" s="92"/>
      <c r="BZ777" s="92"/>
      <c r="CA777" s="92"/>
      <c r="CB777" s="92"/>
      <c r="CC777" s="92"/>
      <c r="CD777" s="92"/>
      <c r="CE777" s="92"/>
      <c r="CF777" s="92"/>
      <c r="CG777" s="92"/>
      <c r="CH777" s="92"/>
    </row>
    <row r="778" spans="8:86" s="84" customFormat="1">
      <c r="H778" s="86"/>
      <c r="K778" s="86"/>
      <c r="L778" s="87"/>
      <c r="M778" s="92"/>
      <c r="N778" s="90"/>
      <c r="O778" s="87"/>
      <c r="P778" s="87"/>
      <c r="Q778" s="90"/>
      <c r="R778" s="87"/>
      <c r="S778" s="87"/>
      <c r="T778" s="90"/>
      <c r="U778" s="92"/>
      <c r="V778" s="87"/>
      <c r="W778" s="90"/>
      <c r="X778" s="87"/>
      <c r="Y778" s="87"/>
      <c r="Z778" s="90"/>
      <c r="AA778" s="92"/>
      <c r="AB778" s="94"/>
      <c r="AC778" s="90"/>
      <c r="AD778" s="94"/>
      <c r="AE778" s="94"/>
      <c r="AF778" s="90"/>
      <c r="AG778" s="92"/>
      <c r="AH778" s="87"/>
      <c r="AI778" s="90"/>
      <c r="AJ778" s="92"/>
      <c r="AK778" s="87"/>
      <c r="AL778" s="90"/>
      <c r="AM778" s="87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  <c r="BG778" s="92"/>
      <c r="BH778" s="92"/>
      <c r="BI778" s="92"/>
      <c r="BJ778" s="92"/>
      <c r="BK778" s="92"/>
      <c r="BL778" s="92"/>
      <c r="BM778" s="92"/>
      <c r="BN778" s="92"/>
      <c r="BO778" s="92"/>
      <c r="BP778" s="92"/>
      <c r="BQ778" s="92"/>
      <c r="BR778" s="92"/>
      <c r="BS778" s="92"/>
      <c r="BT778" s="92"/>
      <c r="BU778" s="92"/>
      <c r="BV778" s="92"/>
      <c r="BW778" s="92"/>
      <c r="BX778" s="92"/>
      <c r="BY778" s="92"/>
      <c r="BZ778" s="92"/>
      <c r="CA778" s="92"/>
      <c r="CB778" s="92"/>
      <c r="CC778" s="92"/>
      <c r="CD778" s="92"/>
      <c r="CE778" s="92"/>
      <c r="CF778" s="92"/>
      <c r="CG778" s="92"/>
      <c r="CH778" s="92"/>
    </row>
    <row r="779" spans="8:86" s="84" customFormat="1">
      <c r="H779" s="86"/>
      <c r="K779" s="86"/>
      <c r="L779" s="87"/>
      <c r="M779" s="92"/>
      <c r="N779" s="90"/>
      <c r="O779" s="87"/>
      <c r="P779" s="87"/>
      <c r="Q779" s="90"/>
      <c r="R779" s="87"/>
      <c r="S779" s="87"/>
      <c r="T779" s="90"/>
      <c r="U779" s="92"/>
      <c r="V779" s="87"/>
      <c r="W779" s="90"/>
      <c r="X779" s="87"/>
      <c r="Y779" s="87"/>
      <c r="Z779" s="90"/>
      <c r="AA779" s="92"/>
      <c r="AB779" s="94"/>
      <c r="AC779" s="90"/>
      <c r="AD779" s="94"/>
      <c r="AE779" s="94"/>
      <c r="AF779" s="90"/>
      <c r="AG779" s="92"/>
      <c r="AH779" s="87"/>
      <c r="AI779" s="90"/>
      <c r="AJ779" s="92"/>
      <c r="AK779" s="87"/>
      <c r="AL779" s="90"/>
      <c r="AM779" s="87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  <c r="BG779" s="92"/>
      <c r="BH779" s="92"/>
      <c r="BI779" s="92"/>
      <c r="BJ779" s="92"/>
      <c r="BK779" s="92"/>
      <c r="BL779" s="92"/>
      <c r="BM779" s="92"/>
      <c r="BN779" s="92"/>
      <c r="BO779" s="92"/>
      <c r="BP779" s="92"/>
      <c r="BQ779" s="92"/>
      <c r="BR779" s="92"/>
      <c r="BS779" s="92"/>
      <c r="BT779" s="92"/>
      <c r="BU779" s="92"/>
      <c r="BV779" s="92"/>
      <c r="BW779" s="92"/>
      <c r="BX779" s="92"/>
      <c r="BY779" s="92"/>
      <c r="BZ779" s="92"/>
      <c r="CA779" s="92"/>
      <c r="CB779" s="92"/>
      <c r="CC779" s="92"/>
      <c r="CD779" s="92"/>
      <c r="CE779" s="92"/>
      <c r="CF779" s="92"/>
      <c r="CG779" s="92"/>
      <c r="CH779" s="92"/>
    </row>
    <row r="780" spans="8:86" s="84" customFormat="1">
      <c r="H780" s="86"/>
      <c r="K780" s="86"/>
      <c r="L780" s="87"/>
      <c r="M780" s="92"/>
      <c r="N780" s="90"/>
      <c r="O780" s="87"/>
      <c r="P780" s="87"/>
      <c r="Q780" s="90"/>
      <c r="R780" s="87"/>
      <c r="S780" s="87"/>
      <c r="T780" s="90"/>
      <c r="U780" s="92"/>
      <c r="V780" s="87"/>
      <c r="W780" s="90"/>
      <c r="X780" s="87"/>
      <c r="Y780" s="87"/>
      <c r="Z780" s="90"/>
      <c r="AA780" s="92"/>
      <c r="AB780" s="94"/>
      <c r="AC780" s="90"/>
      <c r="AD780" s="94"/>
      <c r="AE780" s="94"/>
      <c r="AF780" s="90"/>
      <c r="AG780" s="92"/>
      <c r="AH780" s="87"/>
      <c r="AI780" s="90"/>
      <c r="AJ780" s="92"/>
      <c r="AK780" s="87"/>
      <c r="AL780" s="90"/>
      <c r="AM780" s="87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  <c r="BG780" s="92"/>
      <c r="BH780" s="92"/>
      <c r="BI780" s="92"/>
      <c r="BJ780" s="92"/>
      <c r="BK780" s="92"/>
      <c r="BL780" s="92"/>
      <c r="BM780" s="92"/>
      <c r="BN780" s="92"/>
      <c r="BO780" s="92"/>
      <c r="BP780" s="92"/>
      <c r="BQ780" s="92"/>
      <c r="BR780" s="92"/>
      <c r="BS780" s="92"/>
      <c r="BT780" s="92"/>
      <c r="BU780" s="92"/>
      <c r="BV780" s="92"/>
      <c r="BW780" s="92"/>
      <c r="BX780" s="92"/>
      <c r="BY780" s="92"/>
      <c r="BZ780" s="92"/>
      <c r="CA780" s="92"/>
      <c r="CB780" s="92"/>
      <c r="CC780" s="92"/>
      <c r="CD780" s="92"/>
      <c r="CE780" s="92"/>
      <c r="CF780" s="92"/>
      <c r="CG780" s="92"/>
      <c r="CH780" s="92"/>
    </row>
    <row r="781" spans="8:86" s="84" customFormat="1">
      <c r="H781" s="86"/>
      <c r="K781" s="86"/>
      <c r="L781" s="87"/>
      <c r="M781" s="92"/>
      <c r="N781" s="90"/>
      <c r="O781" s="87"/>
      <c r="P781" s="87"/>
      <c r="Q781" s="90"/>
      <c r="R781" s="87"/>
      <c r="S781" s="87"/>
      <c r="T781" s="90"/>
      <c r="U781" s="92"/>
      <c r="V781" s="87"/>
      <c r="W781" s="90"/>
      <c r="X781" s="87"/>
      <c r="Y781" s="87"/>
      <c r="Z781" s="90"/>
      <c r="AA781" s="92"/>
      <c r="AB781" s="94"/>
      <c r="AC781" s="90"/>
      <c r="AD781" s="94"/>
      <c r="AE781" s="94"/>
      <c r="AF781" s="90"/>
      <c r="AG781" s="92"/>
      <c r="AH781" s="87"/>
      <c r="AI781" s="90"/>
      <c r="AJ781" s="92"/>
      <c r="AK781" s="87"/>
      <c r="AL781" s="90"/>
      <c r="AM781" s="87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  <c r="BG781" s="92"/>
      <c r="BH781" s="92"/>
      <c r="BI781" s="92"/>
      <c r="BJ781" s="92"/>
      <c r="BK781" s="92"/>
      <c r="BL781" s="92"/>
      <c r="BM781" s="92"/>
      <c r="BN781" s="92"/>
      <c r="BO781" s="92"/>
      <c r="BP781" s="92"/>
      <c r="BQ781" s="92"/>
      <c r="BR781" s="92"/>
      <c r="BS781" s="92"/>
      <c r="BT781" s="92"/>
      <c r="BU781" s="92"/>
      <c r="BV781" s="92"/>
      <c r="BW781" s="92"/>
      <c r="BX781" s="92"/>
      <c r="BY781" s="92"/>
      <c r="BZ781" s="92"/>
      <c r="CA781" s="92"/>
      <c r="CB781" s="92"/>
      <c r="CC781" s="92"/>
      <c r="CD781" s="92"/>
      <c r="CE781" s="92"/>
      <c r="CF781" s="92"/>
      <c r="CG781" s="92"/>
      <c r="CH781" s="92"/>
    </row>
    <row r="782" spans="8:86" s="84" customFormat="1">
      <c r="H782" s="86"/>
      <c r="K782" s="86"/>
      <c r="L782" s="87"/>
      <c r="M782" s="92"/>
      <c r="N782" s="90"/>
      <c r="O782" s="87"/>
      <c r="P782" s="87"/>
      <c r="Q782" s="90"/>
      <c r="R782" s="87"/>
      <c r="S782" s="87"/>
      <c r="T782" s="90"/>
      <c r="U782" s="92"/>
      <c r="V782" s="87"/>
      <c r="W782" s="90"/>
      <c r="X782" s="87"/>
      <c r="Y782" s="87"/>
      <c r="Z782" s="90"/>
      <c r="AA782" s="92"/>
      <c r="AB782" s="94"/>
      <c r="AC782" s="90"/>
      <c r="AD782" s="94"/>
      <c r="AE782" s="94"/>
      <c r="AF782" s="90"/>
      <c r="AG782" s="92"/>
      <c r="AH782" s="87"/>
      <c r="AI782" s="90"/>
      <c r="AJ782" s="92"/>
      <c r="AK782" s="87"/>
      <c r="AL782" s="90"/>
      <c r="AM782" s="87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  <c r="BG782" s="92"/>
      <c r="BH782" s="92"/>
      <c r="BI782" s="92"/>
      <c r="BJ782" s="92"/>
      <c r="BK782" s="92"/>
      <c r="BL782" s="92"/>
      <c r="BM782" s="92"/>
      <c r="BN782" s="92"/>
      <c r="BO782" s="92"/>
      <c r="BP782" s="92"/>
      <c r="BQ782" s="92"/>
      <c r="BR782" s="92"/>
      <c r="BS782" s="92"/>
      <c r="BT782" s="92"/>
      <c r="BU782" s="92"/>
      <c r="BV782" s="92"/>
      <c r="BW782" s="92"/>
      <c r="BX782" s="92"/>
      <c r="BY782" s="92"/>
      <c r="BZ782" s="92"/>
      <c r="CA782" s="92"/>
      <c r="CB782" s="92"/>
      <c r="CC782" s="92"/>
      <c r="CD782" s="92"/>
      <c r="CE782" s="92"/>
      <c r="CF782" s="92"/>
      <c r="CG782" s="92"/>
      <c r="CH782" s="92"/>
    </row>
    <row r="783" spans="8:86" s="84" customFormat="1">
      <c r="H783" s="86"/>
      <c r="K783" s="86"/>
      <c r="L783" s="87"/>
      <c r="M783" s="92"/>
      <c r="N783" s="90"/>
      <c r="O783" s="87"/>
      <c r="P783" s="87"/>
      <c r="Q783" s="90"/>
      <c r="R783" s="87"/>
      <c r="S783" s="87"/>
      <c r="T783" s="90"/>
      <c r="U783" s="92"/>
      <c r="V783" s="87"/>
      <c r="W783" s="90"/>
      <c r="X783" s="87"/>
      <c r="Y783" s="87"/>
      <c r="Z783" s="90"/>
      <c r="AA783" s="92"/>
      <c r="AB783" s="94"/>
      <c r="AC783" s="90"/>
      <c r="AD783" s="94"/>
      <c r="AE783" s="94"/>
      <c r="AF783" s="90"/>
      <c r="AG783" s="92"/>
      <c r="AH783" s="87"/>
      <c r="AI783" s="90"/>
      <c r="AJ783" s="92"/>
      <c r="AK783" s="87"/>
      <c r="AL783" s="90"/>
      <c r="AM783" s="87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  <c r="BG783" s="92"/>
      <c r="BH783" s="92"/>
      <c r="BI783" s="92"/>
      <c r="BJ783" s="92"/>
      <c r="BK783" s="92"/>
      <c r="BL783" s="92"/>
      <c r="BM783" s="92"/>
      <c r="BN783" s="92"/>
      <c r="BO783" s="92"/>
      <c r="BP783" s="92"/>
      <c r="BQ783" s="92"/>
      <c r="BR783" s="92"/>
      <c r="BS783" s="92"/>
      <c r="BT783" s="92"/>
      <c r="BU783" s="92"/>
      <c r="BV783" s="92"/>
      <c r="BW783" s="92"/>
      <c r="BX783" s="92"/>
      <c r="BY783" s="92"/>
      <c r="BZ783" s="92"/>
      <c r="CA783" s="92"/>
      <c r="CB783" s="92"/>
      <c r="CC783" s="92"/>
      <c r="CD783" s="92"/>
      <c r="CE783" s="92"/>
      <c r="CF783" s="92"/>
      <c r="CG783" s="92"/>
      <c r="CH783" s="92"/>
    </row>
    <row r="784" spans="8:86" s="84" customFormat="1">
      <c r="H784" s="86"/>
      <c r="K784" s="86"/>
      <c r="L784" s="87"/>
      <c r="M784" s="92"/>
      <c r="N784" s="90"/>
      <c r="O784" s="87"/>
      <c r="P784" s="87"/>
      <c r="Q784" s="90"/>
      <c r="R784" s="87"/>
      <c r="S784" s="87"/>
      <c r="T784" s="90"/>
      <c r="U784" s="92"/>
      <c r="V784" s="87"/>
      <c r="W784" s="90"/>
      <c r="X784" s="87"/>
      <c r="Y784" s="87"/>
      <c r="Z784" s="90"/>
      <c r="AA784" s="92"/>
      <c r="AB784" s="94"/>
      <c r="AC784" s="90"/>
      <c r="AD784" s="94"/>
      <c r="AE784" s="94"/>
      <c r="AF784" s="90"/>
      <c r="AG784" s="92"/>
      <c r="AH784" s="87"/>
      <c r="AI784" s="90"/>
      <c r="AJ784" s="92"/>
      <c r="AK784" s="87"/>
      <c r="AL784" s="90"/>
      <c r="AM784" s="87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  <c r="BG784" s="92"/>
      <c r="BH784" s="92"/>
      <c r="BI784" s="92"/>
      <c r="BJ784" s="92"/>
      <c r="BK784" s="92"/>
      <c r="BL784" s="92"/>
      <c r="BM784" s="92"/>
      <c r="BN784" s="92"/>
      <c r="BO784" s="92"/>
      <c r="BP784" s="92"/>
      <c r="BQ784" s="92"/>
      <c r="BR784" s="92"/>
      <c r="BS784" s="92"/>
      <c r="BT784" s="92"/>
      <c r="BU784" s="92"/>
      <c r="BV784" s="92"/>
      <c r="BW784" s="92"/>
      <c r="BX784" s="92"/>
      <c r="BY784" s="92"/>
      <c r="BZ784" s="92"/>
      <c r="CA784" s="92"/>
      <c r="CB784" s="92"/>
      <c r="CC784" s="92"/>
      <c r="CD784" s="92"/>
      <c r="CE784" s="92"/>
      <c r="CF784" s="92"/>
      <c r="CG784" s="92"/>
      <c r="CH784" s="92"/>
    </row>
    <row r="785" spans="2:86" s="84" customFormat="1">
      <c r="H785" s="86"/>
      <c r="K785" s="86"/>
      <c r="L785" s="87"/>
      <c r="M785" s="92"/>
      <c r="N785" s="90"/>
      <c r="O785" s="87"/>
      <c r="P785" s="87"/>
      <c r="Q785" s="90"/>
      <c r="R785" s="87"/>
      <c r="S785" s="87"/>
      <c r="T785" s="90"/>
      <c r="U785" s="92"/>
      <c r="V785" s="87"/>
      <c r="W785" s="90"/>
      <c r="X785" s="87"/>
      <c r="Y785" s="87"/>
      <c r="Z785" s="90"/>
      <c r="AA785" s="92"/>
      <c r="AB785" s="94"/>
      <c r="AC785" s="90"/>
      <c r="AD785" s="94"/>
      <c r="AE785" s="94"/>
      <c r="AF785" s="90"/>
      <c r="AG785" s="92"/>
      <c r="AH785" s="87"/>
      <c r="AI785" s="90"/>
      <c r="AJ785" s="92"/>
      <c r="AK785" s="87"/>
      <c r="AL785" s="90"/>
      <c r="AM785" s="87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  <c r="BG785" s="92"/>
      <c r="BH785" s="92"/>
      <c r="BI785" s="92"/>
      <c r="BJ785" s="92"/>
      <c r="BK785" s="92"/>
      <c r="BL785" s="92"/>
      <c r="BM785" s="92"/>
      <c r="BN785" s="92"/>
      <c r="BO785" s="92"/>
      <c r="BP785" s="92"/>
      <c r="BQ785" s="92"/>
      <c r="BR785" s="92"/>
      <c r="BS785" s="92"/>
      <c r="BT785" s="92"/>
      <c r="BU785" s="92"/>
      <c r="BV785" s="92"/>
      <c r="BW785" s="92"/>
      <c r="BX785" s="92"/>
      <c r="BY785" s="92"/>
      <c r="BZ785" s="92"/>
      <c r="CA785" s="92"/>
      <c r="CB785" s="92"/>
      <c r="CC785" s="92"/>
      <c r="CD785" s="92"/>
      <c r="CE785" s="92"/>
      <c r="CF785" s="92"/>
      <c r="CG785" s="92"/>
      <c r="CH785" s="92"/>
    </row>
    <row r="786" spans="2:86" s="84" customFormat="1">
      <c r="H786" s="86"/>
      <c r="K786" s="86"/>
      <c r="L786" s="87"/>
      <c r="M786" s="92"/>
      <c r="N786" s="90"/>
      <c r="O786" s="87"/>
      <c r="P786" s="87"/>
      <c r="Q786" s="90"/>
      <c r="R786" s="87"/>
      <c r="S786" s="87"/>
      <c r="T786" s="90"/>
      <c r="U786" s="92"/>
      <c r="V786" s="87"/>
      <c r="W786" s="90"/>
      <c r="X786" s="87"/>
      <c r="Y786" s="87"/>
      <c r="Z786" s="90"/>
      <c r="AA786" s="92"/>
      <c r="AB786" s="94"/>
      <c r="AC786" s="90"/>
      <c r="AD786" s="94"/>
      <c r="AE786" s="94"/>
      <c r="AF786" s="90"/>
      <c r="AG786" s="92"/>
      <c r="AH786" s="87"/>
      <c r="AI786" s="90"/>
      <c r="AJ786" s="92"/>
      <c r="AK786" s="87"/>
      <c r="AL786" s="90"/>
      <c r="AM786" s="87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  <c r="BG786" s="92"/>
      <c r="BH786" s="92"/>
      <c r="BI786" s="92"/>
      <c r="BJ786" s="92"/>
      <c r="BK786" s="92"/>
      <c r="BL786" s="92"/>
      <c r="BM786" s="92"/>
      <c r="BN786" s="92"/>
      <c r="BO786" s="92"/>
      <c r="BP786" s="92"/>
      <c r="BQ786" s="92"/>
      <c r="BR786" s="92"/>
      <c r="BS786" s="92"/>
      <c r="BT786" s="92"/>
      <c r="BU786" s="92"/>
      <c r="BV786" s="92"/>
      <c r="BW786" s="92"/>
      <c r="BX786" s="92"/>
      <c r="BY786" s="92"/>
      <c r="BZ786" s="92"/>
      <c r="CA786" s="92"/>
      <c r="CB786" s="92"/>
      <c r="CC786" s="92"/>
      <c r="CD786" s="92"/>
      <c r="CE786" s="92"/>
      <c r="CF786" s="92"/>
      <c r="CG786" s="92"/>
      <c r="CH786" s="92"/>
    </row>
    <row r="787" spans="2:86" s="84" customFormat="1">
      <c r="H787" s="86"/>
      <c r="K787" s="86"/>
      <c r="L787" s="87"/>
      <c r="M787" s="92"/>
      <c r="N787" s="90"/>
      <c r="O787" s="87"/>
      <c r="P787" s="87"/>
      <c r="Q787" s="90"/>
      <c r="R787" s="87"/>
      <c r="S787" s="87"/>
      <c r="T787" s="90"/>
      <c r="U787" s="92"/>
      <c r="V787" s="87"/>
      <c r="W787" s="90"/>
      <c r="X787" s="87"/>
      <c r="Y787" s="87"/>
      <c r="Z787" s="90"/>
      <c r="AA787" s="92"/>
      <c r="AB787" s="94"/>
      <c r="AC787" s="90"/>
      <c r="AD787" s="94"/>
      <c r="AE787" s="94"/>
      <c r="AF787" s="90"/>
      <c r="AG787" s="92"/>
      <c r="AH787" s="87"/>
      <c r="AI787" s="90"/>
      <c r="AJ787" s="92"/>
      <c r="AK787" s="87"/>
      <c r="AL787" s="90"/>
      <c r="AM787" s="87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  <c r="BG787" s="92"/>
      <c r="BH787" s="92"/>
      <c r="BI787" s="92"/>
      <c r="BJ787" s="92"/>
      <c r="BK787" s="92"/>
      <c r="BL787" s="92"/>
      <c r="BM787" s="92"/>
      <c r="BN787" s="92"/>
      <c r="BO787" s="92"/>
      <c r="BP787" s="92"/>
      <c r="BQ787" s="92"/>
      <c r="BR787" s="92"/>
      <c r="BS787" s="92"/>
      <c r="BT787" s="92"/>
      <c r="BU787" s="92"/>
      <c r="BV787" s="92"/>
      <c r="BW787" s="92"/>
      <c r="BX787" s="92"/>
      <c r="BY787" s="92"/>
      <c r="BZ787" s="92"/>
      <c r="CA787" s="92"/>
      <c r="CB787" s="92"/>
      <c r="CC787" s="92"/>
      <c r="CD787" s="92"/>
      <c r="CE787" s="92"/>
      <c r="CF787" s="92"/>
      <c r="CG787" s="92"/>
      <c r="CH787" s="92"/>
    </row>
    <row r="788" spans="2:86" s="84" customFormat="1">
      <c r="H788" s="86"/>
      <c r="K788" s="86"/>
      <c r="L788" s="87"/>
      <c r="M788" s="92"/>
      <c r="N788" s="90"/>
      <c r="O788" s="87"/>
      <c r="P788" s="87"/>
      <c r="Q788" s="90"/>
      <c r="R788" s="87"/>
      <c r="S788" s="87"/>
      <c r="T788" s="90"/>
      <c r="U788" s="92"/>
      <c r="V788" s="87"/>
      <c r="W788" s="90"/>
      <c r="X788" s="87"/>
      <c r="Y788" s="87"/>
      <c r="Z788" s="90"/>
      <c r="AA788" s="92"/>
      <c r="AB788" s="94"/>
      <c r="AC788" s="90"/>
      <c r="AD788" s="94"/>
      <c r="AE788" s="94"/>
      <c r="AF788" s="90"/>
      <c r="AG788" s="92"/>
      <c r="AH788" s="87"/>
      <c r="AI788" s="90"/>
      <c r="AJ788" s="92"/>
      <c r="AK788" s="87"/>
      <c r="AL788" s="90"/>
      <c r="AM788" s="87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  <c r="BG788" s="92"/>
      <c r="BH788" s="92"/>
      <c r="BI788" s="92"/>
      <c r="BJ788" s="92"/>
      <c r="BK788" s="92"/>
      <c r="BL788" s="92"/>
      <c r="BM788" s="92"/>
      <c r="BN788" s="92"/>
      <c r="BO788" s="92"/>
      <c r="BP788" s="92"/>
      <c r="BQ788" s="92"/>
      <c r="BR788" s="92"/>
      <c r="BS788" s="92"/>
      <c r="BT788" s="92"/>
      <c r="BU788" s="92"/>
      <c r="BV788" s="92"/>
      <c r="BW788" s="92"/>
      <c r="BX788" s="92"/>
      <c r="BY788" s="92"/>
      <c r="BZ788" s="92"/>
      <c r="CA788" s="92"/>
      <c r="CB788" s="92"/>
      <c r="CC788" s="92"/>
      <c r="CD788" s="92"/>
      <c r="CE788" s="92"/>
      <c r="CF788" s="92"/>
      <c r="CG788" s="92"/>
      <c r="CH788" s="92"/>
    </row>
    <row r="789" spans="2:86" s="84" customFormat="1">
      <c r="C789" s="7"/>
      <c r="H789" s="86"/>
      <c r="K789" s="86"/>
      <c r="L789" s="87"/>
      <c r="M789" s="92"/>
      <c r="N789" s="90"/>
      <c r="O789" s="87"/>
      <c r="P789" s="87"/>
      <c r="Q789" s="90"/>
      <c r="R789" s="87"/>
      <c r="S789" s="87"/>
      <c r="T789" s="90"/>
      <c r="U789" s="92"/>
      <c r="V789" s="87"/>
      <c r="W789" s="90"/>
      <c r="X789" s="87"/>
      <c r="Y789" s="87"/>
      <c r="Z789" s="90"/>
      <c r="AA789" s="92"/>
      <c r="AB789" s="94"/>
      <c r="AC789" s="90"/>
      <c r="AD789" s="94"/>
      <c r="AE789" s="94"/>
      <c r="AF789" s="90"/>
      <c r="AG789" s="92"/>
      <c r="AH789" s="87"/>
      <c r="AI789" s="90"/>
      <c r="AJ789" s="92"/>
      <c r="AK789" s="87"/>
      <c r="AL789" s="90"/>
      <c r="AM789" s="87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  <c r="BG789" s="92"/>
      <c r="BH789" s="92"/>
      <c r="BI789" s="92"/>
      <c r="BJ789" s="92"/>
      <c r="BK789" s="92"/>
      <c r="BL789" s="92"/>
      <c r="BM789" s="92"/>
      <c r="BN789" s="92"/>
      <c r="BO789" s="92"/>
      <c r="BP789" s="92"/>
      <c r="BQ789" s="92"/>
      <c r="BR789" s="92"/>
      <c r="BS789" s="92"/>
      <c r="BT789" s="92"/>
      <c r="BU789" s="92"/>
      <c r="BV789" s="92"/>
      <c r="BW789" s="92"/>
      <c r="BX789" s="92"/>
      <c r="BY789" s="92"/>
      <c r="BZ789" s="92"/>
      <c r="CA789" s="92"/>
      <c r="CB789" s="92"/>
      <c r="CC789" s="92"/>
      <c r="CD789" s="92"/>
      <c r="CE789" s="92"/>
      <c r="CF789" s="92"/>
      <c r="CG789" s="92"/>
      <c r="CH789" s="92"/>
    </row>
    <row r="790" spans="2:86" s="84" customFormat="1">
      <c r="C790" s="7"/>
      <c r="H790" s="86"/>
      <c r="K790" s="86"/>
      <c r="L790" s="87"/>
      <c r="M790" s="92"/>
      <c r="N790" s="90"/>
      <c r="O790" s="87"/>
      <c r="P790" s="87"/>
      <c r="Q790" s="90"/>
      <c r="R790" s="87"/>
      <c r="S790" s="87"/>
      <c r="T790" s="90"/>
      <c r="U790" s="92"/>
      <c r="V790" s="87"/>
      <c r="W790" s="90"/>
      <c r="X790" s="87"/>
      <c r="Y790" s="87"/>
      <c r="Z790" s="90"/>
      <c r="AA790" s="92"/>
      <c r="AB790" s="94"/>
      <c r="AC790" s="90"/>
      <c r="AD790" s="94"/>
      <c r="AE790" s="94"/>
      <c r="AF790" s="90"/>
      <c r="AG790" s="92"/>
      <c r="AH790" s="87"/>
      <c r="AI790" s="90"/>
      <c r="AJ790" s="92"/>
      <c r="AK790" s="87"/>
      <c r="AL790" s="90"/>
      <c r="AM790" s="87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  <c r="BG790" s="92"/>
      <c r="BH790" s="92"/>
      <c r="BI790" s="92"/>
      <c r="BJ790" s="92"/>
      <c r="BK790" s="92"/>
      <c r="BL790" s="92"/>
      <c r="BM790" s="92"/>
      <c r="BN790" s="92"/>
      <c r="BO790" s="92"/>
      <c r="BP790" s="92"/>
      <c r="BQ790" s="92"/>
      <c r="BR790" s="92"/>
      <c r="BS790" s="92"/>
      <c r="BT790" s="92"/>
      <c r="BU790" s="92"/>
      <c r="BV790" s="92"/>
      <c r="BW790" s="92"/>
      <c r="BX790" s="92"/>
      <c r="BY790" s="92"/>
      <c r="BZ790" s="92"/>
      <c r="CA790" s="92"/>
      <c r="CB790" s="92"/>
      <c r="CC790" s="92"/>
      <c r="CD790" s="92"/>
      <c r="CE790" s="92"/>
      <c r="CF790" s="92"/>
      <c r="CG790" s="92"/>
      <c r="CH790" s="92"/>
    </row>
    <row r="791" spans="2:86" s="84" customFormat="1">
      <c r="C791" s="7"/>
      <c r="H791" s="86"/>
      <c r="K791" s="86"/>
      <c r="L791" s="87"/>
      <c r="M791" s="92"/>
      <c r="N791" s="90"/>
      <c r="O791" s="87"/>
      <c r="P791" s="87"/>
      <c r="Q791" s="90"/>
      <c r="R791" s="87"/>
      <c r="S791" s="87"/>
      <c r="T791" s="90"/>
      <c r="U791" s="92"/>
      <c r="V791" s="87"/>
      <c r="W791" s="90"/>
      <c r="X791" s="87"/>
      <c r="Y791" s="87"/>
      <c r="Z791" s="90"/>
      <c r="AA791" s="92"/>
      <c r="AB791" s="94"/>
      <c r="AC791" s="90"/>
      <c r="AD791" s="94"/>
      <c r="AE791" s="94"/>
      <c r="AF791" s="90"/>
      <c r="AG791" s="92"/>
      <c r="AH791" s="87"/>
      <c r="AI791" s="90"/>
      <c r="AJ791" s="92"/>
      <c r="AK791" s="87"/>
      <c r="AL791" s="90"/>
      <c r="AM791" s="87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  <c r="BG791" s="92"/>
      <c r="BH791" s="92"/>
      <c r="BI791" s="92"/>
      <c r="BJ791" s="92"/>
      <c r="BK791" s="92"/>
      <c r="BL791" s="92"/>
      <c r="BM791" s="92"/>
      <c r="BN791" s="92"/>
      <c r="BO791" s="92"/>
      <c r="BP791" s="92"/>
      <c r="BQ791" s="92"/>
      <c r="BR791" s="92"/>
      <c r="BS791" s="92"/>
      <c r="BT791" s="92"/>
      <c r="BU791" s="92"/>
      <c r="BV791" s="92"/>
      <c r="BW791" s="92"/>
      <c r="BX791" s="92"/>
      <c r="BY791" s="92"/>
      <c r="BZ791" s="92"/>
      <c r="CA791" s="92"/>
      <c r="CB791" s="92"/>
      <c r="CC791" s="92"/>
      <c r="CD791" s="92"/>
      <c r="CE791" s="92"/>
      <c r="CF791" s="92"/>
      <c r="CG791" s="92"/>
      <c r="CH791" s="92"/>
    </row>
    <row r="792" spans="2:86" s="84" customFormat="1">
      <c r="C792" s="7"/>
      <c r="H792" s="86"/>
      <c r="K792" s="86"/>
      <c r="L792" s="87"/>
      <c r="M792" s="92"/>
      <c r="N792" s="90"/>
      <c r="O792" s="87"/>
      <c r="P792" s="87"/>
      <c r="Q792" s="90"/>
      <c r="R792" s="87"/>
      <c r="S792" s="87"/>
      <c r="T792" s="90"/>
      <c r="U792" s="92"/>
      <c r="V792" s="87"/>
      <c r="W792" s="90"/>
      <c r="X792" s="87"/>
      <c r="Y792" s="87"/>
      <c r="Z792" s="90"/>
      <c r="AA792" s="92"/>
      <c r="AB792" s="94"/>
      <c r="AC792" s="90"/>
      <c r="AD792" s="94"/>
      <c r="AE792" s="94"/>
      <c r="AF792" s="90"/>
      <c r="AG792" s="92"/>
      <c r="AH792" s="87"/>
      <c r="AI792" s="90"/>
      <c r="AJ792" s="92"/>
      <c r="AK792" s="87"/>
      <c r="AL792" s="90"/>
      <c r="AM792" s="87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  <c r="BG792" s="92"/>
      <c r="BH792" s="92"/>
      <c r="BI792" s="92"/>
      <c r="BJ792" s="92"/>
      <c r="BK792" s="92"/>
      <c r="BL792" s="92"/>
      <c r="BM792" s="92"/>
      <c r="BN792" s="92"/>
      <c r="BO792" s="92"/>
      <c r="BP792" s="92"/>
      <c r="BQ792" s="92"/>
      <c r="BR792" s="92"/>
      <c r="BS792" s="92"/>
      <c r="BT792" s="92"/>
      <c r="BU792" s="92"/>
      <c r="BV792" s="92"/>
      <c r="BW792" s="92"/>
      <c r="BX792" s="92"/>
      <c r="BY792" s="92"/>
      <c r="BZ792" s="92"/>
      <c r="CA792" s="92"/>
      <c r="CB792" s="92"/>
      <c r="CC792" s="92"/>
      <c r="CD792" s="92"/>
      <c r="CE792" s="92"/>
      <c r="CF792" s="92"/>
      <c r="CG792" s="92"/>
      <c r="CH792" s="92"/>
    </row>
    <row r="793" spans="2:86" s="84" customFormat="1">
      <c r="C793" s="7"/>
      <c r="H793" s="86"/>
      <c r="K793" s="86"/>
      <c r="L793" s="87"/>
      <c r="M793" s="92"/>
      <c r="N793" s="90"/>
      <c r="O793" s="87"/>
      <c r="P793" s="87"/>
      <c r="Q793" s="90"/>
      <c r="R793" s="87"/>
      <c r="S793" s="87"/>
      <c r="T793" s="90"/>
      <c r="U793" s="92"/>
      <c r="V793" s="87"/>
      <c r="W793" s="90"/>
      <c r="X793" s="87"/>
      <c r="Y793" s="87"/>
      <c r="Z793" s="90"/>
      <c r="AA793" s="92"/>
      <c r="AB793" s="94"/>
      <c r="AC793" s="90"/>
      <c r="AD793" s="94"/>
      <c r="AE793" s="94"/>
      <c r="AF793" s="90"/>
      <c r="AG793" s="92"/>
      <c r="AH793" s="87"/>
      <c r="AI793" s="90"/>
      <c r="AJ793" s="92"/>
      <c r="AK793" s="87"/>
      <c r="AL793" s="90"/>
      <c r="AM793" s="87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  <c r="BG793" s="92"/>
      <c r="BH793" s="92"/>
      <c r="BI793" s="92"/>
      <c r="BJ793" s="92"/>
      <c r="BK793" s="92"/>
      <c r="BL793" s="92"/>
      <c r="BM793" s="92"/>
      <c r="BN793" s="92"/>
      <c r="BO793" s="92"/>
      <c r="BP793" s="92"/>
      <c r="BQ793" s="92"/>
      <c r="BR793" s="92"/>
      <c r="BS793" s="92"/>
      <c r="BT793" s="92"/>
      <c r="BU793" s="92"/>
      <c r="BV793" s="92"/>
      <c r="BW793" s="92"/>
      <c r="BX793" s="92"/>
      <c r="BY793" s="92"/>
      <c r="BZ793" s="92"/>
      <c r="CA793" s="92"/>
      <c r="CB793" s="92"/>
      <c r="CC793" s="92"/>
      <c r="CD793" s="92"/>
      <c r="CE793" s="92"/>
      <c r="CF793" s="92"/>
      <c r="CG793" s="92"/>
      <c r="CH793" s="92"/>
    </row>
    <row r="794" spans="2:86" s="84" customFormat="1">
      <c r="C794" s="7"/>
      <c r="H794" s="86"/>
      <c r="K794" s="86"/>
      <c r="L794" s="87"/>
      <c r="M794" s="92"/>
      <c r="N794" s="90"/>
      <c r="O794" s="87"/>
      <c r="P794" s="87"/>
      <c r="Q794" s="90"/>
      <c r="R794" s="87"/>
      <c r="S794" s="87"/>
      <c r="T794" s="90"/>
      <c r="U794" s="92"/>
      <c r="V794" s="87"/>
      <c r="W794" s="90"/>
      <c r="X794" s="87"/>
      <c r="Y794" s="87"/>
      <c r="Z794" s="90"/>
      <c r="AA794" s="92"/>
      <c r="AB794" s="94"/>
      <c r="AC794" s="90"/>
      <c r="AD794" s="94"/>
      <c r="AE794" s="94"/>
      <c r="AF794" s="90"/>
      <c r="AG794" s="92"/>
      <c r="AH794" s="87"/>
      <c r="AI794" s="90"/>
      <c r="AJ794" s="92"/>
      <c r="AK794" s="87"/>
      <c r="AL794" s="90"/>
      <c r="AM794" s="87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  <c r="BG794" s="92"/>
      <c r="BH794" s="92"/>
      <c r="BI794" s="92"/>
      <c r="BJ794" s="92"/>
      <c r="BK794" s="92"/>
      <c r="BL794" s="92"/>
      <c r="BM794" s="92"/>
      <c r="BN794" s="92"/>
      <c r="BO794" s="92"/>
      <c r="BP794" s="92"/>
      <c r="BQ794" s="92"/>
      <c r="BR794" s="92"/>
      <c r="BS794" s="92"/>
      <c r="BT794" s="92"/>
      <c r="BU794" s="92"/>
      <c r="BV794" s="92"/>
      <c r="BW794" s="92"/>
      <c r="BX794" s="92"/>
      <c r="BY794" s="92"/>
      <c r="BZ794" s="92"/>
      <c r="CA794" s="92"/>
      <c r="CB794" s="92"/>
      <c r="CC794" s="92"/>
      <c r="CD794" s="92"/>
      <c r="CE794" s="92"/>
      <c r="CF794" s="92"/>
      <c r="CG794" s="92"/>
      <c r="CH794" s="92"/>
    </row>
    <row r="795" spans="2:86" s="84" customFormat="1">
      <c r="C795" s="7"/>
      <c r="H795" s="86"/>
      <c r="K795" s="86"/>
      <c r="L795" s="87"/>
      <c r="M795" s="92"/>
      <c r="N795" s="90"/>
      <c r="O795" s="87"/>
      <c r="P795" s="87"/>
      <c r="Q795" s="90"/>
      <c r="R795" s="87"/>
      <c r="S795" s="87"/>
      <c r="T795" s="90"/>
      <c r="U795" s="92"/>
      <c r="V795" s="87"/>
      <c r="W795" s="90"/>
      <c r="X795" s="87"/>
      <c r="Y795" s="87"/>
      <c r="Z795" s="90"/>
      <c r="AA795" s="92"/>
      <c r="AB795" s="94"/>
      <c r="AC795" s="90"/>
      <c r="AD795" s="94"/>
      <c r="AE795" s="94"/>
      <c r="AF795" s="90"/>
      <c r="AG795" s="92"/>
      <c r="AH795" s="87"/>
      <c r="AI795" s="90"/>
      <c r="AJ795" s="92"/>
      <c r="AK795" s="87"/>
      <c r="AL795" s="90"/>
      <c r="AM795" s="87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  <c r="BG795" s="92"/>
      <c r="BH795" s="92"/>
      <c r="BI795" s="92"/>
      <c r="BJ795" s="92"/>
      <c r="BK795" s="92"/>
      <c r="BL795" s="92"/>
      <c r="BM795" s="92"/>
      <c r="BN795" s="92"/>
      <c r="BO795" s="92"/>
      <c r="BP795" s="92"/>
      <c r="BQ795" s="92"/>
      <c r="BR795" s="92"/>
      <c r="BS795" s="92"/>
      <c r="BT795" s="92"/>
      <c r="BU795" s="92"/>
      <c r="BV795" s="92"/>
      <c r="BW795" s="92"/>
      <c r="BX795" s="92"/>
      <c r="BY795" s="92"/>
      <c r="BZ795" s="92"/>
      <c r="CA795" s="92"/>
      <c r="CB795" s="92"/>
      <c r="CC795" s="92"/>
      <c r="CD795" s="92"/>
      <c r="CE795" s="92"/>
      <c r="CF795" s="92"/>
      <c r="CG795" s="92"/>
      <c r="CH795" s="92"/>
    </row>
    <row r="796" spans="2:86" s="84" customFormat="1">
      <c r="C796" s="7"/>
      <c r="H796" s="86"/>
      <c r="K796" s="86"/>
      <c r="L796" s="87"/>
      <c r="M796" s="92"/>
      <c r="N796" s="90"/>
      <c r="O796" s="87"/>
      <c r="P796" s="87"/>
      <c r="Q796" s="90"/>
      <c r="R796" s="87"/>
      <c r="S796" s="87"/>
      <c r="T796" s="90"/>
      <c r="U796" s="92"/>
      <c r="V796" s="87"/>
      <c r="W796" s="90"/>
      <c r="X796" s="87"/>
      <c r="Y796" s="87"/>
      <c r="Z796" s="90"/>
      <c r="AA796" s="92"/>
      <c r="AB796" s="94"/>
      <c r="AC796" s="90"/>
      <c r="AD796" s="94"/>
      <c r="AE796" s="94"/>
      <c r="AF796" s="90"/>
      <c r="AG796" s="92"/>
      <c r="AH796" s="87"/>
      <c r="AI796" s="90"/>
      <c r="AJ796" s="92"/>
      <c r="AK796" s="87"/>
      <c r="AL796" s="90"/>
      <c r="AM796" s="87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  <c r="BG796" s="92"/>
      <c r="BH796" s="92"/>
      <c r="BI796" s="92"/>
      <c r="BJ796" s="92"/>
      <c r="BK796" s="92"/>
      <c r="BL796" s="92"/>
      <c r="BM796" s="92"/>
      <c r="BN796" s="92"/>
      <c r="BO796" s="92"/>
      <c r="BP796" s="92"/>
      <c r="BQ796" s="92"/>
      <c r="BR796" s="92"/>
      <c r="BS796" s="92"/>
      <c r="BT796" s="92"/>
      <c r="BU796" s="92"/>
      <c r="BV796" s="92"/>
      <c r="BW796" s="92"/>
      <c r="BX796" s="92"/>
      <c r="BY796" s="92"/>
      <c r="BZ796" s="92"/>
      <c r="CA796" s="92"/>
      <c r="CB796" s="92"/>
      <c r="CC796" s="92"/>
      <c r="CD796" s="92"/>
      <c r="CE796" s="92"/>
      <c r="CF796" s="92"/>
      <c r="CG796" s="92"/>
      <c r="CH796" s="92"/>
    </row>
    <row r="797" spans="2:86" s="84" customFormat="1">
      <c r="C797" s="7"/>
      <c r="H797" s="86"/>
      <c r="K797" s="86"/>
      <c r="L797" s="87"/>
      <c r="M797" s="92"/>
      <c r="N797" s="90"/>
      <c r="O797" s="87"/>
      <c r="P797" s="87"/>
      <c r="Q797" s="90"/>
      <c r="R797" s="87"/>
      <c r="S797" s="87"/>
      <c r="T797" s="90"/>
      <c r="U797" s="92"/>
      <c r="V797" s="87"/>
      <c r="W797" s="90"/>
      <c r="X797" s="87"/>
      <c r="Y797" s="87"/>
      <c r="Z797" s="90"/>
      <c r="AA797" s="92"/>
      <c r="AB797" s="94"/>
      <c r="AC797" s="90"/>
      <c r="AD797" s="94"/>
      <c r="AE797" s="94"/>
      <c r="AF797" s="90"/>
      <c r="AG797" s="92"/>
      <c r="AH797" s="87"/>
      <c r="AI797" s="90"/>
      <c r="AJ797" s="92"/>
      <c r="AK797" s="87"/>
      <c r="AL797" s="90"/>
      <c r="AM797" s="87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  <c r="BG797" s="92"/>
      <c r="BH797" s="92"/>
      <c r="BI797" s="92"/>
      <c r="BJ797" s="92"/>
      <c r="BK797" s="92"/>
      <c r="BL797" s="92"/>
      <c r="BM797" s="92"/>
      <c r="BN797" s="92"/>
      <c r="BO797" s="92"/>
      <c r="BP797" s="92"/>
      <c r="BQ797" s="92"/>
      <c r="BR797" s="92"/>
      <c r="BS797" s="92"/>
      <c r="BT797" s="92"/>
      <c r="BU797" s="92"/>
      <c r="BV797" s="92"/>
      <c r="BW797" s="92"/>
      <c r="BX797" s="92"/>
      <c r="BY797" s="92"/>
      <c r="BZ797" s="92"/>
      <c r="CA797" s="92"/>
      <c r="CB797" s="92"/>
      <c r="CC797" s="92"/>
      <c r="CD797" s="92"/>
      <c r="CE797" s="92"/>
      <c r="CF797" s="92"/>
      <c r="CG797" s="92"/>
      <c r="CH797" s="92"/>
    </row>
    <row r="798" spans="2:86" s="84" customFormat="1">
      <c r="C798" s="7"/>
      <c r="H798" s="86"/>
      <c r="K798" s="86"/>
      <c r="L798" s="87"/>
      <c r="M798" s="92"/>
      <c r="N798" s="90"/>
      <c r="O798" s="87"/>
      <c r="P798" s="87"/>
      <c r="Q798" s="90"/>
      <c r="R798" s="87"/>
      <c r="S798" s="87"/>
      <c r="T798" s="90"/>
      <c r="U798" s="92"/>
      <c r="V798" s="87"/>
      <c r="W798" s="90"/>
      <c r="X798" s="87"/>
      <c r="Y798" s="87"/>
      <c r="Z798" s="90"/>
      <c r="AA798" s="92"/>
      <c r="AB798" s="94"/>
      <c r="AC798" s="90"/>
      <c r="AD798" s="94"/>
      <c r="AE798" s="94"/>
      <c r="AF798" s="90"/>
      <c r="AG798" s="92"/>
      <c r="AH798" s="87"/>
      <c r="AI798" s="90"/>
      <c r="AJ798" s="92"/>
      <c r="AK798" s="87"/>
      <c r="AL798" s="90"/>
      <c r="AM798" s="87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  <c r="BG798" s="92"/>
      <c r="BH798" s="92"/>
      <c r="BI798" s="92"/>
      <c r="BJ798" s="92"/>
      <c r="BK798" s="92"/>
      <c r="BL798" s="92"/>
      <c r="BM798" s="92"/>
      <c r="BN798" s="92"/>
      <c r="BO798" s="92"/>
      <c r="BP798" s="92"/>
      <c r="BQ798" s="92"/>
      <c r="BR798" s="92"/>
      <c r="BS798" s="92"/>
      <c r="BT798" s="92"/>
      <c r="BU798" s="92"/>
      <c r="BV798" s="92"/>
      <c r="BW798" s="92"/>
      <c r="BX798" s="92"/>
      <c r="BY798" s="92"/>
      <c r="BZ798" s="92"/>
      <c r="CA798" s="92"/>
      <c r="CB798" s="92"/>
      <c r="CC798" s="92"/>
      <c r="CD798" s="92"/>
      <c r="CE798" s="92"/>
      <c r="CF798" s="92"/>
      <c r="CG798" s="92"/>
      <c r="CH798" s="92"/>
    </row>
    <row r="799" spans="2:86" s="84" customFormat="1">
      <c r="B799" s="7"/>
      <c r="C799" s="7"/>
      <c r="H799" s="86"/>
      <c r="K799" s="86"/>
      <c r="L799" s="87"/>
      <c r="M799" s="92"/>
      <c r="N799" s="90"/>
      <c r="O799" s="87"/>
      <c r="P799" s="87"/>
      <c r="Q799" s="90"/>
      <c r="R799" s="87"/>
      <c r="S799" s="87"/>
      <c r="T799" s="90"/>
      <c r="U799" s="92"/>
      <c r="V799" s="87"/>
      <c r="W799" s="90"/>
      <c r="X799" s="87"/>
      <c r="Y799" s="87"/>
      <c r="Z799" s="90"/>
      <c r="AA799" s="92"/>
      <c r="AB799" s="94"/>
      <c r="AC799" s="90"/>
      <c r="AD799" s="94"/>
      <c r="AE799" s="94"/>
      <c r="AF799" s="90"/>
      <c r="AG799" s="92"/>
      <c r="AH799" s="87"/>
      <c r="AI799" s="90"/>
      <c r="AJ799" s="92"/>
      <c r="AK799" s="87"/>
      <c r="AL799" s="90"/>
      <c r="AM799" s="87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  <c r="BG799" s="92"/>
      <c r="BH799" s="92"/>
      <c r="BI799" s="92"/>
      <c r="BJ799" s="92"/>
      <c r="BK799" s="92"/>
      <c r="BL799" s="92"/>
      <c r="BM799" s="92"/>
      <c r="BN799" s="92"/>
      <c r="BO799" s="92"/>
      <c r="BP799" s="92"/>
      <c r="BQ799" s="92"/>
      <c r="BR799" s="92"/>
      <c r="BS799" s="92"/>
      <c r="BT799" s="92"/>
      <c r="BU799" s="92"/>
      <c r="BV799" s="92"/>
      <c r="BW799" s="92"/>
      <c r="BX799" s="92"/>
      <c r="BY799" s="92"/>
      <c r="BZ799" s="92"/>
      <c r="CA799" s="92"/>
      <c r="CB799" s="92"/>
      <c r="CC799" s="92"/>
      <c r="CD799" s="92"/>
      <c r="CE799" s="92"/>
      <c r="CF799" s="92"/>
      <c r="CG799" s="92"/>
      <c r="CH799" s="92"/>
    </row>
    <row r="800" spans="2:86" s="84" customFormat="1">
      <c r="B800" s="7"/>
      <c r="C800" s="7"/>
      <c r="H800" s="86"/>
      <c r="K800" s="86"/>
      <c r="L800" s="87"/>
      <c r="M800" s="92"/>
      <c r="N800" s="90"/>
      <c r="O800" s="87"/>
      <c r="P800" s="87"/>
      <c r="Q800" s="90"/>
      <c r="R800" s="87"/>
      <c r="S800" s="87"/>
      <c r="T800" s="90"/>
      <c r="U800" s="92"/>
      <c r="V800" s="87"/>
      <c r="W800" s="90"/>
      <c r="X800" s="87"/>
      <c r="Y800" s="87"/>
      <c r="Z800" s="90"/>
      <c r="AA800" s="92"/>
      <c r="AB800" s="94"/>
      <c r="AC800" s="90"/>
      <c r="AD800" s="94"/>
      <c r="AE800" s="94"/>
      <c r="AF800" s="90"/>
      <c r="AG800" s="92"/>
      <c r="AH800" s="87"/>
      <c r="AI800" s="90"/>
      <c r="AJ800" s="92"/>
      <c r="AK800" s="87"/>
      <c r="AL800" s="90"/>
      <c r="AM800" s="87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  <c r="BG800" s="92"/>
      <c r="BH800" s="92"/>
      <c r="BI800" s="92"/>
      <c r="BJ800" s="92"/>
      <c r="BK800" s="92"/>
      <c r="BL800" s="92"/>
      <c r="BM800" s="92"/>
      <c r="BN800" s="92"/>
      <c r="BO800" s="92"/>
      <c r="BP800" s="92"/>
      <c r="BQ800" s="92"/>
      <c r="BR800" s="92"/>
      <c r="BS800" s="92"/>
      <c r="BT800" s="92"/>
      <c r="BU800" s="92"/>
      <c r="BV800" s="92"/>
      <c r="BW800" s="92"/>
      <c r="BX800" s="92"/>
      <c r="BY800" s="92"/>
      <c r="BZ800" s="92"/>
      <c r="CA800" s="92"/>
      <c r="CB800" s="92"/>
      <c r="CC800" s="92"/>
      <c r="CD800" s="92"/>
      <c r="CE800" s="92"/>
      <c r="CF800" s="92"/>
      <c r="CG800" s="92"/>
      <c r="CH800" s="92"/>
    </row>
    <row r="801" spans="2:86" s="84" customFormat="1">
      <c r="B801" s="7"/>
      <c r="C801" s="7"/>
      <c r="H801" s="86"/>
      <c r="K801" s="86"/>
      <c r="L801" s="87"/>
      <c r="M801" s="92"/>
      <c r="N801" s="90"/>
      <c r="O801" s="87"/>
      <c r="P801" s="87"/>
      <c r="Q801" s="90"/>
      <c r="R801" s="87"/>
      <c r="S801" s="87"/>
      <c r="T801" s="90"/>
      <c r="U801" s="92"/>
      <c r="V801" s="87"/>
      <c r="W801" s="90"/>
      <c r="X801" s="87"/>
      <c r="Y801" s="87"/>
      <c r="Z801" s="90"/>
      <c r="AA801" s="92"/>
      <c r="AB801" s="94"/>
      <c r="AC801" s="90"/>
      <c r="AD801" s="94"/>
      <c r="AE801" s="94"/>
      <c r="AF801" s="90"/>
      <c r="AG801" s="92"/>
      <c r="AH801" s="87"/>
      <c r="AI801" s="90"/>
      <c r="AJ801" s="92"/>
      <c r="AK801" s="87"/>
      <c r="AL801" s="90"/>
      <c r="AM801" s="87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  <c r="BG801" s="92"/>
      <c r="BH801" s="92"/>
      <c r="BI801" s="92"/>
      <c r="BJ801" s="92"/>
      <c r="BK801" s="92"/>
      <c r="BL801" s="92"/>
      <c r="BM801" s="92"/>
      <c r="BN801" s="92"/>
      <c r="BO801" s="92"/>
      <c r="BP801" s="92"/>
      <c r="BQ801" s="92"/>
      <c r="BR801" s="92"/>
      <c r="BS801" s="92"/>
      <c r="BT801" s="92"/>
      <c r="BU801" s="92"/>
      <c r="BV801" s="92"/>
      <c r="BW801" s="92"/>
      <c r="BX801" s="92"/>
      <c r="BY801" s="92"/>
      <c r="BZ801" s="92"/>
      <c r="CA801" s="92"/>
      <c r="CB801" s="92"/>
      <c r="CC801" s="92"/>
      <c r="CD801" s="92"/>
      <c r="CE801" s="92"/>
      <c r="CF801" s="92"/>
      <c r="CG801" s="92"/>
      <c r="CH801" s="92"/>
    </row>
  </sheetData>
  <sortState xmlns:xlrd2="http://schemas.microsoft.com/office/spreadsheetml/2017/richdata2" ref="A2:CH647">
    <sortCondition ref="A2:A647"/>
  </sortState>
  <mergeCells count="7">
    <mergeCell ref="A669:D669"/>
    <mergeCell ref="A661:D661"/>
    <mergeCell ref="A662:C662"/>
    <mergeCell ref="A663:C663"/>
    <mergeCell ref="A664:C664"/>
    <mergeCell ref="A665:C665"/>
    <mergeCell ref="A666:C6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W671"/>
  <sheetViews>
    <sheetView showGridLines="0" zoomScale="63" zoomScaleNormal="100" workbookViewId="0">
      <pane ySplit="1" topLeftCell="A2" activePane="bottomLeft" state="frozen"/>
      <selection pane="bottomLeft" activeCell="J52" sqref="J52"/>
    </sheetView>
  </sheetViews>
  <sheetFormatPr baseColWidth="10" defaultColWidth="8.88671875" defaultRowHeight="14.4"/>
  <cols>
    <col min="1" max="1" width="38.88671875" style="3" bestFit="1" customWidth="1"/>
    <col min="2" max="2" width="18.77734375" style="1" customWidth="1"/>
    <col min="3" max="3" width="23.109375" style="3" customWidth="1"/>
    <col min="4" max="4" width="14.109375" style="3" bestFit="1" customWidth="1"/>
    <col min="5" max="5" width="10.88671875" style="4" customWidth="1"/>
    <col min="6" max="6" width="11.21875" style="1" customWidth="1"/>
    <col min="7" max="7" width="10.88671875" style="2" customWidth="1"/>
    <col min="8" max="8" width="10.88671875" style="24" customWidth="1"/>
    <col min="9" max="9" width="16.33203125" style="1" customWidth="1"/>
    <col min="10" max="10" width="10.88671875" style="2" customWidth="1"/>
    <col min="11" max="11" width="10.88671875" style="24" customWidth="1"/>
    <col min="12" max="12" width="8.21875" style="1" customWidth="1"/>
    <col min="13" max="13" width="10.88671875" style="2" customWidth="1"/>
    <col min="14" max="14" width="10.88671875" style="24" customWidth="1"/>
    <col min="15" max="15" width="8.44140625" style="1" customWidth="1"/>
    <col min="16" max="16" width="10.88671875" style="2" customWidth="1"/>
    <col min="17" max="17" width="10.88671875" style="24" customWidth="1"/>
    <col min="18" max="18" width="15.88671875" style="1" customWidth="1"/>
    <col min="19" max="19" width="10.88671875" style="2" customWidth="1"/>
    <col min="20" max="20" width="10.88671875" style="24" customWidth="1"/>
    <col min="21" max="21" width="15.21875" style="1" customWidth="1"/>
    <col min="22" max="22" width="10.88671875" style="2" customWidth="1"/>
    <col min="23" max="23" width="10.88671875" style="24" customWidth="1"/>
    <col min="24" max="24" width="15" style="1" customWidth="1"/>
    <col min="25" max="25" width="10.88671875" style="2" customWidth="1"/>
    <col min="26" max="26" width="10.88671875" style="24" customWidth="1"/>
    <col min="27" max="27" width="13.109375" style="1" customWidth="1"/>
    <col min="28" max="28" width="10.88671875" style="2" customWidth="1"/>
    <col min="29" max="29" width="10.88671875" style="24" customWidth="1"/>
    <col min="30" max="30" width="9.44140625" style="1" customWidth="1"/>
    <col min="31" max="31" width="10.88671875" style="2" customWidth="1"/>
    <col min="32" max="32" width="10.88671875" style="24" customWidth="1"/>
    <col min="33" max="33" width="9.88671875" style="1" customWidth="1"/>
    <col min="34" max="34" width="10.88671875" style="2" customWidth="1"/>
    <col min="35" max="35" width="10.88671875" style="24" customWidth="1"/>
    <col min="36" max="36" width="7.33203125" style="1" customWidth="1"/>
    <col min="37" max="37" width="13.33203125" style="2" customWidth="1"/>
    <col min="38" max="38" width="10.88671875" style="24" customWidth="1"/>
    <col min="39" max="39" width="9.21875" style="1" customWidth="1"/>
    <col min="40" max="40" width="10.88671875" style="2" customWidth="1"/>
    <col min="41" max="41" width="10.88671875" style="24" customWidth="1"/>
    <col min="42" max="42" width="10.33203125" style="1" customWidth="1"/>
    <col min="43" max="43" width="10.88671875" style="2" customWidth="1"/>
    <col min="44" max="44" width="10.88671875" style="1" customWidth="1"/>
    <col min="45" max="45" width="0.88671875" style="1" customWidth="1"/>
    <col min="46" max="46" width="10.88671875" style="2" customWidth="1"/>
    <col min="47" max="47" width="10.88671875" style="1" customWidth="1"/>
    <col min="48" max="48" width="1.88671875" style="1" customWidth="1"/>
    <col min="49" max="16384" width="8.88671875" style="1"/>
  </cols>
  <sheetData>
    <row r="1" spans="1:49" s="330" customFormat="1" ht="13.2">
      <c r="A1" s="331" t="s">
        <v>9</v>
      </c>
      <c r="B1" s="329" t="s">
        <v>1025</v>
      </c>
      <c r="C1" s="329" t="s">
        <v>1032</v>
      </c>
      <c r="D1" s="331" t="s">
        <v>1038</v>
      </c>
      <c r="E1" s="20" t="s">
        <v>10</v>
      </c>
      <c r="F1" s="331" t="s">
        <v>24</v>
      </c>
      <c r="G1" s="20" t="s">
        <v>968</v>
      </c>
      <c r="H1" s="23" t="s">
        <v>969</v>
      </c>
      <c r="I1" s="23" t="s">
        <v>1112</v>
      </c>
      <c r="J1" s="20" t="s">
        <v>970</v>
      </c>
      <c r="K1" s="23" t="s">
        <v>969</v>
      </c>
      <c r="L1" s="331" t="s">
        <v>32</v>
      </c>
      <c r="M1" s="20" t="s">
        <v>968</v>
      </c>
      <c r="N1" s="23" t="s">
        <v>969</v>
      </c>
      <c r="O1" s="331" t="s">
        <v>1119</v>
      </c>
      <c r="P1" s="20" t="s">
        <v>968</v>
      </c>
      <c r="Q1" s="23" t="s">
        <v>969</v>
      </c>
      <c r="R1" s="331" t="s">
        <v>1120</v>
      </c>
      <c r="S1" s="20" t="s">
        <v>968</v>
      </c>
      <c r="T1" s="23" t="s">
        <v>969</v>
      </c>
      <c r="U1" s="331" t="s">
        <v>1045</v>
      </c>
      <c r="V1" s="20" t="s">
        <v>968</v>
      </c>
      <c r="W1" s="23" t="s">
        <v>969</v>
      </c>
      <c r="X1" s="331" t="s">
        <v>1113</v>
      </c>
      <c r="Y1" s="20" t="s">
        <v>968</v>
      </c>
      <c r="Z1" s="23" t="s">
        <v>969</v>
      </c>
      <c r="AA1" s="331" t="s">
        <v>975</v>
      </c>
      <c r="AB1" s="20" t="s">
        <v>968</v>
      </c>
      <c r="AC1" s="23" t="s">
        <v>969</v>
      </c>
      <c r="AD1" s="17" t="s">
        <v>967</v>
      </c>
      <c r="AE1" s="20" t="s">
        <v>968</v>
      </c>
      <c r="AF1" s="23" t="s">
        <v>969</v>
      </c>
      <c r="AG1" s="17" t="s">
        <v>973</v>
      </c>
      <c r="AH1" s="21" t="s">
        <v>968</v>
      </c>
      <c r="AI1" s="25" t="s">
        <v>1114</v>
      </c>
      <c r="AJ1" s="331" t="s">
        <v>976</v>
      </c>
      <c r="AK1" s="21" t="s">
        <v>968</v>
      </c>
      <c r="AL1" s="25" t="s">
        <v>1114</v>
      </c>
      <c r="AM1" s="332" t="s">
        <v>974</v>
      </c>
      <c r="AN1" s="330" t="s">
        <v>970</v>
      </c>
      <c r="AO1" s="330" t="s">
        <v>1114</v>
      </c>
      <c r="AP1" s="330" t="s">
        <v>1031</v>
      </c>
      <c r="AQ1" s="21" t="s">
        <v>968</v>
      </c>
      <c r="AR1" s="25" t="s">
        <v>1114</v>
      </c>
      <c r="AS1" s="331"/>
      <c r="AT1" s="332" t="s">
        <v>971</v>
      </c>
      <c r="AU1" s="23" t="s">
        <v>972</v>
      </c>
    </row>
    <row r="2" spans="1:49" s="307" customFormat="1" ht="11.4" customHeight="1">
      <c r="A2" s="63" t="s">
        <v>116</v>
      </c>
      <c r="B2" s="63" t="s">
        <v>1002</v>
      </c>
      <c r="C2" s="63" t="s">
        <v>981</v>
      </c>
      <c r="D2" s="63" t="s">
        <v>0</v>
      </c>
      <c r="E2" s="308">
        <v>71465</v>
      </c>
      <c r="F2" s="309"/>
      <c r="G2" s="310">
        <v>21203</v>
      </c>
      <c r="H2" s="311">
        <v>0.46719108055702452</v>
      </c>
      <c r="I2" s="309"/>
      <c r="J2" s="312">
        <v>15617</v>
      </c>
      <c r="K2" s="313">
        <v>0.34410805570245018</v>
      </c>
      <c r="L2" s="309"/>
      <c r="M2" s="310">
        <v>5489</v>
      </c>
      <c r="N2" s="311">
        <v>0.12094570773841001</v>
      </c>
      <c r="O2" s="309"/>
      <c r="P2" s="312">
        <v>2041</v>
      </c>
      <c r="Q2" s="313">
        <v>4.4971796227745463E-2</v>
      </c>
      <c r="R2" s="309"/>
      <c r="S2" s="310"/>
      <c r="T2" s="311"/>
      <c r="U2" s="309"/>
      <c r="V2" s="312"/>
      <c r="W2" s="313"/>
      <c r="X2" s="309"/>
      <c r="Y2" s="310"/>
      <c r="Z2" s="311"/>
      <c r="AA2" s="309"/>
      <c r="AB2" s="312"/>
      <c r="AC2" s="313"/>
      <c r="AD2" s="309"/>
      <c r="AE2" s="310"/>
      <c r="AF2" s="311"/>
      <c r="AG2" s="309"/>
      <c r="AH2" s="312"/>
      <c r="AI2" s="313"/>
      <c r="AJ2" s="309"/>
      <c r="AK2" s="310"/>
      <c r="AL2" s="311"/>
      <c r="AM2" s="309"/>
      <c r="AN2" s="312"/>
      <c r="AO2" s="313"/>
      <c r="AP2" s="309"/>
      <c r="AQ2" s="310">
        <v>1034</v>
      </c>
      <c r="AR2" s="311">
        <v>2.2783359774369821E-2</v>
      </c>
      <c r="AS2" s="309"/>
      <c r="AT2" s="312">
        <v>45384</v>
      </c>
      <c r="AU2" s="313">
        <v>0.6350521234170573</v>
      </c>
      <c r="AV2" s="216"/>
      <c r="AW2" s="216"/>
    </row>
    <row r="3" spans="1:49" s="16" customFormat="1" ht="11.4">
      <c r="A3" s="28" t="s">
        <v>117</v>
      </c>
      <c r="B3" s="63" t="s">
        <v>984</v>
      </c>
      <c r="C3" s="63" t="s">
        <v>984</v>
      </c>
      <c r="D3" s="28" t="s">
        <v>0</v>
      </c>
      <c r="E3" s="191">
        <v>58909</v>
      </c>
      <c r="F3" s="183"/>
      <c r="G3" s="125">
        <v>22913</v>
      </c>
      <c r="H3" s="190">
        <v>0.59307863539887151</v>
      </c>
      <c r="I3" s="183"/>
      <c r="J3" s="184">
        <v>6833</v>
      </c>
      <c r="K3" s="189">
        <v>0.1768649376197132</v>
      </c>
      <c r="L3" s="183"/>
      <c r="M3" s="125">
        <v>7647</v>
      </c>
      <c r="N3" s="190">
        <v>0.19793446187296165</v>
      </c>
      <c r="O3" s="183"/>
      <c r="P3" s="184"/>
      <c r="Q3" s="189"/>
      <c r="R3" s="183"/>
      <c r="S3" s="125">
        <v>847</v>
      </c>
      <c r="T3" s="190">
        <v>2.1923694155407153E-2</v>
      </c>
      <c r="U3" s="183"/>
      <c r="V3" s="184"/>
      <c r="W3" s="189"/>
      <c r="X3" s="183"/>
      <c r="Y3" s="125"/>
      <c r="Z3" s="190"/>
      <c r="AA3" s="183"/>
      <c r="AB3" s="184"/>
      <c r="AC3" s="189"/>
      <c r="AD3" s="183"/>
      <c r="AE3" s="125"/>
      <c r="AF3" s="190"/>
      <c r="AG3" s="183"/>
      <c r="AH3" s="184"/>
      <c r="AI3" s="189"/>
      <c r="AJ3" s="183"/>
      <c r="AK3" s="125"/>
      <c r="AL3" s="190"/>
      <c r="AM3" s="183"/>
      <c r="AN3" s="184"/>
      <c r="AO3" s="189"/>
      <c r="AP3" s="183"/>
      <c r="AQ3" s="125">
        <v>394</v>
      </c>
      <c r="AR3" s="190">
        <v>1.019827095304654E-2</v>
      </c>
      <c r="AS3" s="183"/>
      <c r="AT3" s="184">
        <v>38634</v>
      </c>
      <c r="AU3" s="189">
        <v>0.65582508614982427</v>
      </c>
      <c r="AV3" s="127"/>
      <c r="AW3" s="127"/>
    </row>
    <row r="4" spans="1:49" s="16" customFormat="1" ht="11.4">
      <c r="A4" s="28" t="s">
        <v>1121</v>
      </c>
      <c r="B4" s="63" t="s">
        <v>1024</v>
      </c>
      <c r="C4" s="63" t="s">
        <v>985</v>
      </c>
      <c r="D4" s="28" t="s">
        <v>0</v>
      </c>
      <c r="E4" s="191">
        <v>72208</v>
      </c>
      <c r="F4" s="183"/>
      <c r="G4" s="125">
        <v>24176</v>
      </c>
      <c r="H4" s="190">
        <v>0.4894620695240216</v>
      </c>
      <c r="I4" s="183"/>
      <c r="J4" s="184">
        <v>12581</v>
      </c>
      <c r="K4" s="189">
        <v>0.2547122061830624</v>
      </c>
      <c r="L4" s="183"/>
      <c r="M4" s="125">
        <v>11073</v>
      </c>
      <c r="N4" s="190">
        <v>0.22418156418925758</v>
      </c>
      <c r="O4" s="183"/>
      <c r="P4" s="184">
        <v>1563</v>
      </c>
      <c r="Q4" s="189">
        <v>3.1644160103658413E-2</v>
      </c>
      <c r="R4" s="183"/>
      <c r="S4" s="125"/>
      <c r="T4" s="190"/>
      <c r="U4" s="183"/>
      <c r="V4" s="184"/>
      <c r="W4" s="189"/>
      <c r="X4" s="183"/>
      <c r="Y4" s="125"/>
      <c r="Z4" s="190"/>
      <c r="AA4" s="183"/>
      <c r="AB4" s="184"/>
      <c r="AC4" s="189"/>
      <c r="AD4" s="183"/>
      <c r="AE4" s="125"/>
      <c r="AF4" s="190"/>
      <c r="AG4" s="183"/>
      <c r="AH4" s="184"/>
      <c r="AI4" s="189"/>
      <c r="AJ4" s="183"/>
      <c r="AK4" s="125"/>
      <c r="AL4" s="190"/>
      <c r="AM4" s="183"/>
      <c r="AN4" s="184"/>
      <c r="AO4" s="189"/>
      <c r="AP4" s="183"/>
      <c r="AQ4" s="125"/>
      <c r="AR4" s="190"/>
      <c r="AS4" s="183"/>
      <c r="AT4" s="184">
        <v>49393</v>
      </c>
      <c r="AU4" s="189">
        <v>0.68403777974739643</v>
      </c>
      <c r="AV4" s="127"/>
      <c r="AW4" s="127"/>
    </row>
    <row r="5" spans="1:49" s="16" customFormat="1" ht="11.4">
      <c r="A5" s="28" t="s">
        <v>121</v>
      </c>
      <c r="B5" s="63" t="s">
        <v>996</v>
      </c>
      <c r="C5" s="63" t="s">
        <v>988</v>
      </c>
      <c r="D5" s="28" t="s">
        <v>0</v>
      </c>
      <c r="E5" s="191">
        <v>70171</v>
      </c>
      <c r="F5" s="183"/>
      <c r="G5" s="125">
        <v>17746</v>
      </c>
      <c r="H5" s="190">
        <v>0.38613516689150962</v>
      </c>
      <c r="I5" s="183"/>
      <c r="J5" s="184">
        <v>6636</v>
      </c>
      <c r="K5" s="189">
        <v>0.14439270638408983</v>
      </c>
      <c r="L5" s="183"/>
      <c r="M5" s="125">
        <v>17210</v>
      </c>
      <c r="N5" s="190">
        <v>0.37447234431437398</v>
      </c>
      <c r="O5" s="183"/>
      <c r="P5" s="184">
        <v>906</v>
      </c>
      <c r="Q5" s="189">
        <v>1.9713651594934507E-2</v>
      </c>
      <c r="R5" s="183"/>
      <c r="S5" s="125"/>
      <c r="T5" s="190"/>
      <c r="U5" s="183"/>
      <c r="V5" s="184"/>
      <c r="W5" s="189"/>
      <c r="X5" s="183"/>
      <c r="Y5" s="125"/>
      <c r="Z5" s="190"/>
      <c r="AA5" s="183"/>
      <c r="AB5" s="184"/>
      <c r="AC5" s="189"/>
      <c r="AD5" s="183"/>
      <c r="AE5" s="125"/>
      <c r="AF5" s="190"/>
      <c r="AG5" s="183"/>
      <c r="AH5" s="184"/>
      <c r="AI5" s="189"/>
      <c r="AJ5" s="183"/>
      <c r="AK5" s="125"/>
      <c r="AL5" s="190"/>
      <c r="AM5" s="183"/>
      <c r="AN5" s="184"/>
      <c r="AO5" s="189"/>
      <c r="AP5" s="183"/>
      <c r="AQ5" s="125">
        <v>3460</v>
      </c>
      <c r="AR5" s="190">
        <v>7.5286130815092042E-2</v>
      </c>
      <c r="AS5" s="183"/>
      <c r="AT5" s="184">
        <v>45958</v>
      </c>
      <c r="AU5" s="189">
        <v>0.65494292514001506</v>
      </c>
      <c r="AV5" s="127"/>
      <c r="AW5" s="127"/>
    </row>
    <row r="6" spans="1:49" s="16" customFormat="1" ht="11.4">
      <c r="A6" s="28" t="s">
        <v>1122</v>
      </c>
      <c r="B6" s="63" t="s">
        <v>1014</v>
      </c>
      <c r="C6" s="63" t="s">
        <v>981</v>
      </c>
      <c r="D6" s="28" t="s">
        <v>0</v>
      </c>
      <c r="E6" s="191">
        <v>76835</v>
      </c>
      <c r="F6" s="183"/>
      <c r="G6" s="125">
        <v>32333</v>
      </c>
      <c r="H6" s="190">
        <v>0.5775606444928727</v>
      </c>
      <c r="I6" s="183"/>
      <c r="J6" s="184">
        <v>15642</v>
      </c>
      <c r="K6" s="189">
        <v>0.27941123932692652</v>
      </c>
      <c r="L6" s="183"/>
      <c r="M6" s="125">
        <v>4835</v>
      </c>
      <c r="N6" s="190">
        <v>8.6367046550677007E-2</v>
      </c>
      <c r="O6" s="183"/>
      <c r="P6" s="184">
        <v>3172</v>
      </c>
      <c r="Q6" s="189">
        <v>5.6661069629523775E-2</v>
      </c>
      <c r="R6" s="183"/>
      <c r="S6" s="125"/>
      <c r="T6" s="190"/>
      <c r="U6" s="183"/>
      <c r="V6" s="184"/>
      <c r="W6" s="189"/>
      <c r="X6" s="183"/>
      <c r="Y6" s="125"/>
      <c r="Z6" s="190"/>
      <c r="AA6" s="183"/>
      <c r="AB6" s="184"/>
      <c r="AC6" s="189"/>
      <c r="AD6" s="183"/>
      <c r="AE6" s="125"/>
      <c r="AF6" s="190"/>
      <c r="AG6" s="183"/>
      <c r="AH6" s="184"/>
      <c r="AI6" s="189"/>
      <c r="AJ6" s="183"/>
      <c r="AK6" s="125"/>
      <c r="AL6" s="190"/>
      <c r="AM6" s="183"/>
      <c r="AN6" s="184"/>
      <c r="AO6" s="189"/>
      <c r="AP6" s="183"/>
      <c r="AQ6" s="125"/>
      <c r="AR6" s="190"/>
      <c r="AS6" s="183"/>
      <c r="AT6" s="184">
        <v>55982</v>
      </c>
      <c r="AU6" s="189">
        <v>0.72860024728313921</v>
      </c>
      <c r="AV6" s="127"/>
      <c r="AW6" s="127"/>
    </row>
    <row r="7" spans="1:49" s="16" customFormat="1" ht="11.4">
      <c r="A7" s="28" t="s">
        <v>130</v>
      </c>
      <c r="B7" s="63" t="s">
        <v>1004</v>
      </c>
      <c r="C7" s="63" t="s">
        <v>988</v>
      </c>
      <c r="D7" s="28" t="s">
        <v>0</v>
      </c>
      <c r="E7" s="191">
        <v>77379</v>
      </c>
      <c r="F7" s="183"/>
      <c r="G7" s="125">
        <v>10698</v>
      </c>
      <c r="H7" s="190">
        <v>0.22196862810191717</v>
      </c>
      <c r="I7" s="183"/>
      <c r="J7" s="184">
        <v>16047</v>
      </c>
      <c r="K7" s="189">
        <v>0.33295294215287574</v>
      </c>
      <c r="L7" s="183"/>
      <c r="M7" s="125">
        <v>16239</v>
      </c>
      <c r="N7" s="190">
        <v>0.33693667524275872</v>
      </c>
      <c r="O7" s="183"/>
      <c r="P7" s="184">
        <v>933</v>
      </c>
      <c r="Q7" s="189">
        <v>1.9358452983650097E-2</v>
      </c>
      <c r="R7" s="183"/>
      <c r="S7" s="125"/>
      <c r="T7" s="190"/>
      <c r="U7" s="183"/>
      <c r="V7" s="184"/>
      <c r="W7" s="189"/>
      <c r="X7" s="183"/>
      <c r="Y7" s="125"/>
      <c r="Z7" s="190"/>
      <c r="AA7" s="183"/>
      <c r="AB7" s="184"/>
      <c r="AC7" s="189"/>
      <c r="AD7" s="183"/>
      <c r="AE7" s="125"/>
      <c r="AF7" s="190"/>
      <c r="AG7" s="183"/>
      <c r="AH7" s="184"/>
      <c r="AI7" s="189"/>
      <c r="AJ7" s="183"/>
      <c r="AK7" s="125"/>
      <c r="AL7" s="190"/>
      <c r="AM7" s="183"/>
      <c r="AN7" s="184"/>
      <c r="AO7" s="189"/>
      <c r="AP7" s="183"/>
      <c r="AQ7" s="125">
        <v>4279</v>
      </c>
      <c r="AR7" s="190">
        <v>8.8783301518798236E-2</v>
      </c>
      <c r="AS7" s="183"/>
      <c r="AT7" s="184">
        <v>48196</v>
      </c>
      <c r="AU7" s="189">
        <v>0.62285633052895484</v>
      </c>
      <c r="AV7" s="127"/>
      <c r="AW7" s="127"/>
    </row>
    <row r="8" spans="1:49" s="16" customFormat="1" ht="11.4">
      <c r="A8" s="28" t="s">
        <v>131</v>
      </c>
      <c r="B8" s="63" t="s">
        <v>990</v>
      </c>
      <c r="C8" s="63" t="s">
        <v>981</v>
      </c>
      <c r="D8" s="28" t="s">
        <v>0</v>
      </c>
      <c r="E8" s="191">
        <v>81271</v>
      </c>
      <c r="F8" s="183"/>
      <c r="G8" s="125">
        <v>29878</v>
      </c>
      <c r="H8" s="190">
        <v>0.54141523964845517</v>
      </c>
      <c r="I8" s="183"/>
      <c r="J8" s="184">
        <v>12581</v>
      </c>
      <c r="K8" s="189">
        <v>0.22797861737791067</v>
      </c>
      <c r="L8" s="183"/>
      <c r="M8" s="125">
        <v>9204</v>
      </c>
      <c r="N8" s="190">
        <v>0.16678445229681979</v>
      </c>
      <c r="O8" s="183"/>
      <c r="P8" s="184">
        <v>2508</v>
      </c>
      <c r="Q8" s="189">
        <v>4.5447132372927426E-2</v>
      </c>
      <c r="R8" s="183"/>
      <c r="S8" s="125">
        <v>1014</v>
      </c>
      <c r="T8" s="190">
        <v>1.8374558303886925E-2</v>
      </c>
      <c r="U8" s="183"/>
      <c r="V8" s="184"/>
      <c r="W8" s="189"/>
      <c r="X8" s="183"/>
      <c r="Y8" s="125"/>
      <c r="Z8" s="190"/>
      <c r="AA8" s="183"/>
      <c r="AB8" s="184"/>
      <c r="AC8" s="189"/>
      <c r="AD8" s="183"/>
      <c r="AE8" s="125"/>
      <c r="AF8" s="190"/>
      <c r="AG8" s="183"/>
      <c r="AH8" s="184"/>
      <c r="AI8" s="189"/>
      <c r="AJ8" s="183"/>
      <c r="AK8" s="125"/>
      <c r="AL8" s="190"/>
      <c r="AM8" s="183"/>
      <c r="AN8" s="184"/>
      <c r="AO8" s="189"/>
      <c r="AP8" s="183"/>
      <c r="AQ8" s="125"/>
      <c r="AR8" s="190"/>
      <c r="AS8" s="183"/>
      <c r="AT8" s="184">
        <v>55185</v>
      </c>
      <c r="AU8" s="189">
        <v>0.67902449828352052</v>
      </c>
      <c r="AV8" s="127"/>
      <c r="AW8" s="127"/>
    </row>
    <row r="9" spans="1:49" s="16" customFormat="1" ht="11.4">
      <c r="A9" s="28" t="s">
        <v>132</v>
      </c>
      <c r="B9" s="63" t="s">
        <v>1024</v>
      </c>
      <c r="C9" s="63" t="s">
        <v>985</v>
      </c>
      <c r="D9" s="28" t="s">
        <v>0</v>
      </c>
      <c r="E9" s="191">
        <v>67714</v>
      </c>
      <c r="F9" s="183"/>
      <c r="G9" s="125">
        <v>9510</v>
      </c>
      <c r="H9" s="190">
        <v>0.24745004163197334</v>
      </c>
      <c r="I9" s="183"/>
      <c r="J9" s="184">
        <v>5703</v>
      </c>
      <c r="K9" s="189">
        <v>0.14839196502914237</v>
      </c>
      <c r="L9" s="183"/>
      <c r="M9" s="125">
        <v>18604</v>
      </c>
      <c r="N9" s="190">
        <v>0.4840757701915071</v>
      </c>
      <c r="O9" s="183"/>
      <c r="P9" s="184">
        <v>1686</v>
      </c>
      <c r="Q9" s="189">
        <v>4.3869691923397167E-2</v>
      </c>
      <c r="R9" s="183"/>
      <c r="S9" s="125"/>
      <c r="T9" s="190"/>
      <c r="U9" s="183"/>
      <c r="V9" s="184"/>
      <c r="W9" s="189"/>
      <c r="X9" s="183"/>
      <c r="Y9" s="125"/>
      <c r="Z9" s="190"/>
      <c r="AA9" s="183"/>
      <c r="AB9" s="184"/>
      <c r="AC9" s="189"/>
      <c r="AD9" s="183"/>
      <c r="AE9" s="125"/>
      <c r="AF9" s="190"/>
      <c r="AG9" s="183"/>
      <c r="AH9" s="184"/>
      <c r="AI9" s="189"/>
      <c r="AJ9" s="183"/>
      <c r="AK9" s="125"/>
      <c r="AL9" s="190"/>
      <c r="AM9" s="183"/>
      <c r="AN9" s="184"/>
      <c r="AO9" s="189"/>
      <c r="AP9" s="183"/>
      <c r="AQ9" s="125">
        <v>2929</v>
      </c>
      <c r="AR9" s="190">
        <v>7.6212531223980015E-2</v>
      </c>
      <c r="AS9" s="183"/>
      <c r="AT9" s="184">
        <v>38432</v>
      </c>
      <c r="AU9" s="189">
        <v>0.56756357621762121</v>
      </c>
      <c r="AV9" s="127"/>
      <c r="AW9" s="127"/>
    </row>
    <row r="10" spans="1:49" s="16" customFormat="1" ht="11.4">
      <c r="A10" s="28" t="s">
        <v>134</v>
      </c>
      <c r="B10" s="63" t="s">
        <v>1015</v>
      </c>
      <c r="C10" s="63" t="s">
        <v>981</v>
      </c>
      <c r="D10" s="28" t="s">
        <v>0</v>
      </c>
      <c r="E10" s="191">
        <v>77844</v>
      </c>
      <c r="F10" s="183"/>
      <c r="G10" s="125">
        <v>27736</v>
      </c>
      <c r="H10" s="190">
        <v>0.5217260449193033</v>
      </c>
      <c r="I10" s="183"/>
      <c r="J10" s="184">
        <v>15118</v>
      </c>
      <c r="K10" s="189">
        <v>0.28437605808660321</v>
      </c>
      <c r="L10" s="183"/>
      <c r="M10" s="125">
        <v>6695</v>
      </c>
      <c r="N10" s="190">
        <v>0.12593581881795268</v>
      </c>
      <c r="O10" s="183"/>
      <c r="P10" s="184">
        <v>3613</v>
      </c>
      <c r="Q10" s="189">
        <v>6.7962078176140847E-2</v>
      </c>
      <c r="R10" s="183"/>
      <c r="S10" s="125"/>
      <c r="T10" s="190"/>
      <c r="U10" s="183"/>
      <c r="V10" s="184"/>
      <c r="W10" s="189"/>
      <c r="X10" s="183"/>
      <c r="Y10" s="125"/>
      <c r="Z10" s="190"/>
      <c r="AA10" s="183"/>
      <c r="AB10" s="184"/>
      <c r="AC10" s="189"/>
      <c r="AD10" s="183"/>
      <c r="AE10" s="125"/>
      <c r="AF10" s="190"/>
      <c r="AG10" s="183"/>
      <c r="AH10" s="184"/>
      <c r="AI10" s="189"/>
      <c r="AJ10" s="183"/>
      <c r="AK10" s="125"/>
      <c r="AL10" s="190"/>
      <c r="AM10" s="183"/>
      <c r="AN10" s="184"/>
      <c r="AO10" s="189"/>
      <c r="AP10" s="183"/>
      <c r="AQ10" s="125"/>
      <c r="AR10" s="190"/>
      <c r="AS10" s="183"/>
      <c r="AT10" s="184">
        <v>53162</v>
      </c>
      <c r="AU10" s="189">
        <v>0.68292996248908078</v>
      </c>
      <c r="AV10" s="127"/>
      <c r="AW10" s="127"/>
    </row>
    <row r="11" spans="1:49" s="16" customFormat="1" ht="11.4">
      <c r="A11" s="28" t="s">
        <v>136</v>
      </c>
      <c r="B11" s="63" t="s">
        <v>1012</v>
      </c>
      <c r="C11" s="63" t="s">
        <v>981</v>
      </c>
      <c r="D11" s="28" t="s">
        <v>0</v>
      </c>
      <c r="E11" s="191">
        <v>84379</v>
      </c>
      <c r="F11" s="183"/>
      <c r="G11" s="125">
        <v>29703</v>
      </c>
      <c r="H11" s="190">
        <v>0.52813783538699521</v>
      </c>
      <c r="I11" s="183"/>
      <c r="J11" s="184">
        <v>11476</v>
      </c>
      <c r="K11" s="189">
        <v>0.20405042584591312</v>
      </c>
      <c r="L11" s="183"/>
      <c r="M11" s="125">
        <v>10773</v>
      </c>
      <c r="N11" s="190">
        <v>0.1915506481036966</v>
      </c>
      <c r="O11" s="183"/>
      <c r="P11" s="184">
        <v>2806</v>
      </c>
      <c r="Q11" s="189">
        <v>4.9892427232801691E-2</v>
      </c>
      <c r="R11" s="183"/>
      <c r="S11" s="125">
        <v>959</v>
      </c>
      <c r="T11" s="190">
        <v>1.7051617147632508E-2</v>
      </c>
      <c r="U11" s="183"/>
      <c r="V11" s="184"/>
      <c r="W11" s="189"/>
      <c r="X11" s="183"/>
      <c r="Y11" s="125"/>
      <c r="Z11" s="190"/>
      <c r="AA11" s="183"/>
      <c r="AB11" s="184"/>
      <c r="AC11" s="189"/>
      <c r="AD11" s="183"/>
      <c r="AE11" s="125"/>
      <c r="AF11" s="190"/>
      <c r="AG11" s="183"/>
      <c r="AH11" s="184"/>
      <c r="AI11" s="189"/>
      <c r="AJ11" s="183"/>
      <c r="AK11" s="125"/>
      <c r="AL11" s="190"/>
      <c r="AM11" s="183"/>
      <c r="AN11" s="184"/>
      <c r="AO11" s="189"/>
      <c r="AP11" s="183"/>
      <c r="AQ11" s="125">
        <v>524</v>
      </c>
      <c r="AR11" s="190">
        <v>9.3170462829608291E-3</v>
      </c>
      <c r="AS11" s="183"/>
      <c r="AT11" s="184">
        <v>56241</v>
      </c>
      <c r="AU11" s="189">
        <v>0.66652840161651594</v>
      </c>
      <c r="AV11" s="127"/>
      <c r="AW11" s="127"/>
    </row>
    <row r="12" spans="1:49" s="16" customFormat="1" ht="11.4">
      <c r="A12" s="28" t="s">
        <v>138</v>
      </c>
      <c r="B12" s="63" t="s">
        <v>1006</v>
      </c>
      <c r="C12" s="63" t="s">
        <v>1006</v>
      </c>
      <c r="D12" s="28" t="s">
        <v>0</v>
      </c>
      <c r="E12" s="191">
        <v>73868</v>
      </c>
      <c r="F12" s="183"/>
      <c r="G12" s="125">
        <v>8073</v>
      </c>
      <c r="H12" s="190">
        <v>0.17804291731910107</v>
      </c>
      <c r="I12" s="183"/>
      <c r="J12" s="184">
        <v>3719</v>
      </c>
      <c r="K12" s="189">
        <v>8.2019275301590103E-2</v>
      </c>
      <c r="L12" s="183"/>
      <c r="M12" s="125">
        <v>24628</v>
      </c>
      <c r="N12" s="190">
        <v>0.54314888736960498</v>
      </c>
      <c r="O12" s="183"/>
      <c r="P12" s="184">
        <v>1300</v>
      </c>
      <c r="Q12" s="189">
        <v>2.8670357056215953E-2</v>
      </c>
      <c r="R12" s="183"/>
      <c r="S12" s="125">
        <v>317</v>
      </c>
      <c r="T12" s="190">
        <v>6.9911562975541984E-3</v>
      </c>
      <c r="U12" s="183"/>
      <c r="V12" s="184"/>
      <c r="W12" s="189"/>
      <c r="X12" s="183"/>
      <c r="Y12" s="125"/>
      <c r="Z12" s="190"/>
      <c r="AA12" s="183"/>
      <c r="AB12" s="184"/>
      <c r="AC12" s="189"/>
      <c r="AD12" s="183"/>
      <c r="AE12" s="125"/>
      <c r="AF12" s="190"/>
      <c r="AG12" s="183"/>
      <c r="AH12" s="184"/>
      <c r="AI12" s="189"/>
      <c r="AJ12" s="183"/>
      <c r="AK12" s="125"/>
      <c r="AL12" s="190"/>
      <c r="AM12" s="183"/>
      <c r="AN12" s="184"/>
      <c r="AO12" s="189"/>
      <c r="AP12" s="183"/>
      <c r="AQ12" s="125">
        <v>7306</v>
      </c>
      <c r="AR12" s="190">
        <v>0.16112740665593367</v>
      </c>
      <c r="AS12" s="183"/>
      <c r="AT12" s="184">
        <v>45343</v>
      </c>
      <c r="AU12" s="189">
        <v>0.61383819786646454</v>
      </c>
      <c r="AV12" s="127"/>
      <c r="AW12" s="127"/>
    </row>
    <row r="13" spans="1:49" s="16" customFormat="1" ht="11.4">
      <c r="A13" s="28" t="s">
        <v>139</v>
      </c>
      <c r="B13" s="63" t="s">
        <v>1003</v>
      </c>
      <c r="C13" s="63" t="s">
        <v>993</v>
      </c>
      <c r="D13" s="28" t="s">
        <v>0</v>
      </c>
      <c r="E13" s="191">
        <v>65543</v>
      </c>
      <c r="F13" s="183"/>
      <c r="G13" s="125">
        <v>6388</v>
      </c>
      <c r="H13" s="190">
        <v>0.172643982595065</v>
      </c>
      <c r="I13" s="183"/>
      <c r="J13" s="184">
        <v>6394</v>
      </c>
      <c r="K13" s="189">
        <v>0.17280614037458447</v>
      </c>
      <c r="L13" s="183"/>
      <c r="M13" s="125">
        <v>17487</v>
      </c>
      <c r="N13" s="190">
        <v>0.47260884840950246</v>
      </c>
      <c r="O13" s="183"/>
      <c r="P13" s="184">
        <v>1727</v>
      </c>
      <c r="Q13" s="189">
        <v>4.6674414205021483E-2</v>
      </c>
      <c r="R13" s="183"/>
      <c r="S13" s="125"/>
      <c r="T13" s="190"/>
      <c r="U13" s="183"/>
      <c r="V13" s="184"/>
      <c r="W13" s="189"/>
      <c r="X13" s="183"/>
      <c r="Y13" s="125"/>
      <c r="Z13" s="190"/>
      <c r="AA13" s="183"/>
      <c r="AB13" s="184"/>
      <c r="AC13" s="189"/>
      <c r="AD13" s="183"/>
      <c r="AE13" s="125"/>
      <c r="AF13" s="190"/>
      <c r="AG13" s="183"/>
      <c r="AH13" s="184"/>
      <c r="AI13" s="189"/>
      <c r="AJ13" s="183"/>
      <c r="AK13" s="125"/>
      <c r="AL13" s="190"/>
      <c r="AM13" s="183"/>
      <c r="AN13" s="184"/>
      <c r="AO13" s="189"/>
      <c r="AP13" s="183"/>
      <c r="AQ13" s="125">
        <v>5005</v>
      </c>
      <c r="AR13" s="190">
        <v>0.1352666144158266</v>
      </c>
      <c r="AS13" s="183"/>
      <c r="AT13" s="184">
        <v>37001</v>
      </c>
      <c r="AU13" s="189">
        <v>0.56453015577559773</v>
      </c>
      <c r="AV13" s="127"/>
      <c r="AW13" s="127"/>
    </row>
    <row r="14" spans="1:49" s="16" customFormat="1" ht="11.4">
      <c r="A14" s="28" t="s">
        <v>141</v>
      </c>
      <c r="B14" s="63" t="s">
        <v>1003</v>
      </c>
      <c r="C14" s="63" t="s">
        <v>993</v>
      </c>
      <c r="D14" s="28" t="s">
        <v>0</v>
      </c>
      <c r="E14" s="191">
        <v>68435</v>
      </c>
      <c r="F14" s="183"/>
      <c r="G14" s="125">
        <v>6329</v>
      </c>
      <c r="H14" s="190">
        <v>0.16487782003855572</v>
      </c>
      <c r="I14" s="183"/>
      <c r="J14" s="184">
        <v>6969</v>
      </c>
      <c r="K14" s="189">
        <v>0.18155056531026936</v>
      </c>
      <c r="L14" s="183"/>
      <c r="M14" s="125">
        <v>18059</v>
      </c>
      <c r="N14" s="190">
        <v>0.47045797947168239</v>
      </c>
      <c r="O14" s="183"/>
      <c r="P14" s="184">
        <v>1731</v>
      </c>
      <c r="Q14" s="189">
        <v>4.5094565727088004E-2</v>
      </c>
      <c r="R14" s="183"/>
      <c r="S14" s="125"/>
      <c r="T14" s="190"/>
      <c r="U14" s="183"/>
      <c r="V14" s="184"/>
      <c r="W14" s="189"/>
      <c r="X14" s="183"/>
      <c r="Y14" s="125"/>
      <c r="Z14" s="190"/>
      <c r="AA14" s="183"/>
      <c r="AB14" s="184"/>
      <c r="AC14" s="189"/>
      <c r="AD14" s="183"/>
      <c r="AE14" s="125"/>
      <c r="AF14" s="190"/>
      <c r="AG14" s="183"/>
      <c r="AH14" s="184"/>
      <c r="AI14" s="189"/>
      <c r="AJ14" s="183"/>
      <c r="AK14" s="125"/>
      <c r="AL14" s="190"/>
      <c r="AM14" s="183"/>
      <c r="AN14" s="184"/>
      <c r="AO14" s="189"/>
      <c r="AP14" s="183"/>
      <c r="AQ14" s="125">
        <v>5298</v>
      </c>
      <c r="AR14" s="190">
        <v>0.13801906945240452</v>
      </c>
      <c r="AS14" s="183"/>
      <c r="AT14" s="184">
        <v>38386</v>
      </c>
      <c r="AU14" s="189">
        <v>0.56091181413019653</v>
      </c>
    </row>
    <row r="15" spans="1:49" s="16" customFormat="1" ht="11.4">
      <c r="A15" s="28" t="s">
        <v>1123</v>
      </c>
      <c r="B15" s="63" t="s">
        <v>1019</v>
      </c>
      <c r="C15" s="63" t="s">
        <v>985</v>
      </c>
      <c r="D15" s="28" t="s">
        <v>0</v>
      </c>
      <c r="E15" s="191">
        <v>68943</v>
      </c>
      <c r="F15" s="183"/>
      <c r="G15" s="125">
        <v>16018</v>
      </c>
      <c r="H15" s="190">
        <v>0.36302239144229898</v>
      </c>
      <c r="I15" s="183"/>
      <c r="J15" s="184">
        <v>4424</v>
      </c>
      <c r="K15" s="189">
        <v>0.10026289547638473</v>
      </c>
      <c r="L15" s="183"/>
      <c r="M15" s="125">
        <v>21226</v>
      </c>
      <c r="N15" s="190">
        <v>0.48105339497778987</v>
      </c>
      <c r="O15" s="183"/>
      <c r="P15" s="184">
        <v>841</v>
      </c>
      <c r="Q15" s="189">
        <v>1.9059922037893209E-2</v>
      </c>
      <c r="R15" s="183"/>
      <c r="S15" s="125">
        <v>530</v>
      </c>
      <c r="T15" s="190">
        <v>1.2011603662405947E-2</v>
      </c>
      <c r="U15" s="183"/>
      <c r="V15" s="184"/>
      <c r="W15" s="189"/>
      <c r="X15" s="183"/>
      <c r="Y15" s="125"/>
      <c r="Z15" s="190"/>
      <c r="AA15" s="183"/>
      <c r="AB15" s="184"/>
      <c r="AC15" s="189"/>
      <c r="AD15" s="183"/>
      <c r="AE15" s="125"/>
      <c r="AF15" s="190"/>
      <c r="AG15" s="183"/>
      <c r="AH15" s="184"/>
      <c r="AI15" s="189"/>
      <c r="AJ15" s="183"/>
      <c r="AK15" s="125"/>
      <c r="AL15" s="190"/>
      <c r="AM15" s="183"/>
      <c r="AN15" s="184"/>
      <c r="AO15" s="189"/>
      <c r="AP15" s="183"/>
      <c r="AQ15" s="125">
        <v>1085</v>
      </c>
      <c r="AR15" s="190">
        <v>2.458979240322727E-2</v>
      </c>
      <c r="AS15" s="183"/>
      <c r="AT15" s="184">
        <v>44124</v>
      </c>
      <c r="AU15" s="189">
        <v>0.64000696227318221</v>
      </c>
    </row>
    <row r="16" spans="1:49" s="16" customFormat="1" ht="11.4">
      <c r="A16" s="28" t="s">
        <v>1124</v>
      </c>
      <c r="B16" s="63" t="s">
        <v>1005</v>
      </c>
      <c r="C16" s="63" t="s">
        <v>1027</v>
      </c>
      <c r="D16" s="28" t="s">
        <v>0</v>
      </c>
      <c r="E16" s="191">
        <v>65515</v>
      </c>
      <c r="F16" s="183"/>
      <c r="G16" s="125">
        <v>21922</v>
      </c>
      <c r="H16" s="190">
        <v>0.52736414154778799</v>
      </c>
      <c r="I16" s="183"/>
      <c r="J16" s="184">
        <v>6538</v>
      </c>
      <c r="K16" s="189">
        <v>0.15728066588082465</v>
      </c>
      <c r="L16" s="183"/>
      <c r="M16" s="125">
        <v>9584</v>
      </c>
      <c r="N16" s="190">
        <v>0.23055642425846185</v>
      </c>
      <c r="O16" s="183"/>
      <c r="P16" s="184">
        <v>1591</v>
      </c>
      <c r="Q16" s="189">
        <v>3.8273713584642405E-2</v>
      </c>
      <c r="R16" s="183"/>
      <c r="S16" s="125"/>
      <c r="T16" s="190"/>
      <c r="U16" s="183"/>
      <c r="V16" s="184"/>
      <c r="W16" s="189"/>
      <c r="X16" s="183"/>
      <c r="Y16" s="125"/>
      <c r="Z16" s="190"/>
      <c r="AA16" s="183"/>
      <c r="AB16" s="184"/>
      <c r="AC16" s="189"/>
      <c r="AD16" s="183"/>
      <c r="AE16" s="125"/>
      <c r="AF16" s="190"/>
      <c r="AG16" s="183"/>
      <c r="AH16" s="184"/>
      <c r="AI16" s="189"/>
      <c r="AJ16" s="183"/>
      <c r="AK16" s="125"/>
      <c r="AL16" s="190"/>
      <c r="AM16" s="183"/>
      <c r="AN16" s="184"/>
      <c r="AO16" s="189"/>
      <c r="AP16" s="183"/>
      <c r="AQ16" s="125">
        <v>1934</v>
      </c>
      <c r="AR16" s="190">
        <v>4.6525054728283097E-2</v>
      </c>
      <c r="AS16" s="183"/>
      <c r="AT16" s="184">
        <v>41569</v>
      </c>
      <c r="AU16" s="189">
        <v>0.63449591696558039</v>
      </c>
    </row>
    <row r="17" spans="1:47" s="16" customFormat="1" ht="11.4">
      <c r="A17" s="28" t="s">
        <v>147</v>
      </c>
      <c r="B17" s="63" t="s">
        <v>1002</v>
      </c>
      <c r="C17" s="63" t="s">
        <v>981</v>
      </c>
      <c r="D17" s="28" t="s">
        <v>0</v>
      </c>
      <c r="E17" s="191">
        <v>75473</v>
      </c>
      <c r="F17" s="183"/>
      <c r="G17" s="125">
        <v>25590</v>
      </c>
      <c r="H17" s="190">
        <v>0.50519208749555811</v>
      </c>
      <c r="I17" s="183"/>
      <c r="J17" s="184">
        <v>12414</v>
      </c>
      <c r="K17" s="189">
        <v>0.24507442650136219</v>
      </c>
      <c r="L17" s="183"/>
      <c r="M17" s="125">
        <v>10327</v>
      </c>
      <c r="N17" s="190">
        <v>0.20387333675524144</v>
      </c>
      <c r="O17" s="183"/>
      <c r="P17" s="184">
        <v>2076</v>
      </c>
      <c r="Q17" s="189">
        <v>4.0983930193074586E-2</v>
      </c>
      <c r="R17" s="183"/>
      <c r="S17" s="125"/>
      <c r="T17" s="190"/>
      <c r="U17" s="183"/>
      <c r="V17" s="184"/>
      <c r="W17" s="189"/>
      <c r="X17" s="183"/>
      <c r="Y17" s="125"/>
      <c r="Z17" s="190"/>
      <c r="AA17" s="183"/>
      <c r="AB17" s="184"/>
      <c r="AC17" s="189"/>
      <c r="AD17" s="183"/>
      <c r="AE17" s="125"/>
      <c r="AF17" s="190"/>
      <c r="AG17" s="183"/>
      <c r="AH17" s="184"/>
      <c r="AI17" s="189"/>
      <c r="AJ17" s="183"/>
      <c r="AK17" s="125"/>
      <c r="AL17" s="190"/>
      <c r="AM17" s="183"/>
      <c r="AN17" s="184"/>
      <c r="AO17" s="189"/>
      <c r="AP17" s="183"/>
      <c r="AQ17" s="125">
        <v>247</v>
      </c>
      <c r="AR17" s="190">
        <v>4.8762190547636912E-3</v>
      </c>
      <c r="AS17" s="183"/>
      <c r="AT17" s="184">
        <v>50654</v>
      </c>
      <c r="AU17" s="189">
        <v>0.67115392259483519</v>
      </c>
    </row>
    <row r="18" spans="1:47" s="16" customFormat="1" ht="11.4">
      <c r="A18" s="28" t="s">
        <v>148</v>
      </c>
      <c r="B18" s="63" t="s">
        <v>1004</v>
      </c>
      <c r="C18" s="63" t="s">
        <v>988</v>
      </c>
      <c r="D18" s="28" t="s">
        <v>0</v>
      </c>
      <c r="E18" s="191">
        <v>76513</v>
      </c>
      <c r="F18" s="183"/>
      <c r="G18" s="125">
        <v>16803</v>
      </c>
      <c r="H18" s="190">
        <v>0.3389273251709462</v>
      </c>
      <c r="I18" s="183"/>
      <c r="J18" s="184">
        <v>5570</v>
      </c>
      <c r="K18" s="189">
        <v>0.11235048510397967</v>
      </c>
      <c r="L18" s="183"/>
      <c r="M18" s="125">
        <v>25018</v>
      </c>
      <c r="N18" s="190">
        <v>0.50462916271658231</v>
      </c>
      <c r="O18" s="183"/>
      <c r="P18" s="184">
        <v>1779</v>
      </c>
      <c r="Q18" s="189">
        <v>3.5883575044879684E-2</v>
      </c>
      <c r="R18" s="183"/>
      <c r="S18" s="125"/>
      <c r="T18" s="190"/>
      <c r="U18" s="183"/>
      <c r="V18" s="184"/>
      <c r="W18" s="189"/>
      <c r="X18" s="183"/>
      <c r="Y18" s="125"/>
      <c r="Z18" s="190"/>
      <c r="AA18" s="183"/>
      <c r="AB18" s="184"/>
      <c r="AC18" s="189"/>
      <c r="AD18" s="183"/>
      <c r="AE18" s="125"/>
      <c r="AF18" s="190"/>
      <c r="AG18" s="183"/>
      <c r="AH18" s="184"/>
      <c r="AI18" s="189"/>
      <c r="AJ18" s="183"/>
      <c r="AK18" s="125"/>
      <c r="AL18" s="190"/>
      <c r="AM18" s="183"/>
      <c r="AN18" s="184"/>
      <c r="AO18" s="189"/>
      <c r="AP18" s="183"/>
      <c r="AQ18" s="125">
        <v>407</v>
      </c>
      <c r="AR18" s="190">
        <v>8.2094519636121584E-3</v>
      </c>
      <c r="AS18" s="183"/>
      <c r="AT18" s="184">
        <v>49577</v>
      </c>
      <c r="AU18" s="189">
        <v>0.64795524943473659</v>
      </c>
    </row>
    <row r="19" spans="1:47" s="16" customFormat="1" ht="11.4">
      <c r="A19" s="28" t="s">
        <v>149</v>
      </c>
      <c r="B19" s="63" t="s">
        <v>1053</v>
      </c>
      <c r="C19" s="63" t="s">
        <v>983</v>
      </c>
      <c r="D19" s="28" t="s">
        <v>0</v>
      </c>
      <c r="E19" s="191">
        <v>66686</v>
      </c>
      <c r="F19" s="183"/>
      <c r="G19" s="125">
        <v>14768</v>
      </c>
      <c r="H19" s="190">
        <v>0.31363887355052456</v>
      </c>
      <c r="I19" s="183"/>
      <c r="J19" s="184">
        <v>26651</v>
      </c>
      <c r="K19" s="189">
        <v>0.56600688102620733</v>
      </c>
      <c r="L19" s="183"/>
      <c r="M19" s="125">
        <v>3251</v>
      </c>
      <c r="N19" s="190">
        <v>6.9043877160939557E-2</v>
      </c>
      <c r="O19" s="183"/>
      <c r="P19" s="184">
        <v>890</v>
      </c>
      <c r="Q19" s="189">
        <v>1.890158433504651E-2</v>
      </c>
      <c r="R19" s="183"/>
      <c r="S19" s="125">
        <v>1120</v>
      </c>
      <c r="T19" s="190">
        <v>2.3786263432867518E-2</v>
      </c>
      <c r="U19" s="183"/>
      <c r="V19" s="184"/>
      <c r="W19" s="189"/>
      <c r="X19" s="183"/>
      <c r="Y19" s="125"/>
      <c r="Z19" s="190"/>
      <c r="AA19" s="183"/>
      <c r="AB19" s="184"/>
      <c r="AC19" s="189"/>
      <c r="AD19" s="183"/>
      <c r="AE19" s="125"/>
      <c r="AF19" s="190"/>
      <c r="AG19" s="183"/>
      <c r="AH19" s="184"/>
      <c r="AI19" s="189"/>
      <c r="AJ19" s="183"/>
      <c r="AK19" s="125"/>
      <c r="AL19" s="190"/>
      <c r="AM19" s="183"/>
      <c r="AN19" s="184"/>
      <c r="AO19" s="189"/>
      <c r="AP19" s="183"/>
      <c r="AQ19" s="125">
        <v>406</v>
      </c>
      <c r="AR19" s="190">
        <v>8.6225204944144762E-3</v>
      </c>
      <c r="AS19" s="183"/>
      <c r="AT19" s="184">
        <v>47086</v>
      </c>
      <c r="AU19" s="189">
        <v>0.70608523528176825</v>
      </c>
    </row>
    <row r="20" spans="1:47" s="16" customFormat="1" ht="11.4">
      <c r="A20" s="28" t="s">
        <v>151</v>
      </c>
      <c r="B20" s="63" t="s">
        <v>992</v>
      </c>
      <c r="C20" s="63" t="s">
        <v>993</v>
      </c>
      <c r="D20" s="28" t="s">
        <v>0</v>
      </c>
      <c r="E20" s="191">
        <v>76738</v>
      </c>
      <c r="F20" s="183"/>
      <c r="G20" s="125">
        <v>17159</v>
      </c>
      <c r="H20" s="190">
        <v>0.3357334324678628</v>
      </c>
      <c r="I20" s="183"/>
      <c r="J20" s="184">
        <v>8095</v>
      </c>
      <c r="K20" s="189">
        <v>0.15838697685339176</v>
      </c>
      <c r="L20" s="183"/>
      <c r="M20" s="125">
        <v>21565</v>
      </c>
      <c r="N20" s="190">
        <v>0.42194134105539144</v>
      </c>
      <c r="O20" s="183"/>
      <c r="P20" s="184"/>
      <c r="Q20" s="189"/>
      <c r="R20" s="183"/>
      <c r="S20" s="125">
        <v>605</v>
      </c>
      <c r="T20" s="190">
        <v>1.183744545970377E-2</v>
      </c>
      <c r="U20" s="183"/>
      <c r="V20" s="184"/>
      <c r="W20" s="189"/>
      <c r="X20" s="183"/>
      <c r="Y20" s="125"/>
      <c r="Z20" s="190"/>
      <c r="AA20" s="183"/>
      <c r="AB20" s="184"/>
      <c r="AC20" s="189"/>
      <c r="AD20" s="183"/>
      <c r="AE20" s="125"/>
      <c r="AF20" s="190"/>
      <c r="AG20" s="183"/>
      <c r="AH20" s="184"/>
      <c r="AI20" s="189"/>
      <c r="AJ20" s="183"/>
      <c r="AK20" s="125"/>
      <c r="AL20" s="190"/>
      <c r="AM20" s="183"/>
      <c r="AN20" s="184"/>
      <c r="AO20" s="189"/>
      <c r="AP20" s="183"/>
      <c r="AQ20" s="125">
        <v>3685</v>
      </c>
      <c r="AR20" s="190">
        <v>7.2100804163650237E-2</v>
      </c>
      <c r="AS20" s="183"/>
      <c r="AT20" s="184">
        <v>51109</v>
      </c>
      <c r="AU20" s="189">
        <v>0.66601944277932701</v>
      </c>
    </row>
    <row r="21" spans="1:47" s="16" customFormat="1" ht="11.4">
      <c r="A21" s="28" t="s">
        <v>152</v>
      </c>
      <c r="B21" s="63" t="s">
        <v>1006</v>
      </c>
      <c r="C21" s="63" t="s">
        <v>1006</v>
      </c>
      <c r="D21" s="28" t="s">
        <v>0</v>
      </c>
      <c r="E21" s="191">
        <v>74311</v>
      </c>
      <c r="F21" s="183"/>
      <c r="G21" s="125">
        <v>23103</v>
      </c>
      <c r="H21" s="190">
        <v>0.47349975405804229</v>
      </c>
      <c r="I21" s="183"/>
      <c r="J21" s="184">
        <v>7176</v>
      </c>
      <c r="K21" s="189">
        <v>0.14707329070339401</v>
      </c>
      <c r="L21" s="183"/>
      <c r="M21" s="125">
        <v>17126</v>
      </c>
      <c r="N21" s="190">
        <v>0.35100016396130512</v>
      </c>
      <c r="O21" s="183"/>
      <c r="P21" s="184">
        <v>505</v>
      </c>
      <c r="Q21" s="189">
        <v>1.0350057386456796E-2</v>
      </c>
      <c r="R21" s="183"/>
      <c r="S21" s="125">
        <v>559</v>
      </c>
      <c r="T21" s="190">
        <v>1.1456796196097721E-2</v>
      </c>
      <c r="U21" s="183"/>
      <c r="V21" s="184"/>
      <c r="W21" s="189"/>
      <c r="X21" s="183"/>
      <c r="Y21" s="125"/>
      <c r="Z21" s="190"/>
      <c r="AA21" s="183"/>
      <c r="AB21" s="184"/>
      <c r="AC21" s="189"/>
      <c r="AD21" s="183"/>
      <c r="AE21" s="125"/>
      <c r="AF21" s="190"/>
      <c r="AG21" s="183"/>
      <c r="AH21" s="184"/>
      <c r="AI21" s="189"/>
      <c r="AJ21" s="183"/>
      <c r="AK21" s="125"/>
      <c r="AL21" s="190"/>
      <c r="AM21" s="183"/>
      <c r="AN21" s="184"/>
      <c r="AO21" s="189"/>
      <c r="AP21" s="183"/>
      <c r="AQ21" s="125">
        <v>323</v>
      </c>
      <c r="AR21" s="190">
        <v>6.6199376947040497E-3</v>
      </c>
      <c r="AS21" s="183"/>
      <c r="AT21" s="184">
        <v>48792</v>
      </c>
      <c r="AU21" s="189">
        <v>0.6565918908371573</v>
      </c>
    </row>
    <row r="22" spans="1:47" s="16" customFormat="1" ht="11.4">
      <c r="A22" s="28" t="s">
        <v>153</v>
      </c>
      <c r="B22" s="63" t="s">
        <v>1015</v>
      </c>
      <c r="C22" s="63" t="s">
        <v>981</v>
      </c>
      <c r="D22" s="28" t="s">
        <v>0</v>
      </c>
      <c r="E22" s="191">
        <v>74982</v>
      </c>
      <c r="F22" s="183"/>
      <c r="G22" s="125">
        <v>32053</v>
      </c>
      <c r="H22" s="190">
        <v>0.61064964755191464</v>
      </c>
      <c r="I22" s="183"/>
      <c r="J22" s="184">
        <v>10271</v>
      </c>
      <c r="K22" s="189">
        <v>0.19567536673652125</v>
      </c>
      <c r="L22" s="183"/>
      <c r="M22" s="125">
        <v>6135</v>
      </c>
      <c r="N22" s="190">
        <v>0.11687940560106687</v>
      </c>
      <c r="O22" s="183"/>
      <c r="P22" s="184">
        <v>2597</v>
      </c>
      <c r="Q22" s="189">
        <v>4.9476090683939801E-2</v>
      </c>
      <c r="R22" s="183"/>
      <c r="S22" s="125">
        <v>768</v>
      </c>
      <c r="T22" s="190">
        <v>1.4631358353972185E-2</v>
      </c>
      <c r="U22" s="183"/>
      <c r="V22" s="184"/>
      <c r="W22" s="189"/>
      <c r="X22" s="183"/>
      <c r="Y22" s="125"/>
      <c r="Z22" s="190"/>
      <c r="AA22" s="183"/>
      <c r="AB22" s="184"/>
      <c r="AC22" s="189"/>
      <c r="AD22" s="183"/>
      <c r="AE22" s="125"/>
      <c r="AF22" s="190"/>
      <c r="AG22" s="183"/>
      <c r="AH22" s="184"/>
      <c r="AI22" s="189"/>
      <c r="AJ22" s="183"/>
      <c r="AK22" s="125"/>
      <c r="AL22" s="190"/>
      <c r="AM22" s="183"/>
      <c r="AN22" s="184"/>
      <c r="AO22" s="189"/>
      <c r="AP22" s="183"/>
      <c r="AQ22" s="125">
        <v>666</v>
      </c>
      <c r="AR22" s="190">
        <v>1.2688131072585254E-2</v>
      </c>
      <c r="AS22" s="183"/>
      <c r="AT22" s="184">
        <v>52490</v>
      </c>
      <c r="AU22" s="189">
        <v>0.7000346749886639</v>
      </c>
    </row>
    <row r="23" spans="1:47" s="16" customFormat="1" ht="11.4">
      <c r="A23" s="28" t="s">
        <v>154</v>
      </c>
      <c r="B23" s="63" t="s">
        <v>1006</v>
      </c>
      <c r="C23" s="63" t="s">
        <v>1006</v>
      </c>
      <c r="D23" s="28" t="s">
        <v>0</v>
      </c>
      <c r="E23" s="191">
        <v>66219</v>
      </c>
      <c r="F23" s="183"/>
      <c r="G23" s="125">
        <v>27597</v>
      </c>
      <c r="H23" s="190">
        <v>0.57872331501908314</v>
      </c>
      <c r="I23" s="183"/>
      <c r="J23" s="184">
        <v>9813</v>
      </c>
      <c r="K23" s="189">
        <v>0.20578366816256344</v>
      </c>
      <c r="L23" s="183"/>
      <c r="M23" s="125">
        <v>6893</v>
      </c>
      <c r="N23" s="190">
        <v>0.14454976303317535</v>
      </c>
      <c r="O23" s="183"/>
      <c r="P23" s="184">
        <v>1551</v>
      </c>
      <c r="Q23" s="189">
        <v>3.2525269471123601E-2</v>
      </c>
      <c r="R23" s="183"/>
      <c r="S23" s="125">
        <v>608</v>
      </c>
      <c r="T23" s="190">
        <v>1.2750073396804094E-2</v>
      </c>
      <c r="U23" s="183"/>
      <c r="V23" s="184"/>
      <c r="W23" s="189"/>
      <c r="X23" s="183"/>
      <c r="Y23" s="125"/>
      <c r="Z23" s="190"/>
      <c r="AA23" s="183"/>
      <c r="AB23" s="184"/>
      <c r="AC23" s="189"/>
      <c r="AD23" s="183"/>
      <c r="AE23" s="125"/>
      <c r="AF23" s="190"/>
      <c r="AG23" s="183"/>
      <c r="AH23" s="184"/>
      <c r="AI23" s="189"/>
      <c r="AJ23" s="183"/>
      <c r="AK23" s="125"/>
      <c r="AL23" s="190"/>
      <c r="AM23" s="183"/>
      <c r="AN23" s="184"/>
      <c r="AO23" s="189"/>
      <c r="AP23" s="183"/>
      <c r="AQ23" s="125">
        <v>1224</v>
      </c>
      <c r="AR23" s="190">
        <v>2.5667910917250347E-2</v>
      </c>
      <c r="AS23" s="183"/>
      <c r="AT23" s="184">
        <v>47686</v>
      </c>
      <c r="AU23" s="189">
        <v>0.72012564369742826</v>
      </c>
    </row>
    <row r="24" spans="1:47" s="16" customFormat="1" ht="11.4">
      <c r="A24" s="28" t="s">
        <v>158</v>
      </c>
      <c r="B24" s="63" t="s">
        <v>1026</v>
      </c>
      <c r="C24" s="63" t="s">
        <v>1027</v>
      </c>
      <c r="D24" s="28" t="s">
        <v>0</v>
      </c>
      <c r="E24" s="191">
        <v>68530</v>
      </c>
      <c r="F24" s="183"/>
      <c r="G24" s="125">
        <v>17546</v>
      </c>
      <c r="H24" s="190">
        <v>0.3890293113387433</v>
      </c>
      <c r="I24" s="183"/>
      <c r="J24" s="184">
        <v>8957</v>
      </c>
      <c r="K24" s="189">
        <v>0.19859429737040485</v>
      </c>
      <c r="L24" s="183"/>
      <c r="M24" s="125">
        <v>16193</v>
      </c>
      <c r="N24" s="190">
        <v>0.3590306416566893</v>
      </c>
      <c r="O24" s="183"/>
      <c r="P24" s="184">
        <v>1136</v>
      </c>
      <c r="Q24" s="189">
        <v>2.5187353110726798E-2</v>
      </c>
      <c r="R24" s="183"/>
      <c r="S24" s="125">
        <v>393</v>
      </c>
      <c r="T24" s="190">
        <v>8.7135825462285495E-3</v>
      </c>
      <c r="U24" s="183"/>
      <c r="V24" s="184"/>
      <c r="W24" s="189"/>
      <c r="X24" s="183"/>
      <c r="Y24" s="125"/>
      <c r="Z24" s="190"/>
      <c r="AA24" s="183"/>
      <c r="AB24" s="184"/>
      <c r="AC24" s="189"/>
      <c r="AD24" s="183"/>
      <c r="AE24" s="125"/>
      <c r="AF24" s="190"/>
      <c r="AG24" s="183"/>
      <c r="AH24" s="184"/>
      <c r="AI24" s="189"/>
      <c r="AJ24" s="183"/>
      <c r="AK24" s="125"/>
      <c r="AL24" s="190"/>
      <c r="AM24" s="183"/>
      <c r="AN24" s="184"/>
      <c r="AO24" s="189"/>
      <c r="AP24" s="183"/>
      <c r="AQ24" s="125">
        <v>877</v>
      </c>
      <c r="AR24" s="190">
        <v>1.944481397720722E-2</v>
      </c>
      <c r="AS24" s="183"/>
      <c r="AT24" s="184">
        <v>45102</v>
      </c>
      <c r="AU24" s="189">
        <v>0.65813512330366264</v>
      </c>
    </row>
    <row r="25" spans="1:47" s="16" customFormat="1" ht="11.4">
      <c r="A25" s="28" t="s">
        <v>1125</v>
      </c>
      <c r="B25" s="63" t="s">
        <v>1006</v>
      </c>
      <c r="C25" s="63" t="s">
        <v>1006</v>
      </c>
      <c r="D25" s="28" t="s">
        <v>0</v>
      </c>
      <c r="E25" s="191">
        <v>77628</v>
      </c>
      <c r="F25" s="183"/>
      <c r="G25" s="125">
        <v>7638</v>
      </c>
      <c r="H25" s="190">
        <v>0.1710599986562451</v>
      </c>
      <c r="I25" s="183"/>
      <c r="J25" s="184">
        <v>21590</v>
      </c>
      <c r="K25" s="189">
        <v>0.48352780452845401</v>
      </c>
      <c r="L25" s="183"/>
      <c r="M25" s="125">
        <v>13060</v>
      </c>
      <c r="N25" s="190">
        <v>0.29249064970549371</v>
      </c>
      <c r="O25" s="183"/>
      <c r="P25" s="184"/>
      <c r="Q25" s="189"/>
      <c r="R25" s="183"/>
      <c r="S25" s="125">
        <v>718</v>
      </c>
      <c r="T25" s="190">
        <v>1.6080266959306623E-2</v>
      </c>
      <c r="U25" s="183"/>
      <c r="V25" s="184"/>
      <c r="W25" s="189"/>
      <c r="X25" s="183"/>
      <c r="Y25" s="125"/>
      <c r="Z25" s="190"/>
      <c r="AA25" s="183"/>
      <c r="AB25" s="184"/>
      <c r="AC25" s="189"/>
      <c r="AD25" s="183"/>
      <c r="AE25" s="125"/>
      <c r="AF25" s="190"/>
      <c r="AG25" s="183"/>
      <c r="AH25" s="184"/>
      <c r="AI25" s="189"/>
      <c r="AJ25" s="183"/>
      <c r="AK25" s="125"/>
      <c r="AL25" s="190"/>
      <c r="AM25" s="183"/>
      <c r="AN25" s="184"/>
      <c r="AO25" s="189"/>
      <c r="AP25" s="183"/>
      <c r="AQ25" s="125">
        <v>1645</v>
      </c>
      <c r="AR25" s="190">
        <v>3.6841280150500547E-2</v>
      </c>
      <c r="AS25" s="183"/>
      <c r="AT25" s="184">
        <v>44651</v>
      </c>
      <c r="AU25" s="189">
        <v>0.57519194105219762</v>
      </c>
    </row>
    <row r="26" spans="1:47" s="16" customFormat="1" ht="11.4">
      <c r="A26" s="28" t="s">
        <v>167</v>
      </c>
      <c r="B26" s="63" t="s">
        <v>997</v>
      </c>
      <c r="C26" s="63" t="s">
        <v>978</v>
      </c>
      <c r="D26" s="28" t="s">
        <v>0</v>
      </c>
      <c r="E26" s="191">
        <v>56578</v>
      </c>
      <c r="F26" s="183"/>
      <c r="G26" s="125">
        <v>14116</v>
      </c>
      <c r="H26" s="190">
        <v>0.36723119748172428</v>
      </c>
      <c r="I26" s="183"/>
      <c r="J26" s="184">
        <v>16806</v>
      </c>
      <c r="K26" s="189">
        <v>0.43721220635292279</v>
      </c>
      <c r="L26" s="183"/>
      <c r="M26" s="125">
        <v>5061</v>
      </c>
      <c r="N26" s="190">
        <v>0.13166315460860065</v>
      </c>
      <c r="O26" s="183"/>
      <c r="P26" s="184">
        <v>1243</v>
      </c>
      <c r="Q26" s="189">
        <v>3.2336949452379096E-2</v>
      </c>
      <c r="R26" s="183"/>
      <c r="S26" s="125"/>
      <c r="T26" s="190"/>
      <c r="U26" s="183"/>
      <c r="V26" s="184"/>
      <c r="W26" s="189"/>
      <c r="X26" s="183"/>
      <c r="Y26" s="125"/>
      <c r="Z26" s="190"/>
      <c r="AA26" s="183"/>
      <c r="AB26" s="184"/>
      <c r="AC26" s="189"/>
      <c r="AD26" s="183"/>
      <c r="AE26" s="125"/>
      <c r="AF26" s="190"/>
      <c r="AG26" s="183"/>
      <c r="AH26" s="184"/>
      <c r="AI26" s="189"/>
      <c r="AJ26" s="183"/>
      <c r="AK26" s="125"/>
      <c r="AL26" s="190"/>
      <c r="AM26" s="183"/>
      <c r="AN26" s="184"/>
      <c r="AO26" s="189"/>
      <c r="AP26" s="183"/>
      <c r="AQ26" s="125">
        <v>1213</v>
      </c>
      <c r="AR26" s="190">
        <v>3.1556492104373161E-2</v>
      </c>
      <c r="AS26" s="183"/>
      <c r="AT26" s="184">
        <v>38439</v>
      </c>
      <c r="AU26" s="189">
        <v>0.67939835271660365</v>
      </c>
    </row>
    <row r="27" spans="1:47" s="16" customFormat="1" ht="11.4">
      <c r="A27" s="28" t="s">
        <v>1126</v>
      </c>
      <c r="B27" s="63" t="s">
        <v>1006</v>
      </c>
      <c r="C27" s="63" t="s">
        <v>1006</v>
      </c>
      <c r="D27" s="28" t="s">
        <v>0</v>
      </c>
      <c r="E27" s="191">
        <v>81243</v>
      </c>
      <c r="F27" s="183"/>
      <c r="G27" s="125">
        <v>7071</v>
      </c>
      <c r="H27" s="190">
        <v>0.13939047468853494</v>
      </c>
      <c r="I27" s="183"/>
      <c r="J27" s="184">
        <v>10210</v>
      </c>
      <c r="K27" s="189">
        <v>0.20126951584923514</v>
      </c>
      <c r="L27" s="183"/>
      <c r="M27" s="125">
        <v>21784</v>
      </c>
      <c r="N27" s="190">
        <v>0.42942753508910264</v>
      </c>
      <c r="O27" s="183"/>
      <c r="P27" s="184"/>
      <c r="Q27" s="189"/>
      <c r="R27" s="183"/>
      <c r="S27" s="125">
        <v>856</v>
      </c>
      <c r="T27" s="190">
        <v>1.6874310045734111E-2</v>
      </c>
      <c r="U27" s="183"/>
      <c r="V27" s="184"/>
      <c r="W27" s="189"/>
      <c r="X27" s="183"/>
      <c r="Y27" s="125"/>
      <c r="Z27" s="190"/>
      <c r="AA27" s="183"/>
      <c r="AB27" s="184"/>
      <c r="AC27" s="189"/>
      <c r="AD27" s="183"/>
      <c r="AE27" s="125"/>
      <c r="AF27" s="190"/>
      <c r="AG27" s="183"/>
      <c r="AH27" s="184"/>
      <c r="AI27" s="189"/>
      <c r="AJ27" s="183"/>
      <c r="AK27" s="125"/>
      <c r="AL27" s="190"/>
      <c r="AM27" s="183"/>
      <c r="AN27" s="184"/>
      <c r="AO27" s="189"/>
      <c r="AP27" s="183"/>
      <c r="AQ27" s="125">
        <v>10807</v>
      </c>
      <c r="AR27" s="190">
        <v>0.21303816432739314</v>
      </c>
      <c r="AS27" s="183"/>
      <c r="AT27" s="184">
        <v>50728</v>
      </c>
      <c r="AU27" s="189">
        <v>0.62439840970914418</v>
      </c>
    </row>
    <row r="28" spans="1:47" s="16" customFormat="1" ht="11.4">
      <c r="A28" s="28" t="s">
        <v>1127</v>
      </c>
      <c r="B28" s="63" t="s">
        <v>1055</v>
      </c>
      <c r="C28" s="63" t="s">
        <v>993</v>
      </c>
      <c r="D28" s="28" t="s">
        <v>0</v>
      </c>
      <c r="E28" s="191">
        <v>79318</v>
      </c>
      <c r="F28" s="183"/>
      <c r="G28" s="125">
        <v>25063</v>
      </c>
      <c r="H28" s="190">
        <v>0.47111787815560441</v>
      </c>
      <c r="I28" s="183"/>
      <c r="J28" s="184">
        <v>12076</v>
      </c>
      <c r="K28" s="189">
        <v>0.22699674805917405</v>
      </c>
      <c r="L28" s="183"/>
      <c r="M28" s="125">
        <v>11224</v>
      </c>
      <c r="N28" s="190">
        <v>0.21098140942498919</v>
      </c>
      <c r="O28" s="183"/>
      <c r="P28" s="184">
        <v>1845</v>
      </c>
      <c r="Q28" s="189">
        <v>3.4681103028252412E-2</v>
      </c>
      <c r="R28" s="183"/>
      <c r="S28" s="125">
        <v>686</v>
      </c>
      <c r="T28" s="190">
        <v>1.2894979228932875E-2</v>
      </c>
      <c r="U28" s="183"/>
      <c r="V28" s="184"/>
      <c r="W28" s="189"/>
      <c r="X28" s="183"/>
      <c r="Y28" s="125"/>
      <c r="Z28" s="190"/>
      <c r="AA28" s="183"/>
      <c r="AB28" s="184"/>
      <c r="AC28" s="189"/>
      <c r="AD28" s="183"/>
      <c r="AE28" s="125"/>
      <c r="AF28" s="190"/>
      <c r="AG28" s="183"/>
      <c r="AH28" s="184"/>
      <c r="AI28" s="189"/>
      <c r="AJ28" s="183"/>
      <c r="AK28" s="125"/>
      <c r="AL28" s="190"/>
      <c r="AM28" s="183"/>
      <c r="AN28" s="184"/>
      <c r="AO28" s="189"/>
      <c r="AP28" s="183"/>
      <c r="AQ28" s="125">
        <v>2305</v>
      </c>
      <c r="AR28" s="190">
        <v>4.3327882103047048E-2</v>
      </c>
      <c r="AS28" s="183"/>
      <c r="AT28" s="184">
        <v>53199</v>
      </c>
      <c r="AU28" s="189">
        <v>0.67070526236163297</v>
      </c>
    </row>
    <row r="29" spans="1:47" s="16" customFormat="1" ht="11.4">
      <c r="A29" s="28" t="s">
        <v>1128</v>
      </c>
      <c r="B29" s="63" t="s">
        <v>1020</v>
      </c>
      <c r="C29" s="63" t="s">
        <v>981</v>
      </c>
      <c r="D29" s="28" t="s">
        <v>0</v>
      </c>
      <c r="E29" s="191">
        <v>81032</v>
      </c>
      <c r="F29" s="183"/>
      <c r="G29" s="125">
        <v>28147</v>
      </c>
      <c r="H29" s="190">
        <v>0.51563559089160427</v>
      </c>
      <c r="I29" s="183"/>
      <c r="J29" s="184">
        <v>15267</v>
      </c>
      <c r="K29" s="189">
        <v>0.27968197556194696</v>
      </c>
      <c r="L29" s="183"/>
      <c r="M29" s="125">
        <v>6524</v>
      </c>
      <c r="N29" s="190">
        <v>0.11951563559089161</v>
      </c>
      <c r="O29" s="183"/>
      <c r="P29" s="184"/>
      <c r="Q29" s="189"/>
      <c r="R29" s="183"/>
      <c r="S29" s="125"/>
      <c r="T29" s="190"/>
      <c r="U29" s="183"/>
      <c r="V29" s="184"/>
      <c r="W29" s="189"/>
      <c r="X29" s="183"/>
      <c r="Y29" s="125"/>
      <c r="Z29" s="190"/>
      <c r="AA29" s="183"/>
      <c r="AB29" s="184"/>
      <c r="AC29" s="189"/>
      <c r="AD29" s="183"/>
      <c r="AE29" s="125"/>
      <c r="AF29" s="190"/>
      <c r="AG29" s="183"/>
      <c r="AH29" s="184"/>
      <c r="AI29" s="189"/>
      <c r="AJ29" s="183"/>
      <c r="AK29" s="125"/>
      <c r="AL29" s="190"/>
      <c r="AM29" s="183"/>
      <c r="AN29" s="184"/>
      <c r="AO29" s="189"/>
      <c r="AP29" s="183"/>
      <c r="AQ29" s="125">
        <v>4649</v>
      </c>
      <c r="AR29" s="190">
        <v>8.5166797955557177E-2</v>
      </c>
      <c r="AS29" s="183"/>
      <c r="AT29" s="184">
        <v>54587</v>
      </c>
      <c r="AU29" s="189">
        <v>0.67364744792180864</v>
      </c>
    </row>
    <row r="30" spans="1:47" s="16" customFormat="1" ht="11.4">
      <c r="A30" s="28" t="s">
        <v>1129</v>
      </c>
      <c r="B30" s="63" t="s">
        <v>1006</v>
      </c>
      <c r="C30" s="63" t="s">
        <v>1006</v>
      </c>
      <c r="D30" s="28" t="s">
        <v>0</v>
      </c>
      <c r="E30" s="191">
        <v>65015</v>
      </c>
      <c r="F30" s="183"/>
      <c r="G30" s="125">
        <v>21794</v>
      </c>
      <c r="H30" s="190">
        <v>0.50470103283775647</v>
      </c>
      <c r="I30" s="183"/>
      <c r="J30" s="184">
        <v>5502</v>
      </c>
      <c r="K30" s="189">
        <v>0.12741420036126164</v>
      </c>
      <c r="L30" s="183"/>
      <c r="M30" s="125">
        <v>11450</v>
      </c>
      <c r="N30" s="190">
        <v>0.26515677828724932</v>
      </c>
      <c r="O30" s="183"/>
      <c r="P30" s="184">
        <v>1557</v>
      </c>
      <c r="Q30" s="189">
        <v>3.605669028761984E-2</v>
      </c>
      <c r="R30" s="183"/>
      <c r="S30" s="125">
        <v>371</v>
      </c>
      <c r="T30" s="190">
        <v>8.5915427724514836E-3</v>
      </c>
      <c r="U30" s="183"/>
      <c r="V30" s="184"/>
      <c r="W30" s="189"/>
      <c r="X30" s="183"/>
      <c r="Y30" s="125"/>
      <c r="Z30" s="190"/>
      <c r="AA30" s="183"/>
      <c r="AB30" s="184"/>
      <c r="AC30" s="189"/>
      <c r="AD30" s="183"/>
      <c r="AE30" s="125"/>
      <c r="AF30" s="190"/>
      <c r="AG30" s="183"/>
      <c r="AH30" s="184"/>
      <c r="AI30" s="189"/>
      <c r="AJ30" s="183"/>
      <c r="AK30" s="125"/>
      <c r="AL30" s="190"/>
      <c r="AM30" s="183"/>
      <c r="AN30" s="184"/>
      <c r="AO30" s="189"/>
      <c r="AP30" s="183"/>
      <c r="AQ30" s="125">
        <v>2508</v>
      </c>
      <c r="AR30" s="190">
        <v>5.8079755453661251E-2</v>
      </c>
      <c r="AS30" s="183"/>
      <c r="AT30" s="184">
        <v>43182</v>
      </c>
      <c r="AU30" s="189">
        <v>0.66418518803353077</v>
      </c>
    </row>
    <row r="31" spans="1:47" s="16" customFormat="1" ht="11.4">
      <c r="A31" s="28" t="s">
        <v>172</v>
      </c>
      <c r="B31" s="63" t="s">
        <v>1022</v>
      </c>
      <c r="C31" s="63" t="s">
        <v>985</v>
      </c>
      <c r="D31" s="28" t="s">
        <v>0</v>
      </c>
      <c r="E31" s="191">
        <v>62773</v>
      </c>
      <c r="F31" s="183"/>
      <c r="G31" s="125">
        <v>6687</v>
      </c>
      <c r="H31" s="190">
        <v>0.18931008125017693</v>
      </c>
      <c r="I31" s="183"/>
      <c r="J31" s="184">
        <v>6554</v>
      </c>
      <c r="K31" s="189">
        <v>0.1855448291481471</v>
      </c>
      <c r="L31" s="183"/>
      <c r="M31" s="125">
        <v>22082</v>
      </c>
      <c r="N31" s="190">
        <v>0.62514508960167592</v>
      </c>
      <c r="O31" s="183"/>
      <c r="P31" s="184"/>
      <c r="Q31" s="189"/>
      <c r="R31" s="183"/>
      <c r="S31" s="125"/>
      <c r="T31" s="190"/>
      <c r="U31" s="183"/>
      <c r="V31" s="184"/>
      <c r="W31" s="189"/>
      <c r="X31" s="183"/>
      <c r="Y31" s="125"/>
      <c r="Z31" s="190"/>
      <c r="AA31" s="183"/>
      <c r="AB31" s="184"/>
      <c r="AC31" s="189"/>
      <c r="AD31" s="183"/>
      <c r="AE31" s="125"/>
      <c r="AF31" s="190"/>
      <c r="AG31" s="183"/>
      <c r="AH31" s="184"/>
      <c r="AI31" s="189"/>
      <c r="AJ31" s="183"/>
      <c r="AK31" s="125"/>
      <c r="AL31" s="190"/>
      <c r="AM31" s="183"/>
      <c r="AN31" s="184"/>
      <c r="AO31" s="189"/>
      <c r="AP31" s="183"/>
      <c r="AQ31" s="125"/>
      <c r="AR31" s="190"/>
      <c r="AS31" s="183"/>
      <c r="AT31" s="184">
        <v>35323</v>
      </c>
      <c r="AU31" s="189">
        <v>0.56271008236025044</v>
      </c>
    </row>
    <row r="32" spans="1:47" s="16" customFormat="1" ht="11.4">
      <c r="A32" s="28" t="s">
        <v>174</v>
      </c>
      <c r="B32" s="63" t="s">
        <v>984</v>
      </c>
      <c r="C32" s="63" t="s">
        <v>984</v>
      </c>
      <c r="D32" s="28" t="s">
        <v>0</v>
      </c>
      <c r="E32" s="191">
        <v>68573</v>
      </c>
      <c r="F32" s="183"/>
      <c r="G32" s="125">
        <v>15620</v>
      </c>
      <c r="H32" s="190">
        <v>0.37574270525125686</v>
      </c>
      <c r="I32" s="183"/>
      <c r="J32" s="184">
        <v>6387</v>
      </c>
      <c r="K32" s="189">
        <v>0.15364075918308437</v>
      </c>
      <c r="L32" s="183"/>
      <c r="M32" s="125">
        <v>16894</v>
      </c>
      <c r="N32" s="190">
        <v>0.40638906930311997</v>
      </c>
      <c r="O32" s="183"/>
      <c r="P32" s="184">
        <v>732</v>
      </c>
      <c r="Q32" s="189">
        <v>1.7608428952875801E-2</v>
      </c>
      <c r="R32" s="183"/>
      <c r="S32" s="125">
        <v>469</v>
      </c>
      <c r="T32" s="190">
        <v>1.1281903249861683E-2</v>
      </c>
      <c r="U32" s="183"/>
      <c r="V32" s="184"/>
      <c r="W32" s="189"/>
      <c r="X32" s="183"/>
      <c r="Y32" s="125"/>
      <c r="Z32" s="190"/>
      <c r="AA32" s="183"/>
      <c r="AB32" s="184"/>
      <c r="AC32" s="189"/>
      <c r="AD32" s="183"/>
      <c r="AE32" s="125"/>
      <c r="AF32" s="190"/>
      <c r="AG32" s="183"/>
      <c r="AH32" s="184"/>
      <c r="AI32" s="189"/>
      <c r="AJ32" s="183"/>
      <c r="AK32" s="125"/>
      <c r="AL32" s="190"/>
      <c r="AM32" s="183"/>
      <c r="AN32" s="184"/>
      <c r="AO32" s="189"/>
      <c r="AP32" s="183"/>
      <c r="AQ32" s="125">
        <v>1469</v>
      </c>
      <c r="AR32" s="190">
        <v>3.5337134059801302E-2</v>
      </c>
      <c r="AS32" s="183"/>
      <c r="AT32" s="184">
        <v>41571</v>
      </c>
      <c r="AU32" s="189">
        <v>0.60622985723243838</v>
      </c>
    </row>
    <row r="33" spans="1:47" s="16" customFormat="1" ht="11.4">
      <c r="A33" s="28" t="s">
        <v>176</v>
      </c>
      <c r="B33" s="63" t="s">
        <v>984</v>
      </c>
      <c r="C33" s="63" t="s">
        <v>984</v>
      </c>
      <c r="D33" s="28" t="s">
        <v>0</v>
      </c>
      <c r="E33" s="191">
        <v>66405</v>
      </c>
      <c r="F33" s="183"/>
      <c r="G33" s="125">
        <v>11592</v>
      </c>
      <c r="H33" s="190">
        <v>0.32611264277274515</v>
      </c>
      <c r="I33" s="183"/>
      <c r="J33" s="184">
        <v>5742</v>
      </c>
      <c r="K33" s="189">
        <v>0.16153716311258651</v>
      </c>
      <c r="L33" s="183"/>
      <c r="M33" s="125">
        <v>14869</v>
      </c>
      <c r="N33" s="190">
        <v>0.41830304394305967</v>
      </c>
      <c r="O33" s="183"/>
      <c r="P33" s="184">
        <v>842</v>
      </c>
      <c r="Q33" s="189">
        <v>2.368761604681258E-2</v>
      </c>
      <c r="R33" s="183"/>
      <c r="S33" s="125"/>
      <c r="T33" s="190"/>
      <c r="U33" s="183"/>
      <c r="V33" s="184"/>
      <c r="W33" s="189"/>
      <c r="X33" s="183"/>
      <c r="Y33" s="125"/>
      <c r="Z33" s="190"/>
      <c r="AA33" s="183"/>
      <c r="AB33" s="184"/>
      <c r="AC33" s="189"/>
      <c r="AD33" s="183"/>
      <c r="AE33" s="125"/>
      <c r="AF33" s="190"/>
      <c r="AG33" s="183"/>
      <c r="AH33" s="184"/>
      <c r="AI33" s="189"/>
      <c r="AJ33" s="183"/>
      <c r="AK33" s="125"/>
      <c r="AL33" s="190"/>
      <c r="AM33" s="183"/>
      <c r="AN33" s="184"/>
      <c r="AO33" s="189"/>
      <c r="AP33" s="183"/>
      <c r="AQ33" s="125">
        <v>2501</v>
      </c>
      <c r="AR33" s="190">
        <v>7.0359534124796036E-2</v>
      </c>
      <c r="AS33" s="183"/>
      <c r="AT33" s="184">
        <v>35546</v>
      </c>
      <c r="AU33" s="189">
        <v>0.53529101724267747</v>
      </c>
    </row>
    <row r="34" spans="1:47" s="16" customFormat="1" ht="11.4">
      <c r="A34" s="28" t="s">
        <v>177</v>
      </c>
      <c r="B34" s="63" t="s">
        <v>984</v>
      </c>
      <c r="C34" s="63" t="s">
        <v>984</v>
      </c>
      <c r="D34" s="28" t="s">
        <v>0</v>
      </c>
      <c r="E34" s="191">
        <v>76580</v>
      </c>
      <c r="F34" s="183"/>
      <c r="G34" s="125">
        <v>7320</v>
      </c>
      <c r="H34" s="190">
        <v>0.15022472140702281</v>
      </c>
      <c r="I34" s="183"/>
      <c r="J34" s="184">
        <v>11988</v>
      </c>
      <c r="K34" s="189">
        <v>0.24602376505838652</v>
      </c>
      <c r="L34" s="183"/>
      <c r="M34" s="125">
        <v>16039</v>
      </c>
      <c r="N34" s="190">
        <v>0.32916042440536047</v>
      </c>
      <c r="O34" s="183"/>
      <c r="P34" s="184">
        <v>950</v>
      </c>
      <c r="Q34" s="189">
        <v>1.9496377778233834E-2</v>
      </c>
      <c r="R34" s="183"/>
      <c r="S34" s="125"/>
      <c r="T34" s="190"/>
      <c r="U34" s="183"/>
      <c r="V34" s="184"/>
      <c r="W34" s="189"/>
      <c r="X34" s="183"/>
      <c r="Y34" s="125"/>
      <c r="Z34" s="190"/>
      <c r="AA34" s="183"/>
      <c r="AB34" s="184"/>
      <c r="AC34" s="189"/>
      <c r="AD34" s="183"/>
      <c r="AE34" s="125"/>
      <c r="AF34" s="190"/>
      <c r="AG34" s="183"/>
      <c r="AH34" s="184"/>
      <c r="AI34" s="189"/>
      <c r="AJ34" s="183"/>
      <c r="AK34" s="125"/>
      <c r="AL34" s="190"/>
      <c r="AM34" s="183"/>
      <c r="AN34" s="184"/>
      <c r="AO34" s="189"/>
      <c r="AP34" s="183"/>
      <c r="AQ34" s="125">
        <v>12430</v>
      </c>
      <c r="AR34" s="190">
        <v>0.25509471135099637</v>
      </c>
      <c r="AS34" s="183"/>
      <c r="AT34" s="184">
        <v>48727</v>
      </c>
      <c r="AU34" s="189">
        <v>0.63628884826325416</v>
      </c>
    </row>
    <row r="35" spans="1:47" s="16" customFormat="1" ht="11.4">
      <c r="A35" s="28" t="s">
        <v>180</v>
      </c>
      <c r="B35" s="63" t="s">
        <v>984</v>
      </c>
      <c r="C35" s="63" t="s">
        <v>984</v>
      </c>
      <c r="D35" s="28" t="s">
        <v>0</v>
      </c>
      <c r="E35" s="191">
        <v>75040</v>
      </c>
      <c r="F35" s="183"/>
      <c r="G35" s="125">
        <v>4936</v>
      </c>
      <c r="H35" s="190">
        <v>0.1162177434545112</v>
      </c>
      <c r="I35" s="183"/>
      <c r="J35" s="184">
        <v>11775</v>
      </c>
      <c r="K35" s="189">
        <v>0.27724147673761534</v>
      </c>
      <c r="L35" s="183"/>
      <c r="M35" s="125">
        <v>22077</v>
      </c>
      <c r="N35" s="190">
        <v>0.51980128084385002</v>
      </c>
      <c r="O35" s="183"/>
      <c r="P35" s="184">
        <v>714</v>
      </c>
      <c r="Q35" s="189">
        <v>1.6811075532115277E-2</v>
      </c>
      <c r="R35" s="183"/>
      <c r="S35" s="125"/>
      <c r="T35" s="190"/>
      <c r="U35" s="183"/>
      <c r="V35" s="184"/>
      <c r="W35" s="189"/>
      <c r="X35" s="183"/>
      <c r="Y35" s="125"/>
      <c r="Z35" s="190"/>
      <c r="AA35" s="183"/>
      <c r="AB35" s="184"/>
      <c r="AC35" s="189"/>
      <c r="AD35" s="183"/>
      <c r="AE35" s="125"/>
      <c r="AF35" s="190"/>
      <c r="AG35" s="183"/>
      <c r="AH35" s="184"/>
      <c r="AI35" s="189"/>
      <c r="AJ35" s="183"/>
      <c r="AK35" s="125"/>
      <c r="AL35" s="190"/>
      <c r="AM35" s="183"/>
      <c r="AN35" s="184"/>
      <c r="AO35" s="189"/>
      <c r="AP35" s="183"/>
      <c r="AQ35" s="125">
        <v>2970</v>
      </c>
      <c r="AR35" s="190">
        <v>6.9928423431908082E-2</v>
      </c>
      <c r="AS35" s="183"/>
      <c r="AT35" s="184">
        <v>42472</v>
      </c>
      <c r="AU35" s="189">
        <v>0.56599147121535176</v>
      </c>
    </row>
    <row r="36" spans="1:47" s="16" customFormat="1" ht="11.4">
      <c r="A36" s="28" t="s">
        <v>182</v>
      </c>
      <c r="B36" s="63" t="s">
        <v>984</v>
      </c>
      <c r="C36" s="63" t="s">
        <v>984</v>
      </c>
      <c r="D36" s="28" t="s">
        <v>0</v>
      </c>
      <c r="E36" s="191">
        <v>73646</v>
      </c>
      <c r="F36" s="183"/>
      <c r="G36" s="125">
        <v>4277</v>
      </c>
      <c r="H36" s="190">
        <v>0.119359249853487</v>
      </c>
      <c r="I36" s="183"/>
      <c r="J36" s="184">
        <v>9845</v>
      </c>
      <c r="K36" s="189">
        <v>0.27474674183015657</v>
      </c>
      <c r="L36" s="183"/>
      <c r="M36" s="125">
        <v>19950</v>
      </c>
      <c r="N36" s="190">
        <v>0.5567493651103731</v>
      </c>
      <c r="O36" s="183"/>
      <c r="P36" s="184">
        <v>902</v>
      </c>
      <c r="Q36" s="189">
        <v>2.5172327184438924E-2</v>
      </c>
      <c r="R36" s="183"/>
      <c r="S36" s="125">
        <v>859</v>
      </c>
      <c r="T36" s="190">
        <v>2.3972316021544385E-2</v>
      </c>
      <c r="U36" s="183"/>
      <c r="V36" s="184"/>
      <c r="W36" s="189"/>
      <c r="X36" s="183"/>
      <c r="Y36" s="125"/>
      <c r="Z36" s="190"/>
      <c r="AA36" s="183"/>
      <c r="AB36" s="184"/>
      <c r="AC36" s="189"/>
      <c r="AD36" s="183"/>
      <c r="AE36" s="125"/>
      <c r="AF36" s="190"/>
      <c r="AG36" s="183"/>
      <c r="AH36" s="184"/>
      <c r="AI36" s="189"/>
      <c r="AJ36" s="183"/>
      <c r="AK36" s="125"/>
      <c r="AL36" s="190"/>
      <c r="AM36" s="183"/>
      <c r="AN36" s="184"/>
      <c r="AO36" s="189"/>
      <c r="AP36" s="183"/>
      <c r="AQ36" s="125"/>
      <c r="AR36" s="190"/>
      <c r="AS36" s="183"/>
      <c r="AT36" s="184">
        <v>35833</v>
      </c>
      <c r="AU36" s="189">
        <v>0.48655731472177716</v>
      </c>
    </row>
    <row r="37" spans="1:47" s="16" customFormat="1" ht="11.4">
      <c r="A37" s="28" t="s">
        <v>184</v>
      </c>
      <c r="B37" s="63" t="s">
        <v>984</v>
      </c>
      <c r="C37" s="63" t="s">
        <v>984</v>
      </c>
      <c r="D37" s="28" t="s">
        <v>0</v>
      </c>
      <c r="E37" s="191">
        <v>71338</v>
      </c>
      <c r="F37" s="183"/>
      <c r="G37" s="125">
        <v>14059</v>
      </c>
      <c r="H37" s="190">
        <v>0.33622710097096664</v>
      </c>
      <c r="I37" s="183"/>
      <c r="J37" s="184">
        <v>6550</v>
      </c>
      <c r="K37" s="189">
        <v>0.15664609939254795</v>
      </c>
      <c r="L37" s="183"/>
      <c r="M37" s="125">
        <v>16841</v>
      </c>
      <c r="N37" s="190">
        <v>0.40275984120151148</v>
      </c>
      <c r="O37" s="183"/>
      <c r="P37" s="184">
        <v>1363</v>
      </c>
      <c r="Q37" s="189">
        <v>3.2596737934663028E-2</v>
      </c>
      <c r="R37" s="183"/>
      <c r="S37" s="125">
        <v>406</v>
      </c>
      <c r="T37" s="190">
        <v>9.7096666188357973E-3</v>
      </c>
      <c r="U37" s="183"/>
      <c r="V37" s="184"/>
      <c r="W37" s="189"/>
      <c r="X37" s="183"/>
      <c r="Y37" s="125"/>
      <c r="Z37" s="190"/>
      <c r="AA37" s="183"/>
      <c r="AB37" s="184"/>
      <c r="AC37" s="189"/>
      <c r="AD37" s="183"/>
      <c r="AE37" s="125"/>
      <c r="AF37" s="190"/>
      <c r="AG37" s="183"/>
      <c r="AH37" s="184"/>
      <c r="AI37" s="189"/>
      <c r="AJ37" s="183"/>
      <c r="AK37" s="125"/>
      <c r="AL37" s="190"/>
      <c r="AM37" s="183"/>
      <c r="AN37" s="184"/>
      <c r="AO37" s="189"/>
      <c r="AP37" s="183"/>
      <c r="AQ37" s="125">
        <v>2595</v>
      </c>
      <c r="AR37" s="190">
        <v>6.2060553881475106E-2</v>
      </c>
      <c r="AS37" s="183"/>
      <c r="AT37" s="184">
        <v>41814</v>
      </c>
      <c r="AU37" s="189">
        <v>0.58613922453671252</v>
      </c>
    </row>
    <row r="38" spans="1:47" s="16" customFormat="1" ht="11.4">
      <c r="A38" s="28" t="s">
        <v>186</v>
      </c>
      <c r="B38" s="63" t="s">
        <v>984</v>
      </c>
      <c r="C38" s="63" t="s">
        <v>984</v>
      </c>
      <c r="D38" s="28" t="s">
        <v>0</v>
      </c>
      <c r="E38" s="191">
        <v>71304</v>
      </c>
      <c r="F38" s="183"/>
      <c r="G38" s="125">
        <v>8960</v>
      </c>
      <c r="H38" s="190">
        <v>0.21310500654061126</v>
      </c>
      <c r="I38" s="183"/>
      <c r="J38" s="184">
        <v>9234</v>
      </c>
      <c r="K38" s="189">
        <v>0.21962183374955405</v>
      </c>
      <c r="L38" s="183"/>
      <c r="M38" s="125">
        <v>21142</v>
      </c>
      <c r="N38" s="190">
        <v>0.50284219288857179</v>
      </c>
      <c r="O38" s="183"/>
      <c r="P38" s="184">
        <v>1675</v>
      </c>
      <c r="Q38" s="189">
        <v>3.983826852182186E-2</v>
      </c>
      <c r="R38" s="183"/>
      <c r="S38" s="125"/>
      <c r="T38" s="190"/>
      <c r="U38" s="183"/>
      <c r="V38" s="184"/>
      <c r="W38" s="189"/>
      <c r="X38" s="183"/>
      <c r="Y38" s="125"/>
      <c r="Z38" s="190"/>
      <c r="AA38" s="183"/>
      <c r="AB38" s="184"/>
      <c r="AC38" s="189"/>
      <c r="AD38" s="183"/>
      <c r="AE38" s="125"/>
      <c r="AF38" s="190"/>
      <c r="AG38" s="183"/>
      <c r="AH38" s="184"/>
      <c r="AI38" s="189"/>
      <c r="AJ38" s="183"/>
      <c r="AK38" s="125"/>
      <c r="AL38" s="190"/>
      <c r="AM38" s="183"/>
      <c r="AN38" s="184"/>
      <c r="AO38" s="189"/>
      <c r="AP38" s="183"/>
      <c r="AQ38" s="125">
        <v>1034</v>
      </c>
      <c r="AR38" s="190">
        <v>2.4592698299441076E-2</v>
      </c>
      <c r="AS38" s="183"/>
      <c r="AT38" s="184">
        <v>42045</v>
      </c>
      <c r="AU38" s="189">
        <v>0.58965836418714235</v>
      </c>
    </row>
    <row r="39" spans="1:47" s="16" customFormat="1" ht="11.4">
      <c r="A39" s="28" t="s">
        <v>187</v>
      </c>
      <c r="B39" s="63" t="s">
        <v>984</v>
      </c>
      <c r="C39" s="63" t="s">
        <v>984</v>
      </c>
      <c r="D39" s="28" t="s">
        <v>0</v>
      </c>
      <c r="E39" s="191">
        <v>74805</v>
      </c>
      <c r="F39" s="183"/>
      <c r="G39" s="125">
        <v>14468</v>
      </c>
      <c r="H39" s="190">
        <v>0.31071881107316968</v>
      </c>
      <c r="I39" s="183"/>
      <c r="J39" s="184">
        <v>10371</v>
      </c>
      <c r="K39" s="189">
        <v>0.22273049416919014</v>
      </c>
      <c r="L39" s="183"/>
      <c r="M39" s="125">
        <v>17950</v>
      </c>
      <c r="N39" s="190">
        <v>0.38549921611580013</v>
      </c>
      <c r="O39" s="183"/>
      <c r="P39" s="184">
        <v>1131</v>
      </c>
      <c r="Q39" s="189">
        <v>2.4289672057212809E-2</v>
      </c>
      <c r="R39" s="183"/>
      <c r="S39" s="125">
        <v>664</v>
      </c>
      <c r="T39" s="190">
        <v>1.4260249554367201E-2</v>
      </c>
      <c r="U39" s="183"/>
      <c r="V39" s="184"/>
      <c r="W39" s="189"/>
      <c r="X39" s="183"/>
      <c r="Y39" s="125"/>
      <c r="Z39" s="190"/>
      <c r="AA39" s="183"/>
      <c r="AB39" s="184"/>
      <c r="AC39" s="189"/>
      <c r="AD39" s="183"/>
      <c r="AE39" s="125"/>
      <c r="AF39" s="190"/>
      <c r="AG39" s="183"/>
      <c r="AH39" s="184"/>
      <c r="AI39" s="189"/>
      <c r="AJ39" s="183"/>
      <c r="AK39" s="125"/>
      <c r="AL39" s="190"/>
      <c r="AM39" s="183"/>
      <c r="AN39" s="184"/>
      <c r="AO39" s="189"/>
      <c r="AP39" s="183"/>
      <c r="AQ39" s="125">
        <v>1979</v>
      </c>
      <c r="AR39" s="190">
        <v>4.2501557030260075E-2</v>
      </c>
      <c r="AS39" s="183"/>
      <c r="AT39" s="184">
        <v>46563</v>
      </c>
      <c r="AU39" s="189">
        <v>0.62245839181872864</v>
      </c>
    </row>
    <row r="40" spans="1:47" s="16" customFormat="1" ht="11.4">
      <c r="A40" s="28" t="s">
        <v>191</v>
      </c>
      <c r="B40" s="63" t="s">
        <v>984</v>
      </c>
      <c r="C40" s="63" t="s">
        <v>984</v>
      </c>
      <c r="D40" s="28" t="s">
        <v>0</v>
      </c>
      <c r="E40" s="191">
        <v>72321</v>
      </c>
      <c r="F40" s="183"/>
      <c r="G40" s="125">
        <v>7836</v>
      </c>
      <c r="H40" s="190">
        <v>0.19182374541003672</v>
      </c>
      <c r="I40" s="183"/>
      <c r="J40" s="184">
        <v>16162</v>
      </c>
      <c r="K40" s="189">
        <v>0.39564259485924114</v>
      </c>
      <c r="L40" s="183"/>
      <c r="M40" s="125">
        <v>13160</v>
      </c>
      <c r="N40" s="190">
        <v>0.32215422276621786</v>
      </c>
      <c r="O40" s="183"/>
      <c r="P40" s="184">
        <v>1190</v>
      </c>
      <c r="Q40" s="189">
        <v>2.9130966952264383E-2</v>
      </c>
      <c r="R40" s="183"/>
      <c r="S40" s="125"/>
      <c r="T40" s="190"/>
      <c r="U40" s="183"/>
      <c r="V40" s="184"/>
      <c r="W40" s="189"/>
      <c r="X40" s="183"/>
      <c r="Y40" s="125"/>
      <c r="Z40" s="190"/>
      <c r="AA40" s="183"/>
      <c r="AB40" s="184"/>
      <c r="AC40" s="189"/>
      <c r="AD40" s="183"/>
      <c r="AE40" s="125"/>
      <c r="AF40" s="190"/>
      <c r="AG40" s="183"/>
      <c r="AH40" s="184"/>
      <c r="AI40" s="189"/>
      <c r="AJ40" s="183"/>
      <c r="AK40" s="125"/>
      <c r="AL40" s="190"/>
      <c r="AM40" s="183"/>
      <c r="AN40" s="184"/>
      <c r="AO40" s="189"/>
      <c r="AP40" s="183"/>
      <c r="AQ40" s="125">
        <v>2502</v>
      </c>
      <c r="AR40" s="190">
        <v>6.1248470012239903E-2</v>
      </c>
      <c r="AS40" s="183"/>
      <c r="AT40" s="184">
        <v>40850</v>
      </c>
      <c r="AU40" s="189">
        <v>0.56484285338974849</v>
      </c>
    </row>
    <row r="41" spans="1:47" s="16" customFormat="1" ht="11.4">
      <c r="A41" s="28" t="s">
        <v>192</v>
      </c>
      <c r="B41" s="63" t="s">
        <v>1033</v>
      </c>
      <c r="C41" s="63" t="s">
        <v>978</v>
      </c>
      <c r="D41" s="28" t="s">
        <v>0</v>
      </c>
      <c r="E41" s="191">
        <v>68368</v>
      </c>
      <c r="F41" s="183"/>
      <c r="G41" s="125">
        <v>10805</v>
      </c>
      <c r="H41" s="190">
        <v>0.26266530532866589</v>
      </c>
      <c r="I41" s="183"/>
      <c r="J41" s="184">
        <v>9189</v>
      </c>
      <c r="K41" s="189">
        <v>0.22338098016336055</v>
      </c>
      <c r="L41" s="183"/>
      <c r="M41" s="125">
        <v>16023</v>
      </c>
      <c r="N41" s="190">
        <v>0.38951283547257876</v>
      </c>
      <c r="O41" s="183"/>
      <c r="P41" s="184">
        <v>1119</v>
      </c>
      <c r="Q41" s="189">
        <v>2.7202450408401399E-2</v>
      </c>
      <c r="R41" s="183"/>
      <c r="S41" s="125"/>
      <c r="T41" s="190"/>
      <c r="U41" s="183"/>
      <c r="V41" s="184"/>
      <c r="W41" s="189"/>
      <c r="X41" s="183"/>
      <c r="Y41" s="125"/>
      <c r="Z41" s="190"/>
      <c r="AA41" s="183"/>
      <c r="AB41" s="184"/>
      <c r="AC41" s="189"/>
      <c r="AD41" s="183"/>
      <c r="AE41" s="125"/>
      <c r="AF41" s="190"/>
      <c r="AG41" s="183"/>
      <c r="AH41" s="184"/>
      <c r="AI41" s="189"/>
      <c r="AJ41" s="183"/>
      <c r="AK41" s="125"/>
      <c r="AL41" s="190"/>
      <c r="AM41" s="183"/>
      <c r="AN41" s="184"/>
      <c r="AO41" s="189"/>
      <c r="AP41" s="183"/>
      <c r="AQ41" s="125">
        <v>4000</v>
      </c>
      <c r="AR41" s="190">
        <v>9.723842862699339E-2</v>
      </c>
      <c r="AS41" s="183"/>
      <c r="AT41" s="184">
        <v>41136</v>
      </c>
      <c r="AU41" s="189">
        <v>0.60168499882986193</v>
      </c>
    </row>
    <row r="42" spans="1:47" s="16" customFormat="1" ht="11.4">
      <c r="A42" s="28" t="s">
        <v>196</v>
      </c>
      <c r="B42" s="63" t="s">
        <v>989</v>
      </c>
      <c r="C42" s="63" t="s">
        <v>985</v>
      </c>
      <c r="D42" s="28" t="s">
        <v>0</v>
      </c>
      <c r="E42" s="191">
        <v>72331</v>
      </c>
      <c r="F42" s="183"/>
      <c r="G42" s="125">
        <v>11895</v>
      </c>
      <c r="H42" s="190">
        <v>0.26143431723774146</v>
      </c>
      <c r="I42" s="183"/>
      <c r="J42" s="184">
        <v>6918</v>
      </c>
      <c r="K42" s="189">
        <v>0.15204729774280754</v>
      </c>
      <c r="L42" s="183"/>
      <c r="M42" s="125">
        <v>21751</v>
      </c>
      <c r="N42" s="190">
        <v>0.47805446273544472</v>
      </c>
      <c r="O42" s="183"/>
      <c r="P42" s="184">
        <v>942</v>
      </c>
      <c r="Q42" s="189">
        <v>2.0703751730807272E-2</v>
      </c>
      <c r="R42" s="183"/>
      <c r="S42" s="125"/>
      <c r="T42" s="190"/>
      <c r="U42" s="183"/>
      <c r="V42" s="184"/>
      <c r="W42" s="189"/>
      <c r="X42" s="183"/>
      <c r="Y42" s="125"/>
      <c r="Z42" s="190"/>
      <c r="AA42" s="183"/>
      <c r="AB42" s="184"/>
      <c r="AC42" s="189"/>
      <c r="AD42" s="183"/>
      <c r="AE42" s="125"/>
      <c r="AF42" s="190"/>
      <c r="AG42" s="183"/>
      <c r="AH42" s="184"/>
      <c r="AI42" s="189"/>
      <c r="AJ42" s="183"/>
      <c r="AK42" s="125"/>
      <c r="AL42" s="190"/>
      <c r="AM42" s="183"/>
      <c r="AN42" s="184"/>
      <c r="AO42" s="189"/>
      <c r="AP42" s="183"/>
      <c r="AQ42" s="125">
        <v>3993</v>
      </c>
      <c r="AR42" s="190">
        <v>8.7760170553198971E-2</v>
      </c>
      <c r="AS42" s="183"/>
      <c r="AT42" s="184">
        <v>45499</v>
      </c>
      <c r="AU42" s="189">
        <v>0.6290387247514897</v>
      </c>
    </row>
    <row r="43" spans="1:47" s="16" customFormat="1" ht="11.4">
      <c r="A43" s="28" t="s">
        <v>1130</v>
      </c>
      <c r="B43" s="63" t="s">
        <v>1024</v>
      </c>
      <c r="C43" s="63" t="s">
        <v>985</v>
      </c>
      <c r="D43" s="28" t="s">
        <v>0</v>
      </c>
      <c r="E43" s="191">
        <v>69489</v>
      </c>
      <c r="F43" s="183"/>
      <c r="G43" s="125">
        <v>6260</v>
      </c>
      <c r="H43" s="190">
        <v>0.18301952987954626</v>
      </c>
      <c r="I43" s="183"/>
      <c r="J43" s="184">
        <v>4861</v>
      </c>
      <c r="K43" s="189">
        <v>0.14211788094959654</v>
      </c>
      <c r="L43" s="183"/>
      <c r="M43" s="125">
        <v>18563</v>
      </c>
      <c r="N43" s="190">
        <v>0.54271430242076946</v>
      </c>
      <c r="O43" s="183"/>
      <c r="P43" s="184">
        <v>894</v>
      </c>
      <c r="Q43" s="189">
        <v>2.6137293883756286E-2</v>
      </c>
      <c r="R43" s="183"/>
      <c r="S43" s="125"/>
      <c r="T43" s="190"/>
      <c r="U43" s="183"/>
      <c r="V43" s="184"/>
      <c r="W43" s="189"/>
      <c r="X43" s="183"/>
      <c r="Y43" s="125"/>
      <c r="Z43" s="190"/>
      <c r="AA43" s="183"/>
      <c r="AB43" s="184"/>
      <c r="AC43" s="189"/>
      <c r="AD43" s="183"/>
      <c r="AE43" s="125"/>
      <c r="AF43" s="190"/>
      <c r="AG43" s="183"/>
      <c r="AH43" s="184"/>
      <c r="AI43" s="189"/>
      <c r="AJ43" s="183"/>
      <c r="AK43" s="125"/>
      <c r="AL43" s="190"/>
      <c r="AM43" s="183"/>
      <c r="AN43" s="184"/>
      <c r="AO43" s="189"/>
      <c r="AP43" s="183"/>
      <c r="AQ43" s="125">
        <v>3626</v>
      </c>
      <c r="AR43" s="190">
        <v>0.10601099286633142</v>
      </c>
      <c r="AS43" s="183"/>
      <c r="AT43" s="184">
        <v>34204</v>
      </c>
      <c r="AU43" s="189">
        <v>0.49222179049921572</v>
      </c>
    </row>
    <row r="44" spans="1:47" s="16" customFormat="1" ht="11.4">
      <c r="A44" s="28" t="s">
        <v>1131</v>
      </c>
      <c r="B44" s="63" t="s">
        <v>989</v>
      </c>
      <c r="C44" s="63" t="s">
        <v>985</v>
      </c>
      <c r="D44" s="28" t="s">
        <v>0</v>
      </c>
      <c r="E44" s="191">
        <v>66017</v>
      </c>
      <c r="F44" s="183"/>
      <c r="G44" s="125">
        <v>16964</v>
      </c>
      <c r="H44" s="190">
        <v>0.41792515582271933</v>
      </c>
      <c r="I44" s="183"/>
      <c r="J44" s="184">
        <v>5400</v>
      </c>
      <c r="K44" s="189">
        <v>0.13303441649626765</v>
      </c>
      <c r="L44" s="183"/>
      <c r="M44" s="125">
        <v>14814</v>
      </c>
      <c r="N44" s="190">
        <v>0.36495774925476093</v>
      </c>
      <c r="O44" s="183"/>
      <c r="P44" s="184">
        <v>1659</v>
      </c>
      <c r="Q44" s="189">
        <v>4.0871129068020005E-2</v>
      </c>
      <c r="R44" s="183"/>
      <c r="S44" s="125"/>
      <c r="T44" s="190"/>
      <c r="U44" s="183"/>
      <c r="V44" s="184"/>
      <c r="W44" s="189"/>
      <c r="X44" s="183"/>
      <c r="Y44" s="125"/>
      <c r="Z44" s="190"/>
      <c r="AA44" s="183"/>
      <c r="AB44" s="184"/>
      <c r="AC44" s="189"/>
      <c r="AD44" s="183"/>
      <c r="AE44" s="125"/>
      <c r="AF44" s="190"/>
      <c r="AG44" s="183"/>
      <c r="AH44" s="184"/>
      <c r="AI44" s="189"/>
      <c r="AJ44" s="183"/>
      <c r="AK44" s="125"/>
      <c r="AL44" s="190"/>
      <c r="AM44" s="183"/>
      <c r="AN44" s="184"/>
      <c r="AO44" s="189"/>
      <c r="AP44" s="183"/>
      <c r="AQ44" s="125">
        <v>1754</v>
      </c>
      <c r="AR44" s="190">
        <v>4.3211549358232119E-2</v>
      </c>
      <c r="AS44" s="183"/>
      <c r="AT44" s="184">
        <v>40591</v>
      </c>
      <c r="AU44" s="189">
        <v>0.61485677931441907</v>
      </c>
    </row>
    <row r="45" spans="1:47" s="16" customFormat="1" ht="11.4">
      <c r="A45" s="28" t="s">
        <v>197</v>
      </c>
      <c r="B45" s="63" t="s">
        <v>989</v>
      </c>
      <c r="C45" s="63" t="s">
        <v>985</v>
      </c>
      <c r="D45" s="28" t="s">
        <v>0</v>
      </c>
      <c r="E45" s="191">
        <v>63027</v>
      </c>
      <c r="F45" s="183"/>
      <c r="G45" s="125">
        <v>12597</v>
      </c>
      <c r="H45" s="190">
        <v>0.35795067060695612</v>
      </c>
      <c r="I45" s="183"/>
      <c r="J45" s="184">
        <v>5082</v>
      </c>
      <c r="K45" s="189">
        <v>0.14440781995908161</v>
      </c>
      <c r="L45" s="183"/>
      <c r="M45" s="125">
        <v>14449</v>
      </c>
      <c r="N45" s="190">
        <v>0.4105762673334849</v>
      </c>
      <c r="O45" s="183"/>
      <c r="P45" s="184">
        <v>1352</v>
      </c>
      <c r="Q45" s="189">
        <v>3.8417822232325531E-2</v>
      </c>
      <c r="R45" s="183"/>
      <c r="S45" s="125"/>
      <c r="T45" s="190"/>
      <c r="U45" s="183"/>
      <c r="V45" s="184"/>
      <c r="W45" s="189"/>
      <c r="X45" s="183"/>
      <c r="Y45" s="125"/>
      <c r="Z45" s="190"/>
      <c r="AA45" s="183"/>
      <c r="AB45" s="184"/>
      <c r="AC45" s="189"/>
      <c r="AD45" s="183"/>
      <c r="AE45" s="125"/>
      <c r="AF45" s="190"/>
      <c r="AG45" s="183"/>
      <c r="AH45" s="184"/>
      <c r="AI45" s="189"/>
      <c r="AJ45" s="183"/>
      <c r="AK45" s="125"/>
      <c r="AL45" s="190"/>
      <c r="AM45" s="183"/>
      <c r="AN45" s="184"/>
      <c r="AO45" s="189"/>
      <c r="AP45" s="183"/>
      <c r="AQ45" s="125">
        <v>1712</v>
      </c>
      <c r="AR45" s="190">
        <v>4.8647419868151853E-2</v>
      </c>
      <c r="AS45" s="183"/>
      <c r="AT45" s="184">
        <v>35192</v>
      </c>
      <c r="AU45" s="189">
        <v>0.55836387579926061</v>
      </c>
    </row>
    <row r="46" spans="1:47" s="16" customFormat="1" ht="11.4">
      <c r="A46" s="28" t="s">
        <v>199</v>
      </c>
      <c r="B46" s="63" t="s">
        <v>1009</v>
      </c>
      <c r="C46" s="63" t="s">
        <v>978</v>
      </c>
      <c r="D46" s="28" t="s">
        <v>0</v>
      </c>
      <c r="E46" s="191">
        <v>67808</v>
      </c>
      <c r="F46" s="183"/>
      <c r="G46" s="125">
        <v>7159</v>
      </c>
      <c r="H46" s="190">
        <v>0.15939705653151648</v>
      </c>
      <c r="I46" s="183"/>
      <c r="J46" s="184">
        <v>13180</v>
      </c>
      <c r="K46" s="189">
        <v>0.29345623761494444</v>
      </c>
      <c r="L46" s="183"/>
      <c r="M46" s="125">
        <v>22297</v>
      </c>
      <c r="N46" s="190">
        <v>0.49644868968895423</v>
      </c>
      <c r="O46" s="183"/>
      <c r="P46" s="184"/>
      <c r="Q46" s="189"/>
      <c r="R46" s="183"/>
      <c r="S46" s="125"/>
      <c r="T46" s="190"/>
      <c r="U46" s="183"/>
      <c r="V46" s="184"/>
      <c r="W46" s="189"/>
      <c r="X46" s="183"/>
      <c r="Y46" s="125"/>
      <c r="Z46" s="190"/>
      <c r="AA46" s="183"/>
      <c r="AB46" s="184"/>
      <c r="AC46" s="189"/>
      <c r="AD46" s="183"/>
      <c r="AE46" s="125"/>
      <c r="AF46" s="190"/>
      <c r="AG46" s="183"/>
      <c r="AH46" s="184"/>
      <c r="AI46" s="189"/>
      <c r="AJ46" s="183"/>
      <c r="AK46" s="125"/>
      <c r="AL46" s="190"/>
      <c r="AM46" s="183"/>
      <c r="AN46" s="184"/>
      <c r="AO46" s="189"/>
      <c r="AP46" s="183"/>
      <c r="AQ46" s="125">
        <v>2277</v>
      </c>
      <c r="AR46" s="190">
        <v>5.0698016164584865E-2</v>
      </c>
      <c r="AS46" s="183"/>
      <c r="AT46" s="184">
        <v>44913</v>
      </c>
      <c r="AU46" s="189">
        <v>0.66235547428032093</v>
      </c>
    </row>
    <row r="47" spans="1:47" s="16" customFormat="1" ht="11.4">
      <c r="A47" s="28" t="s">
        <v>200</v>
      </c>
      <c r="B47" s="63" t="s">
        <v>997</v>
      </c>
      <c r="C47" s="63" t="s">
        <v>978</v>
      </c>
      <c r="D47" s="28" t="s">
        <v>0</v>
      </c>
      <c r="E47" s="191">
        <v>62900</v>
      </c>
      <c r="F47" s="183"/>
      <c r="G47" s="125">
        <v>6412</v>
      </c>
      <c r="H47" s="190">
        <v>0.16626043665404761</v>
      </c>
      <c r="I47" s="183"/>
      <c r="J47" s="184">
        <v>10488</v>
      </c>
      <c r="K47" s="189">
        <v>0.271949385469066</v>
      </c>
      <c r="L47" s="183"/>
      <c r="M47" s="125">
        <v>17156</v>
      </c>
      <c r="N47" s="190">
        <v>0.44484779339314423</v>
      </c>
      <c r="O47" s="183"/>
      <c r="P47" s="184">
        <v>1665</v>
      </c>
      <c r="Q47" s="189">
        <v>4.3172742830472434E-2</v>
      </c>
      <c r="R47" s="183"/>
      <c r="S47" s="125"/>
      <c r="T47" s="190"/>
      <c r="U47" s="183"/>
      <c r="V47" s="184"/>
      <c r="W47" s="189"/>
      <c r="X47" s="183"/>
      <c r="Y47" s="125"/>
      <c r="Z47" s="190"/>
      <c r="AA47" s="183"/>
      <c r="AB47" s="184"/>
      <c r="AC47" s="189"/>
      <c r="AD47" s="183"/>
      <c r="AE47" s="125"/>
      <c r="AF47" s="190"/>
      <c r="AG47" s="183"/>
      <c r="AH47" s="184"/>
      <c r="AI47" s="189"/>
      <c r="AJ47" s="183"/>
      <c r="AK47" s="125"/>
      <c r="AL47" s="190"/>
      <c r="AM47" s="183"/>
      <c r="AN47" s="184"/>
      <c r="AO47" s="189"/>
      <c r="AP47" s="183"/>
      <c r="AQ47" s="125">
        <v>2845</v>
      </c>
      <c r="AR47" s="190">
        <v>7.3769641653269713E-2</v>
      </c>
      <c r="AS47" s="183"/>
      <c r="AT47" s="184">
        <v>38566</v>
      </c>
      <c r="AU47" s="189">
        <v>0.61313195548489663</v>
      </c>
    </row>
    <row r="48" spans="1:47" s="16" customFormat="1" ht="11.4">
      <c r="A48" s="28" t="s">
        <v>1132</v>
      </c>
      <c r="B48" s="63" t="s">
        <v>1014</v>
      </c>
      <c r="C48" s="63" t="s">
        <v>981</v>
      </c>
      <c r="D48" s="28" t="s">
        <v>0</v>
      </c>
      <c r="E48" s="191">
        <v>70816</v>
      </c>
      <c r="F48" s="183"/>
      <c r="G48" s="125">
        <v>24087</v>
      </c>
      <c r="H48" s="190">
        <v>0.51410825578417141</v>
      </c>
      <c r="I48" s="183"/>
      <c r="J48" s="184">
        <v>11024</v>
      </c>
      <c r="K48" s="189">
        <v>0.23529411764705882</v>
      </c>
      <c r="L48" s="183"/>
      <c r="M48" s="125">
        <v>6580</v>
      </c>
      <c r="N48" s="190">
        <v>0.14044224366088962</v>
      </c>
      <c r="O48" s="183"/>
      <c r="P48" s="184">
        <v>3036</v>
      </c>
      <c r="Q48" s="189">
        <v>6.479979509946214E-2</v>
      </c>
      <c r="R48" s="183"/>
      <c r="S48" s="125"/>
      <c r="T48" s="190"/>
      <c r="U48" s="183"/>
      <c r="V48" s="184"/>
      <c r="W48" s="189"/>
      <c r="X48" s="183"/>
      <c r="Y48" s="125"/>
      <c r="Z48" s="190"/>
      <c r="AA48" s="183"/>
      <c r="AB48" s="184"/>
      <c r="AC48" s="189"/>
      <c r="AD48" s="183"/>
      <c r="AE48" s="125"/>
      <c r="AF48" s="190"/>
      <c r="AG48" s="183"/>
      <c r="AH48" s="184"/>
      <c r="AI48" s="189"/>
      <c r="AJ48" s="183"/>
      <c r="AK48" s="125"/>
      <c r="AL48" s="190"/>
      <c r="AM48" s="183"/>
      <c r="AN48" s="184"/>
      <c r="AO48" s="189"/>
      <c r="AP48" s="183"/>
      <c r="AQ48" s="125">
        <v>2125</v>
      </c>
      <c r="AR48" s="190">
        <v>4.5355587808417995E-2</v>
      </c>
      <c r="AS48" s="183"/>
      <c r="AT48" s="184">
        <v>46852</v>
      </c>
      <c r="AU48" s="189">
        <v>0.66160189787618617</v>
      </c>
    </row>
    <row r="49" spans="1:47" s="16" customFormat="1" ht="11.4">
      <c r="A49" s="28" t="s">
        <v>201</v>
      </c>
      <c r="B49" s="63" t="s">
        <v>996</v>
      </c>
      <c r="C49" s="63" t="s">
        <v>988</v>
      </c>
      <c r="D49" s="28" t="s">
        <v>0</v>
      </c>
      <c r="E49" s="191">
        <v>72766</v>
      </c>
      <c r="F49" s="183"/>
      <c r="G49" s="125">
        <v>10812</v>
      </c>
      <c r="H49" s="190">
        <v>0.24579430753841958</v>
      </c>
      <c r="I49" s="183"/>
      <c r="J49" s="184">
        <v>6821</v>
      </c>
      <c r="K49" s="189">
        <v>0.15506501773210876</v>
      </c>
      <c r="L49" s="183"/>
      <c r="M49" s="125">
        <v>21994</v>
      </c>
      <c r="N49" s="190">
        <v>0.5</v>
      </c>
      <c r="O49" s="183"/>
      <c r="P49" s="184">
        <v>1721</v>
      </c>
      <c r="Q49" s="189">
        <v>3.912430662908066E-2</v>
      </c>
      <c r="R49" s="183"/>
      <c r="S49" s="125"/>
      <c r="T49" s="190"/>
      <c r="U49" s="183"/>
      <c r="V49" s="184"/>
      <c r="W49" s="189"/>
      <c r="X49" s="183"/>
      <c r="Y49" s="125"/>
      <c r="Z49" s="190"/>
      <c r="AA49" s="183"/>
      <c r="AB49" s="184"/>
      <c r="AC49" s="189"/>
      <c r="AD49" s="183"/>
      <c r="AE49" s="125"/>
      <c r="AF49" s="190"/>
      <c r="AG49" s="183"/>
      <c r="AH49" s="184"/>
      <c r="AI49" s="189"/>
      <c r="AJ49" s="183"/>
      <c r="AK49" s="125"/>
      <c r="AL49" s="190"/>
      <c r="AM49" s="183"/>
      <c r="AN49" s="184"/>
      <c r="AO49" s="189"/>
      <c r="AP49" s="183"/>
      <c r="AQ49" s="125">
        <v>2640</v>
      </c>
      <c r="AR49" s="190">
        <v>6.0016368100391015E-2</v>
      </c>
      <c r="AS49" s="183"/>
      <c r="AT49" s="184">
        <v>43988</v>
      </c>
      <c r="AU49" s="189">
        <v>0.60451309677596676</v>
      </c>
    </row>
    <row r="50" spans="1:47" s="16" customFormat="1" ht="11.4">
      <c r="A50" s="28" t="s">
        <v>202</v>
      </c>
      <c r="B50" s="63" t="s">
        <v>1024</v>
      </c>
      <c r="C50" s="63" t="s">
        <v>985</v>
      </c>
      <c r="D50" s="28" t="s">
        <v>0</v>
      </c>
      <c r="E50" s="191">
        <v>66846</v>
      </c>
      <c r="F50" s="183"/>
      <c r="G50" s="125">
        <v>15786</v>
      </c>
      <c r="H50" s="190">
        <v>0.36476650414769968</v>
      </c>
      <c r="I50" s="183"/>
      <c r="J50" s="184">
        <v>5624</v>
      </c>
      <c r="K50" s="189">
        <v>0.12995355500612335</v>
      </c>
      <c r="L50" s="183"/>
      <c r="M50" s="125">
        <v>19870</v>
      </c>
      <c r="N50" s="190">
        <v>0.45913533747718188</v>
      </c>
      <c r="O50" s="183"/>
      <c r="P50" s="184">
        <v>1815</v>
      </c>
      <c r="Q50" s="189">
        <v>4.1939136261755668E-2</v>
      </c>
      <c r="R50" s="183"/>
      <c r="S50" s="125"/>
      <c r="T50" s="190"/>
      <c r="U50" s="183"/>
      <c r="V50" s="184"/>
      <c r="W50" s="189"/>
      <c r="X50" s="183"/>
      <c r="Y50" s="125"/>
      <c r="Z50" s="190"/>
      <c r="AA50" s="183"/>
      <c r="AB50" s="184"/>
      <c r="AC50" s="189"/>
      <c r="AD50" s="183"/>
      <c r="AE50" s="125"/>
      <c r="AF50" s="190"/>
      <c r="AG50" s="183"/>
      <c r="AH50" s="184"/>
      <c r="AI50" s="189"/>
      <c r="AJ50" s="183"/>
      <c r="AK50" s="125"/>
      <c r="AL50" s="190"/>
      <c r="AM50" s="183"/>
      <c r="AN50" s="184"/>
      <c r="AO50" s="189"/>
      <c r="AP50" s="183"/>
      <c r="AQ50" s="125">
        <v>182</v>
      </c>
      <c r="AR50" s="190">
        <v>4.205467107239411E-3</v>
      </c>
      <c r="AS50" s="183"/>
      <c r="AT50" s="184">
        <v>43277</v>
      </c>
      <c r="AU50" s="189">
        <v>0.647413457798522</v>
      </c>
    </row>
    <row r="51" spans="1:47" s="16" customFormat="1" ht="11.4">
      <c r="A51" s="28" t="s">
        <v>203</v>
      </c>
      <c r="B51" s="63" t="s">
        <v>1024</v>
      </c>
      <c r="C51" s="63" t="s">
        <v>985</v>
      </c>
      <c r="D51" s="28" t="s">
        <v>0</v>
      </c>
      <c r="E51" s="191">
        <v>69499</v>
      </c>
      <c r="F51" s="183"/>
      <c r="G51" s="125">
        <v>10148</v>
      </c>
      <c r="H51" s="190">
        <v>0.25623674376325623</v>
      </c>
      <c r="I51" s="183"/>
      <c r="J51" s="184">
        <v>6289</v>
      </c>
      <c r="K51" s="189">
        <v>0.1587970912029088</v>
      </c>
      <c r="L51" s="183"/>
      <c r="M51" s="125">
        <v>18782</v>
      </c>
      <c r="N51" s="190">
        <v>0.47424502575497424</v>
      </c>
      <c r="O51" s="183"/>
      <c r="P51" s="184">
        <v>1564</v>
      </c>
      <c r="Q51" s="189">
        <v>3.949096050903949E-2</v>
      </c>
      <c r="R51" s="183"/>
      <c r="S51" s="125">
        <v>614</v>
      </c>
      <c r="T51" s="190">
        <v>1.5503484496515504E-2</v>
      </c>
      <c r="U51" s="183"/>
      <c r="V51" s="184"/>
      <c r="W51" s="189"/>
      <c r="X51" s="183"/>
      <c r="Y51" s="125"/>
      <c r="Z51" s="190"/>
      <c r="AA51" s="183"/>
      <c r="AB51" s="184"/>
      <c r="AC51" s="189"/>
      <c r="AD51" s="183"/>
      <c r="AE51" s="125"/>
      <c r="AF51" s="190"/>
      <c r="AG51" s="183"/>
      <c r="AH51" s="184"/>
      <c r="AI51" s="189"/>
      <c r="AJ51" s="183"/>
      <c r="AK51" s="125"/>
      <c r="AL51" s="190"/>
      <c r="AM51" s="183"/>
      <c r="AN51" s="184"/>
      <c r="AO51" s="189"/>
      <c r="AP51" s="183"/>
      <c r="AQ51" s="125">
        <v>2207</v>
      </c>
      <c r="AR51" s="190">
        <v>5.5726694273305726E-2</v>
      </c>
      <c r="AS51" s="183"/>
      <c r="AT51" s="184">
        <v>39604</v>
      </c>
      <c r="AU51" s="189">
        <v>0.56984992589821437</v>
      </c>
    </row>
    <row r="52" spans="1:47" s="16" customFormat="1" ht="11.4">
      <c r="A52" s="28" t="s">
        <v>204</v>
      </c>
      <c r="B52" s="63" t="s">
        <v>1024</v>
      </c>
      <c r="C52" s="63" t="s">
        <v>985</v>
      </c>
      <c r="D52" s="28" t="s">
        <v>0</v>
      </c>
      <c r="E52" s="191">
        <v>71284</v>
      </c>
      <c r="F52" s="183"/>
      <c r="G52" s="125">
        <v>18235</v>
      </c>
      <c r="H52" s="190">
        <v>0.38328148646376325</v>
      </c>
      <c r="I52" s="183"/>
      <c r="J52" s="184">
        <v>8177</v>
      </c>
      <c r="K52" s="189">
        <v>0.17187237262485286</v>
      </c>
      <c r="L52" s="183"/>
      <c r="M52" s="125">
        <v>18327</v>
      </c>
      <c r="N52" s="190">
        <v>0.38521523457205314</v>
      </c>
      <c r="O52" s="183"/>
      <c r="P52" s="184">
        <v>1901</v>
      </c>
      <c r="Q52" s="189">
        <v>3.9957121237598786E-2</v>
      </c>
      <c r="R52" s="183"/>
      <c r="S52" s="125">
        <v>545</v>
      </c>
      <c r="T52" s="190">
        <v>1.1455355641499916E-2</v>
      </c>
      <c r="U52" s="183"/>
      <c r="V52" s="184"/>
      <c r="W52" s="189"/>
      <c r="X52" s="183"/>
      <c r="Y52" s="125"/>
      <c r="Z52" s="190"/>
      <c r="AA52" s="183"/>
      <c r="AB52" s="184"/>
      <c r="AC52" s="189"/>
      <c r="AD52" s="183"/>
      <c r="AE52" s="125"/>
      <c r="AF52" s="190"/>
      <c r="AG52" s="183"/>
      <c r="AH52" s="184"/>
      <c r="AI52" s="189"/>
      <c r="AJ52" s="183"/>
      <c r="AK52" s="125"/>
      <c r="AL52" s="190"/>
      <c r="AM52" s="183"/>
      <c r="AN52" s="184"/>
      <c r="AO52" s="189"/>
      <c r="AP52" s="183"/>
      <c r="AQ52" s="125">
        <v>391</v>
      </c>
      <c r="AR52" s="190">
        <v>8.2184294602320497E-3</v>
      </c>
      <c r="AS52" s="183"/>
      <c r="AT52" s="184">
        <v>47576</v>
      </c>
      <c r="AU52" s="189">
        <v>0.66741484765164694</v>
      </c>
    </row>
    <row r="53" spans="1:47" s="16" customFormat="1" ht="11.4">
      <c r="A53" s="28" t="s">
        <v>205</v>
      </c>
      <c r="B53" s="63" t="s">
        <v>1022</v>
      </c>
      <c r="C53" s="63" t="s">
        <v>985</v>
      </c>
      <c r="D53" s="28" t="s">
        <v>0</v>
      </c>
      <c r="E53" s="191">
        <v>71422</v>
      </c>
      <c r="F53" s="183"/>
      <c r="G53" s="125">
        <v>3678</v>
      </c>
      <c r="H53" s="190">
        <v>8.9105312886110913E-2</v>
      </c>
      <c r="I53" s="183"/>
      <c r="J53" s="184">
        <v>6245</v>
      </c>
      <c r="K53" s="189">
        <v>0.15129490999830414</v>
      </c>
      <c r="L53" s="183"/>
      <c r="M53" s="125">
        <v>27426</v>
      </c>
      <c r="N53" s="190">
        <v>0.66443782251617123</v>
      </c>
      <c r="O53" s="183"/>
      <c r="P53" s="184">
        <v>2514</v>
      </c>
      <c r="Q53" s="189">
        <v>6.0905589068973039E-2</v>
      </c>
      <c r="R53" s="183"/>
      <c r="S53" s="125"/>
      <c r="T53" s="190"/>
      <c r="U53" s="183"/>
      <c r="V53" s="184"/>
      <c r="W53" s="189"/>
      <c r="X53" s="183"/>
      <c r="Y53" s="125"/>
      <c r="Z53" s="190"/>
      <c r="AA53" s="183"/>
      <c r="AB53" s="184"/>
      <c r="AC53" s="189"/>
      <c r="AD53" s="183"/>
      <c r="AE53" s="125"/>
      <c r="AF53" s="190"/>
      <c r="AG53" s="183"/>
      <c r="AH53" s="184"/>
      <c r="AI53" s="189"/>
      <c r="AJ53" s="183"/>
      <c r="AK53" s="125"/>
      <c r="AL53" s="190"/>
      <c r="AM53" s="183"/>
      <c r="AN53" s="184"/>
      <c r="AO53" s="189"/>
      <c r="AP53" s="183"/>
      <c r="AQ53" s="125">
        <v>1414</v>
      </c>
      <c r="AR53" s="190">
        <v>3.4256365530440681E-2</v>
      </c>
      <c r="AS53" s="183"/>
      <c r="AT53" s="184">
        <v>41277</v>
      </c>
      <c r="AU53" s="189">
        <v>0.57793116966760938</v>
      </c>
    </row>
    <row r="54" spans="1:47" s="16" customFormat="1" ht="11.4">
      <c r="A54" s="28" t="s">
        <v>1133</v>
      </c>
      <c r="B54" s="63" t="s">
        <v>1011</v>
      </c>
      <c r="C54" s="63" t="s">
        <v>988</v>
      </c>
      <c r="D54" s="28" t="s">
        <v>0</v>
      </c>
      <c r="E54" s="191">
        <v>67186</v>
      </c>
      <c r="F54" s="183"/>
      <c r="G54" s="125">
        <v>21325</v>
      </c>
      <c r="H54" s="190">
        <v>0.4944927536231884</v>
      </c>
      <c r="I54" s="183"/>
      <c r="J54" s="184">
        <v>6371</v>
      </c>
      <c r="K54" s="189">
        <v>0.14773333333333333</v>
      </c>
      <c r="L54" s="183"/>
      <c r="M54" s="125">
        <v>8899</v>
      </c>
      <c r="N54" s="190">
        <v>0.2063536231884058</v>
      </c>
      <c r="O54" s="183"/>
      <c r="P54" s="184">
        <v>4081</v>
      </c>
      <c r="Q54" s="189">
        <v>9.4631884057971016E-2</v>
      </c>
      <c r="R54" s="183"/>
      <c r="S54" s="125"/>
      <c r="T54" s="190"/>
      <c r="U54" s="183"/>
      <c r="V54" s="184"/>
      <c r="W54" s="189"/>
      <c r="X54" s="183"/>
      <c r="Y54" s="125"/>
      <c r="Z54" s="190"/>
      <c r="AA54" s="183"/>
      <c r="AB54" s="184"/>
      <c r="AC54" s="189"/>
      <c r="AD54" s="183"/>
      <c r="AE54" s="125"/>
      <c r="AF54" s="190"/>
      <c r="AG54" s="183"/>
      <c r="AH54" s="184"/>
      <c r="AI54" s="189"/>
      <c r="AJ54" s="183"/>
      <c r="AK54" s="125"/>
      <c r="AL54" s="190"/>
      <c r="AM54" s="183"/>
      <c r="AN54" s="184"/>
      <c r="AO54" s="189"/>
      <c r="AP54" s="183"/>
      <c r="AQ54" s="125">
        <v>2449</v>
      </c>
      <c r="AR54" s="190">
        <v>5.6788405797101447E-2</v>
      </c>
      <c r="AS54" s="183"/>
      <c r="AT54" s="184">
        <v>43125</v>
      </c>
      <c r="AU54" s="189">
        <v>0.64187479534426817</v>
      </c>
    </row>
    <row r="55" spans="1:47" s="16" customFormat="1" ht="11.4">
      <c r="A55" s="28" t="s">
        <v>206</v>
      </c>
      <c r="B55" s="63" t="s">
        <v>1010</v>
      </c>
      <c r="C55" s="63" t="s">
        <v>988</v>
      </c>
      <c r="D55" s="28" t="s">
        <v>0</v>
      </c>
      <c r="E55" s="191">
        <v>77296</v>
      </c>
      <c r="F55" s="183"/>
      <c r="G55" s="125">
        <v>23132</v>
      </c>
      <c r="H55" s="190">
        <v>0.42620776062202897</v>
      </c>
      <c r="I55" s="183"/>
      <c r="J55" s="184">
        <v>18100</v>
      </c>
      <c r="K55" s="189">
        <v>0.33349301691417621</v>
      </c>
      <c r="L55" s="183"/>
      <c r="M55" s="125">
        <v>8674</v>
      </c>
      <c r="N55" s="190">
        <v>0.15981869771898147</v>
      </c>
      <c r="O55" s="183"/>
      <c r="P55" s="184">
        <v>1098</v>
      </c>
      <c r="Q55" s="189">
        <v>2.0230681357556103E-2</v>
      </c>
      <c r="R55" s="183"/>
      <c r="S55" s="125"/>
      <c r="T55" s="190"/>
      <c r="U55" s="183"/>
      <c r="V55" s="184"/>
      <c r="W55" s="189"/>
      <c r="X55" s="183"/>
      <c r="Y55" s="125"/>
      <c r="Z55" s="190"/>
      <c r="AA55" s="183"/>
      <c r="AB55" s="184"/>
      <c r="AC55" s="189"/>
      <c r="AD55" s="183"/>
      <c r="AE55" s="125"/>
      <c r="AF55" s="190"/>
      <c r="AG55" s="183"/>
      <c r="AH55" s="184"/>
      <c r="AI55" s="189"/>
      <c r="AJ55" s="183"/>
      <c r="AK55" s="125"/>
      <c r="AL55" s="190"/>
      <c r="AM55" s="183"/>
      <c r="AN55" s="184"/>
      <c r="AO55" s="189"/>
      <c r="AP55" s="183"/>
      <c r="AQ55" s="125">
        <v>3270</v>
      </c>
      <c r="AR55" s="190">
        <v>6.0249843387257251E-2</v>
      </c>
      <c r="AS55" s="183"/>
      <c r="AT55" s="184">
        <v>54274</v>
      </c>
      <c r="AU55" s="189">
        <v>0.70215793831504869</v>
      </c>
    </row>
    <row r="56" spans="1:47" s="16" customFormat="1" ht="11.4">
      <c r="A56" s="28" t="s">
        <v>207</v>
      </c>
      <c r="B56" s="63" t="s">
        <v>1007</v>
      </c>
      <c r="C56" s="63" t="s">
        <v>983</v>
      </c>
      <c r="D56" s="28" t="s">
        <v>0</v>
      </c>
      <c r="E56" s="191">
        <v>71125</v>
      </c>
      <c r="F56" s="183"/>
      <c r="G56" s="125">
        <v>21320</v>
      </c>
      <c r="H56" s="190">
        <v>0.48428130110848627</v>
      </c>
      <c r="I56" s="183"/>
      <c r="J56" s="184">
        <v>13592</v>
      </c>
      <c r="K56" s="189">
        <v>0.30874068689805562</v>
      </c>
      <c r="L56" s="183"/>
      <c r="M56" s="125">
        <v>5836</v>
      </c>
      <c r="N56" s="190">
        <v>0.13256405596947118</v>
      </c>
      <c r="O56" s="183"/>
      <c r="P56" s="184">
        <v>3027</v>
      </c>
      <c r="Q56" s="189">
        <v>6.8757950208976917E-2</v>
      </c>
      <c r="R56" s="183"/>
      <c r="S56" s="125"/>
      <c r="T56" s="190"/>
      <c r="U56" s="183"/>
      <c r="V56" s="184"/>
      <c r="W56" s="189"/>
      <c r="X56" s="183"/>
      <c r="Y56" s="125"/>
      <c r="Z56" s="190"/>
      <c r="AA56" s="183"/>
      <c r="AB56" s="184"/>
      <c r="AC56" s="189"/>
      <c r="AD56" s="183"/>
      <c r="AE56" s="125"/>
      <c r="AF56" s="190"/>
      <c r="AG56" s="183"/>
      <c r="AH56" s="184"/>
      <c r="AI56" s="189"/>
      <c r="AJ56" s="183"/>
      <c r="AK56" s="125"/>
      <c r="AL56" s="190"/>
      <c r="AM56" s="183"/>
      <c r="AN56" s="184"/>
      <c r="AO56" s="189"/>
      <c r="AP56" s="183"/>
      <c r="AQ56" s="125">
        <v>249</v>
      </c>
      <c r="AR56" s="190">
        <v>5.6560058150099948E-3</v>
      </c>
      <c r="AS56" s="183"/>
      <c r="AT56" s="184">
        <v>44024</v>
      </c>
      <c r="AU56" s="189">
        <v>0.61896660808435855</v>
      </c>
    </row>
    <row r="57" spans="1:47" s="16" customFormat="1" ht="11.4">
      <c r="A57" s="28" t="s">
        <v>208</v>
      </c>
      <c r="B57" s="63" t="s">
        <v>1007</v>
      </c>
      <c r="C57" s="63" t="s">
        <v>983</v>
      </c>
      <c r="D57" s="28" t="s">
        <v>0</v>
      </c>
      <c r="E57" s="191">
        <v>71753</v>
      </c>
      <c r="F57" s="183"/>
      <c r="G57" s="125">
        <v>18808</v>
      </c>
      <c r="H57" s="190">
        <v>0.45147507141314003</v>
      </c>
      <c r="I57" s="183"/>
      <c r="J57" s="184">
        <v>13225</v>
      </c>
      <c r="K57" s="189">
        <v>0.31745841234787203</v>
      </c>
      <c r="L57" s="183"/>
      <c r="M57" s="125">
        <v>6171</v>
      </c>
      <c r="N57" s="190">
        <v>0.14813125615113182</v>
      </c>
      <c r="O57" s="183"/>
      <c r="P57" s="184">
        <v>2999</v>
      </c>
      <c r="Q57" s="189">
        <v>7.1989246021267911E-2</v>
      </c>
      <c r="R57" s="183"/>
      <c r="S57" s="125"/>
      <c r="T57" s="190"/>
      <c r="U57" s="183"/>
      <c r="V57" s="184"/>
      <c r="W57" s="189"/>
      <c r="X57" s="183"/>
      <c r="Y57" s="125"/>
      <c r="Z57" s="190"/>
      <c r="AA57" s="183"/>
      <c r="AB57" s="184"/>
      <c r="AC57" s="189"/>
      <c r="AD57" s="183"/>
      <c r="AE57" s="125"/>
      <c r="AF57" s="190"/>
      <c r="AG57" s="183"/>
      <c r="AH57" s="184"/>
      <c r="AI57" s="189"/>
      <c r="AJ57" s="183"/>
      <c r="AK57" s="125"/>
      <c r="AL57" s="190"/>
      <c r="AM57" s="183"/>
      <c r="AN57" s="184"/>
      <c r="AO57" s="189"/>
      <c r="AP57" s="183"/>
      <c r="AQ57" s="125">
        <v>456</v>
      </c>
      <c r="AR57" s="190">
        <v>1.0946014066588253E-2</v>
      </c>
      <c r="AS57" s="183"/>
      <c r="AT57" s="184">
        <v>41659</v>
      </c>
      <c r="AU57" s="189">
        <v>0.58058896492132728</v>
      </c>
    </row>
    <row r="58" spans="1:47" s="16" customFormat="1" ht="11.4">
      <c r="A58" s="28" t="s">
        <v>165</v>
      </c>
      <c r="B58" s="63" t="s">
        <v>1028</v>
      </c>
      <c r="C58" s="63" t="s">
        <v>981</v>
      </c>
      <c r="D58" s="28" t="s">
        <v>0</v>
      </c>
      <c r="E58" s="191">
        <v>76888</v>
      </c>
      <c r="F58" s="183"/>
      <c r="G58" s="125">
        <v>27327</v>
      </c>
      <c r="H58" s="190">
        <v>0.52414838115697404</v>
      </c>
      <c r="I58" s="183"/>
      <c r="J58" s="184">
        <v>11623</v>
      </c>
      <c r="K58" s="189">
        <v>0.22293616694798221</v>
      </c>
      <c r="L58" s="183"/>
      <c r="M58" s="125">
        <v>8755</v>
      </c>
      <c r="N58" s="190">
        <v>0.16792619303360443</v>
      </c>
      <c r="O58" s="183"/>
      <c r="P58" s="184">
        <v>2297</v>
      </c>
      <c r="Q58" s="189">
        <v>4.4057848703391134E-2</v>
      </c>
      <c r="R58" s="183"/>
      <c r="S58" s="125">
        <v>821</v>
      </c>
      <c r="T58" s="190">
        <v>1.5747276354150682E-2</v>
      </c>
      <c r="U58" s="183"/>
      <c r="V58" s="184"/>
      <c r="W58" s="189"/>
      <c r="X58" s="183"/>
      <c r="Y58" s="125"/>
      <c r="Z58" s="190"/>
      <c r="AA58" s="183"/>
      <c r="AB58" s="184"/>
      <c r="AC58" s="189"/>
      <c r="AD58" s="183"/>
      <c r="AE58" s="125"/>
      <c r="AF58" s="190"/>
      <c r="AG58" s="183"/>
      <c r="AH58" s="184"/>
      <c r="AI58" s="189"/>
      <c r="AJ58" s="183"/>
      <c r="AK58" s="125"/>
      <c r="AL58" s="190"/>
      <c r="AM58" s="183"/>
      <c r="AN58" s="184"/>
      <c r="AO58" s="189"/>
      <c r="AP58" s="183"/>
      <c r="AQ58" s="125">
        <v>1313</v>
      </c>
      <c r="AR58" s="190">
        <v>2.5184133803897498E-2</v>
      </c>
      <c r="AS58" s="183"/>
      <c r="AT58" s="184">
        <v>52136</v>
      </c>
      <c r="AU58" s="189">
        <v>0.67807720320466136</v>
      </c>
    </row>
    <row r="59" spans="1:47" s="16" customFormat="1" ht="11.4">
      <c r="A59" s="28" t="s">
        <v>211</v>
      </c>
      <c r="B59" s="63" t="s">
        <v>992</v>
      </c>
      <c r="C59" s="63" t="s">
        <v>993</v>
      </c>
      <c r="D59" s="28" t="s">
        <v>0</v>
      </c>
      <c r="E59" s="191">
        <v>65116</v>
      </c>
      <c r="F59" s="183"/>
      <c r="G59" s="125">
        <v>10860</v>
      </c>
      <c r="H59" s="190">
        <v>0.26843315124700301</v>
      </c>
      <c r="I59" s="183"/>
      <c r="J59" s="184">
        <v>13637</v>
      </c>
      <c r="K59" s="189">
        <v>0.33707393034579924</v>
      </c>
      <c r="L59" s="183"/>
      <c r="M59" s="125">
        <v>13272</v>
      </c>
      <c r="N59" s="190">
        <v>0.32805200583335392</v>
      </c>
      <c r="O59" s="183"/>
      <c r="P59" s="184"/>
      <c r="Q59" s="189"/>
      <c r="R59" s="183"/>
      <c r="S59" s="125"/>
      <c r="T59" s="190"/>
      <c r="U59" s="183"/>
      <c r="V59" s="184"/>
      <c r="W59" s="189"/>
      <c r="X59" s="183"/>
      <c r="Y59" s="125"/>
      <c r="Z59" s="190"/>
      <c r="AA59" s="183"/>
      <c r="AB59" s="184"/>
      <c r="AC59" s="189"/>
      <c r="AD59" s="183"/>
      <c r="AE59" s="125"/>
      <c r="AF59" s="190"/>
      <c r="AG59" s="183"/>
      <c r="AH59" s="184"/>
      <c r="AI59" s="189"/>
      <c r="AJ59" s="183"/>
      <c r="AK59" s="125"/>
      <c r="AL59" s="190"/>
      <c r="AM59" s="183"/>
      <c r="AN59" s="184"/>
      <c r="AO59" s="189"/>
      <c r="AP59" s="183"/>
      <c r="AQ59" s="125">
        <v>2688</v>
      </c>
      <c r="AR59" s="190">
        <v>6.6440912573843838E-2</v>
      </c>
      <c r="AS59" s="183"/>
      <c r="AT59" s="184">
        <v>40457</v>
      </c>
      <c r="AU59" s="189">
        <v>0.62130659131396282</v>
      </c>
    </row>
    <row r="60" spans="1:47" s="16" customFormat="1" ht="11.4">
      <c r="A60" s="28" t="s">
        <v>213</v>
      </c>
      <c r="B60" s="63" t="s">
        <v>992</v>
      </c>
      <c r="C60" s="63" t="s">
        <v>993</v>
      </c>
      <c r="D60" s="28" t="s">
        <v>0</v>
      </c>
      <c r="E60" s="191">
        <v>63580</v>
      </c>
      <c r="F60" s="183"/>
      <c r="G60" s="125">
        <v>11060</v>
      </c>
      <c r="H60" s="190">
        <v>0.29109093301750233</v>
      </c>
      <c r="I60" s="183"/>
      <c r="J60" s="184">
        <v>6948</v>
      </c>
      <c r="K60" s="189">
        <v>0.18286616660086855</v>
      </c>
      <c r="L60" s="183"/>
      <c r="M60" s="125">
        <v>15682</v>
      </c>
      <c r="N60" s="190">
        <v>0.41273851822608237</v>
      </c>
      <c r="O60" s="183"/>
      <c r="P60" s="184">
        <v>1339</v>
      </c>
      <c r="Q60" s="189">
        <v>3.5241479141992368E-2</v>
      </c>
      <c r="R60" s="183"/>
      <c r="S60" s="125"/>
      <c r="T60" s="190"/>
      <c r="U60" s="183"/>
      <c r="V60" s="184"/>
      <c r="W60" s="189"/>
      <c r="X60" s="183"/>
      <c r="Y60" s="125"/>
      <c r="Z60" s="190"/>
      <c r="AA60" s="183"/>
      <c r="AB60" s="184"/>
      <c r="AC60" s="189"/>
      <c r="AD60" s="183"/>
      <c r="AE60" s="125"/>
      <c r="AF60" s="190"/>
      <c r="AG60" s="183"/>
      <c r="AH60" s="184"/>
      <c r="AI60" s="189"/>
      <c r="AJ60" s="183"/>
      <c r="AK60" s="125"/>
      <c r="AL60" s="190"/>
      <c r="AM60" s="183"/>
      <c r="AN60" s="184"/>
      <c r="AO60" s="189"/>
      <c r="AP60" s="183"/>
      <c r="AQ60" s="125">
        <v>2966</v>
      </c>
      <c r="AR60" s="190">
        <v>7.8062903013554411E-2</v>
      </c>
      <c r="AS60" s="183"/>
      <c r="AT60" s="184">
        <v>37995</v>
      </c>
      <c r="AU60" s="189">
        <v>0.59759358288770048</v>
      </c>
    </row>
    <row r="61" spans="1:47" s="16" customFormat="1" ht="11.4">
      <c r="A61" s="28" t="s">
        <v>214</v>
      </c>
      <c r="B61" s="63" t="s">
        <v>992</v>
      </c>
      <c r="C61" s="63" t="s">
        <v>993</v>
      </c>
      <c r="D61" s="28" t="s">
        <v>0</v>
      </c>
      <c r="E61" s="191">
        <v>62519</v>
      </c>
      <c r="F61" s="183"/>
      <c r="G61" s="125">
        <v>12638</v>
      </c>
      <c r="H61" s="190">
        <v>0.31146490536277605</v>
      </c>
      <c r="I61" s="183"/>
      <c r="J61" s="184">
        <v>4732</v>
      </c>
      <c r="K61" s="189">
        <v>0.11662066246056782</v>
      </c>
      <c r="L61" s="183"/>
      <c r="M61" s="125">
        <v>18401</v>
      </c>
      <c r="N61" s="190">
        <v>0.4534946766561514</v>
      </c>
      <c r="O61" s="183"/>
      <c r="P61" s="184">
        <v>812</v>
      </c>
      <c r="Q61" s="189">
        <v>2.0011829652996846E-2</v>
      </c>
      <c r="R61" s="183"/>
      <c r="S61" s="125">
        <v>940</v>
      </c>
      <c r="T61" s="190">
        <v>2.3166403785488961E-2</v>
      </c>
      <c r="U61" s="183"/>
      <c r="V61" s="184"/>
      <c r="W61" s="189"/>
      <c r="X61" s="183"/>
      <c r="Y61" s="125"/>
      <c r="Z61" s="190"/>
      <c r="AA61" s="183"/>
      <c r="AB61" s="184"/>
      <c r="AC61" s="189"/>
      <c r="AD61" s="183"/>
      <c r="AE61" s="125"/>
      <c r="AF61" s="190"/>
      <c r="AG61" s="183"/>
      <c r="AH61" s="184"/>
      <c r="AI61" s="189"/>
      <c r="AJ61" s="183"/>
      <c r="AK61" s="125"/>
      <c r="AL61" s="190"/>
      <c r="AM61" s="183"/>
      <c r="AN61" s="184"/>
      <c r="AO61" s="189"/>
      <c r="AP61" s="183"/>
      <c r="AQ61" s="125">
        <v>3053</v>
      </c>
      <c r="AR61" s="190">
        <v>7.5241522082018925E-2</v>
      </c>
      <c r="AS61" s="183"/>
      <c r="AT61" s="184">
        <v>40576</v>
      </c>
      <c r="AU61" s="189">
        <v>0.64901869831571202</v>
      </c>
    </row>
    <row r="62" spans="1:47" s="16" customFormat="1" ht="11.4">
      <c r="A62" s="28" t="s">
        <v>215</v>
      </c>
      <c r="B62" s="63" t="s">
        <v>1005</v>
      </c>
      <c r="C62" s="63" t="s">
        <v>1027</v>
      </c>
      <c r="D62" s="28" t="s">
        <v>0</v>
      </c>
      <c r="E62" s="191">
        <v>71163</v>
      </c>
      <c r="F62" s="183"/>
      <c r="G62" s="125">
        <v>25901</v>
      </c>
      <c r="H62" s="190">
        <v>0.52641099119972357</v>
      </c>
      <c r="I62" s="183"/>
      <c r="J62" s="184">
        <v>9247</v>
      </c>
      <c r="K62" s="189">
        <v>0.18793569497794849</v>
      </c>
      <c r="L62" s="183"/>
      <c r="M62" s="125">
        <v>9780</v>
      </c>
      <c r="N62" s="190">
        <v>0.1987683677824523</v>
      </c>
      <c r="O62" s="183"/>
      <c r="P62" s="184">
        <v>2477</v>
      </c>
      <c r="Q62" s="189">
        <v>5.0342458793163021E-2</v>
      </c>
      <c r="R62" s="183"/>
      <c r="S62" s="125">
        <v>718</v>
      </c>
      <c r="T62" s="190">
        <v>1.4592606141901917E-2</v>
      </c>
      <c r="U62" s="183"/>
      <c r="V62" s="184"/>
      <c r="W62" s="189"/>
      <c r="X62" s="183"/>
      <c r="Y62" s="125"/>
      <c r="Z62" s="190"/>
      <c r="AA62" s="183"/>
      <c r="AB62" s="184"/>
      <c r="AC62" s="189"/>
      <c r="AD62" s="183"/>
      <c r="AE62" s="125"/>
      <c r="AF62" s="190"/>
      <c r="AG62" s="183"/>
      <c r="AH62" s="184"/>
      <c r="AI62" s="189"/>
      <c r="AJ62" s="183"/>
      <c r="AK62" s="125"/>
      <c r="AL62" s="190"/>
      <c r="AM62" s="183"/>
      <c r="AN62" s="184"/>
      <c r="AO62" s="189"/>
      <c r="AP62" s="183"/>
      <c r="AQ62" s="125">
        <v>1080</v>
      </c>
      <c r="AR62" s="190">
        <v>2.1949881104810682E-2</v>
      </c>
      <c r="AS62" s="183"/>
      <c r="AT62" s="184">
        <v>49203</v>
      </c>
      <c r="AU62" s="189">
        <v>0.69141267231566961</v>
      </c>
    </row>
    <row r="63" spans="1:47" s="16" customFormat="1" ht="11.4">
      <c r="A63" s="28" t="s">
        <v>952</v>
      </c>
      <c r="B63" s="63" t="s">
        <v>1006</v>
      </c>
      <c r="C63" s="63" t="s">
        <v>1006</v>
      </c>
      <c r="D63" s="28" t="s">
        <v>0</v>
      </c>
      <c r="E63" s="191">
        <v>74046</v>
      </c>
      <c r="F63" s="183"/>
      <c r="G63" s="125">
        <v>5067</v>
      </c>
      <c r="H63" s="190">
        <v>0.11179754208679919</v>
      </c>
      <c r="I63" s="183"/>
      <c r="J63" s="184">
        <v>20026</v>
      </c>
      <c r="K63" s="189">
        <v>0.44185071597202302</v>
      </c>
      <c r="L63" s="183"/>
      <c r="M63" s="125">
        <v>18681</v>
      </c>
      <c r="N63" s="190">
        <v>0.41217483396950777</v>
      </c>
      <c r="O63" s="183"/>
      <c r="P63" s="184"/>
      <c r="Q63" s="189"/>
      <c r="R63" s="183"/>
      <c r="S63" s="125">
        <v>668</v>
      </c>
      <c r="T63" s="190">
        <v>1.4738653663702755E-2</v>
      </c>
      <c r="U63" s="183"/>
      <c r="V63" s="184"/>
      <c r="W63" s="189"/>
      <c r="X63" s="183"/>
      <c r="Y63" s="125"/>
      <c r="Z63" s="190"/>
      <c r="AA63" s="183"/>
      <c r="AB63" s="184"/>
      <c r="AC63" s="189"/>
      <c r="AD63" s="183"/>
      <c r="AE63" s="125"/>
      <c r="AF63" s="190"/>
      <c r="AG63" s="183"/>
      <c r="AH63" s="184"/>
      <c r="AI63" s="189"/>
      <c r="AJ63" s="183"/>
      <c r="AK63" s="125"/>
      <c r="AL63" s="190"/>
      <c r="AM63" s="183"/>
      <c r="AN63" s="184"/>
      <c r="AO63" s="189"/>
      <c r="AP63" s="183"/>
      <c r="AQ63" s="125">
        <v>881</v>
      </c>
      <c r="AR63" s="190">
        <v>1.9438254307967258E-2</v>
      </c>
      <c r="AS63" s="183"/>
      <c r="AT63" s="184">
        <v>45323</v>
      </c>
      <c r="AU63" s="189">
        <v>0.61209248305107633</v>
      </c>
    </row>
    <row r="64" spans="1:47" s="16" customFormat="1" ht="11.4">
      <c r="A64" s="28" t="s">
        <v>219</v>
      </c>
      <c r="B64" s="63" t="s">
        <v>1006</v>
      </c>
      <c r="C64" s="63" t="s">
        <v>1006</v>
      </c>
      <c r="D64" s="28" t="s">
        <v>0</v>
      </c>
      <c r="E64" s="191">
        <v>83896</v>
      </c>
      <c r="F64" s="183"/>
      <c r="G64" s="125">
        <v>16486</v>
      </c>
      <c r="H64" s="190">
        <v>0.31523194003594784</v>
      </c>
      <c r="I64" s="183"/>
      <c r="J64" s="184">
        <v>8879</v>
      </c>
      <c r="K64" s="189">
        <v>0.16977704692340051</v>
      </c>
      <c r="L64" s="183"/>
      <c r="M64" s="125">
        <v>24514</v>
      </c>
      <c r="N64" s="190">
        <v>0.46873685418180427</v>
      </c>
      <c r="O64" s="183"/>
      <c r="P64" s="184">
        <v>380</v>
      </c>
      <c r="Q64" s="189">
        <v>7.2660522390913607E-3</v>
      </c>
      <c r="R64" s="183"/>
      <c r="S64" s="125">
        <v>725</v>
      </c>
      <c r="T64" s="190">
        <v>1.3862862824582201E-2</v>
      </c>
      <c r="U64" s="183"/>
      <c r="V64" s="184"/>
      <c r="W64" s="189"/>
      <c r="X64" s="183"/>
      <c r="Y64" s="125"/>
      <c r="Z64" s="190"/>
      <c r="AA64" s="183"/>
      <c r="AB64" s="184"/>
      <c r="AC64" s="189"/>
      <c r="AD64" s="183"/>
      <c r="AE64" s="125"/>
      <c r="AF64" s="190"/>
      <c r="AG64" s="183"/>
      <c r="AH64" s="184"/>
      <c r="AI64" s="189"/>
      <c r="AJ64" s="183"/>
      <c r="AK64" s="125"/>
      <c r="AL64" s="190"/>
      <c r="AM64" s="183"/>
      <c r="AN64" s="184"/>
      <c r="AO64" s="189"/>
      <c r="AP64" s="183"/>
      <c r="AQ64" s="125">
        <v>1314</v>
      </c>
      <c r="AR64" s="190">
        <v>2.5125243795173811E-2</v>
      </c>
      <c r="AS64" s="183"/>
      <c r="AT64" s="184">
        <v>52298</v>
      </c>
      <c r="AU64" s="189">
        <v>0.62336702584151804</v>
      </c>
    </row>
    <row r="65" spans="1:47" s="16" customFormat="1" ht="11.4">
      <c r="A65" s="28" t="s">
        <v>1046</v>
      </c>
      <c r="B65" s="63" t="s">
        <v>1006</v>
      </c>
      <c r="C65" s="63" t="s">
        <v>1006</v>
      </c>
      <c r="D65" s="28" t="s">
        <v>0</v>
      </c>
      <c r="E65" s="191">
        <v>83546</v>
      </c>
      <c r="F65" s="183"/>
      <c r="G65" s="125">
        <v>20022</v>
      </c>
      <c r="H65" s="190">
        <v>0.37239840044638706</v>
      </c>
      <c r="I65" s="183"/>
      <c r="J65" s="184">
        <v>12718</v>
      </c>
      <c r="K65" s="189">
        <v>0.23654794010973682</v>
      </c>
      <c r="L65" s="183"/>
      <c r="M65" s="125">
        <v>18064</v>
      </c>
      <c r="N65" s="190">
        <v>0.33598065656095971</v>
      </c>
      <c r="O65" s="183"/>
      <c r="P65" s="184">
        <v>863</v>
      </c>
      <c r="Q65" s="189">
        <v>1.6051334511299174E-2</v>
      </c>
      <c r="R65" s="183"/>
      <c r="S65" s="125">
        <v>787</v>
      </c>
      <c r="T65" s="190">
        <v>1.463777550451037E-2</v>
      </c>
      <c r="U65" s="183"/>
      <c r="V65" s="184"/>
      <c r="W65" s="189"/>
      <c r="X65" s="183"/>
      <c r="Y65" s="125"/>
      <c r="Z65" s="190"/>
      <c r="AA65" s="183"/>
      <c r="AB65" s="184"/>
      <c r="AC65" s="189"/>
      <c r="AD65" s="183"/>
      <c r="AE65" s="125"/>
      <c r="AF65" s="190"/>
      <c r="AG65" s="183"/>
      <c r="AH65" s="184"/>
      <c r="AI65" s="189"/>
      <c r="AJ65" s="183"/>
      <c r="AK65" s="125"/>
      <c r="AL65" s="190"/>
      <c r="AM65" s="183"/>
      <c r="AN65" s="184"/>
      <c r="AO65" s="189"/>
      <c r="AP65" s="183"/>
      <c r="AQ65" s="125">
        <v>1311</v>
      </c>
      <c r="AR65" s="190">
        <v>2.4383892867106852E-2</v>
      </c>
      <c r="AS65" s="183"/>
      <c r="AT65" s="184">
        <v>53765</v>
      </c>
      <c r="AU65" s="189">
        <v>0.64353769181049958</v>
      </c>
    </row>
    <row r="66" spans="1:47" s="16" customFormat="1" ht="11.4">
      <c r="A66" s="28" t="s">
        <v>1047</v>
      </c>
      <c r="B66" s="63" t="s">
        <v>1005</v>
      </c>
      <c r="C66" s="63" t="s">
        <v>1027</v>
      </c>
      <c r="D66" s="28" t="s">
        <v>0</v>
      </c>
      <c r="E66" s="191">
        <v>69309</v>
      </c>
      <c r="F66" s="183"/>
      <c r="G66" s="125">
        <v>28793</v>
      </c>
      <c r="H66" s="190">
        <v>0.5691216002530044</v>
      </c>
      <c r="I66" s="183"/>
      <c r="J66" s="184">
        <v>11872</v>
      </c>
      <c r="K66" s="189">
        <v>0.23466160657811511</v>
      </c>
      <c r="L66" s="183"/>
      <c r="M66" s="125">
        <v>4992</v>
      </c>
      <c r="N66" s="190">
        <v>9.8671726755218223E-2</v>
      </c>
      <c r="O66" s="183"/>
      <c r="P66" s="184">
        <v>2037</v>
      </c>
      <c r="Q66" s="189">
        <v>4.0263282732447815E-2</v>
      </c>
      <c r="R66" s="183"/>
      <c r="S66" s="125">
        <v>584</v>
      </c>
      <c r="T66" s="190">
        <v>1.1543327008222644E-2</v>
      </c>
      <c r="U66" s="183"/>
      <c r="V66" s="184"/>
      <c r="W66" s="189"/>
      <c r="X66" s="183"/>
      <c r="Y66" s="125"/>
      <c r="Z66" s="190"/>
      <c r="AA66" s="183"/>
      <c r="AB66" s="184"/>
      <c r="AC66" s="189"/>
      <c r="AD66" s="183"/>
      <c r="AE66" s="125"/>
      <c r="AF66" s="190"/>
      <c r="AG66" s="183"/>
      <c r="AH66" s="184"/>
      <c r="AI66" s="189"/>
      <c r="AJ66" s="183"/>
      <c r="AK66" s="125"/>
      <c r="AL66" s="190"/>
      <c r="AM66" s="183"/>
      <c r="AN66" s="184"/>
      <c r="AO66" s="189"/>
      <c r="AP66" s="183"/>
      <c r="AQ66" s="125">
        <v>2314</v>
      </c>
      <c r="AR66" s="190">
        <v>4.5738456672991777E-2</v>
      </c>
      <c r="AS66" s="183"/>
      <c r="AT66" s="184">
        <v>50592</v>
      </c>
      <c r="AU66" s="189">
        <v>0.72994849153789554</v>
      </c>
    </row>
    <row r="67" spans="1:47" s="16" customFormat="1" ht="11.4">
      <c r="A67" s="28" t="s">
        <v>1134</v>
      </c>
      <c r="B67" s="63" t="s">
        <v>999</v>
      </c>
      <c r="C67" s="63" t="s">
        <v>983</v>
      </c>
      <c r="D67" s="28" t="s">
        <v>0</v>
      </c>
      <c r="E67" s="191">
        <v>82180</v>
      </c>
      <c r="F67" s="183"/>
      <c r="G67" s="125">
        <v>24675</v>
      </c>
      <c r="H67" s="190">
        <v>0.4528104527186978</v>
      </c>
      <c r="I67" s="183"/>
      <c r="J67" s="184">
        <v>15426</v>
      </c>
      <c r="K67" s="189">
        <v>0.28308223074523331</v>
      </c>
      <c r="L67" s="183"/>
      <c r="M67" s="125">
        <v>9332</v>
      </c>
      <c r="N67" s="190">
        <v>0.17125135338483841</v>
      </c>
      <c r="O67" s="183"/>
      <c r="P67" s="184">
        <v>2604</v>
      </c>
      <c r="Q67" s="189">
        <v>4.7785954159249813E-2</v>
      </c>
      <c r="R67" s="183"/>
      <c r="S67" s="125">
        <v>859</v>
      </c>
      <c r="T67" s="190">
        <v>1.5763492558677261E-2</v>
      </c>
      <c r="U67" s="183"/>
      <c r="V67" s="184"/>
      <c r="W67" s="189"/>
      <c r="X67" s="183"/>
      <c r="Y67" s="125"/>
      <c r="Z67" s="190"/>
      <c r="AA67" s="183"/>
      <c r="AB67" s="184"/>
      <c r="AC67" s="189"/>
      <c r="AD67" s="183"/>
      <c r="AE67" s="125"/>
      <c r="AF67" s="190"/>
      <c r="AG67" s="183"/>
      <c r="AH67" s="184"/>
      <c r="AI67" s="189"/>
      <c r="AJ67" s="183"/>
      <c r="AK67" s="125"/>
      <c r="AL67" s="190"/>
      <c r="AM67" s="183"/>
      <c r="AN67" s="184"/>
      <c r="AO67" s="189"/>
      <c r="AP67" s="183"/>
      <c r="AQ67" s="125">
        <v>1597</v>
      </c>
      <c r="AR67" s="190">
        <v>2.930651643330336E-2</v>
      </c>
      <c r="AS67" s="183"/>
      <c r="AT67" s="184">
        <v>54493</v>
      </c>
      <c r="AU67" s="189">
        <v>0.66309321002677046</v>
      </c>
    </row>
    <row r="68" spans="1:47" s="16" customFormat="1" ht="11.4">
      <c r="A68" s="28" t="s">
        <v>1135</v>
      </c>
      <c r="B68" s="63" t="s">
        <v>1055</v>
      </c>
      <c r="C68" s="63" t="s">
        <v>993</v>
      </c>
      <c r="D68" s="28" t="s">
        <v>0</v>
      </c>
      <c r="E68" s="191">
        <v>67345</v>
      </c>
      <c r="F68" s="183"/>
      <c r="G68" s="125">
        <v>19680</v>
      </c>
      <c r="H68" s="190">
        <v>0.44855723207366549</v>
      </c>
      <c r="I68" s="183"/>
      <c r="J68" s="184">
        <v>6414</v>
      </c>
      <c r="K68" s="189">
        <v>0.14619136618498427</v>
      </c>
      <c r="L68" s="183"/>
      <c r="M68" s="125">
        <v>14533</v>
      </c>
      <c r="N68" s="190">
        <v>0.33124401695765143</v>
      </c>
      <c r="O68" s="183"/>
      <c r="P68" s="184">
        <v>1749</v>
      </c>
      <c r="Q68" s="189">
        <v>3.986415644801021E-2</v>
      </c>
      <c r="R68" s="183"/>
      <c r="S68" s="125"/>
      <c r="T68" s="190"/>
      <c r="U68" s="183"/>
      <c r="V68" s="184"/>
      <c r="W68" s="189"/>
      <c r="X68" s="183"/>
      <c r="Y68" s="125"/>
      <c r="Z68" s="190"/>
      <c r="AA68" s="183"/>
      <c r="AB68" s="184"/>
      <c r="AC68" s="189"/>
      <c r="AD68" s="183"/>
      <c r="AE68" s="125"/>
      <c r="AF68" s="190"/>
      <c r="AG68" s="183"/>
      <c r="AH68" s="184"/>
      <c r="AI68" s="189"/>
      <c r="AJ68" s="183"/>
      <c r="AK68" s="125"/>
      <c r="AL68" s="190"/>
      <c r="AM68" s="183"/>
      <c r="AN68" s="184"/>
      <c r="AO68" s="189"/>
      <c r="AP68" s="183"/>
      <c r="AQ68" s="125">
        <v>1498</v>
      </c>
      <c r="AR68" s="190">
        <v>3.4143228335688565E-2</v>
      </c>
      <c r="AS68" s="183"/>
      <c r="AT68" s="184">
        <v>43874</v>
      </c>
      <c r="AU68" s="189">
        <v>0.651481179003638</v>
      </c>
    </row>
    <row r="69" spans="1:47" s="16" customFormat="1" ht="11.4">
      <c r="A69" s="28" t="s">
        <v>1071</v>
      </c>
      <c r="B69" s="63" t="s">
        <v>1020</v>
      </c>
      <c r="C69" s="63" t="s">
        <v>981</v>
      </c>
      <c r="D69" s="28" t="s">
        <v>0</v>
      </c>
      <c r="E69" s="191">
        <v>66015</v>
      </c>
      <c r="F69" s="183"/>
      <c r="G69" s="125">
        <v>16217</v>
      </c>
      <c r="H69" s="190">
        <v>0.37974476056667839</v>
      </c>
      <c r="I69" s="183"/>
      <c r="J69" s="184">
        <v>7691</v>
      </c>
      <c r="K69" s="189">
        <v>0.18009600749326776</v>
      </c>
      <c r="L69" s="183"/>
      <c r="M69" s="125">
        <v>14889</v>
      </c>
      <c r="N69" s="190">
        <v>0.34864769933263084</v>
      </c>
      <c r="O69" s="183"/>
      <c r="P69" s="184">
        <v>1384</v>
      </c>
      <c r="Q69" s="189">
        <v>3.2408383093314598E-2</v>
      </c>
      <c r="R69" s="183"/>
      <c r="S69" s="125">
        <v>2330</v>
      </c>
      <c r="T69" s="190">
        <v>5.4560355930218941E-2</v>
      </c>
      <c r="U69" s="183"/>
      <c r="V69" s="184"/>
      <c r="W69" s="189"/>
      <c r="X69" s="183"/>
      <c r="Y69" s="125"/>
      <c r="Z69" s="190"/>
      <c r="AA69" s="183"/>
      <c r="AB69" s="184"/>
      <c r="AC69" s="189"/>
      <c r="AD69" s="183"/>
      <c r="AE69" s="125"/>
      <c r="AF69" s="190"/>
      <c r="AG69" s="183"/>
      <c r="AH69" s="184"/>
      <c r="AI69" s="189"/>
      <c r="AJ69" s="183"/>
      <c r="AK69" s="125"/>
      <c r="AL69" s="190"/>
      <c r="AM69" s="183"/>
      <c r="AN69" s="184"/>
      <c r="AO69" s="189"/>
      <c r="AP69" s="183"/>
      <c r="AQ69" s="125">
        <v>194</v>
      </c>
      <c r="AR69" s="190">
        <v>4.5427935838894739E-3</v>
      </c>
      <c r="AS69" s="183"/>
      <c r="AT69" s="184">
        <v>42705</v>
      </c>
      <c r="AU69" s="189">
        <v>0.64689843217450582</v>
      </c>
    </row>
    <row r="70" spans="1:47" s="16" customFormat="1" ht="11.4">
      <c r="A70" s="28" t="s">
        <v>1072</v>
      </c>
      <c r="B70" s="63" t="s">
        <v>1020</v>
      </c>
      <c r="C70" s="63" t="s">
        <v>981</v>
      </c>
      <c r="D70" s="28" t="s">
        <v>0</v>
      </c>
      <c r="E70" s="191">
        <v>74009</v>
      </c>
      <c r="F70" s="183"/>
      <c r="G70" s="125">
        <v>12275</v>
      </c>
      <c r="H70" s="190">
        <v>0.23681367442219392</v>
      </c>
      <c r="I70" s="183"/>
      <c r="J70" s="184">
        <v>7159</v>
      </c>
      <c r="K70" s="189">
        <v>0.13811397924142454</v>
      </c>
      <c r="L70" s="183"/>
      <c r="M70" s="125">
        <v>14986</v>
      </c>
      <c r="N70" s="190">
        <v>0.28911525253694487</v>
      </c>
      <c r="O70" s="183"/>
      <c r="P70" s="184">
        <v>948</v>
      </c>
      <c r="Q70" s="189">
        <v>1.8289153837249682E-2</v>
      </c>
      <c r="R70" s="183"/>
      <c r="S70" s="125">
        <v>16238</v>
      </c>
      <c r="T70" s="190">
        <v>0.31326928271019022</v>
      </c>
      <c r="U70" s="183"/>
      <c r="V70" s="184"/>
      <c r="W70" s="189"/>
      <c r="X70" s="183"/>
      <c r="Y70" s="125"/>
      <c r="Z70" s="190"/>
      <c r="AA70" s="183"/>
      <c r="AB70" s="184"/>
      <c r="AC70" s="189"/>
      <c r="AD70" s="183"/>
      <c r="AE70" s="125"/>
      <c r="AF70" s="190"/>
      <c r="AG70" s="183"/>
      <c r="AH70" s="184"/>
      <c r="AI70" s="189"/>
      <c r="AJ70" s="183"/>
      <c r="AK70" s="125"/>
      <c r="AL70" s="190"/>
      <c r="AM70" s="183"/>
      <c r="AN70" s="184"/>
      <c r="AO70" s="189"/>
      <c r="AP70" s="183"/>
      <c r="AQ70" s="125">
        <v>228</v>
      </c>
      <c r="AR70" s="190">
        <v>4.3986572519967588E-3</v>
      </c>
      <c r="AS70" s="183"/>
      <c r="AT70" s="184">
        <v>51834</v>
      </c>
      <c r="AU70" s="189">
        <v>0.70037427880392922</v>
      </c>
    </row>
    <row r="71" spans="1:47" s="16" customFormat="1" ht="11.4">
      <c r="A71" s="28" t="s">
        <v>230</v>
      </c>
      <c r="B71" s="63" t="s">
        <v>1053</v>
      </c>
      <c r="C71" s="63" t="s">
        <v>983</v>
      </c>
      <c r="D71" s="28" t="s">
        <v>0</v>
      </c>
      <c r="E71" s="191">
        <v>69448</v>
      </c>
      <c r="F71" s="183"/>
      <c r="G71" s="125">
        <v>12749</v>
      </c>
      <c r="H71" s="190">
        <v>0.28320412288690938</v>
      </c>
      <c r="I71" s="183"/>
      <c r="J71" s="184">
        <v>10993</v>
      </c>
      <c r="K71" s="189">
        <v>0.24419663682608791</v>
      </c>
      <c r="L71" s="183"/>
      <c r="M71" s="125">
        <v>16471</v>
      </c>
      <c r="N71" s="190">
        <v>0.36588399937801275</v>
      </c>
      <c r="O71" s="183"/>
      <c r="P71" s="184">
        <v>1510</v>
      </c>
      <c r="Q71" s="189">
        <v>3.3542883799453541E-2</v>
      </c>
      <c r="R71" s="183"/>
      <c r="S71" s="125">
        <v>803</v>
      </c>
      <c r="T71" s="190">
        <v>1.783770575560344E-2</v>
      </c>
      <c r="U71" s="183"/>
      <c r="V71" s="184"/>
      <c r="W71" s="189"/>
      <c r="X71" s="183"/>
      <c r="Y71" s="125"/>
      <c r="Z71" s="190"/>
      <c r="AA71" s="183"/>
      <c r="AB71" s="184"/>
      <c r="AC71" s="189"/>
      <c r="AD71" s="183"/>
      <c r="AE71" s="125"/>
      <c r="AF71" s="190"/>
      <c r="AG71" s="183"/>
      <c r="AH71" s="184"/>
      <c r="AI71" s="189"/>
      <c r="AJ71" s="183"/>
      <c r="AK71" s="125"/>
      <c r="AL71" s="190"/>
      <c r="AM71" s="183"/>
      <c r="AN71" s="184"/>
      <c r="AO71" s="189"/>
      <c r="AP71" s="183"/>
      <c r="AQ71" s="125">
        <v>2491</v>
      </c>
      <c r="AR71" s="190">
        <v>5.5334651353932958E-2</v>
      </c>
      <c r="AS71" s="183"/>
      <c r="AT71" s="184">
        <v>45017</v>
      </c>
      <c r="AU71" s="189">
        <v>0.6482116115654879</v>
      </c>
    </row>
    <row r="72" spans="1:47" s="16" customFormat="1" ht="11.4">
      <c r="A72" s="28" t="s">
        <v>231</v>
      </c>
      <c r="B72" s="63" t="s">
        <v>1053</v>
      </c>
      <c r="C72" s="63" t="s">
        <v>983</v>
      </c>
      <c r="D72" s="28" t="s">
        <v>0</v>
      </c>
      <c r="E72" s="191">
        <v>73469</v>
      </c>
      <c r="F72" s="183"/>
      <c r="G72" s="125">
        <v>19115</v>
      </c>
      <c r="H72" s="190">
        <v>0.37974809281627464</v>
      </c>
      <c r="I72" s="183"/>
      <c r="J72" s="184">
        <v>15841</v>
      </c>
      <c r="K72" s="189">
        <v>0.31470518118245389</v>
      </c>
      <c r="L72" s="183"/>
      <c r="M72" s="125">
        <v>13059</v>
      </c>
      <c r="N72" s="190">
        <v>0.25943658614113158</v>
      </c>
      <c r="O72" s="183"/>
      <c r="P72" s="184">
        <v>1175</v>
      </c>
      <c r="Q72" s="189">
        <v>2.3343134138588684E-2</v>
      </c>
      <c r="R72" s="183"/>
      <c r="S72" s="125">
        <v>511</v>
      </c>
      <c r="T72" s="190">
        <v>1.0151780038143675E-2</v>
      </c>
      <c r="U72" s="183"/>
      <c r="V72" s="184"/>
      <c r="W72" s="189"/>
      <c r="X72" s="183"/>
      <c r="Y72" s="125"/>
      <c r="Z72" s="190"/>
      <c r="AA72" s="183"/>
      <c r="AB72" s="184"/>
      <c r="AC72" s="189"/>
      <c r="AD72" s="183"/>
      <c r="AE72" s="125"/>
      <c r="AF72" s="190"/>
      <c r="AG72" s="183"/>
      <c r="AH72" s="184"/>
      <c r="AI72" s="189"/>
      <c r="AJ72" s="183"/>
      <c r="AK72" s="125"/>
      <c r="AL72" s="190"/>
      <c r="AM72" s="183"/>
      <c r="AN72" s="184"/>
      <c r="AO72" s="189"/>
      <c r="AP72" s="183"/>
      <c r="AQ72" s="125">
        <v>635</v>
      </c>
      <c r="AR72" s="190">
        <v>1.2615225683407501E-2</v>
      </c>
      <c r="AS72" s="183"/>
      <c r="AT72" s="184">
        <v>50336</v>
      </c>
      <c r="AU72" s="189">
        <v>0.68513250486599786</v>
      </c>
    </row>
    <row r="73" spans="1:47" s="16" customFormat="1" ht="11.4">
      <c r="A73" s="28" t="s">
        <v>232</v>
      </c>
      <c r="B73" s="63" t="s">
        <v>1053</v>
      </c>
      <c r="C73" s="63" t="s">
        <v>983</v>
      </c>
      <c r="D73" s="28" t="s">
        <v>0</v>
      </c>
      <c r="E73" s="191">
        <v>78579</v>
      </c>
      <c r="F73" s="183"/>
      <c r="G73" s="125">
        <v>11086</v>
      </c>
      <c r="H73" s="190">
        <v>0.22915848440374559</v>
      </c>
      <c r="I73" s="183"/>
      <c r="J73" s="184">
        <v>13866</v>
      </c>
      <c r="K73" s="189">
        <v>0.28662380883477684</v>
      </c>
      <c r="L73" s="183"/>
      <c r="M73" s="125">
        <v>18600</v>
      </c>
      <c r="N73" s="190">
        <v>0.38448022820761935</v>
      </c>
      <c r="O73" s="183"/>
      <c r="P73" s="184">
        <v>1264</v>
      </c>
      <c r="Q73" s="189">
        <v>2.6128118734109185E-2</v>
      </c>
      <c r="R73" s="183"/>
      <c r="S73" s="125">
        <v>1216</v>
      </c>
      <c r="T73" s="190">
        <v>2.5135911693573394E-2</v>
      </c>
      <c r="U73" s="183"/>
      <c r="V73" s="184"/>
      <c r="W73" s="189"/>
      <c r="X73" s="183"/>
      <c r="Y73" s="125"/>
      <c r="Z73" s="190"/>
      <c r="AA73" s="183"/>
      <c r="AB73" s="184"/>
      <c r="AC73" s="189"/>
      <c r="AD73" s="183"/>
      <c r="AE73" s="125"/>
      <c r="AF73" s="190"/>
      <c r="AG73" s="183"/>
      <c r="AH73" s="184"/>
      <c r="AI73" s="189"/>
      <c r="AJ73" s="183"/>
      <c r="AK73" s="125"/>
      <c r="AL73" s="190"/>
      <c r="AM73" s="183"/>
      <c r="AN73" s="184"/>
      <c r="AO73" s="189"/>
      <c r="AP73" s="183"/>
      <c r="AQ73" s="125">
        <v>2345</v>
      </c>
      <c r="AR73" s="190">
        <v>4.8473448126175663E-2</v>
      </c>
      <c r="AS73" s="183"/>
      <c r="AT73" s="184">
        <v>48377</v>
      </c>
      <c r="AU73" s="189">
        <v>0.61564794665241351</v>
      </c>
    </row>
    <row r="74" spans="1:47" s="16" customFormat="1" ht="11.4">
      <c r="A74" s="28" t="s">
        <v>233</v>
      </c>
      <c r="B74" s="63" t="s">
        <v>1053</v>
      </c>
      <c r="C74" s="63" t="s">
        <v>983</v>
      </c>
      <c r="D74" s="28" t="s">
        <v>0</v>
      </c>
      <c r="E74" s="191">
        <v>82728</v>
      </c>
      <c r="F74" s="183"/>
      <c r="G74" s="125">
        <v>10169</v>
      </c>
      <c r="H74" s="190">
        <v>0.18373172891032938</v>
      </c>
      <c r="I74" s="183"/>
      <c r="J74" s="184">
        <v>26593</v>
      </c>
      <c r="K74" s="189">
        <v>0.48047771333586281</v>
      </c>
      <c r="L74" s="183"/>
      <c r="M74" s="125">
        <v>15227</v>
      </c>
      <c r="N74" s="190">
        <v>0.27511879596003397</v>
      </c>
      <c r="O74" s="183"/>
      <c r="P74" s="184">
        <v>655</v>
      </c>
      <c r="Q74" s="189">
        <v>1.1834426436843912E-2</v>
      </c>
      <c r="R74" s="183"/>
      <c r="S74" s="125">
        <v>2090</v>
      </c>
      <c r="T74" s="190">
        <v>3.7761757638173701E-2</v>
      </c>
      <c r="U74" s="183"/>
      <c r="V74" s="184"/>
      <c r="W74" s="189"/>
      <c r="X74" s="183"/>
      <c r="Y74" s="125"/>
      <c r="Z74" s="190"/>
      <c r="AA74" s="183"/>
      <c r="AB74" s="184"/>
      <c r="AC74" s="189"/>
      <c r="AD74" s="183"/>
      <c r="AE74" s="125"/>
      <c r="AF74" s="190"/>
      <c r="AG74" s="183"/>
      <c r="AH74" s="184"/>
      <c r="AI74" s="189"/>
      <c r="AJ74" s="183"/>
      <c r="AK74" s="125"/>
      <c r="AL74" s="190"/>
      <c r="AM74" s="183"/>
      <c r="AN74" s="184"/>
      <c r="AO74" s="189"/>
      <c r="AP74" s="183"/>
      <c r="AQ74" s="125">
        <v>613</v>
      </c>
      <c r="AR74" s="190">
        <v>1.107557771875621E-2</v>
      </c>
      <c r="AS74" s="183"/>
      <c r="AT74" s="184">
        <v>55347</v>
      </c>
      <c r="AU74" s="189">
        <v>0.66902378880185664</v>
      </c>
    </row>
    <row r="75" spans="1:47" s="16" customFormat="1" ht="11.4">
      <c r="A75" s="28" t="s">
        <v>645</v>
      </c>
      <c r="B75" s="63" t="s">
        <v>991</v>
      </c>
      <c r="C75" s="63" t="s">
        <v>1027</v>
      </c>
      <c r="D75" s="28" t="s">
        <v>0</v>
      </c>
      <c r="E75" s="191">
        <v>72445</v>
      </c>
      <c r="F75" s="183"/>
      <c r="G75" s="125">
        <v>24338</v>
      </c>
      <c r="H75" s="190">
        <v>0.46203204495405875</v>
      </c>
      <c r="I75" s="183"/>
      <c r="J75" s="184">
        <v>17046</v>
      </c>
      <c r="K75" s="189">
        <v>0.32360088085655708</v>
      </c>
      <c r="L75" s="183"/>
      <c r="M75" s="125">
        <v>7287</v>
      </c>
      <c r="N75" s="190">
        <v>0.13833624420988685</v>
      </c>
      <c r="O75" s="183"/>
      <c r="P75" s="184">
        <v>2382</v>
      </c>
      <c r="Q75" s="189">
        <v>4.5219834459716002E-2</v>
      </c>
      <c r="R75" s="183"/>
      <c r="S75" s="125">
        <v>752</v>
      </c>
      <c r="T75" s="190">
        <v>1.4275951097273901E-2</v>
      </c>
      <c r="U75" s="183"/>
      <c r="V75" s="184"/>
      <c r="W75" s="189"/>
      <c r="X75" s="183"/>
      <c r="Y75" s="125"/>
      <c r="Z75" s="190"/>
      <c r="AA75" s="183"/>
      <c r="AB75" s="184"/>
      <c r="AC75" s="189"/>
      <c r="AD75" s="183"/>
      <c r="AE75" s="125"/>
      <c r="AF75" s="190"/>
      <c r="AG75" s="183"/>
      <c r="AH75" s="184"/>
      <c r="AI75" s="189"/>
      <c r="AJ75" s="183"/>
      <c r="AK75" s="125"/>
      <c r="AL75" s="190"/>
      <c r="AM75" s="183"/>
      <c r="AN75" s="184"/>
      <c r="AO75" s="189"/>
      <c r="AP75" s="183"/>
      <c r="AQ75" s="125">
        <v>871</v>
      </c>
      <c r="AR75" s="190">
        <v>1.6535044422507403E-2</v>
      </c>
      <c r="AS75" s="183"/>
      <c r="AT75" s="184">
        <v>52676</v>
      </c>
      <c r="AU75" s="189">
        <v>0.72711712333494372</v>
      </c>
    </row>
    <row r="76" spans="1:47" s="16" customFormat="1" ht="11.4">
      <c r="A76" s="28" t="s">
        <v>1136</v>
      </c>
      <c r="B76" s="63" t="s">
        <v>1006</v>
      </c>
      <c r="C76" s="63" t="s">
        <v>1006</v>
      </c>
      <c r="D76" s="28" t="s">
        <v>0</v>
      </c>
      <c r="E76" s="191">
        <v>65427</v>
      </c>
      <c r="F76" s="183"/>
      <c r="G76" s="125">
        <v>23569</v>
      </c>
      <c r="H76" s="190">
        <v>0.53520902877126053</v>
      </c>
      <c r="I76" s="183"/>
      <c r="J76" s="184">
        <v>9669</v>
      </c>
      <c r="K76" s="189">
        <v>0.21956536548811226</v>
      </c>
      <c r="L76" s="183"/>
      <c r="M76" s="125">
        <v>7295</v>
      </c>
      <c r="N76" s="190">
        <v>0.16565615278061629</v>
      </c>
      <c r="O76" s="183"/>
      <c r="P76" s="184">
        <v>1451</v>
      </c>
      <c r="Q76" s="189">
        <v>3.2949565138406342E-2</v>
      </c>
      <c r="R76" s="183"/>
      <c r="S76" s="125">
        <v>607</v>
      </c>
      <c r="T76" s="190">
        <v>1.3783863569271295E-2</v>
      </c>
      <c r="U76" s="183"/>
      <c r="V76" s="184"/>
      <c r="W76" s="189"/>
      <c r="X76" s="183"/>
      <c r="Y76" s="125"/>
      <c r="Z76" s="190"/>
      <c r="AA76" s="183"/>
      <c r="AB76" s="184"/>
      <c r="AC76" s="189"/>
      <c r="AD76" s="183"/>
      <c r="AE76" s="125"/>
      <c r="AF76" s="190"/>
      <c r="AG76" s="183"/>
      <c r="AH76" s="184"/>
      <c r="AI76" s="189"/>
      <c r="AJ76" s="183"/>
      <c r="AK76" s="125"/>
      <c r="AL76" s="190"/>
      <c r="AM76" s="183"/>
      <c r="AN76" s="184"/>
      <c r="AO76" s="189"/>
      <c r="AP76" s="183"/>
      <c r="AQ76" s="125">
        <v>1446</v>
      </c>
      <c r="AR76" s="190">
        <v>3.2836024252333264E-2</v>
      </c>
      <c r="AS76" s="183"/>
      <c r="AT76" s="184">
        <v>44037</v>
      </c>
      <c r="AU76" s="189">
        <v>0.6730707506075474</v>
      </c>
    </row>
    <row r="77" spans="1:47" s="16" customFormat="1" ht="11.4">
      <c r="A77" s="28" t="s">
        <v>234</v>
      </c>
      <c r="B77" s="63" t="s">
        <v>1137</v>
      </c>
      <c r="C77" s="63" t="s">
        <v>984</v>
      </c>
      <c r="D77" s="28" t="s">
        <v>0</v>
      </c>
      <c r="E77" s="191">
        <v>73036</v>
      </c>
      <c r="F77" s="183"/>
      <c r="G77" s="125">
        <v>22558</v>
      </c>
      <c r="H77" s="190">
        <v>0.43691652140228548</v>
      </c>
      <c r="I77" s="183"/>
      <c r="J77" s="184">
        <v>10124</v>
      </c>
      <c r="K77" s="189">
        <v>0.19608754600038736</v>
      </c>
      <c r="L77" s="183"/>
      <c r="M77" s="125">
        <v>11250</v>
      </c>
      <c r="N77" s="190">
        <v>0.21789657176060431</v>
      </c>
      <c r="O77" s="183"/>
      <c r="P77" s="184">
        <v>2950</v>
      </c>
      <c r="Q77" s="189">
        <v>5.7137323261669572E-2</v>
      </c>
      <c r="R77" s="183"/>
      <c r="S77" s="125"/>
      <c r="T77" s="190"/>
      <c r="U77" s="183"/>
      <c r="V77" s="184"/>
      <c r="W77" s="189"/>
      <c r="X77" s="183"/>
      <c r="Y77" s="125"/>
      <c r="Z77" s="190"/>
      <c r="AA77" s="183"/>
      <c r="AB77" s="184"/>
      <c r="AC77" s="189"/>
      <c r="AD77" s="183"/>
      <c r="AE77" s="125"/>
      <c r="AF77" s="190"/>
      <c r="AG77" s="183"/>
      <c r="AH77" s="184"/>
      <c r="AI77" s="189"/>
      <c r="AJ77" s="183"/>
      <c r="AK77" s="125"/>
      <c r="AL77" s="190"/>
      <c r="AM77" s="183"/>
      <c r="AN77" s="184"/>
      <c r="AO77" s="189"/>
      <c r="AP77" s="183"/>
      <c r="AQ77" s="125">
        <v>4748</v>
      </c>
      <c r="AR77" s="190">
        <v>9.1962037575053265E-2</v>
      </c>
      <c r="AS77" s="183"/>
      <c r="AT77" s="184">
        <v>51630</v>
      </c>
      <c r="AU77" s="189">
        <v>0.70691166000328609</v>
      </c>
    </row>
    <row r="78" spans="1:47" s="16" customFormat="1" ht="11.4">
      <c r="A78" s="28" t="s">
        <v>235</v>
      </c>
      <c r="B78" s="63" t="s">
        <v>1000</v>
      </c>
      <c r="C78" s="63" t="s">
        <v>1027</v>
      </c>
      <c r="D78" s="28" t="s">
        <v>0</v>
      </c>
      <c r="E78" s="191">
        <v>71391</v>
      </c>
      <c r="F78" s="183"/>
      <c r="G78" s="125">
        <v>26844</v>
      </c>
      <c r="H78" s="190">
        <v>0.58793639668842257</v>
      </c>
      <c r="I78" s="183"/>
      <c r="J78" s="184">
        <v>6107</v>
      </c>
      <c r="K78" s="189">
        <v>0.13375531122694817</v>
      </c>
      <c r="L78" s="183"/>
      <c r="M78" s="125">
        <v>8040</v>
      </c>
      <c r="N78" s="190">
        <v>0.17609181304481142</v>
      </c>
      <c r="O78" s="183"/>
      <c r="P78" s="184">
        <v>1890</v>
      </c>
      <c r="Q78" s="189">
        <v>4.1394717245608656E-2</v>
      </c>
      <c r="R78" s="183"/>
      <c r="S78" s="125"/>
      <c r="T78" s="190"/>
      <c r="U78" s="183"/>
      <c r="V78" s="184"/>
      <c r="W78" s="189"/>
      <c r="X78" s="183"/>
      <c r="Y78" s="125"/>
      <c r="Z78" s="190"/>
      <c r="AA78" s="183"/>
      <c r="AB78" s="184"/>
      <c r="AC78" s="189"/>
      <c r="AD78" s="183"/>
      <c r="AE78" s="125"/>
      <c r="AF78" s="190"/>
      <c r="AG78" s="183"/>
      <c r="AH78" s="184"/>
      <c r="AI78" s="189"/>
      <c r="AJ78" s="183"/>
      <c r="AK78" s="125"/>
      <c r="AL78" s="190"/>
      <c r="AM78" s="183"/>
      <c r="AN78" s="184"/>
      <c r="AO78" s="189"/>
      <c r="AP78" s="183"/>
      <c r="AQ78" s="125">
        <v>2777</v>
      </c>
      <c r="AR78" s="190">
        <v>6.0821761794209117E-2</v>
      </c>
      <c r="AS78" s="183"/>
      <c r="AT78" s="184">
        <v>45658</v>
      </c>
      <c r="AU78" s="189">
        <v>0.6395484024596938</v>
      </c>
    </row>
    <row r="79" spans="1:47" s="16" customFormat="1" ht="11.4">
      <c r="A79" s="28" t="s">
        <v>236</v>
      </c>
      <c r="B79" s="63" t="s">
        <v>1004</v>
      </c>
      <c r="C79" s="63" t="s">
        <v>988</v>
      </c>
      <c r="D79" s="28" t="s">
        <v>0</v>
      </c>
      <c r="E79" s="191">
        <v>72042</v>
      </c>
      <c r="F79" s="183"/>
      <c r="G79" s="125">
        <v>20585</v>
      </c>
      <c r="H79" s="190">
        <v>0.3904071917613367</v>
      </c>
      <c r="I79" s="183"/>
      <c r="J79" s="184">
        <v>8907</v>
      </c>
      <c r="K79" s="189">
        <v>0.16892673582794393</v>
      </c>
      <c r="L79" s="183"/>
      <c r="M79" s="125">
        <v>20196</v>
      </c>
      <c r="N79" s="190">
        <v>0.3830295673943141</v>
      </c>
      <c r="O79" s="183"/>
      <c r="P79" s="184">
        <v>1194</v>
      </c>
      <c r="Q79" s="189">
        <v>2.2644944715231284E-2</v>
      </c>
      <c r="R79" s="183"/>
      <c r="S79" s="125">
        <v>423</v>
      </c>
      <c r="T79" s="190">
        <v>8.0224552885618371E-3</v>
      </c>
      <c r="U79" s="183"/>
      <c r="V79" s="184"/>
      <c r="W79" s="189"/>
      <c r="X79" s="183"/>
      <c r="Y79" s="125"/>
      <c r="Z79" s="190"/>
      <c r="AA79" s="183"/>
      <c r="AB79" s="184"/>
      <c r="AC79" s="189"/>
      <c r="AD79" s="183"/>
      <c r="AE79" s="125"/>
      <c r="AF79" s="190"/>
      <c r="AG79" s="183"/>
      <c r="AH79" s="184"/>
      <c r="AI79" s="189"/>
      <c r="AJ79" s="183"/>
      <c r="AK79" s="125"/>
      <c r="AL79" s="190"/>
      <c r="AM79" s="183"/>
      <c r="AN79" s="184"/>
      <c r="AO79" s="189"/>
      <c r="AP79" s="183"/>
      <c r="AQ79" s="125">
        <v>1422</v>
      </c>
      <c r="AR79" s="190">
        <v>2.6969105012612134E-2</v>
      </c>
      <c r="AS79" s="183"/>
      <c r="AT79" s="184">
        <v>52727</v>
      </c>
      <c r="AU79" s="189">
        <v>0.73189250714860776</v>
      </c>
    </row>
    <row r="80" spans="1:47" s="16" customFormat="1" ht="11.4">
      <c r="A80" s="28" t="s">
        <v>238</v>
      </c>
      <c r="B80" s="63" t="s">
        <v>1015</v>
      </c>
      <c r="C80" s="63" t="s">
        <v>981</v>
      </c>
      <c r="D80" s="28" t="s">
        <v>0</v>
      </c>
      <c r="E80" s="191">
        <v>74989</v>
      </c>
      <c r="F80" s="183"/>
      <c r="G80" s="125">
        <v>0</v>
      </c>
      <c r="H80" s="190">
        <v>0</v>
      </c>
      <c r="I80" s="183"/>
      <c r="J80" s="184">
        <v>0</v>
      </c>
      <c r="K80" s="189">
        <v>0</v>
      </c>
      <c r="L80" s="183"/>
      <c r="M80" s="125">
        <v>0</v>
      </c>
      <c r="N80" s="190">
        <v>0</v>
      </c>
      <c r="O80" s="183"/>
      <c r="P80" s="184">
        <v>8401</v>
      </c>
      <c r="Q80" s="189">
        <v>0.17380779973104377</v>
      </c>
      <c r="R80" s="183"/>
      <c r="S80" s="125"/>
      <c r="T80" s="190"/>
      <c r="U80" s="183"/>
      <c r="V80" s="184"/>
      <c r="W80" s="189"/>
      <c r="X80" s="183"/>
      <c r="Y80" s="125"/>
      <c r="Z80" s="190"/>
      <c r="AA80" s="183"/>
      <c r="AB80" s="184"/>
      <c r="AC80" s="189"/>
      <c r="AD80" s="183"/>
      <c r="AE80" s="125"/>
      <c r="AF80" s="190"/>
      <c r="AG80" s="183"/>
      <c r="AH80" s="184"/>
      <c r="AI80" s="189"/>
      <c r="AJ80" s="183"/>
      <c r="AK80" s="125"/>
      <c r="AL80" s="190"/>
      <c r="AM80" s="183"/>
      <c r="AN80" s="184"/>
      <c r="AO80" s="189"/>
      <c r="AP80" s="183"/>
      <c r="AQ80" s="125">
        <v>39934</v>
      </c>
      <c r="AR80" s="190">
        <v>0.82619220026895623</v>
      </c>
      <c r="AS80" s="183"/>
      <c r="AT80" s="184">
        <v>48335</v>
      </c>
      <c r="AU80" s="189">
        <v>0.64456120230967207</v>
      </c>
    </row>
    <row r="81" spans="1:47" s="16" customFormat="1" ht="11.4">
      <c r="A81" s="28" t="s">
        <v>239</v>
      </c>
      <c r="B81" s="63" t="s">
        <v>989</v>
      </c>
      <c r="C81" s="63" t="s">
        <v>985</v>
      </c>
      <c r="D81" s="28" t="s">
        <v>0</v>
      </c>
      <c r="E81" s="191">
        <v>66615</v>
      </c>
      <c r="F81" s="183"/>
      <c r="G81" s="125">
        <v>6950</v>
      </c>
      <c r="H81" s="190">
        <v>0.16608913848727447</v>
      </c>
      <c r="I81" s="183"/>
      <c r="J81" s="184">
        <v>14932</v>
      </c>
      <c r="K81" s="189">
        <v>0.35684072171107661</v>
      </c>
      <c r="L81" s="183"/>
      <c r="M81" s="125">
        <v>13114</v>
      </c>
      <c r="N81" s="190">
        <v>0.31339467080893774</v>
      </c>
      <c r="O81" s="183"/>
      <c r="P81" s="184">
        <v>929</v>
      </c>
      <c r="Q81" s="189">
        <v>2.2200979806428486E-2</v>
      </c>
      <c r="R81" s="183"/>
      <c r="S81" s="125"/>
      <c r="T81" s="190"/>
      <c r="U81" s="183"/>
      <c r="V81" s="184"/>
      <c r="W81" s="189"/>
      <c r="X81" s="183"/>
      <c r="Y81" s="125"/>
      <c r="Z81" s="190"/>
      <c r="AA81" s="183"/>
      <c r="AB81" s="184"/>
      <c r="AC81" s="189"/>
      <c r="AD81" s="183"/>
      <c r="AE81" s="125"/>
      <c r="AF81" s="190"/>
      <c r="AG81" s="183"/>
      <c r="AH81" s="184"/>
      <c r="AI81" s="189"/>
      <c r="AJ81" s="183"/>
      <c r="AK81" s="125"/>
      <c r="AL81" s="190"/>
      <c r="AM81" s="183"/>
      <c r="AN81" s="184"/>
      <c r="AO81" s="189"/>
      <c r="AP81" s="183"/>
      <c r="AQ81" s="125">
        <v>5920</v>
      </c>
      <c r="AR81" s="190">
        <v>0.14147448918628272</v>
      </c>
      <c r="AS81" s="183"/>
      <c r="AT81" s="184">
        <v>41845</v>
      </c>
      <c r="AU81" s="189">
        <v>0.62816182541469634</v>
      </c>
    </row>
    <row r="82" spans="1:47" s="16" customFormat="1" ht="11.4">
      <c r="A82" s="28" t="s">
        <v>240</v>
      </c>
      <c r="B82" s="63" t="s">
        <v>1016</v>
      </c>
      <c r="C82" s="63" t="s">
        <v>984</v>
      </c>
      <c r="D82" s="28" t="s">
        <v>0</v>
      </c>
      <c r="E82" s="191">
        <v>74874</v>
      </c>
      <c r="F82" s="183"/>
      <c r="G82" s="125">
        <v>22188</v>
      </c>
      <c r="H82" s="190">
        <v>0.44533649117877283</v>
      </c>
      <c r="I82" s="183"/>
      <c r="J82" s="184">
        <v>7891</v>
      </c>
      <c r="K82" s="189">
        <v>0.15838066756317362</v>
      </c>
      <c r="L82" s="183"/>
      <c r="M82" s="125">
        <v>15884</v>
      </c>
      <c r="N82" s="190">
        <v>0.31880858238163096</v>
      </c>
      <c r="O82" s="183"/>
      <c r="P82" s="184">
        <v>1451</v>
      </c>
      <c r="Q82" s="189">
        <v>2.9123095758986813E-2</v>
      </c>
      <c r="R82" s="183"/>
      <c r="S82" s="125"/>
      <c r="T82" s="190"/>
      <c r="U82" s="183"/>
      <c r="V82" s="184"/>
      <c r="W82" s="189"/>
      <c r="X82" s="183"/>
      <c r="Y82" s="125"/>
      <c r="Z82" s="190"/>
      <c r="AA82" s="183"/>
      <c r="AB82" s="184"/>
      <c r="AC82" s="189"/>
      <c r="AD82" s="183"/>
      <c r="AE82" s="125"/>
      <c r="AF82" s="190"/>
      <c r="AG82" s="183"/>
      <c r="AH82" s="184"/>
      <c r="AI82" s="189"/>
      <c r="AJ82" s="183"/>
      <c r="AK82" s="125"/>
      <c r="AL82" s="190"/>
      <c r="AM82" s="183"/>
      <c r="AN82" s="184"/>
      <c r="AO82" s="189"/>
      <c r="AP82" s="183"/>
      <c r="AQ82" s="125">
        <v>2409</v>
      </c>
      <c r="AR82" s="190">
        <v>4.8351163117435723E-2</v>
      </c>
      <c r="AS82" s="183"/>
      <c r="AT82" s="184">
        <v>49823</v>
      </c>
      <c r="AU82" s="189">
        <v>0.66542457996100113</v>
      </c>
    </row>
    <row r="83" spans="1:47" s="16" customFormat="1" ht="11.4">
      <c r="A83" s="28" t="s">
        <v>241</v>
      </c>
      <c r="B83" s="63" t="s">
        <v>1024</v>
      </c>
      <c r="C83" s="63" t="s">
        <v>985</v>
      </c>
      <c r="D83" s="28" t="s">
        <v>0</v>
      </c>
      <c r="E83" s="191">
        <v>66759</v>
      </c>
      <c r="F83" s="183"/>
      <c r="G83" s="125">
        <v>18070</v>
      </c>
      <c r="H83" s="190">
        <v>0.40190387224483443</v>
      </c>
      <c r="I83" s="183"/>
      <c r="J83" s="184">
        <v>7645</v>
      </c>
      <c r="K83" s="189">
        <v>0.17003625364204533</v>
      </c>
      <c r="L83" s="183"/>
      <c r="M83" s="125">
        <v>15827</v>
      </c>
      <c r="N83" s="190">
        <v>0.35201619181068039</v>
      </c>
      <c r="O83" s="183"/>
      <c r="P83" s="184">
        <v>1282</v>
      </c>
      <c r="Q83" s="189">
        <v>2.8513600676141546E-2</v>
      </c>
      <c r="R83" s="183"/>
      <c r="S83" s="125"/>
      <c r="T83" s="190"/>
      <c r="U83" s="183"/>
      <c r="V83" s="184"/>
      <c r="W83" s="189"/>
      <c r="X83" s="183"/>
      <c r="Y83" s="125"/>
      <c r="Z83" s="190"/>
      <c r="AA83" s="183"/>
      <c r="AB83" s="184"/>
      <c r="AC83" s="189"/>
      <c r="AD83" s="183"/>
      <c r="AE83" s="125"/>
      <c r="AF83" s="190"/>
      <c r="AG83" s="183"/>
      <c r="AH83" s="184"/>
      <c r="AI83" s="189"/>
      <c r="AJ83" s="183"/>
      <c r="AK83" s="125"/>
      <c r="AL83" s="190"/>
      <c r="AM83" s="183"/>
      <c r="AN83" s="184"/>
      <c r="AO83" s="189"/>
      <c r="AP83" s="183"/>
      <c r="AQ83" s="125">
        <v>2137</v>
      </c>
      <c r="AR83" s="190">
        <v>4.7530081626298348E-2</v>
      </c>
      <c r="AS83" s="183"/>
      <c r="AT83" s="184">
        <v>44961</v>
      </c>
      <c r="AU83" s="189">
        <v>0.67348222711544514</v>
      </c>
    </row>
    <row r="84" spans="1:47" s="16" customFormat="1" ht="11.4">
      <c r="A84" s="28" t="s">
        <v>242</v>
      </c>
      <c r="B84" s="63" t="s">
        <v>1024</v>
      </c>
      <c r="C84" s="63" t="s">
        <v>985</v>
      </c>
      <c r="D84" s="28" t="s">
        <v>0</v>
      </c>
      <c r="E84" s="191">
        <v>73544</v>
      </c>
      <c r="F84" s="183"/>
      <c r="G84" s="125">
        <v>16216</v>
      </c>
      <c r="H84" s="190">
        <v>0.33596453063169451</v>
      </c>
      <c r="I84" s="183"/>
      <c r="J84" s="184">
        <v>8796</v>
      </c>
      <c r="K84" s="189">
        <v>0.18223631052271738</v>
      </c>
      <c r="L84" s="183"/>
      <c r="M84" s="125">
        <v>19508</v>
      </c>
      <c r="N84" s="190">
        <v>0.40416847949945095</v>
      </c>
      <c r="O84" s="183"/>
      <c r="P84" s="184">
        <v>1017</v>
      </c>
      <c r="Q84" s="189">
        <v>2.1070296475853068E-2</v>
      </c>
      <c r="R84" s="183"/>
      <c r="S84" s="125">
        <v>493</v>
      </c>
      <c r="T84" s="190">
        <v>1.0214017858992687E-2</v>
      </c>
      <c r="U84" s="183"/>
      <c r="V84" s="184"/>
      <c r="W84" s="189"/>
      <c r="X84" s="183"/>
      <c r="Y84" s="125"/>
      <c r="Z84" s="190"/>
      <c r="AA84" s="183"/>
      <c r="AB84" s="184"/>
      <c r="AC84" s="189"/>
      <c r="AD84" s="183"/>
      <c r="AE84" s="125"/>
      <c r="AF84" s="190"/>
      <c r="AG84" s="183"/>
      <c r="AH84" s="184"/>
      <c r="AI84" s="189"/>
      <c r="AJ84" s="183"/>
      <c r="AK84" s="125"/>
      <c r="AL84" s="190"/>
      <c r="AM84" s="183"/>
      <c r="AN84" s="184"/>
      <c r="AO84" s="189"/>
      <c r="AP84" s="183"/>
      <c r="AQ84" s="125">
        <v>2237</v>
      </c>
      <c r="AR84" s="190">
        <v>4.6346365011291357E-2</v>
      </c>
      <c r="AS84" s="183"/>
      <c r="AT84" s="184">
        <v>48267</v>
      </c>
      <c r="AU84" s="189">
        <v>0.65630098988360708</v>
      </c>
    </row>
    <row r="85" spans="1:47" s="16" customFormat="1" ht="11.4">
      <c r="A85" s="28" t="s">
        <v>920</v>
      </c>
      <c r="B85" s="63" t="s">
        <v>1017</v>
      </c>
      <c r="C85" s="63" t="s">
        <v>1027</v>
      </c>
      <c r="D85" s="28" t="s">
        <v>0</v>
      </c>
      <c r="E85" s="191">
        <v>84716</v>
      </c>
      <c r="F85" s="183"/>
      <c r="G85" s="125">
        <v>27899</v>
      </c>
      <c r="H85" s="190">
        <v>0.47513539289485335</v>
      </c>
      <c r="I85" s="183"/>
      <c r="J85" s="184">
        <v>15519</v>
      </c>
      <c r="K85" s="189">
        <v>0.26429714908545932</v>
      </c>
      <c r="L85" s="183"/>
      <c r="M85" s="125">
        <v>9776</v>
      </c>
      <c r="N85" s="190">
        <v>0.16649068428761199</v>
      </c>
      <c r="O85" s="183"/>
      <c r="P85" s="184">
        <v>3003</v>
      </c>
      <c r="Q85" s="189">
        <v>5.1142750093668039E-2</v>
      </c>
      <c r="R85" s="183"/>
      <c r="S85" s="125">
        <v>2521</v>
      </c>
      <c r="T85" s="190">
        <v>4.2934023638407301E-2</v>
      </c>
      <c r="U85" s="183"/>
      <c r="V85" s="184"/>
      <c r="W85" s="189"/>
      <c r="X85" s="183"/>
      <c r="Y85" s="125"/>
      <c r="Z85" s="190"/>
      <c r="AA85" s="183"/>
      <c r="AB85" s="184"/>
      <c r="AC85" s="189"/>
      <c r="AD85" s="183"/>
      <c r="AE85" s="125"/>
      <c r="AF85" s="190"/>
      <c r="AG85" s="183"/>
      <c r="AH85" s="184"/>
      <c r="AI85" s="189"/>
      <c r="AJ85" s="183"/>
      <c r="AK85" s="125"/>
      <c r="AL85" s="190"/>
      <c r="AM85" s="183"/>
      <c r="AN85" s="184"/>
      <c r="AO85" s="189"/>
      <c r="AP85" s="183"/>
      <c r="AQ85" s="125"/>
      <c r="AR85" s="190"/>
      <c r="AS85" s="183"/>
      <c r="AT85" s="184">
        <v>58718</v>
      </c>
      <c r="AU85" s="189">
        <v>0.69311582227678359</v>
      </c>
    </row>
    <row r="86" spans="1:47" s="16" customFormat="1" ht="11.4">
      <c r="A86" s="28" t="s">
        <v>249</v>
      </c>
      <c r="B86" s="63" t="s">
        <v>992</v>
      </c>
      <c r="C86" s="63" t="s">
        <v>993</v>
      </c>
      <c r="D86" s="28" t="s">
        <v>0</v>
      </c>
      <c r="E86" s="191">
        <v>76903</v>
      </c>
      <c r="F86" s="183"/>
      <c r="G86" s="125">
        <v>20397</v>
      </c>
      <c r="H86" s="190">
        <v>0.39391657010428738</v>
      </c>
      <c r="I86" s="183"/>
      <c r="J86" s="184">
        <v>13037</v>
      </c>
      <c r="K86" s="189">
        <v>0.25177674777906528</v>
      </c>
      <c r="L86" s="183"/>
      <c r="M86" s="125">
        <v>13966</v>
      </c>
      <c r="N86" s="190">
        <v>0.26971803785245269</v>
      </c>
      <c r="O86" s="183"/>
      <c r="P86" s="184">
        <v>1173</v>
      </c>
      <c r="Q86" s="189">
        <v>2.2653534183082271E-2</v>
      </c>
      <c r="R86" s="183"/>
      <c r="S86" s="125">
        <v>858</v>
      </c>
      <c r="T86" s="190">
        <v>1.6570104287369641E-2</v>
      </c>
      <c r="U86" s="183"/>
      <c r="V86" s="184"/>
      <c r="W86" s="189"/>
      <c r="X86" s="183"/>
      <c r="Y86" s="125"/>
      <c r="Z86" s="190"/>
      <c r="AA86" s="183"/>
      <c r="AB86" s="184"/>
      <c r="AC86" s="189"/>
      <c r="AD86" s="183"/>
      <c r="AE86" s="125"/>
      <c r="AF86" s="190"/>
      <c r="AG86" s="183"/>
      <c r="AH86" s="184"/>
      <c r="AI86" s="189"/>
      <c r="AJ86" s="183"/>
      <c r="AK86" s="125"/>
      <c r="AL86" s="190"/>
      <c r="AM86" s="183"/>
      <c r="AN86" s="184"/>
      <c r="AO86" s="189"/>
      <c r="AP86" s="183"/>
      <c r="AQ86" s="125">
        <v>2349</v>
      </c>
      <c r="AR86" s="190">
        <v>4.5365005793742759E-2</v>
      </c>
      <c r="AS86" s="183"/>
      <c r="AT86" s="184">
        <v>51780</v>
      </c>
      <c r="AU86" s="189">
        <v>0.67331573540694123</v>
      </c>
    </row>
    <row r="87" spans="1:47" s="16" customFormat="1" ht="11.4">
      <c r="A87" s="28" t="s">
        <v>1138</v>
      </c>
      <c r="B87" s="63" t="s">
        <v>1006</v>
      </c>
      <c r="C87" s="63" t="s">
        <v>1006</v>
      </c>
      <c r="D87" s="28" t="s">
        <v>0</v>
      </c>
      <c r="E87" s="191">
        <v>78627</v>
      </c>
      <c r="F87" s="183"/>
      <c r="G87" s="125">
        <v>6080</v>
      </c>
      <c r="H87" s="190">
        <v>0.13030712188430957</v>
      </c>
      <c r="I87" s="183"/>
      <c r="J87" s="184">
        <v>10432</v>
      </c>
      <c r="K87" s="189">
        <v>0.22357958807518377</v>
      </c>
      <c r="L87" s="183"/>
      <c r="M87" s="125">
        <v>27619</v>
      </c>
      <c r="N87" s="190">
        <v>0.59193296041492527</v>
      </c>
      <c r="O87" s="183"/>
      <c r="P87" s="184"/>
      <c r="Q87" s="189"/>
      <c r="R87" s="183"/>
      <c r="S87" s="125">
        <v>1361</v>
      </c>
      <c r="T87" s="190">
        <v>2.9169077777063374E-2</v>
      </c>
      <c r="U87" s="183"/>
      <c r="V87" s="184"/>
      <c r="W87" s="189"/>
      <c r="X87" s="183"/>
      <c r="Y87" s="125"/>
      <c r="Z87" s="190"/>
      <c r="AA87" s="183"/>
      <c r="AB87" s="184"/>
      <c r="AC87" s="189"/>
      <c r="AD87" s="183"/>
      <c r="AE87" s="125"/>
      <c r="AF87" s="190"/>
      <c r="AG87" s="183"/>
      <c r="AH87" s="184"/>
      <c r="AI87" s="189"/>
      <c r="AJ87" s="183"/>
      <c r="AK87" s="125"/>
      <c r="AL87" s="190"/>
      <c r="AM87" s="183"/>
      <c r="AN87" s="184"/>
      <c r="AO87" s="189"/>
      <c r="AP87" s="183"/>
      <c r="AQ87" s="125">
        <v>1167</v>
      </c>
      <c r="AR87" s="190">
        <v>2.5011251848517969E-2</v>
      </c>
      <c r="AS87" s="183"/>
      <c r="AT87" s="184">
        <v>46659</v>
      </c>
      <c r="AU87" s="189">
        <v>0.5934221069098401</v>
      </c>
    </row>
    <row r="88" spans="1:47" s="16" customFormat="1" ht="11.4">
      <c r="A88" s="28" t="s">
        <v>1139</v>
      </c>
      <c r="B88" s="63" t="s">
        <v>998</v>
      </c>
      <c r="C88" s="63" t="s">
        <v>983</v>
      </c>
      <c r="D88" s="28" t="s">
        <v>0</v>
      </c>
      <c r="E88" s="191">
        <v>63975</v>
      </c>
      <c r="F88" s="183"/>
      <c r="G88" s="125">
        <v>15969</v>
      </c>
      <c r="H88" s="190">
        <v>0.37580307344739133</v>
      </c>
      <c r="I88" s="183"/>
      <c r="J88" s="184">
        <v>15903</v>
      </c>
      <c r="K88" s="189">
        <v>0.37424987645023888</v>
      </c>
      <c r="L88" s="183"/>
      <c r="M88" s="125">
        <v>6945</v>
      </c>
      <c r="N88" s="190">
        <v>0.16343868401854422</v>
      </c>
      <c r="O88" s="183"/>
      <c r="P88" s="184">
        <v>2152</v>
      </c>
      <c r="Q88" s="189">
        <v>5.064363542230485E-2</v>
      </c>
      <c r="R88" s="183"/>
      <c r="S88" s="125">
        <v>581</v>
      </c>
      <c r="T88" s="190">
        <v>1.3672840232508884E-2</v>
      </c>
      <c r="U88" s="183"/>
      <c r="V88" s="184"/>
      <c r="W88" s="189"/>
      <c r="X88" s="183"/>
      <c r="Y88" s="125"/>
      <c r="Z88" s="190"/>
      <c r="AA88" s="183"/>
      <c r="AB88" s="184"/>
      <c r="AC88" s="189"/>
      <c r="AD88" s="183"/>
      <c r="AE88" s="125"/>
      <c r="AF88" s="190"/>
      <c r="AG88" s="183"/>
      <c r="AH88" s="184"/>
      <c r="AI88" s="189"/>
      <c r="AJ88" s="183"/>
      <c r="AK88" s="125"/>
      <c r="AL88" s="190"/>
      <c r="AM88" s="183"/>
      <c r="AN88" s="184"/>
      <c r="AO88" s="189"/>
      <c r="AP88" s="183"/>
      <c r="AQ88" s="125">
        <v>943</v>
      </c>
      <c r="AR88" s="190">
        <v>2.2191890429011839E-2</v>
      </c>
      <c r="AS88" s="183"/>
      <c r="AT88" s="184">
        <v>42493</v>
      </c>
      <c r="AU88" s="189">
        <v>0.6642125830402501</v>
      </c>
    </row>
    <row r="89" spans="1:47" s="16" customFormat="1" ht="11.4">
      <c r="A89" s="28" t="s">
        <v>250</v>
      </c>
      <c r="B89" s="63" t="s">
        <v>995</v>
      </c>
      <c r="C89" s="63" t="s">
        <v>1027</v>
      </c>
      <c r="D89" s="28" t="s">
        <v>0</v>
      </c>
      <c r="E89" s="191">
        <v>74699</v>
      </c>
      <c r="F89" s="183"/>
      <c r="G89" s="125">
        <v>12829</v>
      </c>
      <c r="H89" s="190">
        <v>0.25591462198284459</v>
      </c>
      <c r="I89" s="183"/>
      <c r="J89" s="184">
        <v>19621</v>
      </c>
      <c r="K89" s="189">
        <v>0.39140235387991223</v>
      </c>
      <c r="L89" s="183"/>
      <c r="M89" s="125">
        <v>12174</v>
      </c>
      <c r="N89" s="190">
        <v>0.24284859365649311</v>
      </c>
      <c r="O89" s="183"/>
      <c r="P89" s="184">
        <v>1195</v>
      </c>
      <c r="Q89" s="189">
        <v>2.3838021145022939E-2</v>
      </c>
      <c r="R89" s="183"/>
      <c r="S89" s="125">
        <v>3804</v>
      </c>
      <c r="T89" s="190">
        <v>7.5882704967085574E-2</v>
      </c>
      <c r="U89" s="183"/>
      <c r="V89" s="184"/>
      <c r="W89" s="189"/>
      <c r="X89" s="183"/>
      <c r="Y89" s="125"/>
      <c r="Z89" s="190"/>
      <c r="AA89" s="183"/>
      <c r="AB89" s="184"/>
      <c r="AC89" s="189"/>
      <c r="AD89" s="183"/>
      <c r="AE89" s="125"/>
      <c r="AF89" s="190"/>
      <c r="AG89" s="183"/>
      <c r="AH89" s="184"/>
      <c r="AI89" s="189"/>
      <c r="AJ89" s="183"/>
      <c r="AK89" s="125"/>
      <c r="AL89" s="190"/>
      <c r="AM89" s="183"/>
      <c r="AN89" s="184"/>
      <c r="AO89" s="189"/>
      <c r="AP89" s="183"/>
      <c r="AQ89" s="125">
        <v>507</v>
      </c>
      <c r="AR89" s="190">
        <v>1.0113704368641532E-2</v>
      </c>
      <c r="AS89" s="183"/>
      <c r="AT89" s="184">
        <v>50130</v>
      </c>
      <c r="AU89" s="189">
        <v>0.67109332119573217</v>
      </c>
    </row>
    <row r="90" spans="1:47" s="16" customFormat="1" ht="11.4">
      <c r="A90" s="28" t="s">
        <v>257</v>
      </c>
      <c r="B90" s="63" t="s">
        <v>1016</v>
      </c>
      <c r="C90" s="63" t="s">
        <v>984</v>
      </c>
      <c r="D90" s="28" t="s">
        <v>0</v>
      </c>
      <c r="E90" s="191">
        <v>74508</v>
      </c>
      <c r="F90" s="183"/>
      <c r="G90" s="125">
        <v>18271</v>
      </c>
      <c r="H90" s="190">
        <v>0.40104040913979677</v>
      </c>
      <c r="I90" s="183"/>
      <c r="J90" s="184">
        <v>7732</v>
      </c>
      <c r="K90" s="189">
        <v>0.16971399723435546</v>
      </c>
      <c r="L90" s="183"/>
      <c r="M90" s="125">
        <v>15076</v>
      </c>
      <c r="N90" s="190">
        <v>0.33091156522311727</v>
      </c>
      <c r="O90" s="183"/>
      <c r="P90" s="184">
        <v>1580</v>
      </c>
      <c r="Q90" s="189">
        <v>3.4680304659891567E-2</v>
      </c>
      <c r="R90" s="183"/>
      <c r="S90" s="125"/>
      <c r="T90" s="190"/>
      <c r="U90" s="183"/>
      <c r="V90" s="184"/>
      <c r="W90" s="189"/>
      <c r="X90" s="183"/>
      <c r="Y90" s="125"/>
      <c r="Z90" s="190"/>
      <c r="AA90" s="183"/>
      <c r="AB90" s="184"/>
      <c r="AC90" s="189"/>
      <c r="AD90" s="183"/>
      <c r="AE90" s="125"/>
      <c r="AF90" s="190"/>
      <c r="AG90" s="183"/>
      <c r="AH90" s="184"/>
      <c r="AI90" s="189"/>
      <c r="AJ90" s="183"/>
      <c r="AK90" s="125"/>
      <c r="AL90" s="190"/>
      <c r="AM90" s="183"/>
      <c r="AN90" s="184"/>
      <c r="AO90" s="189"/>
      <c r="AP90" s="183"/>
      <c r="AQ90" s="125">
        <v>2900</v>
      </c>
      <c r="AR90" s="190">
        <v>6.3653723742838952E-2</v>
      </c>
      <c r="AS90" s="183"/>
      <c r="AT90" s="184">
        <v>45559</v>
      </c>
      <c r="AU90" s="189">
        <v>0.61146454072045953</v>
      </c>
    </row>
    <row r="91" spans="1:47" s="16" customFormat="1" ht="11.4">
      <c r="A91" s="28" t="s">
        <v>258</v>
      </c>
      <c r="B91" s="63" t="s">
        <v>990</v>
      </c>
      <c r="C91" s="63" t="s">
        <v>981</v>
      </c>
      <c r="D91" s="28" t="s">
        <v>0</v>
      </c>
      <c r="E91" s="191">
        <v>74121</v>
      </c>
      <c r="F91" s="183"/>
      <c r="G91" s="125">
        <v>22050</v>
      </c>
      <c r="H91" s="190">
        <v>0.44808876425044197</v>
      </c>
      <c r="I91" s="183"/>
      <c r="J91" s="184">
        <v>16002</v>
      </c>
      <c r="K91" s="189">
        <v>0.32518441748460647</v>
      </c>
      <c r="L91" s="183"/>
      <c r="M91" s="125">
        <v>7940</v>
      </c>
      <c r="N91" s="190">
        <v>0.16135259810197322</v>
      </c>
      <c r="O91" s="183"/>
      <c r="P91" s="184">
        <v>1907</v>
      </c>
      <c r="Q91" s="189">
        <v>3.8753073624743443E-2</v>
      </c>
      <c r="R91" s="183"/>
      <c r="S91" s="125">
        <v>1137</v>
      </c>
      <c r="T91" s="190">
        <v>2.310552947631531E-2</v>
      </c>
      <c r="U91" s="183"/>
      <c r="V91" s="184"/>
      <c r="W91" s="189"/>
      <c r="X91" s="183"/>
      <c r="Y91" s="125"/>
      <c r="Z91" s="190"/>
      <c r="AA91" s="183"/>
      <c r="AB91" s="184"/>
      <c r="AC91" s="189"/>
      <c r="AD91" s="183"/>
      <c r="AE91" s="125"/>
      <c r="AF91" s="190"/>
      <c r="AG91" s="183"/>
      <c r="AH91" s="184"/>
      <c r="AI91" s="189"/>
      <c r="AJ91" s="183"/>
      <c r="AK91" s="125"/>
      <c r="AL91" s="190"/>
      <c r="AM91" s="183"/>
      <c r="AN91" s="184"/>
      <c r="AO91" s="189"/>
      <c r="AP91" s="183"/>
      <c r="AQ91" s="125">
        <v>173</v>
      </c>
      <c r="AR91" s="190">
        <v>3.5156170619195675E-3</v>
      </c>
      <c r="AS91" s="183"/>
      <c r="AT91" s="184">
        <v>49209</v>
      </c>
      <c r="AU91" s="189">
        <v>0.66390091876796054</v>
      </c>
    </row>
    <row r="92" spans="1:47" s="16" customFormat="1" ht="11.4">
      <c r="A92" s="28" t="s">
        <v>264</v>
      </c>
      <c r="B92" s="63" t="s">
        <v>1019</v>
      </c>
      <c r="C92" s="63" t="s">
        <v>985</v>
      </c>
      <c r="D92" s="28" t="s">
        <v>0</v>
      </c>
      <c r="E92" s="191">
        <v>65263</v>
      </c>
      <c r="F92" s="183"/>
      <c r="G92" s="125">
        <v>16589</v>
      </c>
      <c r="H92" s="190">
        <v>0.3931042654028436</v>
      </c>
      <c r="I92" s="183"/>
      <c r="J92" s="184">
        <v>6567</v>
      </c>
      <c r="K92" s="189">
        <v>0.15561611374407583</v>
      </c>
      <c r="L92" s="183"/>
      <c r="M92" s="125">
        <v>15736</v>
      </c>
      <c r="N92" s="190">
        <v>0.37289099526066349</v>
      </c>
      <c r="O92" s="183"/>
      <c r="P92" s="184">
        <v>969</v>
      </c>
      <c r="Q92" s="189">
        <v>2.2962085308056872E-2</v>
      </c>
      <c r="R92" s="183"/>
      <c r="S92" s="125">
        <v>614</v>
      </c>
      <c r="T92" s="190">
        <v>1.4549763033175355E-2</v>
      </c>
      <c r="U92" s="183"/>
      <c r="V92" s="184"/>
      <c r="W92" s="189"/>
      <c r="X92" s="183"/>
      <c r="Y92" s="125"/>
      <c r="Z92" s="190"/>
      <c r="AA92" s="183"/>
      <c r="AB92" s="184"/>
      <c r="AC92" s="189"/>
      <c r="AD92" s="183"/>
      <c r="AE92" s="125"/>
      <c r="AF92" s="190"/>
      <c r="AG92" s="183"/>
      <c r="AH92" s="184"/>
      <c r="AI92" s="189"/>
      <c r="AJ92" s="183"/>
      <c r="AK92" s="125"/>
      <c r="AL92" s="190"/>
      <c r="AM92" s="183"/>
      <c r="AN92" s="184"/>
      <c r="AO92" s="189"/>
      <c r="AP92" s="183"/>
      <c r="AQ92" s="125">
        <v>1725</v>
      </c>
      <c r="AR92" s="190">
        <v>4.0876777251184833E-2</v>
      </c>
      <c r="AS92" s="183"/>
      <c r="AT92" s="184">
        <v>42200</v>
      </c>
      <c r="AU92" s="189">
        <v>0.64661446761564745</v>
      </c>
    </row>
    <row r="93" spans="1:47" s="16" customFormat="1" ht="11.4">
      <c r="A93" s="28" t="s">
        <v>1140</v>
      </c>
      <c r="B93" s="63" t="s">
        <v>1006</v>
      </c>
      <c r="C93" s="63" t="s">
        <v>1006</v>
      </c>
      <c r="D93" s="28" t="s">
        <v>0</v>
      </c>
      <c r="E93" s="191">
        <v>66524</v>
      </c>
      <c r="F93" s="183"/>
      <c r="G93" s="125">
        <v>16920</v>
      </c>
      <c r="H93" s="190">
        <v>0.36848294786358293</v>
      </c>
      <c r="I93" s="183"/>
      <c r="J93" s="184">
        <v>22180</v>
      </c>
      <c r="K93" s="189">
        <v>0.48303497539091422</v>
      </c>
      <c r="L93" s="183"/>
      <c r="M93" s="125">
        <v>4015</v>
      </c>
      <c r="N93" s="190">
        <v>8.7438477285596061E-2</v>
      </c>
      <c r="O93" s="183"/>
      <c r="P93" s="184">
        <v>1348</v>
      </c>
      <c r="Q93" s="189">
        <v>2.9356679297878826E-2</v>
      </c>
      <c r="R93" s="183"/>
      <c r="S93" s="125">
        <v>355</v>
      </c>
      <c r="T93" s="190">
        <v>7.7311729604947954E-3</v>
      </c>
      <c r="U93" s="183"/>
      <c r="V93" s="184"/>
      <c r="W93" s="189"/>
      <c r="X93" s="183"/>
      <c r="Y93" s="125"/>
      <c r="Z93" s="190"/>
      <c r="AA93" s="183"/>
      <c r="AB93" s="184"/>
      <c r="AC93" s="189"/>
      <c r="AD93" s="183"/>
      <c r="AE93" s="125"/>
      <c r="AF93" s="190"/>
      <c r="AG93" s="183"/>
      <c r="AH93" s="184"/>
      <c r="AI93" s="189"/>
      <c r="AJ93" s="183"/>
      <c r="AK93" s="125"/>
      <c r="AL93" s="190"/>
      <c r="AM93" s="183"/>
      <c r="AN93" s="184"/>
      <c r="AO93" s="189"/>
      <c r="AP93" s="183"/>
      <c r="AQ93" s="125">
        <v>1100</v>
      </c>
      <c r="AR93" s="190">
        <v>2.3955747201533168E-2</v>
      </c>
      <c r="AS93" s="183"/>
      <c r="AT93" s="184">
        <v>45918</v>
      </c>
      <c r="AU93" s="189">
        <v>0.69024712885575135</v>
      </c>
    </row>
    <row r="94" spans="1:47" s="16" customFormat="1" ht="11.4">
      <c r="A94" s="28" t="s">
        <v>269</v>
      </c>
      <c r="B94" s="63" t="s">
        <v>1005</v>
      </c>
      <c r="C94" s="63" t="s">
        <v>1027</v>
      </c>
      <c r="D94" s="28" t="s">
        <v>0</v>
      </c>
      <c r="E94" s="191">
        <v>67284</v>
      </c>
      <c r="F94" s="183"/>
      <c r="G94" s="125">
        <v>19806</v>
      </c>
      <c r="H94" s="190">
        <v>0.43987918091769201</v>
      </c>
      <c r="I94" s="183"/>
      <c r="J94" s="184">
        <v>4232</v>
      </c>
      <c r="K94" s="189">
        <v>9.399013903078221E-2</v>
      </c>
      <c r="L94" s="183"/>
      <c r="M94" s="125">
        <v>6609</v>
      </c>
      <c r="N94" s="190">
        <v>0.14678185937014171</v>
      </c>
      <c r="O94" s="183"/>
      <c r="P94" s="184"/>
      <c r="Q94" s="189"/>
      <c r="R94" s="183"/>
      <c r="S94" s="125"/>
      <c r="T94" s="190"/>
      <c r="U94" s="183"/>
      <c r="V94" s="184"/>
      <c r="W94" s="189"/>
      <c r="X94" s="183"/>
      <c r="Y94" s="125"/>
      <c r="Z94" s="190"/>
      <c r="AA94" s="183"/>
      <c r="AB94" s="184"/>
      <c r="AC94" s="189"/>
      <c r="AD94" s="183"/>
      <c r="AE94" s="125"/>
      <c r="AF94" s="190"/>
      <c r="AG94" s="183"/>
      <c r="AH94" s="184"/>
      <c r="AI94" s="189"/>
      <c r="AJ94" s="183"/>
      <c r="AK94" s="125"/>
      <c r="AL94" s="190"/>
      <c r="AM94" s="183"/>
      <c r="AN94" s="184"/>
      <c r="AO94" s="189"/>
      <c r="AP94" s="183"/>
      <c r="AQ94" s="125">
        <v>14379</v>
      </c>
      <c r="AR94" s="190">
        <v>0.31934882068138409</v>
      </c>
      <c r="AS94" s="183"/>
      <c r="AT94" s="184">
        <v>45026</v>
      </c>
      <c r="AU94" s="189">
        <v>0.66919327031686582</v>
      </c>
    </row>
    <row r="95" spans="1:47" s="16" customFormat="1" ht="11.4">
      <c r="A95" s="28" t="s">
        <v>1141</v>
      </c>
      <c r="B95" s="63" t="s">
        <v>986</v>
      </c>
      <c r="C95" s="63" t="s">
        <v>983</v>
      </c>
      <c r="D95" s="28" t="s">
        <v>0</v>
      </c>
      <c r="E95" s="191">
        <v>71203</v>
      </c>
      <c r="F95" s="183"/>
      <c r="G95" s="125">
        <v>27737</v>
      </c>
      <c r="H95" s="190">
        <v>0.5148590202884562</v>
      </c>
      <c r="I95" s="183"/>
      <c r="J95" s="184">
        <v>18507</v>
      </c>
      <c r="K95" s="189">
        <v>0.34353015425166594</v>
      </c>
      <c r="L95" s="183"/>
      <c r="M95" s="125">
        <v>3715</v>
      </c>
      <c r="N95" s="190">
        <v>6.8958476416757924E-2</v>
      </c>
      <c r="O95" s="183"/>
      <c r="P95" s="184">
        <v>2870</v>
      </c>
      <c r="Q95" s="189">
        <v>5.3273439385220799E-2</v>
      </c>
      <c r="R95" s="183"/>
      <c r="S95" s="125">
        <v>1044</v>
      </c>
      <c r="T95" s="190">
        <v>1.9378909657899134E-2</v>
      </c>
      <c r="U95" s="183"/>
      <c r="V95" s="184"/>
      <c r="W95" s="189"/>
      <c r="X95" s="183"/>
      <c r="Y95" s="125"/>
      <c r="Z95" s="190"/>
      <c r="AA95" s="183"/>
      <c r="AB95" s="184"/>
      <c r="AC95" s="189"/>
      <c r="AD95" s="183"/>
      <c r="AE95" s="125"/>
      <c r="AF95" s="190"/>
      <c r="AG95" s="183"/>
      <c r="AH95" s="184"/>
      <c r="AI95" s="189"/>
      <c r="AJ95" s="183"/>
      <c r="AK95" s="125"/>
      <c r="AL95" s="190"/>
      <c r="AM95" s="183"/>
      <c r="AN95" s="184"/>
      <c r="AO95" s="189"/>
      <c r="AP95" s="183"/>
      <c r="AQ95" s="125"/>
      <c r="AR95" s="190"/>
      <c r="AS95" s="183"/>
      <c r="AT95" s="184">
        <v>53873</v>
      </c>
      <c r="AU95" s="189">
        <v>0.75661137873404205</v>
      </c>
    </row>
    <row r="96" spans="1:47" s="16" customFormat="1" ht="11.4">
      <c r="A96" s="28" t="s">
        <v>1142</v>
      </c>
      <c r="B96" s="63" t="s">
        <v>1017</v>
      </c>
      <c r="C96" s="63" t="s">
        <v>1027</v>
      </c>
      <c r="D96" s="28" t="s">
        <v>0</v>
      </c>
      <c r="E96" s="191">
        <v>75786</v>
      </c>
      <c r="F96" s="183"/>
      <c r="G96" s="125">
        <v>27125</v>
      </c>
      <c r="H96" s="190">
        <v>0.50776862598277794</v>
      </c>
      <c r="I96" s="183"/>
      <c r="J96" s="184">
        <v>13339</v>
      </c>
      <c r="K96" s="189">
        <v>0.24970048670909772</v>
      </c>
      <c r="L96" s="183"/>
      <c r="M96" s="125">
        <v>8636</v>
      </c>
      <c r="N96" s="190">
        <v>0.16166229876450766</v>
      </c>
      <c r="O96" s="183"/>
      <c r="P96" s="184">
        <v>2361</v>
      </c>
      <c r="Q96" s="189">
        <v>4.4196929988768251E-2</v>
      </c>
      <c r="R96" s="183"/>
      <c r="S96" s="125">
        <v>1452</v>
      </c>
      <c r="T96" s="190">
        <v>2.7180831149382252E-2</v>
      </c>
      <c r="U96" s="183"/>
      <c r="V96" s="184"/>
      <c r="W96" s="189"/>
      <c r="X96" s="183"/>
      <c r="Y96" s="125"/>
      <c r="Z96" s="190"/>
      <c r="AA96" s="183"/>
      <c r="AB96" s="184"/>
      <c r="AC96" s="189"/>
      <c r="AD96" s="183"/>
      <c r="AE96" s="125"/>
      <c r="AF96" s="190"/>
      <c r="AG96" s="183"/>
      <c r="AH96" s="184"/>
      <c r="AI96" s="189"/>
      <c r="AJ96" s="183"/>
      <c r="AK96" s="125"/>
      <c r="AL96" s="190"/>
      <c r="AM96" s="183"/>
      <c r="AN96" s="184"/>
      <c r="AO96" s="189"/>
      <c r="AP96" s="183"/>
      <c r="AQ96" s="125">
        <v>507</v>
      </c>
      <c r="AR96" s="190">
        <v>9.4908274054661176E-3</v>
      </c>
      <c r="AS96" s="183"/>
      <c r="AT96" s="184">
        <v>53420</v>
      </c>
      <c r="AU96" s="189">
        <v>0.7048795292006439</v>
      </c>
    </row>
    <row r="97" spans="1:47" s="16" customFormat="1" ht="11.4">
      <c r="A97" s="28" t="s">
        <v>925</v>
      </c>
      <c r="B97" s="63" t="s">
        <v>1010</v>
      </c>
      <c r="C97" s="63" t="s">
        <v>988</v>
      </c>
      <c r="D97" s="28" t="s">
        <v>0</v>
      </c>
      <c r="E97" s="191">
        <v>74473</v>
      </c>
      <c r="F97" s="183"/>
      <c r="G97" s="125">
        <v>26560</v>
      </c>
      <c r="H97" s="190">
        <v>0.49605916850323112</v>
      </c>
      <c r="I97" s="183"/>
      <c r="J97" s="184">
        <v>11531</v>
      </c>
      <c r="K97" s="189">
        <v>0.2153636397594412</v>
      </c>
      <c r="L97" s="183"/>
      <c r="M97" s="125">
        <v>10536</v>
      </c>
      <c r="N97" s="190">
        <v>0.19678009786709499</v>
      </c>
      <c r="O97" s="183"/>
      <c r="P97" s="184">
        <v>1799</v>
      </c>
      <c r="Q97" s="189">
        <v>3.3599790818422917E-2</v>
      </c>
      <c r="R97" s="183"/>
      <c r="S97" s="125"/>
      <c r="T97" s="190"/>
      <c r="U97" s="183"/>
      <c r="V97" s="184"/>
      <c r="W97" s="189"/>
      <c r="X97" s="183"/>
      <c r="Y97" s="125"/>
      <c r="Z97" s="190"/>
      <c r="AA97" s="183"/>
      <c r="AB97" s="184"/>
      <c r="AC97" s="189"/>
      <c r="AD97" s="183"/>
      <c r="AE97" s="125"/>
      <c r="AF97" s="190"/>
      <c r="AG97" s="183"/>
      <c r="AH97" s="184"/>
      <c r="AI97" s="189"/>
      <c r="AJ97" s="183"/>
      <c r="AK97" s="125"/>
      <c r="AL97" s="190"/>
      <c r="AM97" s="183"/>
      <c r="AN97" s="184"/>
      <c r="AO97" s="189"/>
      <c r="AP97" s="183"/>
      <c r="AQ97" s="125">
        <v>3116</v>
      </c>
      <c r="AR97" s="190">
        <v>5.8197303051809791E-2</v>
      </c>
      <c r="AS97" s="183"/>
      <c r="AT97" s="184">
        <v>53542</v>
      </c>
      <c r="AU97" s="189">
        <v>0.71894512105058206</v>
      </c>
    </row>
    <row r="98" spans="1:47" s="16" customFormat="1" ht="11.4">
      <c r="A98" s="28" t="s">
        <v>1143</v>
      </c>
      <c r="B98" s="63" t="s">
        <v>990</v>
      </c>
      <c r="C98" s="63" t="s">
        <v>981</v>
      </c>
      <c r="D98" s="28" t="s">
        <v>0</v>
      </c>
      <c r="E98" s="191">
        <v>67964</v>
      </c>
      <c r="F98" s="183"/>
      <c r="G98" s="125">
        <v>20230</v>
      </c>
      <c r="H98" s="190">
        <v>0.46179834273061382</v>
      </c>
      <c r="I98" s="183"/>
      <c r="J98" s="184">
        <v>5832</v>
      </c>
      <c r="K98" s="189">
        <v>0.13312940854201383</v>
      </c>
      <c r="L98" s="183"/>
      <c r="M98" s="125">
        <v>14161</v>
      </c>
      <c r="N98" s="190">
        <v>0.32325883991142967</v>
      </c>
      <c r="O98" s="183"/>
      <c r="P98" s="184">
        <v>1314</v>
      </c>
      <c r="Q98" s="189">
        <v>2.999520624557719E-2</v>
      </c>
      <c r="R98" s="183"/>
      <c r="S98" s="125">
        <v>396</v>
      </c>
      <c r="T98" s="190">
        <v>9.0396511972972351E-3</v>
      </c>
      <c r="U98" s="183"/>
      <c r="V98" s="184"/>
      <c r="W98" s="189"/>
      <c r="X98" s="183"/>
      <c r="Y98" s="125"/>
      <c r="Z98" s="190"/>
      <c r="AA98" s="183"/>
      <c r="AB98" s="184"/>
      <c r="AC98" s="189"/>
      <c r="AD98" s="183"/>
      <c r="AE98" s="125"/>
      <c r="AF98" s="190"/>
      <c r="AG98" s="183"/>
      <c r="AH98" s="184"/>
      <c r="AI98" s="189"/>
      <c r="AJ98" s="183"/>
      <c r="AK98" s="125"/>
      <c r="AL98" s="190"/>
      <c r="AM98" s="183"/>
      <c r="AN98" s="184"/>
      <c r="AO98" s="189"/>
      <c r="AP98" s="183"/>
      <c r="AQ98" s="125">
        <v>1874</v>
      </c>
      <c r="AR98" s="190">
        <v>4.2778551373068234E-2</v>
      </c>
      <c r="AS98" s="183"/>
      <c r="AT98" s="184">
        <v>43807</v>
      </c>
      <c r="AU98" s="189">
        <v>0.64456182684950858</v>
      </c>
    </row>
    <row r="99" spans="1:47" s="16" customFormat="1" ht="11.4">
      <c r="A99" s="28" t="s">
        <v>271</v>
      </c>
      <c r="B99" s="63" t="s">
        <v>1024</v>
      </c>
      <c r="C99" s="63" t="s">
        <v>985</v>
      </c>
      <c r="D99" s="28" t="s">
        <v>0</v>
      </c>
      <c r="E99" s="191">
        <v>71635</v>
      </c>
      <c r="F99" s="183"/>
      <c r="G99" s="125">
        <v>21445</v>
      </c>
      <c r="H99" s="190">
        <v>0.40838284582571605</v>
      </c>
      <c r="I99" s="183"/>
      <c r="J99" s="184">
        <v>24717</v>
      </c>
      <c r="K99" s="189">
        <v>0.47069241316270566</v>
      </c>
      <c r="L99" s="183"/>
      <c r="M99" s="125">
        <v>4920</v>
      </c>
      <c r="N99" s="190">
        <v>9.3692870201096887E-2</v>
      </c>
      <c r="O99" s="183"/>
      <c r="P99" s="184">
        <v>1430</v>
      </c>
      <c r="Q99" s="189">
        <v>2.7231870810481413E-2</v>
      </c>
      <c r="R99" s="183"/>
      <c r="S99" s="125"/>
      <c r="T99" s="190"/>
      <c r="U99" s="183"/>
      <c r="V99" s="184"/>
      <c r="W99" s="189"/>
      <c r="X99" s="183"/>
      <c r="Y99" s="125"/>
      <c r="Z99" s="190"/>
      <c r="AA99" s="183"/>
      <c r="AB99" s="184"/>
      <c r="AC99" s="189"/>
      <c r="AD99" s="183"/>
      <c r="AE99" s="125"/>
      <c r="AF99" s="190"/>
      <c r="AG99" s="183"/>
      <c r="AH99" s="184"/>
      <c r="AI99" s="189"/>
      <c r="AJ99" s="183"/>
      <c r="AK99" s="125"/>
      <c r="AL99" s="190"/>
      <c r="AM99" s="183"/>
      <c r="AN99" s="184"/>
      <c r="AO99" s="189"/>
      <c r="AP99" s="183"/>
      <c r="AQ99" s="125"/>
      <c r="AR99" s="190"/>
      <c r="AS99" s="183"/>
      <c r="AT99" s="184">
        <v>52512</v>
      </c>
      <c r="AU99" s="189">
        <v>0.73304948698262018</v>
      </c>
    </row>
    <row r="100" spans="1:47" s="16" customFormat="1" ht="11.4">
      <c r="A100" s="28" t="s">
        <v>272</v>
      </c>
      <c r="B100" s="63" t="s">
        <v>1005</v>
      </c>
      <c r="C100" s="63" t="s">
        <v>1027</v>
      </c>
      <c r="D100" s="28" t="s">
        <v>0</v>
      </c>
      <c r="E100" s="191">
        <v>77525</v>
      </c>
      <c r="F100" s="183"/>
      <c r="G100" s="125">
        <v>25207</v>
      </c>
      <c r="H100" s="190">
        <v>0.4617258622900372</v>
      </c>
      <c r="I100" s="183"/>
      <c r="J100" s="184">
        <v>20097</v>
      </c>
      <c r="K100" s="189">
        <v>0.36812411847672777</v>
      </c>
      <c r="L100" s="183"/>
      <c r="M100" s="125">
        <v>5980</v>
      </c>
      <c r="N100" s="190">
        <v>0.10953785283827597</v>
      </c>
      <c r="O100" s="183"/>
      <c r="P100" s="184">
        <v>1527</v>
      </c>
      <c r="Q100" s="189">
        <v>2.7970618943820635E-2</v>
      </c>
      <c r="R100" s="183"/>
      <c r="S100" s="125">
        <v>476</v>
      </c>
      <c r="T100" s="190">
        <v>8.7190665469932035E-3</v>
      </c>
      <c r="U100" s="183"/>
      <c r="V100" s="184"/>
      <c r="W100" s="189"/>
      <c r="X100" s="183"/>
      <c r="Y100" s="125"/>
      <c r="Z100" s="190"/>
      <c r="AA100" s="183"/>
      <c r="AB100" s="184"/>
      <c r="AC100" s="189"/>
      <c r="AD100" s="183"/>
      <c r="AE100" s="125"/>
      <c r="AF100" s="190"/>
      <c r="AG100" s="183"/>
      <c r="AH100" s="184"/>
      <c r="AI100" s="189"/>
      <c r="AJ100" s="183"/>
      <c r="AK100" s="125"/>
      <c r="AL100" s="190"/>
      <c r="AM100" s="183"/>
      <c r="AN100" s="184"/>
      <c r="AO100" s="189"/>
      <c r="AP100" s="183"/>
      <c r="AQ100" s="125">
        <v>1306</v>
      </c>
      <c r="AR100" s="190">
        <v>2.392248090414522E-2</v>
      </c>
      <c r="AS100" s="183"/>
      <c r="AT100" s="184">
        <v>54593</v>
      </c>
      <c r="AU100" s="189">
        <v>0.70419864559819412</v>
      </c>
    </row>
    <row r="101" spans="1:47" s="16" customFormat="1" ht="11.4">
      <c r="A101" s="28" t="s">
        <v>1144</v>
      </c>
      <c r="B101" s="63" t="s">
        <v>1006</v>
      </c>
      <c r="C101" s="63" t="s">
        <v>1006</v>
      </c>
      <c r="D101" s="28" t="s">
        <v>0</v>
      </c>
      <c r="E101" s="191">
        <v>66257</v>
      </c>
      <c r="F101" s="183"/>
      <c r="G101" s="125">
        <v>24093</v>
      </c>
      <c r="H101" s="190">
        <v>0.60450120433560817</v>
      </c>
      <c r="I101" s="183"/>
      <c r="J101" s="184">
        <v>6473</v>
      </c>
      <c r="K101" s="189">
        <v>0.16240967482938579</v>
      </c>
      <c r="L101" s="183"/>
      <c r="M101" s="125">
        <v>7371</v>
      </c>
      <c r="N101" s="190">
        <v>0.18494078683259735</v>
      </c>
      <c r="O101" s="183"/>
      <c r="P101" s="184">
        <v>478</v>
      </c>
      <c r="Q101" s="189">
        <v>1.1993175431553593E-2</v>
      </c>
      <c r="R101" s="183"/>
      <c r="S101" s="125">
        <v>671</v>
      </c>
      <c r="T101" s="190">
        <v>1.6835608189482137E-2</v>
      </c>
      <c r="U101" s="183"/>
      <c r="V101" s="184"/>
      <c r="W101" s="189"/>
      <c r="X101" s="183"/>
      <c r="Y101" s="125"/>
      <c r="Z101" s="190"/>
      <c r="AA101" s="183"/>
      <c r="AB101" s="184"/>
      <c r="AC101" s="189"/>
      <c r="AD101" s="183"/>
      <c r="AE101" s="125"/>
      <c r="AF101" s="190"/>
      <c r="AG101" s="183"/>
      <c r="AH101" s="184"/>
      <c r="AI101" s="189"/>
      <c r="AJ101" s="183"/>
      <c r="AK101" s="125"/>
      <c r="AL101" s="190"/>
      <c r="AM101" s="183"/>
      <c r="AN101" s="184"/>
      <c r="AO101" s="189"/>
      <c r="AP101" s="183"/>
      <c r="AQ101" s="125">
        <v>770</v>
      </c>
      <c r="AR101" s="190">
        <v>1.9319550381372941E-2</v>
      </c>
      <c r="AS101" s="183"/>
      <c r="AT101" s="184">
        <v>39856</v>
      </c>
      <c r="AU101" s="189">
        <v>0.60153644143260332</v>
      </c>
    </row>
    <row r="102" spans="1:47" s="16" customFormat="1" ht="11.4">
      <c r="A102" s="28" t="s">
        <v>276</v>
      </c>
      <c r="B102" s="63" t="s">
        <v>994</v>
      </c>
      <c r="C102" s="63" t="s">
        <v>983</v>
      </c>
      <c r="D102" s="28" t="s">
        <v>0</v>
      </c>
      <c r="E102" s="191">
        <v>78998</v>
      </c>
      <c r="F102" s="183"/>
      <c r="G102" s="125">
        <v>21739</v>
      </c>
      <c r="H102" s="190">
        <v>0.4118326829083469</v>
      </c>
      <c r="I102" s="183"/>
      <c r="J102" s="184">
        <v>26659</v>
      </c>
      <c r="K102" s="189">
        <v>0.50503921494335624</v>
      </c>
      <c r="L102" s="183"/>
      <c r="M102" s="125">
        <v>2703</v>
      </c>
      <c r="N102" s="190">
        <v>5.1206759368014249E-2</v>
      </c>
      <c r="O102" s="183"/>
      <c r="P102" s="184">
        <v>1192</v>
      </c>
      <c r="Q102" s="189">
        <v>2.2581745159701436E-2</v>
      </c>
      <c r="R102" s="183"/>
      <c r="S102" s="125"/>
      <c r="T102" s="190"/>
      <c r="U102" s="183"/>
      <c r="V102" s="184"/>
      <c r="W102" s="189"/>
      <c r="X102" s="183"/>
      <c r="Y102" s="125"/>
      <c r="Z102" s="190"/>
      <c r="AA102" s="183"/>
      <c r="AB102" s="184"/>
      <c r="AC102" s="189"/>
      <c r="AD102" s="183"/>
      <c r="AE102" s="125"/>
      <c r="AF102" s="190"/>
      <c r="AG102" s="183"/>
      <c r="AH102" s="184"/>
      <c r="AI102" s="189"/>
      <c r="AJ102" s="183"/>
      <c r="AK102" s="125"/>
      <c r="AL102" s="190"/>
      <c r="AM102" s="183"/>
      <c r="AN102" s="184"/>
      <c r="AO102" s="189"/>
      <c r="AP102" s="183"/>
      <c r="AQ102" s="125">
        <v>493</v>
      </c>
      <c r="AR102" s="190">
        <v>9.3395976205812147E-3</v>
      </c>
      <c r="AS102" s="183"/>
      <c r="AT102" s="184">
        <v>52786</v>
      </c>
      <c r="AU102" s="189">
        <v>0.66819413149699991</v>
      </c>
    </row>
    <row r="103" spans="1:47" s="16" customFormat="1" ht="11.4">
      <c r="A103" s="28" t="s">
        <v>1145</v>
      </c>
      <c r="B103" s="63" t="s">
        <v>1015</v>
      </c>
      <c r="C103" s="63" t="s">
        <v>981</v>
      </c>
      <c r="D103" s="28" t="s">
        <v>0</v>
      </c>
      <c r="E103" s="191">
        <v>70333</v>
      </c>
      <c r="F103" s="183"/>
      <c r="G103" s="125">
        <v>31658</v>
      </c>
      <c r="H103" s="190">
        <v>0.60365342079170159</v>
      </c>
      <c r="I103" s="183"/>
      <c r="J103" s="184">
        <v>14948</v>
      </c>
      <c r="K103" s="189">
        <v>0.28502783921897645</v>
      </c>
      <c r="L103" s="183"/>
      <c r="M103" s="125">
        <v>2942</v>
      </c>
      <c r="N103" s="190">
        <v>5.6097933033330792E-2</v>
      </c>
      <c r="O103" s="183"/>
      <c r="P103" s="184">
        <v>2129</v>
      </c>
      <c r="Q103" s="189">
        <v>4.0595683014262834E-2</v>
      </c>
      <c r="R103" s="183"/>
      <c r="S103" s="125">
        <v>767</v>
      </c>
      <c r="T103" s="190">
        <v>1.4625123941728319E-2</v>
      </c>
      <c r="U103" s="183"/>
      <c r="V103" s="184"/>
      <c r="W103" s="189"/>
      <c r="X103" s="183"/>
      <c r="Y103" s="125"/>
      <c r="Z103" s="190"/>
      <c r="AA103" s="183"/>
      <c r="AB103" s="184"/>
      <c r="AC103" s="189"/>
      <c r="AD103" s="183"/>
      <c r="AE103" s="125"/>
      <c r="AF103" s="190"/>
      <c r="AG103" s="183"/>
      <c r="AH103" s="184"/>
      <c r="AI103" s="189"/>
      <c r="AJ103" s="183"/>
      <c r="AK103" s="125"/>
      <c r="AL103" s="190"/>
      <c r="AM103" s="183"/>
      <c r="AN103" s="184"/>
      <c r="AO103" s="189"/>
      <c r="AP103" s="183"/>
      <c r="AQ103" s="125"/>
      <c r="AR103" s="190"/>
      <c r="AS103" s="183"/>
      <c r="AT103" s="184">
        <v>52444</v>
      </c>
      <c r="AU103" s="189">
        <v>0.74565282299916114</v>
      </c>
    </row>
    <row r="104" spans="1:47" s="16" customFormat="1" ht="11.4">
      <c r="A104" s="28" t="s">
        <v>281</v>
      </c>
      <c r="B104" s="63" t="s">
        <v>996</v>
      </c>
      <c r="C104" s="63" t="s">
        <v>988</v>
      </c>
      <c r="D104" s="28" t="s">
        <v>0</v>
      </c>
      <c r="E104" s="191">
        <v>71878</v>
      </c>
      <c r="F104" s="183"/>
      <c r="G104" s="125">
        <v>7214</v>
      </c>
      <c r="H104" s="190">
        <v>0.15737690612796965</v>
      </c>
      <c r="I104" s="183"/>
      <c r="J104" s="184">
        <v>17342</v>
      </c>
      <c r="K104" s="189">
        <v>0.37832413447064728</v>
      </c>
      <c r="L104" s="183"/>
      <c r="M104" s="125">
        <v>17891</v>
      </c>
      <c r="N104" s="190">
        <v>0.39030083553306139</v>
      </c>
      <c r="O104" s="183"/>
      <c r="P104" s="184">
        <v>1432</v>
      </c>
      <c r="Q104" s="189">
        <v>3.1239773991579223E-2</v>
      </c>
      <c r="R104" s="183"/>
      <c r="S104" s="125">
        <v>600</v>
      </c>
      <c r="T104" s="190">
        <v>1.3089290778594647E-2</v>
      </c>
      <c r="U104" s="183"/>
      <c r="V104" s="184"/>
      <c r="W104" s="189"/>
      <c r="X104" s="183"/>
      <c r="Y104" s="125"/>
      <c r="Z104" s="190"/>
      <c r="AA104" s="183"/>
      <c r="AB104" s="184"/>
      <c r="AC104" s="189"/>
      <c r="AD104" s="183"/>
      <c r="AE104" s="125"/>
      <c r="AF104" s="190"/>
      <c r="AG104" s="183"/>
      <c r="AH104" s="184"/>
      <c r="AI104" s="189"/>
      <c r="AJ104" s="183"/>
      <c r="AK104" s="125"/>
      <c r="AL104" s="190"/>
      <c r="AM104" s="183"/>
      <c r="AN104" s="184"/>
      <c r="AO104" s="189"/>
      <c r="AP104" s="183"/>
      <c r="AQ104" s="125">
        <v>1360</v>
      </c>
      <c r="AR104" s="190">
        <v>2.9669059098147866E-2</v>
      </c>
      <c r="AS104" s="183"/>
      <c r="AT104" s="184">
        <v>45839</v>
      </c>
      <c r="AU104" s="189">
        <v>0.63773338156320436</v>
      </c>
    </row>
    <row r="105" spans="1:47" s="16" customFormat="1" ht="11.4">
      <c r="A105" s="28" t="s">
        <v>282</v>
      </c>
      <c r="B105" s="63" t="s">
        <v>1014</v>
      </c>
      <c r="C105" s="63" t="s">
        <v>981</v>
      </c>
      <c r="D105" s="28" t="s">
        <v>0</v>
      </c>
      <c r="E105" s="191">
        <v>81576</v>
      </c>
      <c r="F105" s="183"/>
      <c r="G105" s="125">
        <v>31427</v>
      </c>
      <c r="H105" s="190">
        <v>0.55341891630126616</v>
      </c>
      <c r="I105" s="183"/>
      <c r="J105" s="184">
        <v>15550</v>
      </c>
      <c r="K105" s="189">
        <v>0.27383027805659749</v>
      </c>
      <c r="L105" s="183"/>
      <c r="M105" s="125">
        <v>5937</v>
      </c>
      <c r="N105" s="190">
        <v>0.10454857625865074</v>
      </c>
      <c r="O105" s="183"/>
      <c r="P105" s="184">
        <v>3873</v>
      </c>
      <c r="Q105" s="189">
        <v>6.8202229383485663E-2</v>
      </c>
      <c r="R105" s="183"/>
      <c r="S105" s="125"/>
      <c r="T105" s="190"/>
      <c r="U105" s="183"/>
      <c r="V105" s="184"/>
      <c r="W105" s="189"/>
      <c r="X105" s="183"/>
      <c r="Y105" s="125"/>
      <c r="Z105" s="190"/>
      <c r="AA105" s="183"/>
      <c r="AB105" s="184"/>
      <c r="AC105" s="189"/>
      <c r="AD105" s="183"/>
      <c r="AE105" s="125"/>
      <c r="AF105" s="190"/>
      <c r="AG105" s="183"/>
      <c r="AH105" s="184"/>
      <c r="AI105" s="189"/>
      <c r="AJ105" s="183"/>
      <c r="AK105" s="125"/>
      <c r="AL105" s="190"/>
      <c r="AM105" s="183"/>
      <c r="AN105" s="184"/>
      <c r="AO105" s="189"/>
      <c r="AP105" s="183"/>
      <c r="AQ105" s="125"/>
      <c r="AR105" s="190"/>
      <c r="AS105" s="183"/>
      <c r="AT105" s="184">
        <v>56787</v>
      </c>
      <c r="AU105" s="189">
        <v>0.69612385995881143</v>
      </c>
    </row>
    <row r="106" spans="1:47" s="16" customFormat="1" ht="11.4">
      <c r="A106" s="28" t="s">
        <v>1146</v>
      </c>
      <c r="B106" s="63" t="s">
        <v>1006</v>
      </c>
      <c r="C106" s="63" t="s">
        <v>1006</v>
      </c>
      <c r="D106" s="28" t="s">
        <v>0</v>
      </c>
      <c r="E106" s="191">
        <v>64831</v>
      </c>
      <c r="F106" s="183"/>
      <c r="G106" s="125">
        <v>22743</v>
      </c>
      <c r="H106" s="190">
        <v>0.52760636570315034</v>
      </c>
      <c r="I106" s="183"/>
      <c r="J106" s="184">
        <v>7242</v>
      </c>
      <c r="K106" s="189">
        <v>0.16800445413631512</v>
      </c>
      <c r="L106" s="183"/>
      <c r="M106" s="125">
        <v>9780</v>
      </c>
      <c r="N106" s="190">
        <v>0.22688256855194172</v>
      </c>
      <c r="O106" s="183"/>
      <c r="P106" s="184">
        <v>1133</v>
      </c>
      <c r="Q106" s="189">
        <v>2.6284043984596113E-2</v>
      </c>
      <c r="R106" s="183"/>
      <c r="S106" s="125">
        <v>650</v>
      </c>
      <c r="T106" s="190">
        <v>1.5079107316846843E-2</v>
      </c>
      <c r="U106" s="183"/>
      <c r="V106" s="184"/>
      <c r="W106" s="189"/>
      <c r="X106" s="183"/>
      <c r="Y106" s="125"/>
      <c r="Z106" s="190"/>
      <c r="AA106" s="183"/>
      <c r="AB106" s="184"/>
      <c r="AC106" s="189"/>
      <c r="AD106" s="183"/>
      <c r="AE106" s="125"/>
      <c r="AF106" s="190"/>
      <c r="AG106" s="183"/>
      <c r="AH106" s="184"/>
      <c r="AI106" s="189"/>
      <c r="AJ106" s="183"/>
      <c r="AK106" s="125"/>
      <c r="AL106" s="190"/>
      <c r="AM106" s="183"/>
      <c r="AN106" s="184"/>
      <c r="AO106" s="189"/>
      <c r="AP106" s="183"/>
      <c r="AQ106" s="125">
        <v>1558</v>
      </c>
      <c r="AR106" s="190">
        <v>3.6143460307149815E-2</v>
      </c>
      <c r="AS106" s="183"/>
      <c r="AT106" s="184">
        <v>43106</v>
      </c>
      <c r="AU106" s="189">
        <v>0.66489796547947744</v>
      </c>
    </row>
    <row r="107" spans="1:47" s="16" customFormat="1" ht="11.4">
      <c r="A107" s="28" t="s">
        <v>880</v>
      </c>
      <c r="B107" s="63" t="s">
        <v>982</v>
      </c>
      <c r="C107" s="63" t="s">
        <v>983</v>
      </c>
      <c r="D107" s="28" t="s">
        <v>0</v>
      </c>
      <c r="E107" s="191">
        <v>72106</v>
      </c>
      <c r="F107" s="183"/>
      <c r="G107" s="125">
        <v>21500</v>
      </c>
      <c r="H107" s="190">
        <v>0.41042283096306192</v>
      </c>
      <c r="I107" s="183"/>
      <c r="J107" s="184">
        <v>23970</v>
      </c>
      <c r="K107" s="189">
        <v>0.45757373293881837</v>
      </c>
      <c r="L107" s="183"/>
      <c r="M107" s="125">
        <v>3620</v>
      </c>
      <c r="N107" s="190">
        <v>6.9103751073780667E-2</v>
      </c>
      <c r="O107" s="183"/>
      <c r="P107" s="184">
        <v>1783</v>
      </c>
      <c r="Q107" s="189">
        <v>3.4036460818936722E-2</v>
      </c>
      <c r="R107" s="183"/>
      <c r="S107" s="125">
        <v>446</v>
      </c>
      <c r="T107" s="190">
        <v>8.5138875632337508E-3</v>
      </c>
      <c r="U107" s="183"/>
      <c r="V107" s="184"/>
      <c r="W107" s="189"/>
      <c r="X107" s="183"/>
      <c r="Y107" s="125"/>
      <c r="Z107" s="190"/>
      <c r="AA107" s="183"/>
      <c r="AB107" s="184"/>
      <c r="AC107" s="189"/>
      <c r="AD107" s="183"/>
      <c r="AE107" s="125"/>
      <c r="AF107" s="190"/>
      <c r="AG107" s="183"/>
      <c r="AH107" s="184"/>
      <c r="AI107" s="189"/>
      <c r="AJ107" s="183"/>
      <c r="AK107" s="125"/>
      <c r="AL107" s="190"/>
      <c r="AM107" s="183"/>
      <c r="AN107" s="184"/>
      <c r="AO107" s="189"/>
      <c r="AP107" s="183"/>
      <c r="AQ107" s="125">
        <v>1066</v>
      </c>
      <c r="AR107" s="190">
        <v>2.0349336642168561E-2</v>
      </c>
      <c r="AS107" s="183"/>
      <c r="AT107" s="184">
        <v>52385</v>
      </c>
      <c r="AU107" s="189">
        <v>0.72649987518375725</v>
      </c>
    </row>
    <row r="108" spans="1:47" s="16" customFormat="1" ht="11.4">
      <c r="A108" s="28" t="s">
        <v>284</v>
      </c>
      <c r="B108" s="63" t="s">
        <v>1006</v>
      </c>
      <c r="C108" s="63" t="s">
        <v>1006</v>
      </c>
      <c r="D108" s="28" t="s">
        <v>0</v>
      </c>
      <c r="E108" s="191">
        <v>75120</v>
      </c>
      <c r="F108" s="183"/>
      <c r="G108" s="125">
        <v>24700</v>
      </c>
      <c r="H108" s="190">
        <v>0.48806512804299718</v>
      </c>
      <c r="I108" s="183"/>
      <c r="J108" s="184">
        <v>10202</v>
      </c>
      <c r="K108" s="189">
        <v>0.20158868163136262</v>
      </c>
      <c r="L108" s="183"/>
      <c r="M108" s="125">
        <v>12773</v>
      </c>
      <c r="N108" s="190">
        <v>0.25239092633575722</v>
      </c>
      <c r="O108" s="183"/>
      <c r="P108" s="184">
        <v>1442</v>
      </c>
      <c r="Q108" s="189">
        <v>2.8493518811255138E-2</v>
      </c>
      <c r="R108" s="183"/>
      <c r="S108" s="125">
        <v>1021</v>
      </c>
      <c r="T108" s="190">
        <v>2.0174675940562756E-2</v>
      </c>
      <c r="U108" s="183"/>
      <c r="V108" s="184"/>
      <c r="W108" s="189"/>
      <c r="X108" s="183"/>
      <c r="Y108" s="125"/>
      <c r="Z108" s="190"/>
      <c r="AA108" s="183"/>
      <c r="AB108" s="184"/>
      <c r="AC108" s="189"/>
      <c r="AD108" s="183"/>
      <c r="AE108" s="125"/>
      <c r="AF108" s="190"/>
      <c r="AG108" s="183"/>
      <c r="AH108" s="184"/>
      <c r="AI108" s="189"/>
      <c r="AJ108" s="183"/>
      <c r="AK108" s="125"/>
      <c r="AL108" s="190"/>
      <c r="AM108" s="183"/>
      <c r="AN108" s="184"/>
      <c r="AO108" s="189"/>
      <c r="AP108" s="183"/>
      <c r="AQ108" s="125">
        <v>470</v>
      </c>
      <c r="AR108" s="190">
        <v>9.2870692380651286E-3</v>
      </c>
      <c r="AS108" s="183"/>
      <c r="AT108" s="184">
        <v>50608</v>
      </c>
      <c r="AU108" s="189">
        <v>0.67369542066027688</v>
      </c>
    </row>
    <row r="109" spans="1:47" s="16" customFormat="1" ht="11.4">
      <c r="A109" s="28" t="s">
        <v>286</v>
      </c>
      <c r="B109" s="63" t="s">
        <v>989</v>
      </c>
      <c r="C109" s="63" t="s">
        <v>985</v>
      </c>
      <c r="D109" s="28" t="s">
        <v>0</v>
      </c>
      <c r="E109" s="191">
        <v>70976</v>
      </c>
      <c r="F109" s="183"/>
      <c r="G109" s="125">
        <v>18922</v>
      </c>
      <c r="H109" s="190">
        <v>0.38015831558645075</v>
      </c>
      <c r="I109" s="183"/>
      <c r="J109" s="184">
        <v>6957</v>
      </c>
      <c r="K109" s="189">
        <v>0.13977176839313699</v>
      </c>
      <c r="L109" s="183"/>
      <c r="M109" s="125">
        <v>21515</v>
      </c>
      <c r="N109" s="190">
        <v>0.43225378711777235</v>
      </c>
      <c r="O109" s="183"/>
      <c r="P109" s="184">
        <v>2021</v>
      </c>
      <c r="Q109" s="189">
        <v>4.0603527946317351E-2</v>
      </c>
      <c r="R109" s="183"/>
      <c r="S109" s="125"/>
      <c r="T109" s="190"/>
      <c r="U109" s="183"/>
      <c r="V109" s="184"/>
      <c r="W109" s="189"/>
      <c r="X109" s="183"/>
      <c r="Y109" s="125"/>
      <c r="Z109" s="190"/>
      <c r="AA109" s="183"/>
      <c r="AB109" s="184"/>
      <c r="AC109" s="189"/>
      <c r="AD109" s="183"/>
      <c r="AE109" s="125"/>
      <c r="AF109" s="190"/>
      <c r="AG109" s="183"/>
      <c r="AH109" s="184"/>
      <c r="AI109" s="189"/>
      <c r="AJ109" s="183"/>
      <c r="AK109" s="125"/>
      <c r="AL109" s="190"/>
      <c r="AM109" s="183"/>
      <c r="AN109" s="184"/>
      <c r="AO109" s="189"/>
      <c r="AP109" s="183"/>
      <c r="AQ109" s="125">
        <v>359</v>
      </c>
      <c r="AR109" s="190">
        <v>7.212600956322578E-3</v>
      </c>
      <c r="AS109" s="183"/>
      <c r="AT109" s="184">
        <v>49774</v>
      </c>
      <c r="AU109" s="189">
        <v>0.70127930568079355</v>
      </c>
    </row>
    <row r="110" spans="1:47" s="16" customFormat="1" ht="11.4">
      <c r="A110" s="28" t="s">
        <v>287</v>
      </c>
      <c r="B110" s="63" t="s">
        <v>1007</v>
      </c>
      <c r="C110" s="63" t="s">
        <v>983</v>
      </c>
      <c r="D110" s="28" t="s">
        <v>0</v>
      </c>
      <c r="E110" s="191">
        <v>68859</v>
      </c>
      <c r="F110" s="183"/>
      <c r="G110" s="125">
        <v>27888</v>
      </c>
      <c r="H110" s="190">
        <v>0.56435162700339969</v>
      </c>
      <c r="I110" s="183"/>
      <c r="J110" s="184">
        <v>12478</v>
      </c>
      <c r="K110" s="189">
        <v>0.25250930872591876</v>
      </c>
      <c r="L110" s="183"/>
      <c r="M110" s="125">
        <v>4849</v>
      </c>
      <c r="N110" s="190">
        <v>9.8126112999838103E-2</v>
      </c>
      <c r="O110" s="183"/>
      <c r="P110" s="184">
        <v>4201</v>
      </c>
      <c r="Q110" s="189">
        <v>8.5012951270843448E-2</v>
      </c>
      <c r="R110" s="183"/>
      <c r="S110" s="125"/>
      <c r="T110" s="190"/>
      <c r="U110" s="183"/>
      <c r="V110" s="184"/>
      <c r="W110" s="189"/>
      <c r="X110" s="183"/>
      <c r="Y110" s="125"/>
      <c r="Z110" s="190"/>
      <c r="AA110" s="183"/>
      <c r="AB110" s="184"/>
      <c r="AC110" s="189"/>
      <c r="AD110" s="183"/>
      <c r="AE110" s="125"/>
      <c r="AF110" s="190"/>
      <c r="AG110" s="183"/>
      <c r="AH110" s="184"/>
      <c r="AI110" s="189"/>
      <c r="AJ110" s="183"/>
      <c r="AK110" s="125"/>
      <c r="AL110" s="190"/>
      <c r="AM110" s="183"/>
      <c r="AN110" s="184"/>
      <c r="AO110" s="189"/>
      <c r="AP110" s="183"/>
      <c r="AQ110" s="125"/>
      <c r="AR110" s="190"/>
      <c r="AS110" s="183"/>
      <c r="AT110" s="184">
        <v>49416</v>
      </c>
      <c r="AU110" s="189">
        <v>0.71764039559099024</v>
      </c>
    </row>
    <row r="111" spans="1:47" s="16" customFormat="1" ht="11.4">
      <c r="A111" s="28" t="s">
        <v>1039</v>
      </c>
      <c r="B111" s="63" t="s">
        <v>1006</v>
      </c>
      <c r="C111" s="63" t="s">
        <v>1006</v>
      </c>
      <c r="D111" s="28" t="s">
        <v>0</v>
      </c>
      <c r="E111" s="191">
        <v>66849</v>
      </c>
      <c r="F111" s="183"/>
      <c r="G111" s="125">
        <v>19264</v>
      </c>
      <c r="H111" s="190">
        <v>0.52162140207413821</v>
      </c>
      <c r="I111" s="183"/>
      <c r="J111" s="184">
        <v>7574</v>
      </c>
      <c r="K111" s="189">
        <v>0.2050851588096721</v>
      </c>
      <c r="L111" s="183"/>
      <c r="M111" s="125">
        <v>8188</v>
      </c>
      <c r="N111" s="190">
        <v>0.22171075789986733</v>
      </c>
      <c r="O111" s="183"/>
      <c r="P111" s="184">
        <v>664</v>
      </c>
      <c r="Q111" s="189">
        <v>1.7979475237605264E-2</v>
      </c>
      <c r="R111" s="183"/>
      <c r="S111" s="125">
        <v>778</v>
      </c>
      <c r="T111" s="190">
        <v>2.1066312853700142E-2</v>
      </c>
      <c r="U111" s="183"/>
      <c r="V111" s="184"/>
      <c r="W111" s="189"/>
      <c r="X111" s="183"/>
      <c r="Y111" s="125"/>
      <c r="Z111" s="190"/>
      <c r="AA111" s="183"/>
      <c r="AB111" s="184"/>
      <c r="AC111" s="189"/>
      <c r="AD111" s="183"/>
      <c r="AE111" s="125"/>
      <c r="AF111" s="190"/>
      <c r="AG111" s="183"/>
      <c r="AH111" s="184"/>
      <c r="AI111" s="189"/>
      <c r="AJ111" s="183"/>
      <c r="AK111" s="125"/>
      <c r="AL111" s="190"/>
      <c r="AM111" s="183"/>
      <c r="AN111" s="184"/>
      <c r="AO111" s="189"/>
      <c r="AP111" s="183"/>
      <c r="AQ111" s="125">
        <v>463</v>
      </c>
      <c r="AR111" s="190">
        <v>1.2536893125016924E-2</v>
      </c>
      <c r="AS111" s="183"/>
      <c r="AT111" s="184">
        <v>36931</v>
      </c>
      <c r="AU111" s="189">
        <v>0.55245403820550798</v>
      </c>
    </row>
    <row r="112" spans="1:47" s="16" customFormat="1" ht="11.4">
      <c r="A112" s="28" t="s">
        <v>280</v>
      </c>
      <c r="B112" s="63" t="s">
        <v>1029</v>
      </c>
      <c r="C112" s="63" t="s">
        <v>985</v>
      </c>
      <c r="D112" s="28" t="s">
        <v>0</v>
      </c>
      <c r="E112" s="191">
        <v>70131</v>
      </c>
      <c r="F112" s="183"/>
      <c r="G112" s="125">
        <v>18995</v>
      </c>
      <c r="H112" s="190">
        <v>0.40596281256678779</v>
      </c>
      <c r="I112" s="183"/>
      <c r="J112" s="184">
        <v>8930</v>
      </c>
      <c r="K112" s="189">
        <v>0.19085274631331481</v>
      </c>
      <c r="L112" s="183"/>
      <c r="M112" s="125">
        <v>16412</v>
      </c>
      <c r="N112" s="190">
        <v>0.35075870912588158</v>
      </c>
      <c r="O112" s="183"/>
      <c r="P112" s="184">
        <v>1225</v>
      </c>
      <c r="Q112" s="189">
        <v>2.6180807864928404E-2</v>
      </c>
      <c r="R112" s="183"/>
      <c r="S112" s="125">
        <v>535</v>
      </c>
      <c r="T112" s="190">
        <v>1.1434067108356486E-2</v>
      </c>
      <c r="U112" s="183"/>
      <c r="V112" s="184"/>
      <c r="W112" s="189"/>
      <c r="X112" s="183"/>
      <c r="Y112" s="125"/>
      <c r="Z112" s="190"/>
      <c r="AA112" s="183"/>
      <c r="AB112" s="184"/>
      <c r="AC112" s="189"/>
      <c r="AD112" s="183"/>
      <c r="AE112" s="125"/>
      <c r="AF112" s="190"/>
      <c r="AG112" s="183"/>
      <c r="AH112" s="184"/>
      <c r="AI112" s="189"/>
      <c r="AJ112" s="183"/>
      <c r="AK112" s="125"/>
      <c r="AL112" s="190"/>
      <c r="AM112" s="183"/>
      <c r="AN112" s="184"/>
      <c r="AO112" s="189"/>
      <c r="AP112" s="183"/>
      <c r="AQ112" s="125">
        <v>693</v>
      </c>
      <c r="AR112" s="190">
        <v>1.4810857020730926E-2</v>
      </c>
      <c r="AS112" s="183"/>
      <c r="AT112" s="184">
        <v>46790</v>
      </c>
      <c r="AU112" s="189">
        <v>0.66717999172976283</v>
      </c>
    </row>
    <row r="113" spans="1:47" s="16" customFormat="1" ht="11.4">
      <c r="A113" s="28" t="s">
        <v>1147</v>
      </c>
      <c r="B113" s="63" t="s">
        <v>1033</v>
      </c>
      <c r="C113" s="63" t="s">
        <v>978</v>
      </c>
      <c r="D113" s="28" t="s">
        <v>0</v>
      </c>
      <c r="E113" s="191">
        <v>68832</v>
      </c>
      <c r="F113" s="183"/>
      <c r="G113" s="125">
        <v>6146</v>
      </c>
      <c r="H113" s="190">
        <v>0.13288074029231167</v>
      </c>
      <c r="I113" s="183"/>
      <c r="J113" s="184">
        <v>17429</v>
      </c>
      <c r="K113" s="189">
        <v>0.37682694802386923</v>
      </c>
      <c r="L113" s="183"/>
      <c r="M113" s="125">
        <v>20496</v>
      </c>
      <c r="N113" s="190">
        <v>0.44313759404998704</v>
      </c>
      <c r="O113" s="183"/>
      <c r="P113" s="184">
        <v>856</v>
      </c>
      <c r="Q113" s="189">
        <v>1.8507307792095477E-2</v>
      </c>
      <c r="R113" s="183"/>
      <c r="S113" s="125"/>
      <c r="T113" s="190"/>
      <c r="U113" s="183"/>
      <c r="V113" s="184"/>
      <c r="W113" s="189"/>
      <c r="X113" s="183"/>
      <c r="Y113" s="125"/>
      <c r="Z113" s="190"/>
      <c r="AA113" s="183"/>
      <c r="AB113" s="184"/>
      <c r="AC113" s="189"/>
      <c r="AD113" s="183"/>
      <c r="AE113" s="125"/>
      <c r="AF113" s="190"/>
      <c r="AG113" s="183"/>
      <c r="AH113" s="184"/>
      <c r="AI113" s="189"/>
      <c r="AJ113" s="183"/>
      <c r="AK113" s="125"/>
      <c r="AL113" s="190"/>
      <c r="AM113" s="183"/>
      <c r="AN113" s="184"/>
      <c r="AO113" s="189"/>
      <c r="AP113" s="183"/>
      <c r="AQ113" s="125">
        <v>1325</v>
      </c>
      <c r="AR113" s="190">
        <v>2.8647409841736575E-2</v>
      </c>
      <c r="AS113" s="183"/>
      <c r="AT113" s="184">
        <v>46252</v>
      </c>
      <c r="AU113" s="189">
        <v>0.67195490469549046</v>
      </c>
    </row>
    <row r="114" spans="1:47" s="16" customFormat="1" ht="11.4">
      <c r="A114" s="28" t="s">
        <v>490</v>
      </c>
      <c r="B114" s="63" t="s">
        <v>1005</v>
      </c>
      <c r="C114" s="63" t="s">
        <v>1027</v>
      </c>
      <c r="D114" s="28" t="s">
        <v>0</v>
      </c>
      <c r="E114" s="191">
        <v>67194</v>
      </c>
      <c r="F114" s="183"/>
      <c r="G114" s="125">
        <v>22867</v>
      </c>
      <c r="H114" s="190">
        <v>0.53027386777357788</v>
      </c>
      <c r="I114" s="183"/>
      <c r="J114" s="184">
        <v>5577</v>
      </c>
      <c r="K114" s="189">
        <v>0.12932773693852467</v>
      </c>
      <c r="L114" s="183"/>
      <c r="M114" s="125">
        <v>10799</v>
      </c>
      <c r="N114" s="190">
        <v>0.2504232080328363</v>
      </c>
      <c r="O114" s="183"/>
      <c r="P114" s="184"/>
      <c r="Q114" s="189"/>
      <c r="R114" s="183"/>
      <c r="S114" s="125">
        <v>535</v>
      </c>
      <c r="T114" s="190">
        <v>1.2406372469447858E-2</v>
      </c>
      <c r="U114" s="183"/>
      <c r="V114" s="184"/>
      <c r="W114" s="189"/>
      <c r="X114" s="183"/>
      <c r="Y114" s="125"/>
      <c r="Z114" s="190"/>
      <c r="AA114" s="183"/>
      <c r="AB114" s="184"/>
      <c r="AC114" s="189"/>
      <c r="AD114" s="183"/>
      <c r="AE114" s="125"/>
      <c r="AF114" s="190"/>
      <c r="AG114" s="183"/>
      <c r="AH114" s="184"/>
      <c r="AI114" s="189"/>
      <c r="AJ114" s="183"/>
      <c r="AK114" s="125"/>
      <c r="AL114" s="190"/>
      <c r="AM114" s="183"/>
      <c r="AN114" s="184"/>
      <c r="AO114" s="189"/>
      <c r="AP114" s="183"/>
      <c r="AQ114" s="125">
        <v>3345</v>
      </c>
      <c r="AR114" s="190">
        <v>7.7568814785613241E-2</v>
      </c>
      <c r="AS114" s="183"/>
      <c r="AT114" s="184">
        <v>43123</v>
      </c>
      <c r="AU114" s="189">
        <v>0.6417686102925857</v>
      </c>
    </row>
    <row r="115" spans="1:47" s="16" customFormat="1" ht="11.4">
      <c r="A115" s="28" t="s">
        <v>227</v>
      </c>
      <c r="B115" s="63" t="s">
        <v>1055</v>
      </c>
      <c r="C115" s="63" t="s">
        <v>993</v>
      </c>
      <c r="D115" s="28" t="s">
        <v>0</v>
      </c>
      <c r="E115" s="191">
        <v>70214</v>
      </c>
      <c r="F115" s="183"/>
      <c r="G115" s="125">
        <v>18939</v>
      </c>
      <c r="H115" s="190">
        <v>0.42118489525419206</v>
      </c>
      <c r="I115" s="183"/>
      <c r="J115" s="184">
        <v>8192</v>
      </c>
      <c r="K115" s="189">
        <v>0.18218209313703687</v>
      </c>
      <c r="L115" s="183"/>
      <c r="M115" s="125">
        <v>14641</v>
      </c>
      <c r="N115" s="190">
        <v>0.32560156562736292</v>
      </c>
      <c r="O115" s="183"/>
      <c r="P115" s="184">
        <v>3194</v>
      </c>
      <c r="Q115" s="189">
        <v>7.1031445981408176E-2</v>
      </c>
      <c r="R115" s="183"/>
      <c r="S115" s="125"/>
      <c r="T115" s="190"/>
      <c r="U115" s="183"/>
      <c r="V115" s="184"/>
      <c r="W115" s="189"/>
      <c r="X115" s="183"/>
      <c r="Y115" s="125"/>
      <c r="Z115" s="190"/>
      <c r="AA115" s="183"/>
      <c r="AB115" s="184"/>
      <c r="AC115" s="189"/>
      <c r="AD115" s="183"/>
      <c r="AE115" s="125"/>
      <c r="AF115" s="190"/>
      <c r="AG115" s="183"/>
      <c r="AH115" s="184"/>
      <c r="AI115" s="189"/>
      <c r="AJ115" s="183"/>
      <c r="AK115" s="125"/>
      <c r="AL115" s="190"/>
      <c r="AM115" s="183"/>
      <c r="AN115" s="184"/>
      <c r="AO115" s="189"/>
      <c r="AP115" s="183"/>
      <c r="AQ115" s="125"/>
      <c r="AR115" s="190"/>
      <c r="AS115" s="183"/>
      <c r="AT115" s="184">
        <v>44966</v>
      </c>
      <c r="AU115" s="189">
        <v>0.64041359273079446</v>
      </c>
    </row>
    <row r="116" spans="1:47" s="16" customFormat="1" ht="11.4">
      <c r="A116" s="28" t="s">
        <v>297</v>
      </c>
      <c r="B116" s="63" t="s">
        <v>1005</v>
      </c>
      <c r="C116" s="63" t="s">
        <v>1027</v>
      </c>
      <c r="D116" s="28" t="s">
        <v>0</v>
      </c>
      <c r="E116" s="191">
        <v>74064</v>
      </c>
      <c r="F116" s="183"/>
      <c r="G116" s="125">
        <v>15169</v>
      </c>
      <c r="H116" s="190">
        <v>0.32876742018682675</v>
      </c>
      <c r="I116" s="183"/>
      <c r="J116" s="184">
        <v>22151</v>
      </c>
      <c r="K116" s="189">
        <v>0.48009276317215371</v>
      </c>
      <c r="L116" s="183"/>
      <c r="M116" s="125">
        <v>5680</v>
      </c>
      <c r="N116" s="190">
        <v>0.12310626584884804</v>
      </c>
      <c r="O116" s="183"/>
      <c r="P116" s="184">
        <v>1350</v>
      </c>
      <c r="Q116" s="189">
        <v>2.9259411777455082E-2</v>
      </c>
      <c r="R116" s="183"/>
      <c r="S116" s="125">
        <v>694</v>
      </c>
      <c r="T116" s="190">
        <v>1.5041505017447278E-2</v>
      </c>
      <c r="U116" s="183"/>
      <c r="V116" s="184"/>
      <c r="W116" s="189"/>
      <c r="X116" s="183"/>
      <c r="Y116" s="125"/>
      <c r="Z116" s="190"/>
      <c r="AA116" s="183"/>
      <c r="AB116" s="184"/>
      <c r="AC116" s="189"/>
      <c r="AD116" s="183"/>
      <c r="AE116" s="125"/>
      <c r="AF116" s="190"/>
      <c r="AG116" s="183"/>
      <c r="AH116" s="184"/>
      <c r="AI116" s="189"/>
      <c r="AJ116" s="183"/>
      <c r="AK116" s="125"/>
      <c r="AL116" s="190"/>
      <c r="AM116" s="183"/>
      <c r="AN116" s="184"/>
      <c r="AO116" s="189"/>
      <c r="AP116" s="183"/>
      <c r="AQ116" s="125">
        <v>1095</v>
      </c>
      <c r="AR116" s="190">
        <v>2.3732633997269121E-2</v>
      </c>
      <c r="AS116" s="183"/>
      <c r="AT116" s="184">
        <v>46139</v>
      </c>
      <c r="AU116" s="189">
        <v>0.62296122272629073</v>
      </c>
    </row>
    <row r="117" spans="1:47" s="16" customFormat="1" ht="11.4">
      <c r="A117" s="28" t="s">
        <v>299</v>
      </c>
      <c r="B117" s="63" t="s">
        <v>992</v>
      </c>
      <c r="C117" s="63" t="s">
        <v>993</v>
      </c>
      <c r="D117" s="28" t="s">
        <v>0</v>
      </c>
      <c r="E117" s="191">
        <v>80060</v>
      </c>
      <c r="F117" s="183"/>
      <c r="G117" s="125">
        <v>20440</v>
      </c>
      <c r="H117" s="190">
        <v>0.36964699074074076</v>
      </c>
      <c r="I117" s="183"/>
      <c r="J117" s="184">
        <v>15603</v>
      </c>
      <c r="K117" s="189">
        <v>0.28217230902777779</v>
      </c>
      <c r="L117" s="183"/>
      <c r="M117" s="125">
        <v>14589</v>
      </c>
      <c r="N117" s="190">
        <v>0.26383463541666669</v>
      </c>
      <c r="O117" s="183"/>
      <c r="P117" s="184">
        <v>1163</v>
      </c>
      <c r="Q117" s="189">
        <v>2.1032262731481483E-2</v>
      </c>
      <c r="R117" s="183"/>
      <c r="S117" s="125">
        <v>867</v>
      </c>
      <c r="T117" s="190">
        <v>1.5679253472222224E-2</v>
      </c>
      <c r="U117" s="183"/>
      <c r="V117" s="184"/>
      <c r="W117" s="189"/>
      <c r="X117" s="183"/>
      <c r="Y117" s="125"/>
      <c r="Z117" s="190"/>
      <c r="AA117" s="183"/>
      <c r="AB117" s="184"/>
      <c r="AC117" s="189"/>
      <c r="AD117" s="183"/>
      <c r="AE117" s="125"/>
      <c r="AF117" s="190"/>
      <c r="AG117" s="183"/>
      <c r="AH117" s="184"/>
      <c r="AI117" s="189"/>
      <c r="AJ117" s="183"/>
      <c r="AK117" s="125"/>
      <c r="AL117" s="190"/>
      <c r="AM117" s="183"/>
      <c r="AN117" s="184"/>
      <c r="AO117" s="189"/>
      <c r="AP117" s="183"/>
      <c r="AQ117" s="125">
        <v>2634</v>
      </c>
      <c r="AR117" s="190">
        <v>4.7634548611111112E-2</v>
      </c>
      <c r="AS117" s="183"/>
      <c r="AT117" s="184">
        <v>55296</v>
      </c>
      <c r="AU117" s="189">
        <v>0.69068198850861851</v>
      </c>
    </row>
    <row r="118" spans="1:47" s="16" customFormat="1" ht="11.4">
      <c r="A118" s="28" t="s">
        <v>300</v>
      </c>
      <c r="B118" s="63" t="s">
        <v>1029</v>
      </c>
      <c r="C118" s="63" t="s">
        <v>985</v>
      </c>
      <c r="D118" s="28" t="s">
        <v>0</v>
      </c>
      <c r="E118" s="191">
        <v>72280</v>
      </c>
      <c r="F118" s="183"/>
      <c r="G118" s="125">
        <v>23250</v>
      </c>
      <c r="H118" s="190">
        <v>0.45785742418274911</v>
      </c>
      <c r="I118" s="183"/>
      <c r="J118" s="184">
        <v>16187</v>
      </c>
      <c r="K118" s="189">
        <v>0.31876723119338324</v>
      </c>
      <c r="L118" s="183"/>
      <c r="M118" s="125">
        <v>8747</v>
      </c>
      <c r="N118" s="190">
        <v>0.17225285545490351</v>
      </c>
      <c r="O118" s="183"/>
      <c r="P118" s="184">
        <v>2147</v>
      </c>
      <c r="Q118" s="189">
        <v>4.2280425364316657E-2</v>
      </c>
      <c r="R118" s="183"/>
      <c r="S118" s="125"/>
      <c r="T118" s="190"/>
      <c r="U118" s="183"/>
      <c r="V118" s="184"/>
      <c r="W118" s="189"/>
      <c r="X118" s="183"/>
      <c r="Y118" s="125"/>
      <c r="Z118" s="190"/>
      <c r="AA118" s="183"/>
      <c r="AB118" s="184"/>
      <c r="AC118" s="189"/>
      <c r="AD118" s="183"/>
      <c r="AE118" s="125"/>
      <c r="AF118" s="190"/>
      <c r="AG118" s="183"/>
      <c r="AH118" s="184"/>
      <c r="AI118" s="189"/>
      <c r="AJ118" s="183"/>
      <c r="AK118" s="125"/>
      <c r="AL118" s="190"/>
      <c r="AM118" s="183"/>
      <c r="AN118" s="184"/>
      <c r="AO118" s="189"/>
      <c r="AP118" s="183"/>
      <c r="AQ118" s="125">
        <v>449</v>
      </c>
      <c r="AR118" s="190">
        <v>8.8420638046474986E-3</v>
      </c>
      <c r="AS118" s="183"/>
      <c r="AT118" s="184">
        <v>50780</v>
      </c>
      <c r="AU118" s="189">
        <v>0.70254565578306583</v>
      </c>
    </row>
    <row r="119" spans="1:47" s="16" customFormat="1" ht="11.4">
      <c r="A119" s="28" t="s">
        <v>303</v>
      </c>
      <c r="B119" s="63" t="s">
        <v>1019</v>
      </c>
      <c r="C119" s="63" t="s">
        <v>985</v>
      </c>
      <c r="D119" s="28" t="s">
        <v>0</v>
      </c>
      <c r="E119" s="191">
        <v>63149</v>
      </c>
      <c r="F119" s="183"/>
      <c r="G119" s="125">
        <v>15866</v>
      </c>
      <c r="H119" s="190">
        <v>0.37081356486783368</v>
      </c>
      <c r="I119" s="183"/>
      <c r="J119" s="184">
        <v>4365</v>
      </c>
      <c r="K119" s="189">
        <v>0.10201696777058453</v>
      </c>
      <c r="L119" s="183"/>
      <c r="M119" s="125">
        <v>19699</v>
      </c>
      <c r="N119" s="190">
        <v>0.4603968495103653</v>
      </c>
      <c r="O119" s="183"/>
      <c r="P119" s="184">
        <v>994</v>
      </c>
      <c r="Q119" s="189">
        <v>2.3231355318204128E-2</v>
      </c>
      <c r="R119" s="183"/>
      <c r="S119" s="125">
        <v>389</v>
      </c>
      <c r="T119" s="190">
        <v>9.0915464977680133E-3</v>
      </c>
      <c r="U119" s="183"/>
      <c r="V119" s="184"/>
      <c r="W119" s="189"/>
      <c r="X119" s="183"/>
      <c r="Y119" s="125"/>
      <c r="Z119" s="190"/>
      <c r="AA119" s="183"/>
      <c r="AB119" s="184"/>
      <c r="AC119" s="189"/>
      <c r="AD119" s="183"/>
      <c r="AE119" s="125"/>
      <c r="AF119" s="190"/>
      <c r="AG119" s="183"/>
      <c r="AH119" s="184"/>
      <c r="AI119" s="189"/>
      <c r="AJ119" s="183"/>
      <c r="AK119" s="125"/>
      <c r="AL119" s="190"/>
      <c r="AM119" s="183"/>
      <c r="AN119" s="184"/>
      <c r="AO119" s="189"/>
      <c r="AP119" s="183"/>
      <c r="AQ119" s="125">
        <v>1474</v>
      </c>
      <c r="AR119" s="190">
        <v>3.4449716035244347E-2</v>
      </c>
      <c r="AS119" s="183"/>
      <c r="AT119" s="184">
        <v>42787</v>
      </c>
      <c r="AU119" s="189">
        <v>0.67755625583936407</v>
      </c>
    </row>
    <row r="120" spans="1:47" s="16" customFormat="1" ht="11.4">
      <c r="A120" s="28" t="s">
        <v>304</v>
      </c>
      <c r="B120" s="63" t="s">
        <v>987</v>
      </c>
      <c r="C120" s="63" t="s">
        <v>988</v>
      </c>
      <c r="D120" s="28" t="s">
        <v>0</v>
      </c>
      <c r="E120" s="191">
        <v>78024</v>
      </c>
      <c r="F120" s="183"/>
      <c r="G120" s="125">
        <v>22886</v>
      </c>
      <c r="H120" s="190">
        <v>0.42197064680286156</v>
      </c>
      <c r="I120" s="183"/>
      <c r="J120" s="184">
        <v>7834</v>
      </c>
      <c r="K120" s="189">
        <v>0.14444280551663102</v>
      </c>
      <c r="L120" s="183"/>
      <c r="M120" s="125">
        <v>20991</v>
      </c>
      <c r="N120" s="190">
        <v>0.3870307544804189</v>
      </c>
      <c r="O120" s="183"/>
      <c r="P120" s="184"/>
      <c r="Q120" s="189"/>
      <c r="R120" s="183"/>
      <c r="S120" s="125"/>
      <c r="T120" s="190"/>
      <c r="U120" s="183"/>
      <c r="V120" s="184"/>
      <c r="W120" s="189"/>
      <c r="X120" s="183"/>
      <c r="Y120" s="125"/>
      <c r="Z120" s="190"/>
      <c r="AA120" s="183"/>
      <c r="AB120" s="184"/>
      <c r="AC120" s="189"/>
      <c r="AD120" s="183"/>
      <c r="AE120" s="125"/>
      <c r="AF120" s="190"/>
      <c r="AG120" s="183"/>
      <c r="AH120" s="184"/>
      <c r="AI120" s="189"/>
      <c r="AJ120" s="183"/>
      <c r="AK120" s="125"/>
      <c r="AL120" s="190"/>
      <c r="AM120" s="183"/>
      <c r="AN120" s="184"/>
      <c r="AO120" s="189"/>
      <c r="AP120" s="183"/>
      <c r="AQ120" s="125">
        <v>2525</v>
      </c>
      <c r="AR120" s="190">
        <v>4.6555793200088499E-2</v>
      </c>
      <c r="AS120" s="183"/>
      <c r="AT120" s="184">
        <v>54236</v>
      </c>
      <c r="AU120" s="189">
        <v>0.69511945042551015</v>
      </c>
    </row>
    <row r="121" spans="1:47" s="16" customFormat="1" ht="11.4">
      <c r="A121" s="28" t="s">
        <v>309</v>
      </c>
      <c r="B121" s="63" t="s">
        <v>984</v>
      </c>
      <c r="C121" s="63" t="s">
        <v>984</v>
      </c>
      <c r="D121" s="28" t="s">
        <v>0</v>
      </c>
      <c r="E121" s="191">
        <v>73035</v>
      </c>
      <c r="F121" s="183"/>
      <c r="G121" s="125">
        <v>9609</v>
      </c>
      <c r="H121" s="190">
        <v>0.22149228960652789</v>
      </c>
      <c r="I121" s="183"/>
      <c r="J121" s="184">
        <v>7210</v>
      </c>
      <c r="K121" s="189">
        <v>0.16619413134176983</v>
      </c>
      <c r="L121" s="183"/>
      <c r="M121" s="125">
        <v>21384</v>
      </c>
      <c r="N121" s="190">
        <v>0.49291197012654725</v>
      </c>
      <c r="O121" s="183"/>
      <c r="P121" s="184">
        <v>1291</v>
      </c>
      <c r="Q121" s="189">
        <v>2.9758200216674736E-2</v>
      </c>
      <c r="R121" s="183"/>
      <c r="S121" s="125"/>
      <c r="T121" s="190"/>
      <c r="U121" s="183"/>
      <c r="V121" s="184"/>
      <c r="W121" s="189"/>
      <c r="X121" s="183"/>
      <c r="Y121" s="125"/>
      <c r="Z121" s="190"/>
      <c r="AA121" s="183"/>
      <c r="AB121" s="184"/>
      <c r="AC121" s="189"/>
      <c r="AD121" s="183"/>
      <c r="AE121" s="125"/>
      <c r="AF121" s="190"/>
      <c r="AG121" s="183"/>
      <c r="AH121" s="184"/>
      <c r="AI121" s="189"/>
      <c r="AJ121" s="183"/>
      <c r="AK121" s="125"/>
      <c r="AL121" s="190"/>
      <c r="AM121" s="183"/>
      <c r="AN121" s="184"/>
      <c r="AO121" s="189"/>
      <c r="AP121" s="183"/>
      <c r="AQ121" s="125">
        <v>3889</v>
      </c>
      <c r="AR121" s="190">
        <v>8.9643408708480282E-2</v>
      </c>
      <c r="AS121" s="183"/>
      <c r="AT121" s="184">
        <v>43383</v>
      </c>
      <c r="AU121" s="189">
        <v>0.59400287533374407</v>
      </c>
    </row>
    <row r="122" spans="1:47" s="16" customFormat="1" ht="11.4">
      <c r="A122" s="28" t="s">
        <v>310</v>
      </c>
      <c r="B122" s="63" t="s">
        <v>984</v>
      </c>
      <c r="C122" s="63" t="s">
        <v>984</v>
      </c>
      <c r="D122" s="28" t="s">
        <v>0</v>
      </c>
      <c r="E122" s="191">
        <v>72871</v>
      </c>
      <c r="F122" s="183"/>
      <c r="G122" s="125">
        <v>13648</v>
      </c>
      <c r="H122" s="190">
        <v>0.29312714776632304</v>
      </c>
      <c r="I122" s="183"/>
      <c r="J122" s="184">
        <v>8344</v>
      </c>
      <c r="K122" s="189">
        <v>0.17920962199312715</v>
      </c>
      <c r="L122" s="183"/>
      <c r="M122" s="125">
        <v>19936</v>
      </c>
      <c r="N122" s="190">
        <v>0.42817869415807558</v>
      </c>
      <c r="O122" s="183"/>
      <c r="P122" s="184">
        <v>1295</v>
      </c>
      <c r="Q122" s="189">
        <v>2.781357388316151E-2</v>
      </c>
      <c r="R122" s="183"/>
      <c r="S122" s="125">
        <v>497</v>
      </c>
      <c r="T122" s="190">
        <v>1.0674398625429554E-2</v>
      </c>
      <c r="U122" s="183"/>
      <c r="V122" s="184"/>
      <c r="W122" s="189"/>
      <c r="X122" s="183"/>
      <c r="Y122" s="125"/>
      <c r="Z122" s="190"/>
      <c r="AA122" s="183"/>
      <c r="AB122" s="184"/>
      <c r="AC122" s="189"/>
      <c r="AD122" s="183"/>
      <c r="AE122" s="125"/>
      <c r="AF122" s="190"/>
      <c r="AG122" s="183"/>
      <c r="AH122" s="184"/>
      <c r="AI122" s="189"/>
      <c r="AJ122" s="183"/>
      <c r="AK122" s="125"/>
      <c r="AL122" s="190"/>
      <c r="AM122" s="183"/>
      <c r="AN122" s="184"/>
      <c r="AO122" s="189"/>
      <c r="AP122" s="183"/>
      <c r="AQ122" s="125">
        <v>2840</v>
      </c>
      <c r="AR122" s="190">
        <v>6.099656357388316E-2</v>
      </c>
      <c r="AS122" s="183"/>
      <c r="AT122" s="184">
        <v>46560</v>
      </c>
      <c r="AU122" s="189">
        <v>0.63893730016055772</v>
      </c>
    </row>
    <row r="123" spans="1:47" s="16" customFormat="1" ht="11.4">
      <c r="A123" s="28" t="s">
        <v>926</v>
      </c>
      <c r="B123" s="63" t="s">
        <v>984</v>
      </c>
      <c r="C123" s="63" t="s">
        <v>984</v>
      </c>
      <c r="D123" s="28" t="s">
        <v>0</v>
      </c>
      <c r="E123" s="191">
        <v>73652</v>
      </c>
      <c r="F123" s="183"/>
      <c r="G123" s="125">
        <v>15352</v>
      </c>
      <c r="H123" s="190">
        <v>0.33429143802804634</v>
      </c>
      <c r="I123" s="183"/>
      <c r="J123" s="184">
        <v>8278</v>
      </c>
      <c r="K123" s="189">
        <v>0.18025433324623291</v>
      </c>
      <c r="L123" s="183"/>
      <c r="M123" s="125">
        <v>19197</v>
      </c>
      <c r="N123" s="190">
        <v>0.41801672328194406</v>
      </c>
      <c r="O123" s="183"/>
      <c r="P123" s="184">
        <v>1767</v>
      </c>
      <c r="Q123" s="189">
        <v>3.8476613535406323E-2</v>
      </c>
      <c r="R123" s="183"/>
      <c r="S123" s="125">
        <v>639</v>
      </c>
      <c r="T123" s="190">
        <v>1.3914293180036582E-2</v>
      </c>
      <c r="U123" s="183"/>
      <c r="V123" s="184"/>
      <c r="W123" s="189"/>
      <c r="X123" s="183"/>
      <c r="Y123" s="125"/>
      <c r="Z123" s="190"/>
      <c r="AA123" s="183"/>
      <c r="AB123" s="184"/>
      <c r="AC123" s="189"/>
      <c r="AD123" s="183"/>
      <c r="AE123" s="125"/>
      <c r="AF123" s="190"/>
      <c r="AG123" s="183"/>
      <c r="AH123" s="184"/>
      <c r="AI123" s="189"/>
      <c r="AJ123" s="183"/>
      <c r="AK123" s="125"/>
      <c r="AL123" s="190"/>
      <c r="AM123" s="183"/>
      <c r="AN123" s="184"/>
      <c r="AO123" s="189"/>
      <c r="AP123" s="183"/>
      <c r="AQ123" s="125">
        <v>691</v>
      </c>
      <c r="AR123" s="190">
        <v>1.504659872833377E-2</v>
      </c>
      <c r="AS123" s="183"/>
      <c r="AT123" s="184">
        <v>45924</v>
      </c>
      <c r="AU123" s="189">
        <v>0.62352685602563407</v>
      </c>
    </row>
    <row r="124" spans="1:47" s="16" customFormat="1" ht="11.4">
      <c r="A124" s="28" t="s">
        <v>311</v>
      </c>
      <c r="B124" s="63" t="s">
        <v>1014</v>
      </c>
      <c r="C124" s="63" t="s">
        <v>981</v>
      </c>
      <c r="D124" s="28" t="s">
        <v>0</v>
      </c>
      <c r="E124" s="191">
        <v>72781</v>
      </c>
      <c r="F124" s="183"/>
      <c r="G124" s="125">
        <v>21264</v>
      </c>
      <c r="H124" s="190">
        <v>0.44762546311889523</v>
      </c>
      <c r="I124" s="183"/>
      <c r="J124" s="184">
        <v>6844</v>
      </c>
      <c r="K124" s="189">
        <v>0.14407207814078815</v>
      </c>
      <c r="L124" s="183"/>
      <c r="M124" s="125">
        <v>15336</v>
      </c>
      <c r="N124" s="190">
        <v>0.32283597170764566</v>
      </c>
      <c r="O124" s="183"/>
      <c r="P124" s="184">
        <v>1382</v>
      </c>
      <c r="Q124" s="189">
        <v>2.9092286965308186E-2</v>
      </c>
      <c r="R124" s="183"/>
      <c r="S124" s="125">
        <v>598</v>
      </c>
      <c r="T124" s="190">
        <v>1.2588413607275176E-2</v>
      </c>
      <c r="U124" s="183"/>
      <c r="V124" s="184"/>
      <c r="W124" s="189"/>
      <c r="X124" s="183"/>
      <c r="Y124" s="125"/>
      <c r="Z124" s="190"/>
      <c r="AA124" s="183"/>
      <c r="AB124" s="184"/>
      <c r="AC124" s="189"/>
      <c r="AD124" s="183"/>
      <c r="AE124" s="125"/>
      <c r="AF124" s="190"/>
      <c r="AG124" s="183"/>
      <c r="AH124" s="184"/>
      <c r="AI124" s="189"/>
      <c r="AJ124" s="183"/>
      <c r="AK124" s="125"/>
      <c r="AL124" s="190"/>
      <c r="AM124" s="183"/>
      <c r="AN124" s="184"/>
      <c r="AO124" s="189"/>
      <c r="AP124" s="183"/>
      <c r="AQ124" s="125">
        <v>2080</v>
      </c>
      <c r="AR124" s="190">
        <v>4.3785786460087572E-2</v>
      </c>
      <c r="AS124" s="183"/>
      <c r="AT124" s="184">
        <v>47504</v>
      </c>
      <c r="AU124" s="189">
        <v>0.65269781948585481</v>
      </c>
    </row>
    <row r="125" spans="1:47" s="16" customFormat="1" ht="11.4">
      <c r="A125" s="28" t="s">
        <v>1148</v>
      </c>
      <c r="B125" s="63" t="s">
        <v>1029</v>
      </c>
      <c r="C125" s="63" t="s">
        <v>985</v>
      </c>
      <c r="D125" s="28" t="s">
        <v>0</v>
      </c>
      <c r="E125" s="191">
        <v>79728</v>
      </c>
      <c r="F125" s="183"/>
      <c r="G125" s="125">
        <v>23420</v>
      </c>
      <c r="H125" s="190">
        <v>0.45846057473964452</v>
      </c>
      <c r="I125" s="183"/>
      <c r="J125" s="184">
        <v>7656</v>
      </c>
      <c r="K125" s="189">
        <v>0.14987080103359174</v>
      </c>
      <c r="L125" s="183"/>
      <c r="M125" s="125">
        <v>17374</v>
      </c>
      <c r="N125" s="190">
        <v>0.34010649126928194</v>
      </c>
      <c r="O125" s="183"/>
      <c r="P125" s="184">
        <v>1414</v>
      </c>
      <c r="Q125" s="189">
        <v>2.7679899772923029E-2</v>
      </c>
      <c r="R125" s="183"/>
      <c r="S125" s="125"/>
      <c r="T125" s="190"/>
      <c r="U125" s="183"/>
      <c r="V125" s="184"/>
      <c r="W125" s="189"/>
      <c r="X125" s="183"/>
      <c r="Y125" s="125"/>
      <c r="Z125" s="190"/>
      <c r="AA125" s="183"/>
      <c r="AB125" s="184"/>
      <c r="AC125" s="189"/>
      <c r="AD125" s="183"/>
      <c r="AE125" s="125"/>
      <c r="AF125" s="190"/>
      <c r="AG125" s="183"/>
      <c r="AH125" s="184"/>
      <c r="AI125" s="189"/>
      <c r="AJ125" s="183"/>
      <c r="AK125" s="125"/>
      <c r="AL125" s="190"/>
      <c r="AM125" s="183"/>
      <c r="AN125" s="184"/>
      <c r="AO125" s="189"/>
      <c r="AP125" s="183"/>
      <c r="AQ125" s="125">
        <v>1220</v>
      </c>
      <c r="AR125" s="190">
        <v>2.3882233184558767E-2</v>
      </c>
      <c r="AS125" s="183"/>
      <c r="AT125" s="184">
        <v>51084</v>
      </c>
      <c r="AU125" s="189">
        <v>0.64072847682119205</v>
      </c>
    </row>
    <row r="126" spans="1:47" s="16" customFormat="1" ht="11.4">
      <c r="A126" s="28" t="s">
        <v>316</v>
      </c>
      <c r="B126" s="63" t="s">
        <v>1006</v>
      </c>
      <c r="C126" s="63" t="s">
        <v>1006</v>
      </c>
      <c r="D126" s="28" t="s">
        <v>0</v>
      </c>
      <c r="E126" s="191">
        <v>76349</v>
      </c>
      <c r="F126" s="183"/>
      <c r="G126" s="125">
        <v>19567</v>
      </c>
      <c r="H126" s="190">
        <v>0.39396379890067851</v>
      </c>
      <c r="I126" s="183"/>
      <c r="J126" s="184">
        <v>6553</v>
      </c>
      <c r="K126" s="189">
        <v>0.13193871182072603</v>
      </c>
      <c r="L126" s="183"/>
      <c r="M126" s="125">
        <v>16688</v>
      </c>
      <c r="N126" s="190">
        <v>0.33599774498157731</v>
      </c>
      <c r="O126" s="183"/>
      <c r="P126" s="184">
        <v>997</v>
      </c>
      <c r="Q126" s="189">
        <v>2.0073690780598789E-2</v>
      </c>
      <c r="R126" s="183"/>
      <c r="S126" s="125">
        <v>581</v>
      </c>
      <c r="T126" s="190">
        <v>1.169790806773109E-2</v>
      </c>
      <c r="U126" s="183"/>
      <c r="V126" s="184"/>
      <c r="W126" s="189"/>
      <c r="X126" s="183"/>
      <c r="Y126" s="125"/>
      <c r="Z126" s="190"/>
      <c r="AA126" s="183"/>
      <c r="AB126" s="184"/>
      <c r="AC126" s="189"/>
      <c r="AD126" s="183"/>
      <c r="AE126" s="125"/>
      <c r="AF126" s="190"/>
      <c r="AG126" s="183"/>
      <c r="AH126" s="184"/>
      <c r="AI126" s="189"/>
      <c r="AJ126" s="183"/>
      <c r="AK126" s="125"/>
      <c r="AL126" s="190"/>
      <c r="AM126" s="183"/>
      <c r="AN126" s="184"/>
      <c r="AO126" s="189"/>
      <c r="AP126" s="183"/>
      <c r="AQ126" s="125">
        <v>5281</v>
      </c>
      <c r="AR126" s="190">
        <v>0.10632814544868827</v>
      </c>
      <c r="AS126" s="183"/>
      <c r="AT126" s="184">
        <v>49667</v>
      </c>
      <c r="AU126" s="189">
        <v>0.65052587460215594</v>
      </c>
    </row>
    <row r="127" spans="1:47" s="16" customFormat="1" ht="11.4">
      <c r="A127" s="28" t="s">
        <v>317</v>
      </c>
      <c r="B127" s="63" t="s">
        <v>1006</v>
      </c>
      <c r="C127" s="63" t="s">
        <v>1006</v>
      </c>
      <c r="D127" s="28" t="s">
        <v>0</v>
      </c>
      <c r="E127" s="191">
        <v>85216</v>
      </c>
      <c r="F127" s="183"/>
      <c r="G127" s="125">
        <v>12466</v>
      </c>
      <c r="H127" s="190">
        <v>0.24123384162860903</v>
      </c>
      <c r="I127" s="183"/>
      <c r="J127" s="184">
        <v>7226</v>
      </c>
      <c r="K127" s="189">
        <v>0.13983280439662513</v>
      </c>
      <c r="L127" s="183"/>
      <c r="M127" s="125">
        <v>28947</v>
      </c>
      <c r="N127" s="190">
        <v>0.56016332533477819</v>
      </c>
      <c r="O127" s="183"/>
      <c r="P127" s="184">
        <v>891</v>
      </c>
      <c r="Q127" s="189">
        <v>1.7242046598033904E-2</v>
      </c>
      <c r="R127" s="183"/>
      <c r="S127" s="125">
        <v>1017</v>
      </c>
      <c r="T127" s="190">
        <v>1.9680315813917486E-2</v>
      </c>
      <c r="U127" s="183"/>
      <c r="V127" s="184"/>
      <c r="W127" s="189"/>
      <c r="X127" s="183"/>
      <c r="Y127" s="125"/>
      <c r="Z127" s="190"/>
      <c r="AA127" s="183"/>
      <c r="AB127" s="184"/>
      <c r="AC127" s="189"/>
      <c r="AD127" s="183"/>
      <c r="AE127" s="125"/>
      <c r="AF127" s="190"/>
      <c r="AG127" s="183"/>
      <c r="AH127" s="184"/>
      <c r="AI127" s="189"/>
      <c r="AJ127" s="183"/>
      <c r="AK127" s="125"/>
      <c r="AL127" s="190"/>
      <c r="AM127" s="183"/>
      <c r="AN127" s="184"/>
      <c r="AO127" s="189"/>
      <c r="AP127" s="183"/>
      <c r="AQ127" s="125">
        <v>1129</v>
      </c>
      <c r="AR127" s="190">
        <v>2.1847666228036227E-2</v>
      </c>
      <c r="AS127" s="183"/>
      <c r="AT127" s="184">
        <v>51676</v>
      </c>
      <c r="AU127" s="189">
        <v>0.60641194141945176</v>
      </c>
    </row>
    <row r="128" spans="1:47" s="16" customFormat="1" ht="11.4">
      <c r="A128" s="28" t="s">
        <v>318</v>
      </c>
      <c r="B128" s="63" t="s">
        <v>1006</v>
      </c>
      <c r="C128" s="63" t="s">
        <v>1006</v>
      </c>
      <c r="D128" s="28" t="s">
        <v>0</v>
      </c>
      <c r="E128" s="191">
        <v>81303</v>
      </c>
      <c r="F128" s="183"/>
      <c r="G128" s="125">
        <v>28684</v>
      </c>
      <c r="H128" s="190">
        <v>0.50928589183622741</v>
      </c>
      <c r="I128" s="183"/>
      <c r="J128" s="184">
        <v>12866</v>
      </c>
      <c r="K128" s="189">
        <v>0.22843649018145662</v>
      </c>
      <c r="L128" s="183"/>
      <c r="M128" s="125">
        <v>11287</v>
      </c>
      <c r="N128" s="190">
        <v>0.20040126415965342</v>
      </c>
      <c r="O128" s="183"/>
      <c r="P128" s="184">
        <v>2504</v>
      </c>
      <c r="Q128" s="189">
        <v>4.4458648485494121E-2</v>
      </c>
      <c r="R128" s="183"/>
      <c r="S128" s="125">
        <v>981</v>
      </c>
      <c r="T128" s="190">
        <v>1.7417705337168424E-2</v>
      </c>
      <c r="U128" s="183"/>
      <c r="V128" s="184"/>
      <c r="W128" s="189"/>
      <c r="X128" s="183"/>
      <c r="Y128" s="125"/>
      <c r="Z128" s="190"/>
      <c r="AA128" s="183"/>
      <c r="AB128" s="184"/>
      <c r="AC128" s="189"/>
      <c r="AD128" s="183"/>
      <c r="AE128" s="125"/>
      <c r="AF128" s="190"/>
      <c r="AG128" s="183"/>
      <c r="AH128" s="184"/>
      <c r="AI128" s="189"/>
      <c r="AJ128" s="183"/>
      <c r="AK128" s="125"/>
      <c r="AL128" s="190"/>
      <c r="AM128" s="183"/>
      <c r="AN128" s="184"/>
      <c r="AO128" s="189"/>
      <c r="AP128" s="183"/>
      <c r="AQ128" s="125"/>
      <c r="AR128" s="190"/>
      <c r="AS128" s="183"/>
      <c r="AT128" s="184">
        <v>56322</v>
      </c>
      <c r="AU128" s="189">
        <v>0.69274196524113496</v>
      </c>
    </row>
    <row r="129" spans="1:47" s="16" customFormat="1" ht="11.4">
      <c r="A129" s="28" t="s">
        <v>1149</v>
      </c>
      <c r="B129" s="63" t="s">
        <v>1006</v>
      </c>
      <c r="C129" s="63" t="s">
        <v>1006</v>
      </c>
      <c r="D129" s="28" t="s">
        <v>0</v>
      </c>
      <c r="E129" s="191">
        <v>69764</v>
      </c>
      <c r="F129" s="183"/>
      <c r="G129" s="125">
        <v>15183</v>
      </c>
      <c r="H129" s="190">
        <v>0.3432582745523603</v>
      </c>
      <c r="I129" s="183"/>
      <c r="J129" s="184">
        <v>3806</v>
      </c>
      <c r="K129" s="189">
        <v>8.6046301320311089E-2</v>
      </c>
      <c r="L129" s="183"/>
      <c r="M129" s="125">
        <v>17813</v>
      </c>
      <c r="N129" s="190">
        <v>0.40271748960028936</v>
      </c>
      <c r="O129" s="183"/>
      <c r="P129" s="184">
        <v>1569</v>
      </c>
      <c r="Q129" s="189">
        <v>3.5472056429734132E-2</v>
      </c>
      <c r="R129" s="183"/>
      <c r="S129" s="125">
        <v>296</v>
      </c>
      <c r="T129" s="190">
        <v>6.6919877012117926E-3</v>
      </c>
      <c r="U129" s="183"/>
      <c r="V129" s="184"/>
      <c r="W129" s="189"/>
      <c r="X129" s="183"/>
      <c r="Y129" s="125"/>
      <c r="Z129" s="190"/>
      <c r="AA129" s="183"/>
      <c r="AB129" s="184"/>
      <c r="AC129" s="189"/>
      <c r="AD129" s="183"/>
      <c r="AE129" s="125"/>
      <c r="AF129" s="190"/>
      <c r="AG129" s="183"/>
      <c r="AH129" s="184"/>
      <c r="AI129" s="189"/>
      <c r="AJ129" s="183"/>
      <c r="AK129" s="125"/>
      <c r="AL129" s="190"/>
      <c r="AM129" s="183"/>
      <c r="AN129" s="184"/>
      <c r="AO129" s="189"/>
      <c r="AP129" s="183"/>
      <c r="AQ129" s="125">
        <v>5565</v>
      </c>
      <c r="AR129" s="190">
        <v>0.12581389039609334</v>
      </c>
      <c r="AS129" s="183"/>
      <c r="AT129" s="184">
        <v>44232</v>
      </c>
      <c r="AU129" s="189">
        <v>0.63402327848173845</v>
      </c>
    </row>
    <row r="130" spans="1:47" s="16" customFormat="1" ht="11.4">
      <c r="A130" s="28" t="s">
        <v>329</v>
      </c>
      <c r="B130" s="63" t="s">
        <v>1033</v>
      </c>
      <c r="C130" s="63" t="s">
        <v>978</v>
      </c>
      <c r="D130" s="28" t="s">
        <v>0</v>
      </c>
      <c r="E130" s="191">
        <v>68168</v>
      </c>
      <c r="F130" s="183"/>
      <c r="G130" s="125">
        <v>13503</v>
      </c>
      <c r="H130" s="190">
        <v>0.31478459530026109</v>
      </c>
      <c r="I130" s="183"/>
      <c r="J130" s="184">
        <v>10046</v>
      </c>
      <c r="K130" s="189">
        <v>0.23419433047370383</v>
      </c>
      <c r="L130" s="183"/>
      <c r="M130" s="125">
        <v>16891</v>
      </c>
      <c r="N130" s="190">
        <v>0.39376631853785898</v>
      </c>
      <c r="O130" s="183"/>
      <c r="P130" s="184">
        <v>1194</v>
      </c>
      <c r="Q130" s="189">
        <v>2.7834763148079075E-2</v>
      </c>
      <c r="R130" s="183"/>
      <c r="S130" s="125"/>
      <c r="T130" s="190"/>
      <c r="U130" s="183"/>
      <c r="V130" s="184"/>
      <c r="W130" s="189"/>
      <c r="X130" s="183"/>
      <c r="Y130" s="125"/>
      <c r="Z130" s="190"/>
      <c r="AA130" s="183"/>
      <c r="AB130" s="184"/>
      <c r="AC130" s="189"/>
      <c r="AD130" s="183"/>
      <c r="AE130" s="125"/>
      <c r="AF130" s="190"/>
      <c r="AG130" s="183"/>
      <c r="AH130" s="184"/>
      <c r="AI130" s="189"/>
      <c r="AJ130" s="183"/>
      <c r="AK130" s="125"/>
      <c r="AL130" s="190"/>
      <c r="AM130" s="183"/>
      <c r="AN130" s="184"/>
      <c r="AO130" s="189"/>
      <c r="AP130" s="183"/>
      <c r="AQ130" s="125">
        <v>1262</v>
      </c>
      <c r="AR130" s="190">
        <v>2.941999254009698E-2</v>
      </c>
      <c r="AS130" s="183"/>
      <c r="AT130" s="184">
        <v>42896</v>
      </c>
      <c r="AU130" s="189">
        <v>0.6292688651566718</v>
      </c>
    </row>
    <row r="131" spans="1:47" s="16" customFormat="1" ht="11.4">
      <c r="A131" s="28" t="s">
        <v>330</v>
      </c>
      <c r="B131" s="63" t="s">
        <v>990</v>
      </c>
      <c r="C131" s="63" t="s">
        <v>981</v>
      </c>
      <c r="D131" s="28" t="s">
        <v>0</v>
      </c>
      <c r="E131" s="191">
        <v>76271</v>
      </c>
      <c r="F131" s="183"/>
      <c r="G131" s="125">
        <v>24428</v>
      </c>
      <c r="H131" s="190">
        <v>0.48777955271565493</v>
      </c>
      <c r="I131" s="183"/>
      <c r="J131" s="184">
        <v>7361</v>
      </c>
      <c r="K131" s="189">
        <v>0.14698482428115017</v>
      </c>
      <c r="L131" s="183"/>
      <c r="M131" s="125">
        <v>13800</v>
      </c>
      <c r="N131" s="190">
        <v>0.2755591054313099</v>
      </c>
      <c r="O131" s="183"/>
      <c r="P131" s="184">
        <v>1842</v>
      </c>
      <c r="Q131" s="189">
        <v>3.6781150159744411E-2</v>
      </c>
      <c r="R131" s="183"/>
      <c r="S131" s="125"/>
      <c r="T131" s="190"/>
      <c r="U131" s="183"/>
      <c r="V131" s="184"/>
      <c r="W131" s="189"/>
      <c r="X131" s="183"/>
      <c r="Y131" s="125"/>
      <c r="Z131" s="190"/>
      <c r="AA131" s="183"/>
      <c r="AB131" s="184"/>
      <c r="AC131" s="189"/>
      <c r="AD131" s="183"/>
      <c r="AE131" s="125"/>
      <c r="AF131" s="190"/>
      <c r="AG131" s="183"/>
      <c r="AH131" s="184"/>
      <c r="AI131" s="189"/>
      <c r="AJ131" s="183"/>
      <c r="AK131" s="125"/>
      <c r="AL131" s="190"/>
      <c r="AM131" s="183"/>
      <c r="AN131" s="184"/>
      <c r="AO131" s="189"/>
      <c r="AP131" s="183"/>
      <c r="AQ131" s="125">
        <v>2649</v>
      </c>
      <c r="AR131" s="190">
        <v>5.2895367412140577E-2</v>
      </c>
      <c r="AS131" s="183"/>
      <c r="AT131" s="184">
        <v>50080</v>
      </c>
      <c r="AU131" s="189">
        <v>0.65660604948145429</v>
      </c>
    </row>
    <row r="132" spans="1:47" s="16" customFormat="1" ht="11.4">
      <c r="A132" s="28" t="s">
        <v>331</v>
      </c>
      <c r="B132" s="63" t="s">
        <v>987</v>
      </c>
      <c r="C132" s="63" t="s">
        <v>988</v>
      </c>
      <c r="D132" s="28" t="s">
        <v>0</v>
      </c>
      <c r="E132" s="191">
        <v>71452</v>
      </c>
      <c r="F132" s="183"/>
      <c r="G132" s="125">
        <v>29252</v>
      </c>
      <c r="H132" s="190">
        <v>0.56499401243867575</v>
      </c>
      <c r="I132" s="183"/>
      <c r="J132" s="184">
        <v>10064</v>
      </c>
      <c r="K132" s="189">
        <v>0.19438328118360568</v>
      </c>
      <c r="L132" s="183"/>
      <c r="M132" s="125">
        <v>8168</v>
      </c>
      <c r="N132" s="190">
        <v>0.15776258353613784</v>
      </c>
      <c r="O132" s="183"/>
      <c r="P132" s="184">
        <v>2333</v>
      </c>
      <c r="Q132" s="189">
        <v>4.5061227643218606E-2</v>
      </c>
      <c r="R132" s="183"/>
      <c r="S132" s="125">
        <v>770</v>
      </c>
      <c r="T132" s="190">
        <v>1.4872329740796539E-2</v>
      </c>
      <c r="U132" s="183"/>
      <c r="V132" s="184"/>
      <c r="W132" s="189"/>
      <c r="X132" s="183"/>
      <c r="Y132" s="125"/>
      <c r="Z132" s="190"/>
      <c r="AA132" s="183"/>
      <c r="AB132" s="184"/>
      <c r="AC132" s="189"/>
      <c r="AD132" s="183"/>
      <c r="AE132" s="125"/>
      <c r="AF132" s="190"/>
      <c r="AG132" s="183"/>
      <c r="AH132" s="184"/>
      <c r="AI132" s="189"/>
      <c r="AJ132" s="183"/>
      <c r="AK132" s="125"/>
      <c r="AL132" s="190"/>
      <c r="AM132" s="183"/>
      <c r="AN132" s="184"/>
      <c r="AO132" s="189"/>
      <c r="AP132" s="183"/>
      <c r="AQ132" s="125">
        <v>1187</v>
      </c>
      <c r="AR132" s="190">
        <v>2.2926565457565575E-2</v>
      </c>
      <c r="AS132" s="183"/>
      <c r="AT132" s="184">
        <v>51774</v>
      </c>
      <c r="AU132" s="189">
        <v>0.72459833174718691</v>
      </c>
    </row>
    <row r="133" spans="1:47" s="16" customFormat="1" ht="11.4">
      <c r="A133" s="28" t="s">
        <v>1150</v>
      </c>
      <c r="B133" s="63" t="s">
        <v>1024</v>
      </c>
      <c r="C133" s="63" t="s">
        <v>985</v>
      </c>
      <c r="D133" s="28" t="s">
        <v>0</v>
      </c>
      <c r="E133" s="191">
        <v>66330</v>
      </c>
      <c r="F133" s="183"/>
      <c r="G133" s="125">
        <v>9360</v>
      </c>
      <c r="H133" s="190">
        <v>0.24870466321243523</v>
      </c>
      <c r="I133" s="183"/>
      <c r="J133" s="184">
        <v>6727</v>
      </c>
      <c r="K133" s="189">
        <v>0.17874319117842433</v>
      </c>
      <c r="L133" s="183"/>
      <c r="M133" s="125">
        <v>19191</v>
      </c>
      <c r="N133" s="190">
        <v>0.50992427261857309</v>
      </c>
      <c r="O133" s="183"/>
      <c r="P133" s="184">
        <v>2060</v>
      </c>
      <c r="Q133" s="189">
        <v>5.4736282715557326E-2</v>
      </c>
      <c r="R133" s="183"/>
      <c r="S133" s="125"/>
      <c r="T133" s="190"/>
      <c r="U133" s="183"/>
      <c r="V133" s="184"/>
      <c r="W133" s="189"/>
      <c r="X133" s="183"/>
      <c r="Y133" s="125"/>
      <c r="Z133" s="190"/>
      <c r="AA133" s="183"/>
      <c r="AB133" s="184"/>
      <c r="AC133" s="189"/>
      <c r="AD133" s="183"/>
      <c r="AE133" s="125"/>
      <c r="AF133" s="190"/>
      <c r="AG133" s="183"/>
      <c r="AH133" s="184"/>
      <c r="AI133" s="189"/>
      <c r="AJ133" s="183"/>
      <c r="AK133" s="125"/>
      <c r="AL133" s="190"/>
      <c r="AM133" s="183"/>
      <c r="AN133" s="184"/>
      <c r="AO133" s="189"/>
      <c r="AP133" s="183"/>
      <c r="AQ133" s="125">
        <v>297</v>
      </c>
      <c r="AR133" s="190">
        <v>7.8915902750099649E-3</v>
      </c>
      <c r="AS133" s="183"/>
      <c r="AT133" s="184">
        <v>37635</v>
      </c>
      <c r="AU133" s="189">
        <v>0.56739032112166443</v>
      </c>
    </row>
    <row r="134" spans="1:47" s="16" customFormat="1" ht="11.4">
      <c r="A134" s="28" t="s">
        <v>335</v>
      </c>
      <c r="B134" s="63" t="s">
        <v>996</v>
      </c>
      <c r="C134" s="63" t="s">
        <v>988</v>
      </c>
      <c r="D134" s="28" t="s">
        <v>0</v>
      </c>
      <c r="E134" s="191">
        <v>71474</v>
      </c>
      <c r="F134" s="183"/>
      <c r="G134" s="125">
        <v>14283</v>
      </c>
      <c r="H134" s="190">
        <v>0.31683673469387758</v>
      </c>
      <c r="I134" s="183"/>
      <c r="J134" s="184">
        <v>12638</v>
      </c>
      <c r="K134" s="189">
        <v>0.28034605146406388</v>
      </c>
      <c r="L134" s="183"/>
      <c r="M134" s="125">
        <v>14896</v>
      </c>
      <c r="N134" s="190">
        <v>0.33043478260869563</v>
      </c>
      <c r="O134" s="183"/>
      <c r="P134" s="184">
        <v>829</v>
      </c>
      <c r="Q134" s="189">
        <v>1.8389529724933452E-2</v>
      </c>
      <c r="R134" s="183"/>
      <c r="S134" s="125"/>
      <c r="T134" s="190"/>
      <c r="U134" s="183"/>
      <c r="V134" s="184"/>
      <c r="W134" s="189"/>
      <c r="X134" s="183"/>
      <c r="Y134" s="125"/>
      <c r="Z134" s="190"/>
      <c r="AA134" s="183"/>
      <c r="AB134" s="184"/>
      <c r="AC134" s="189"/>
      <c r="AD134" s="183"/>
      <c r="AE134" s="125"/>
      <c r="AF134" s="190"/>
      <c r="AG134" s="183"/>
      <c r="AH134" s="184"/>
      <c r="AI134" s="189"/>
      <c r="AJ134" s="183"/>
      <c r="AK134" s="125"/>
      <c r="AL134" s="190"/>
      <c r="AM134" s="183"/>
      <c r="AN134" s="184"/>
      <c r="AO134" s="189"/>
      <c r="AP134" s="183"/>
      <c r="AQ134" s="125">
        <v>2434</v>
      </c>
      <c r="AR134" s="190">
        <v>5.3992901508429461E-2</v>
      </c>
      <c r="AS134" s="183"/>
      <c r="AT134" s="184">
        <v>45080</v>
      </c>
      <c r="AU134" s="189">
        <v>0.63071886280325717</v>
      </c>
    </row>
    <row r="135" spans="1:47" s="16" customFormat="1" ht="11.4">
      <c r="A135" s="28" t="s">
        <v>336</v>
      </c>
      <c r="B135" s="63" t="s">
        <v>996</v>
      </c>
      <c r="C135" s="63" t="s">
        <v>988</v>
      </c>
      <c r="D135" s="28" t="s">
        <v>0</v>
      </c>
      <c r="E135" s="191">
        <v>70999</v>
      </c>
      <c r="F135" s="183"/>
      <c r="G135" s="125">
        <v>11729</v>
      </c>
      <c r="H135" s="190">
        <v>0.28476740798290762</v>
      </c>
      <c r="I135" s="183"/>
      <c r="J135" s="184">
        <v>8430</v>
      </c>
      <c r="K135" s="189">
        <v>0.2046712634747985</v>
      </c>
      <c r="L135" s="183"/>
      <c r="M135" s="125">
        <v>17851</v>
      </c>
      <c r="N135" s="190">
        <v>0.43340293289307563</v>
      </c>
      <c r="O135" s="183"/>
      <c r="P135" s="184">
        <v>1821</v>
      </c>
      <c r="Q135" s="189">
        <v>4.4211906380499176E-2</v>
      </c>
      <c r="R135" s="183"/>
      <c r="S135" s="125"/>
      <c r="T135" s="190"/>
      <c r="U135" s="183"/>
      <c r="V135" s="184"/>
      <c r="W135" s="189"/>
      <c r="X135" s="183"/>
      <c r="Y135" s="125"/>
      <c r="Z135" s="190"/>
      <c r="AA135" s="183"/>
      <c r="AB135" s="184"/>
      <c r="AC135" s="189"/>
      <c r="AD135" s="183"/>
      <c r="AE135" s="125"/>
      <c r="AF135" s="190"/>
      <c r="AG135" s="183"/>
      <c r="AH135" s="184"/>
      <c r="AI135" s="189"/>
      <c r="AJ135" s="183"/>
      <c r="AK135" s="125"/>
      <c r="AL135" s="190"/>
      <c r="AM135" s="183"/>
      <c r="AN135" s="184"/>
      <c r="AO135" s="189"/>
      <c r="AP135" s="183"/>
      <c r="AQ135" s="125">
        <v>1357</v>
      </c>
      <c r="AR135" s="190">
        <v>3.2946489268719042E-2</v>
      </c>
      <c r="AS135" s="183"/>
      <c r="AT135" s="184">
        <v>41188</v>
      </c>
      <c r="AU135" s="189">
        <v>0.58012084677248976</v>
      </c>
    </row>
    <row r="136" spans="1:47" s="16" customFormat="1" ht="11.4">
      <c r="A136" s="28" t="s">
        <v>341</v>
      </c>
      <c r="B136" s="63" t="s">
        <v>996</v>
      </c>
      <c r="C136" s="63" t="s">
        <v>988</v>
      </c>
      <c r="D136" s="28" t="s">
        <v>0</v>
      </c>
      <c r="E136" s="191">
        <v>63376</v>
      </c>
      <c r="F136" s="183"/>
      <c r="G136" s="125">
        <v>24378</v>
      </c>
      <c r="H136" s="190">
        <v>0.52112013681060287</v>
      </c>
      <c r="I136" s="183"/>
      <c r="J136" s="184">
        <v>10512</v>
      </c>
      <c r="K136" s="189">
        <v>0.22471141513467294</v>
      </c>
      <c r="L136" s="183"/>
      <c r="M136" s="125">
        <v>9061</v>
      </c>
      <c r="N136" s="190">
        <v>0.19369388627618642</v>
      </c>
      <c r="O136" s="183"/>
      <c r="P136" s="184">
        <v>1779</v>
      </c>
      <c r="Q136" s="189">
        <v>3.8029072253099615E-2</v>
      </c>
      <c r="R136" s="183"/>
      <c r="S136" s="125">
        <v>772</v>
      </c>
      <c r="T136" s="190">
        <v>1.6502778965369815E-2</v>
      </c>
      <c r="U136" s="183"/>
      <c r="V136" s="184"/>
      <c r="W136" s="189"/>
      <c r="X136" s="183"/>
      <c r="Y136" s="125"/>
      <c r="Z136" s="190"/>
      <c r="AA136" s="183"/>
      <c r="AB136" s="184"/>
      <c r="AC136" s="189"/>
      <c r="AD136" s="183"/>
      <c r="AE136" s="125"/>
      <c r="AF136" s="190"/>
      <c r="AG136" s="183"/>
      <c r="AH136" s="184"/>
      <c r="AI136" s="189"/>
      <c r="AJ136" s="183"/>
      <c r="AK136" s="125"/>
      <c r="AL136" s="190"/>
      <c r="AM136" s="183"/>
      <c r="AN136" s="184"/>
      <c r="AO136" s="189"/>
      <c r="AP136" s="183"/>
      <c r="AQ136" s="125">
        <v>278</v>
      </c>
      <c r="AR136" s="190">
        <v>5.9427105600684052E-3</v>
      </c>
      <c r="AS136" s="183"/>
      <c r="AT136" s="184">
        <v>46780</v>
      </c>
      <c r="AU136" s="189">
        <v>0.73813430951779857</v>
      </c>
    </row>
    <row r="137" spans="1:47" s="16" customFormat="1" ht="11.4">
      <c r="A137" s="28" t="s">
        <v>343</v>
      </c>
      <c r="B137" s="63" t="s">
        <v>982</v>
      </c>
      <c r="C137" s="63" t="s">
        <v>983</v>
      </c>
      <c r="D137" s="28" t="s">
        <v>0</v>
      </c>
      <c r="E137" s="191">
        <v>67379</v>
      </c>
      <c r="F137" s="183"/>
      <c r="G137" s="125">
        <v>25519</v>
      </c>
      <c r="H137" s="190">
        <v>0.55069054812257234</v>
      </c>
      <c r="I137" s="183"/>
      <c r="J137" s="184">
        <v>12514</v>
      </c>
      <c r="K137" s="189">
        <v>0.27004747518342687</v>
      </c>
      <c r="L137" s="183"/>
      <c r="M137" s="125">
        <v>4711</v>
      </c>
      <c r="N137" s="190">
        <v>0.10166163141993957</v>
      </c>
      <c r="O137" s="183"/>
      <c r="P137" s="184">
        <v>2076</v>
      </c>
      <c r="Q137" s="189">
        <v>4.4799309451877427E-2</v>
      </c>
      <c r="R137" s="183"/>
      <c r="S137" s="125">
        <v>813</v>
      </c>
      <c r="T137" s="190">
        <v>1.7544238239102287E-2</v>
      </c>
      <c r="U137" s="183"/>
      <c r="V137" s="184"/>
      <c r="W137" s="189"/>
      <c r="X137" s="183"/>
      <c r="Y137" s="125"/>
      <c r="Z137" s="190"/>
      <c r="AA137" s="183"/>
      <c r="AB137" s="184"/>
      <c r="AC137" s="189"/>
      <c r="AD137" s="183"/>
      <c r="AE137" s="125"/>
      <c r="AF137" s="190"/>
      <c r="AG137" s="183"/>
      <c r="AH137" s="184"/>
      <c r="AI137" s="189"/>
      <c r="AJ137" s="183"/>
      <c r="AK137" s="125"/>
      <c r="AL137" s="190"/>
      <c r="AM137" s="183"/>
      <c r="AN137" s="184"/>
      <c r="AO137" s="189"/>
      <c r="AP137" s="183"/>
      <c r="AQ137" s="125">
        <v>707</v>
      </c>
      <c r="AR137" s="190">
        <v>1.5256797583081572E-2</v>
      </c>
      <c r="AS137" s="183"/>
      <c r="AT137" s="184">
        <v>46340</v>
      </c>
      <c r="AU137" s="189">
        <v>0.68775137654165241</v>
      </c>
    </row>
    <row r="138" spans="1:47" s="16" customFormat="1" ht="11.4">
      <c r="A138" s="28" t="s">
        <v>348</v>
      </c>
      <c r="B138" s="63" t="s">
        <v>992</v>
      </c>
      <c r="C138" s="63" t="s">
        <v>993</v>
      </c>
      <c r="D138" s="28" t="s">
        <v>0</v>
      </c>
      <c r="E138" s="191">
        <v>78910</v>
      </c>
      <c r="F138" s="183"/>
      <c r="G138" s="125">
        <v>18898</v>
      </c>
      <c r="H138" s="190">
        <v>0.34991112427788473</v>
      </c>
      <c r="I138" s="183"/>
      <c r="J138" s="184">
        <v>9150</v>
      </c>
      <c r="K138" s="189">
        <v>0.16941934528218042</v>
      </c>
      <c r="L138" s="183"/>
      <c r="M138" s="125">
        <v>17372</v>
      </c>
      <c r="N138" s="190">
        <v>0.321656050955414</v>
      </c>
      <c r="O138" s="183"/>
      <c r="P138" s="184"/>
      <c r="Q138" s="189"/>
      <c r="R138" s="183"/>
      <c r="S138" s="125">
        <v>849</v>
      </c>
      <c r="T138" s="190">
        <v>1.571989334913346E-2</v>
      </c>
      <c r="U138" s="183"/>
      <c r="V138" s="184"/>
      <c r="W138" s="189"/>
      <c r="X138" s="183"/>
      <c r="Y138" s="125"/>
      <c r="Z138" s="190"/>
      <c r="AA138" s="183"/>
      <c r="AB138" s="184"/>
      <c r="AC138" s="189"/>
      <c r="AD138" s="183"/>
      <c r="AE138" s="125"/>
      <c r="AF138" s="190"/>
      <c r="AG138" s="183"/>
      <c r="AH138" s="184"/>
      <c r="AI138" s="189"/>
      <c r="AJ138" s="183"/>
      <c r="AK138" s="125"/>
      <c r="AL138" s="190"/>
      <c r="AM138" s="183"/>
      <c r="AN138" s="184"/>
      <c r="AO138" s="189"/>
      <c r="AP138" s="183"/>
      <c r="AQ138" s="125">
        <v>7739</v>
      </c>
      <c r="AR138" s="190">
        <v>0.14329358613538734</v>
      </c>
      <c r="AS138" s="183"/>
      <c r="AT138" s="184">
        <v>54008</v>
      </c>
      <c r="AU138" s="189">
        <v>0.68442529463946267</v>
      </c>
    </row>
    <row r="139" spans="1:47" s="16" customFormat="1" ht="11.4">
      <c r="A139" s="28" t="s">
        <v>349</v>
      </c>
      <c r="B139" s="63" t="s">
        <v>1003</v>
      </c>
      <c r="C139" s="63" t="s">
        <v>993</v>
      </c>
      <c r="D139" s="28" t="s">
        <v>0</v>
      </c>
      <c r="E139" s="191">
        <v>72597</v>
      </c>
      <c r="F139" s="183"/>
      <c r="G139" s="125">
        <v>12877</v>
      </c>
      <c r="H139" s="190">
        <v>0.29656840165822201</v>
      </c>
      <c r="I139" s="183"/>
      <c r="J139" s="184">
        <v>7422</v>
      </c>
      <c r="K139" s="189">
        <v>0.17093505297098111</v>
      </c>
      <c r="L139" s="183"/>
      <c r="M139" s="125">
        <v>16472</v>
      </c>
      <c r="N139" s="190">
        <v>0.37936434822662368</v>
      </c>
      <c r="O139" s="183"/>
      <c r="P139" s="184">
        <v>1904</v>
      </c>
      <c r="Q139" s="189">
        <v>4.3850760018424688E-2</v>
      </c>
      <c r="R139" s="183"/>
      <c r="S139" s="125"/>
      <c r="T139" s="190"/>
      <c r="U139" s="183"/>
      <c r="V139" s="184"/>
      <c r="W139" s="189"/>
      <c r="X139" s="183"/>
      <c r="Y139" s="125"/>
      <c r="Z139" s="190"/>
      <c r="AA139" s="183"/>
      <c r="AB139" s="184"/>
      <c r="AC139" s="189"/>
      <c r="AD139" s="183"/>
      <c r="AE139" s="125"/>
      <c r="AF139" s="190"/>
      <c r="AG139" s="183"/>
      <c r="AH139" s="184"/>
      <c r="AI139" s="189"/>
      <c r="AJ139" s="183"/>
      <c r="AK139" s="125"/>
      <c r="AL139" s="190"/>
      <c r="AM139" s="183"/>
      <c r="AN139" s="184"/>
      <c r="AO139" s="189"/>
      <c r="AP139" s="183"/>
      <c r="AQ139" s="125">
        <v>4745</v>
      </c>
      <c r="AR139" s="190">
        <v>0.1092814371257485</v>
      </c>
      <c r="AS139" s="183"/>
      <c r="AT139" s="184">
        <v>43420</v>
      </c>
      <c r="AU139" s="189">
        <v>0.59809634006914891</v>
      </c>
    </row>
    <row r="140" spans="1:47" s="16" customFormat="1" ht="11.4">
      <c r="A140" s="28" t="s">
        <v>350</v>
      </c>
      <c r="B140" s="63" t="s">
        <v>1003</v>
      </c>
      <c r="C140" s="63" t="s">
        <v>993</v>
      </c>
      <c r="D140" s="28" t="s">
        <v>0</v>
      </c>
      <c r="E140" s="191">
        <v>72985</v>
      </c>
      <c r="F140" s="183"/>
      <c r="G140" s="125">
        <v>10340</v>
      </c>
      <c r="H140" s="190">
        <v>0.24769433465085638</v>
      </c>
      <c r="I140" s="183"/>
      <c r="J140" s="184">
        <v>8795</v>
      </c>
      <c r="K140" s="189">
        <v>0.21068391424122648</v>
      </c>
      <c r="L140" s="183"/>
      <c r="M140" s="125">
        <v>16569</v>
      </c>
      <c r="N140" s="190">
        <v>0.3969098095580309</v>
      </c>
      <c r="O140" s="183"/>
      <c r="P140" s="184">
        <v>1421</v>
      </c>
      <c r="Q140" s="189">
        <v>3.4040004790992937E-2</v>
      </c>
      <c r="R140" s="183"/>
      <c r="S140" s="125"/>
      <c r="T140" s="190"/>
      <c r="U140" s="183"/>
      <c r="V140" s="184"/>
      <c r="W140" s="189"/>
      <c r="X140" s="183"/>
      <c r="Y140" s="125"/>
      <c r="Z140" s="190"/>
      <c r="AA140" s="183"/>
      <c r="AB140" s="184"/>
      <c r="AC140" s="189"/>
      <c r="AD140" s="183"/>
      <c r="AE140" s="125"/>
      <c r="AF140" s="190"/>
      <c r="AG140" s="183"/>
      <c r="AH140" s="184"/>
      <c r="AI140" s="189"/>
      <c r="AJ140" s="183"/>
      <c r="AK140" s="125"/>
      <c r="AL140" s="190"/>
      <c r="AM140" s="183"/>
      <c r="AN140" s="184"/>
      <c r="AO140" s="189"/>
      <c r="AP140" s="183"/>
      <c r="AQ140" s="125">
        <v>4620</v>
      </c>
      <c r="AR140" s="190">
        <v>0.11067193675889328</v>
      </c>
      <c r="AS140" s="183"/>
      <c r="AT140" s="184">
        <v>41745</v>
      </c>
      <c r="AU140" s="189">
        <v>0.5719668425018839</v>
      </c>
    </row>
    <row r="141" spans="1:47" s="16" customFormat="1" ht="11.4">
      <c r="A141" s="28" t="s">
        <v>351</v>
      </c>
      <c r="B141" s="63" t="s">
        <v>1003</v>
      </c>
      <c r="C141" s="63" t="s">
        <v>993</v>
      </c>
      <c r="D141" s="28" t="s">
        <v>0</v>
      </c>
      <c r="E141" s="191">
        <v>71681</v>
      </c>
      <c r="F141" s="183"/>
      <c r="G141" s="125">
        <v>8728</v>
      </c>
      <c r="H141" s="190">
        <v>0.21039944073475883</v>
      </c>
      <c r="I141" s="183"/>
      <c r="J141" s="184">
        <v>6174</v>
      </c>
      <c r="K141" s="189">
        <v>0.1488320516838223</v>
      </c>
      <c r="L141" s="183"/>
      <c r="M141" s="125">
        <v>19637</v>
      </c>
      <c r="N141" s="190">
        <v>0.47337463539281149</v>
      </c>
      <c r="O141" s="183"/>
      <c r="P141" s="184">
        <v>1797</v>
      </c>
      <c r="Q141" s="189">
        <v>4.331894993129716E-2</v>
      </c>
      <c r="R141" s="183"/>
      <c r="S141" s="125"/>
      <c r="T141" s="190"/>
      <c r="U141" s="183"/>
      <c r="V141" s="184"/>
      <c r="W141" s="189"/>
      <c r="X141" s="183"/>
      <c r="Y141" s="125"/>
      <c r="Z141" s="190"/>
      <c r="AA141" s="183"/>
      <c r="AB141" s="184"/>
      <c r="AC141" s="189"/>
      <c r="AD141" s="183"/>
      <c r="AE141" s="125"/>
      <c r="AF141" s="190"/>
      <c r="AG141" s="183"/>
      <c r="AH141" s="184"/>
      <c r="AI141" s="189"/>
      <c r="AJ141" s="183"/>
      <c r="AK141" s="125"/>
      <c r="AL141" s="190"/>
      <c r="AM141" s="183"/>
      <c r="AN141" s="184"/>
      <c r="AO141" s="189"/>
      <c r="AP141" s="183"/>
      <c r="AQ141" s="125">
        <v>5147</v>
      </c>
      <c r="AR141" s="190">
        <v>0.12407492225731022</v>
      </c>
      <c r="AS141" s="183"/>
      <c r="AT141" s="184">
        <v>41483</v>
      </c>
      <c r="AU141" s="189">
        <v>0.57871681477657955</v>
      </c>
    </row>
    <row r="142" spans="1:47" s="16" customFormat="1" ht="11.4">
      <c r="A142" s="28" t="s">
        <v>358</v>
      </c>
      <c r="B142" s="63" t="s">
        <v>990</v>
      </c>
      <c r="C142" s="63" t="s">
        <v>981</v>
      </c>
      <c r="D142" s="28" t="s">
        <v>0</v>
      </c>
      <c r="E142" s="191">
        <v>71833</v>
      </c>
      <c r="F142" s="183"/>
      <c r="G142" s="125">
        <v>22174</v>
      </c>
      <c r="H142" s="190">
        <v>0.44009129701299993</v>
      </c>
      <c r="I142" s="183"/>
      <c r="J142" s="184">
        <v>7962</v>
      </c>
      <c r="K142" s="189">
        <v>0.15802322119678475</v>
      </c>
      <c r="L142" s="183"/>
      <c r="M142" s="125">
        <v>16900</v>
      </c>
      <c r="N142" s="190">
        <v>0.33541728689093975</v>
      </c>
      <c r="O142" s="183"/>
      <c r="P142" s="184">
        <v>1747</v>
      </c>
      <c r="Q142" s="189">
        <v>3.467301776322318E-2</v>
      </c>
      <c r="R142" s="183"/>
      <c r="S142" s="125"/>
      <c r="T142" s="190"/>
      <c r="U142" s="183"/>
      <c r="V142" s="184"/>
      <c r="W142" s="189"/>
      <c r="X142" s="183"/>
      <c r="Y142" s="125"/>
      <c r="Z142" s="190"/>
      <c r="AA142" s="183"/>
      <c r="AB142" s="184"/>
      <c r="AC142" s="189"/>
      <c r="AD142" s="183"/>
      <c r="AE142" s="125"/>
      <c r="AF142" s="190"/>
      <c r="AG142" s="183"/>
      <c r="AH142" s="184"/>
      <c r="AI142" s="189"/>
      <c r="AJ142" s="183"/>
      <c r="AK142" s="125"/>
      <c r="AL142" s="190"/>
      <c r="AM142" s="183"/>
      <c r="AN142" s="184"/>
      <c r="AO142" s="189"/>
      <c r="AP142" s="183"/>
      <c r="AQ142" s="125">
        <v>1602</v>
      </c>
      <c r="AR142" s="190">
        <v>3.1795177136052399E-2</v>
      </c>
      <c r="AS142" s="183"/>
      <c r="AT142" s="184">
        <v>50385</v>
      </c>
      <c r="AU142" s="189">
        <v>0.70141856806760128</v>
      </c>
    </row>
    <row r="143" spans="1:47" s="16" customFormat="1" ht="11.4">
      <c r="A143" s="28" t="s">
        <v>363</v>
      </c>
      <c r="B143" s="63" t="s">
        <v>984</v>
      </c>
      <c r="C143" s="63" t="s">
        <v>984</v>
      </c>
      <c r="D143" s="28" t="s">
        <v>0</v>
      </c>
      <c r="E143" s="191">
        <v>60838</v>
      </c>
      <c r="F143" s="183"/>
      <c r="G143" s="125">
        <v>14274</v>
      </c>
      <c r="H143" s="190">
        <v>0.36977358686078443</v>
      </c>
      <c r="I143" s="183"/>
      <c r="J143" s="184">
        <v>4066</v>
      </c>
      <c r="K143" s="189">
        <v>0.10533132998290244</v>
      </c>
      <c r="L143" s="183"/>
      <c r="M143" s="125">
        <v>14923</v>
      </c>
      <c r="N143" s="190">
        <v>0.38658618724418425</v>
      </c>
      <c r="O143" s="183"/>
      <c r="P143" s="184">
        <v>3267</v>
      </c>
      <c r="Q143" s="189">
        <v>8.4632920574063519E-2</v>
      </c>
      <c r="R143" s="183"/>
      <c r="S143" s="125"/>
      <c r="T143" s="190"/>
      <c r="U143" s="183"/>
      <c r="V143" s="184"/>
      <c r="W143" s="189"/>
      <c r="X143" s="183"/>
      <c r="Y143" s="125"/>
      <c r="Z143" s="190"/>
      <c r="AA143" s="183"/>
      <c r="AB143" s="184"/>
      <c r="AC143" s="189"/>
      <c r="AD143" s="183"/>
      <c r="AE143" s="125"/>
      <c r="AF143" s="190"/>
      <c r="AG143" s="183"/>
      <c r="AH143" s="184"/>
      <c r="AI143" s="189"/>
      <c r="AJ143" s="183"/>
      <c r="AK143" s="125"/>
      <c r="AL143" s="190"/>
      <c r="AM143" s="183"/>
      <c r="AN143" s="184"/>
      <c r="AO143" s="189"/>
      <c r="AP143" s="183"/>
      <c r="AQ143" s="125">
        <v>2072</v>
      </c>
      <c r="AR143" s="190">
        <v>5.3675975338065382E-2</v>
      </c>
      <c r="AS143" s="183"/>
      <c r="AT143" s="184">
        <v>38602</v>
      </c>
      <c r="AU143" s="189">
        <v>0.63450475032052334</v>
      </c>
    </row>
    <row r="144" spans="1:47" s="16" customFormat="1" ht="11.4">
      <c r="A144" s="28" t="s">
        <v>364</v>
      </c>
      <c r="B144" s="63" t="s">
        <v>984</v>
      </c>
      <c r="C144" s="63" t="s">
        <v>984</v>
      </c>
      <c r="D144" s="28" t="s">
        <v>0</v>
      </c>
      <c r="E144" s="191">
        <v>60572</v>
      </c>
      <c r="F144" s="183"/>
      <c r="G144" s="125">
        <v>16450</v>
      </c>
      <c r="H144" s="190">
        <v>0.43102318878553647</v>
      </c>
      <c r="I144" s="183"/>
      <c r="J144" s="184">
        <v>5989</v>
      </c>
      <c r="K144" s="189">
        <v>0.15692388313900171</v>
      </c>
      <c r="L144" s="183"/>
      <c r="M144" s="125">
        <v>12594</v>
      </c>
      <c r="N144" s="190">
        <v>0.32998820909210008</v>
      </c>
      <c r="O144" s="183"/>
      <c r="P144" s="184">
        <v>3132</v>
      </c>
      <c r="Q144" s="189">
        <v>8.206471898336172E-2</v>
      </c>
      <c r="R144" s="183"/>
      <c r="S144" s="125"/>
      <c r="T144" s="190"/>
      <c r="U144" s="183"/>
      <c r="V144" s="184"/>
      <c r="W144" s="189"/>
      <c r="X144" s="183"/>
      <c r="Y144" s="125"/>
      <c r="Z144" s="190"/>
      <c r="AA144" s="183"/>
      <c r="AB144" s="184"/>
      <c r="AC144" s="189"/>
      <c r="AD144" s="183"/>
      <c r="AE144" s="125"/>
      <c r="AF144" s="190"/>
      <c r="AG144" s="183"/>
      <c r="AH144" s="184"/>
      <c r="AI144" s="189"/>
      <c r="AJ144" s="183"/>
      <c r="AK144" s="125"/>
      <c r="AL144" s="190"/>
      <c r="AM144" s="183"/>
      <c r="AN144" s="184"/>
      <c r="AO144" s="189"/>
      <c r="AP144" s="183"/>
      <c r="AQ144" s="125"/>
      <c r="AR144" s="190"/>
      <c r="AS144" s="183"/>
      <c r="AT144" s="184">
        <v>38165</v>
      </c>
      <c r="AU144" s="189">
        <v>0.63007660305091462</v>
      </c>
    </row>
    <row r="145" spans="1:47" s="16" customFormat="1" ht="11.4">
      <c r="A145" s="28" t="s">
        <v>1151</v>
      </c>
      <c r="B145" s="63" t="s">
        <v>1006</v>
      </c>
      <c r="C145" s="63" t="s">
        <v>1006</v>
      </c>
      <c r="D145" s="28" t="s">
        <v>0</v>
      </c>
      <c r="E145" s="191">
        <v>72817</v>
      </c>
      <c r="F145" s="183"/>
      <c r="G145" s="125">
        <v>10684</v>
      </c>
      <c r="H145" s="190">
        <v>0.22159538723192435</v>
      </c>
      <c r="I145" s="183"/>
      <c r="J145" s="184">
        <v>13096</v>
      </c>
      <c r="K145" s="189">
        <v>0.27162235035466875</v>
      </c>
      <c r="L145" s="183"/>
      <c r="M145" s="125">
        <v>22461</v>
      </c>
      <c r="N145" s="190">
        <v>0.46586053843282033</v>
      </c>
      <c r="O145" s="183"/>
      <c r="P145" s="184">
        <v>707</v>
      </c>
      <c r="Q145" s="189">
        <v>1.4663790600240595E-2</v>
      </c>
      <c r="R145" s="183"/>
      <c r="S145" s="125">
        <v>1266</v>
      </c>
      <c r="T145" s="190">
        <v>2.6257933380345957E-2</v>
      </c>
      <c r="U145" s="183"/>
      <c r="V145" s="184"/>
      <c r="W145" s="189"/>
      <c r="X145" s="183"/>
      <c r="Y145" s="125"/>
      <c r="Z145" s="190"/>
      <c r="AA145" s="183"/>
      <c r="AB145" s="184"/>
      <c r="AC145" s="189"/>
      <c r="AD145" s="183"/>
      <c r="AE145" s="125"/>
      <c r="AF145" s="190"/>
      <c r="AG145" s="183"/>
      <c r="AH145" s="184"/>
      <c r="AI145" s="189"/>
      <c r="AJ145" s="183"/>
      <c r="AK145" s="125"/>
      <c r="AL145" s="190"/>
      <c r="AM145" s="183"/>
      <c r="AN145" s="184"/>
      <c r="AO145" s="189"/>
      <c r="AP145" s="183"/>
      <c r="AQ145" s="125"/>
      <c r="AR145" s="190"/>
      <c r="AS145" s="183"/>
      <c r="AT145" s="184">
        <v>48214</v>
      </c>
      <c r="AU145" s="189">
        <v>0.6621256025378689</v>
      </c>
    </row>
    <row r="146" spans="1:47" s="16" customFormat="1" ht="11.4">
      <c r="A146" s="28" t="s">
        <v>1152</v>
      </c>
      <c r="B146" s="63" t="s">
        <v>1006</v>
      </c>
      <c r="C146" s="63" t="s">
        <v>1006</v>
      </c>
      <c r="D146" s="28" t="s">
        <v>0</v>
      </c>
      <c r="E146" s="191">
        <v>70251</v>
      </c>
      <c r="F146" s="183"/>
      <c r="G146" s="125">
        <v>17944</v>
      </c>
      <c r="H146" s="190">
        <v>0.38016949152542373</v>
      </c>
      <c r="I146" s="183"/>
      <c r="J146" s="184">
        <v>13041</v>
      </c>
      <c r="K146" s="189">
        <v>0.27629237288135594</v>
      </c>
      <c r="L146" s="183"/>
      <c r="M146" s="125">
        <v>14228</v>
      </c>
      <c r="N146" s="190">
        <v>0.30144067796610169</v>
      </c>
      <c r="O146" s="183"/>
      <c r="P146" s="184">
        <v>765</v>
      </c>
      <c r="Q146" s="189">
        <v>1.6207627118644069E-2</v>
      </c>
      <c r="R146" s="183"/>
      <c r="S146" s="125">
        <v>737</v>
      </c>
      <c r="T146" s="190">
        <v>1.5614406779661017E-2</v>
      </c>
      <c r="U146" s="183"/>
      <c r="V146" s="184"/>
      <c r="W146" s="189"/>
      <c r="X146" s="183"/>
      <c r="Y146" s="125"/>
      <c r="Z146" s="190"/>
      <c r="AA146" s="183"/>
      <c r="AB146" s="184"/>
      <c r="AC146" s="189"/>
      <c r="AD146" s="183"/>
      <c r="AE146" s="125"/>
      <c r="AF146" s="190"/>
      <c r="AG146" s="183"/>
      <c r="AH146" s="184"/>
      <c r="AI146" s="189"/>
      <c r="AJ146" s="183"/>
      <c r="AK146" s="125"/>
      <c r="AL146" s="190"/>
      <c r="AM146" s="183"/>
      <c r="AN146" s="184"/>
      <c r="AO146" s="189"/>
      <c r="AP146" s="183"/>
      <c r="AQ146" s="125">
        <v>485</v>
      </c>
      <c r="AR146" s="190">
        <v>1.0275423728813559E-2</v>
      </c>
      <c r="AS146" s="183"/>
      <c r="AT146" s="184">
        <v>47200</v>
      </c>
      <c r="AU146" s="189">
        <v>0.67187655691733927</v>
      </c>
    </row>
    <row r="147" spans="1:47" s="16" customFormat="1" ht="11.4">
      <c r="A147" s="28" t="s">
        <v>381</v>
      </c>
      <c r="B147" s="63" t="s">
        <v>1006</v>
      </c>
      <c r="C147" s="63" t="s">
        <v>1006</v>
      </c>
      <c r="D147" s="28" t="s">
        <v>0</v>
      </c>
      <c r="E147" s="191">
        <v>73104</v>
      </c>
      <c r="F147" s="183"/>
      <c r="G147" s="125">
        <v>14722</v>
      </c>
      <c r="H147" s="190">
        <v>0.30877973069340159</v>
      </c>
      <c r="I147" s="183"/>
      <c r="J147" s="184">
        <v>6283</v>
      </c>
      <c r="K147" s="189">
        <v>0.13177985653760643</v>
      </c>
      <c r="L147" s="183"/>
      <c r="M147" s="125">
        <v>24023</v>
      </c>
      <c r="N147" s="190">
        <v>0.50385922228281388</v>
      </c>
      <c r="O147" s="183"/>
      <c r="P147" s="184">
        <v>685</v>
      </c>
      <c r="Q147" s="189">
        <v>1.4367213389823399E-2</v>
      </c>
      <c r="R147" s="183"/>
      <c r="S147" s="125">
        <v>505</v>
      </c>
      <c r="T147" s="190">
        <v>1.0591887243592432E-2</v>
      </c>
      <c r="U147" s="183"/>
      <c r="V147" s="184"/>
      <c r="W147" s="189"/>
      <c r="X147" s="183"/>
      <c r="Y147" s="125"/>
      <c r="Z147" s="190"/>
      <c r="AA147" s="183"/>
      <c r="AB147" s="184"/>
      <c r="AC147" s="189"/>
      <c r="AD147" s="183"/>
      <c r="AE147" s="125"/>
      <c r="AF147" s="190"/>
      <c r="AG147" s="183"/>
      <c r="AH147" s="184"/>
      <c r="AI147" s="189"/>
      <c r="AJ147" s="183"/>
      <c r="AK147" s="125"/>
      <c r="AL147" s="190"/>
      <c r="AM147" s="183"/>
      <c r="AN147" s="184"/>
      <c r="AO147" s="189"/>
      <c r="AP147" s="183"/>
      <c r="AQ147" s="125">
        <v>1460</v>
      </c>
      <c r="AR147" s="190">
        <v>3.0622089852762279E-2</v>
      </c>
      <c r="AS147" s="183"/>
      <c r="AT147" s="184">
        <v>47678</v>
      </c>
      <c r="AU147" s="189">
        <v>0.6521941343838914</v>
      </c>
    </row>
    <row r="148" spans="1:47" s="16" customFormat="1" ht="11.4">
      <c r="A148" s="28" t="s">
        <v>1115</v>
      </c>
      <c r="B148" s="63" t="s">
        <v>1006</v>
      </c>
      <c r="C148" s="63" t="s">
        <v>1006</v>
      </c>
      <c r="D148" s="28" t="s">
        <v>0</v>
      </c>
      <c r="E148" s="191">
        <v>66970</v>
      </c>
      <c r="F148" s="183"/>
      <c r="G148" s="125">
        <v>12733</v>
      </c>
      <c r="H148" s="190">
        <v>0.29780615586116571</v>
      </c>
      <c r="I148" s="183"/>
      <c r="J148" s="184">
        <v>6383</v>
      </c>
      <c r="K148" s="189">
        <v>0.14928898867995136</v>
      </c>
      <c r="L148" s="183"/>
      <c r="M148" s="125">
        <v>22024</v>
      </c>
      <c r="N148" s="190">
        <v>0.51510899055103376</v>
      </c>
      <c r="O148" s="183"/>
      <c r="P148" s="184"/>
      <c r="Q148" s="189"/>
      <c r="R148" s="183"/>
      <c r="S148" s="125">
        <v>705</v>
      </c>
      <c r="T148" s="190">
        <v>1.6488913836654503E-2</v>
      </c>
      <c r="U148" s="183"/>
      <c r="V148" s="184"/>
      <c r="W148" s="189"/>
      <c r="X148" s="183"/>
      <c r="Y148" s="125"/>
      <c r="Z148" s="190"/>
      <c r="AA148" s="183"/>
      <c r="AB148" s="184"/>
      <c r="AC148" s="189"/>
      <c r="AD148" s="183"/>
      <c r="AE148" s="125"/>
      <c r="AF148" s="190"/>
      <c r="AG148" s="183"/>
      <c r="AH148" s="184"/>
      <c r="AI148" s="189"/>
      <c r="AJ148" s="183"/>
      <c r="AK148" s="125"/>
      <c r="AL148" s="190"/>
      <c r="AM148" s="183"/>
      <c r="AN148" s="184"/>
      <c r="AO148" s="189"/>
      <c r="AP148" s="183"/>
      <c r="AQ148" s="125">
        <v>911</v>
      </c>
      <c r="AR148" s="190">
        <v>2.1306951071194687E-2</v>
      </c>
      <c r="AS148" s="183"/>
      <c r="AT148" s="184">
        <v>42756</v>
      </c>
      <c r="AU148" s="189">
        <v>0.63843512020307602</v>
      </c>
    </row>
    <row r="149" spans="1:47" s="16" customFormat="1" ht="11.4">
      <c r="A149" s="28" t="s">
        <v>383</v>
      </c>
      <c r="B149" s="63" t="s">
        <v>1033</v>
      </c>
      <c r="C149" s="63" t="s">
        <v>978</v>
      </c>
      <c r="D149" s="28" t="s">
        <v>0</v>
      </c>
      <c r="E149" s="191">
        <v>63879</v>
      </c>
      <c r="F149" s="183"/>
      <c r="G149" s="125">
        <v>4790</v>
      </c>
      <c r="H149" s="190">
        <v>0.13719424872543964</v>
      </c>
      <c r="I149" s="183"/>
      <c r="J149" s="184">
        <v>5597</v>
      </c>
      <c r="K149" s="189">
        <v>0.16030818582803461</v>
      </c>
      <c r="L149" s="183"/>
      <c r="M149" s="125">
        <v>20579</v>
      </c>
      <c r="N149" s="190">
        <v>0.5894197170189609</v>
      </c>
      <c r="O149" s="183"/>
      <c r="P149" s="184">
        <v>1631</v>
      </c>
      <c r="Q149" s="189">
        <v>4.67147849000401E-2</v>
      </c>
      <c r="R149" s="183"/>
      <c r="S149" s="125"/>
      <c r="T149" s="190"/>
      <c r="U149" s="183"/>
      <c r="V149" s="184"/>
      <c r="W149" s="189"/>
      <c r="X149" s="183"/>
      <c r="Y149" s="125"/>
      <c r="Z149" s="190"/>
      <c r="AA149" s="183"/>
      <c r="AB149" s="184"/>
      <c r="AC149" s="189"/>
      <c r="AD149" s="183"/>
      <c r="AE149" s="125"/>
      <c r="AF149" s="190"/>
      <c r="AG149" s="183"/>
      <c r="AH149" s="184"/>
      <c r="AI149" s="189"/>
      <c r="AJ149" s="183"/>
      <c r="AK149" s="125"/>
      <c r="AL149" s="190"/>
      <c r="AM149" s="183"/>
      <c r="AN149" s="184"/>
      <c r="AO149" s="189"/>
      <c r="AP149" s="183"/>
      <c r="AQ149" s="125">
        <v>2317</v>
      </c>
      <c r="AR149" s="190">
        <v>6.6363063527524774E-2</v>
      </c>
      <c r="AS149" s="183"/>
      <c r="AT149" s="184">
        <v>34914</v>
      </c>
      <c r="AU149" s="189">
        <v>0.54656459869440666</v>
      </c>
    </row>
    <row r="150" spans="1:47" s="16" customFormat="1" ht="11.4">
      <c r="A150" s="28" t="s">
        <v>514</v>
      </c>
      <c r="B150" s="63" t="s">
        <v>986</v>
      </c>
      <c r="C150" s="63" t="s">
        <v>983</v>
      </c>
      <c r="D150" s="28" t="s">
        <v>0</v>
      </c>
      <c r="E150" s="191">
        <v>73109</v>
      </c>
      <c r="F150" s="183"/>
      <c r="G150" s="125">
        <v>25662</v>
      </c>
      <c r="H150" s="190">
        <v>0.48334965719882467</v>
      </c>
      <c r="I150" s="183"/>
      <c r="J150" s="184">
        <v>16548</v>
      </c>
      <c r="K150" s="189">
        <v>0.31168537632788368</v>
      </c>
      <c r="L150" s="183"/>
      <c r="M150" s="125">
        <v>5721</v>
      </c>
      <c r="N150" s="190">
        <v>0.10775634747231222</v>
      </c>
      <c r="O150" s="183"/>
      <c r="P150" s="184">
        <v>4346</v>
      </c>
      <c r="Q150" s="189">
        <v>8.1857907029307619E-2</v>
      </c>
      <c r="R150" s="183"/>
      <c r="S150" s="125">
        <v>815</v>
      </c>
      <c r="T150" s="190">
        <v>1.5350711971671815E-2</v>
      </c>
      <c r="U150" s="183"/>
      <c r="V150" s="184"/>
      <c r="W150" s="189"/>
      <c r="X150" s="183"/>
      <c r="Y150" s="125"/>
      <c r="Z150" s="190"/>
      <c r="AA150" s="183"/>
      <c r="AB150" s="184"/>
      <c r="AC150" s="189"/>
      <c r="AD150" s="183"/>
      <c r="AE150" s="125"/>
      <c r="AF150" s="190"/>
      <c r="AG150" s="183"/>
      <c r="AH150" s="184"/>
      <c r="AI150" s="189"/>
      <c r="AJ150" s="183"/>
      <c r="AK150" s="125"/>
      <c r="AL150" s="190"/>
      <c r="AM150" s="183"/>
      <c r="AN150" s="184"/>
      <c r="AO150" s="189"/>
      <c r="AP150" s="183"/>
      <c r="AQ150" s="125"/>
      <c r="AR150" s="190"/>
      <c r="AS150" s="183"/>
      <c r="AT150" s="184">
        <v>53092</v>
      </c>
      <c r="AU150" s="189">
        <v>0.72620334021803057</v>
      </c>
    </row>
    <row r="151" spans="1:47" s="16" customFormat="1" ht="11.4">
      <c r="A151" s="28" t="s">
        <v>639</v>
      </c>
      <c r="B151" s="63" t="s">
        <v>1006</v>
      </c>
      <c r="C151" s="63" t="s">
        <v>1006</v>
      </c>
      <c r="D151" s="28" t="s">
        <v>0</v>
      </c>
      <c r="E151" s="191">
        <v>90674</v>
      </c>
      <c r="F151" s="183"/>
      <c r="G151" s="125">
        <v>7645</v>
      </c>
      <c r="H151" s="190">
        <v>0.15176781212157306</v>
      </c>
      <c r="I151" s="183"/>
      <c r="J151" s="184">
        <v>5849</v>
      </c>
      <c r="K151" s="189">
        <v>0.1161137911182578</v>
      </c>
      <c r="L151" s="183"/>
      <c r="M151" s="125">
        <v>35471</v>
      </c>
      <c r="N151" s="190">
        <v>0.70416691481547655</v>
      </c>
      <c r="O151" s="183"/>
      <c r="P151" s="184"/>
      <c r="Q151" s="189"/>
      <c r="R151" s="183"/>
      <c r="S151" s="125">
        <v>586</v>
      </c>
      <c r="T151" s="190">
        <v>1.163321620709507E-2</v>
      </c>
      <c r="U151" s="183"/>
      <c r="V151" s="184"/>
      <c r="W151" s="189"/>
      <c r="X151" s="183"/>
      <c r="Y151" s="125"/>
      <c r="Z151" s="190"/>
      <c r="AA151" s="183"/>
      <c r="AB151" s="184"/>
      <c r="AC151" s="189"/>
      <c r="AD151" s="183"/>
      <c r="AE151" s="125"/>
      <c r="AF151" s="190"/>
      <c r="AG151" s="183"/>
      <c r="AH151" s="184"/>
      <c r="AI151" s="189"/>
      <c r="AJ151" s="183"/>
      <c r="AK151" s="125"/>
      <c r="AL151" s="190"/>
      <c r="AM151" s="183"/>
      <c r="AN151" s="184"/>
      <c r="AO151" s="189"/>
      <c r="AP151" s="183"/>
      <c r="AQ151" s="125">
        <v>822</v>
      </c>
      <c r="AR151" s="190">
        <v>1.6318265737597523E-2</v>
      </c>
      <c r="AS151" s="183"/>
      <c r="AT151" s="184">
        <v>50373</v>
      </c>
      <c r="AU151" s="189">
        <v>0.55553962547146918</v>
      </c>
    </row>
    <row r="152" spans="1:47" s="16" customFormat="1" ht="11.4">
      <c r="A152" s="28" t="s">
        <v>935</v>
      </c>
      <c r="B152" s="63" t="s">
        <v>1002</v>
      </c>
      <c r="C152" s="63" t="s">
        <v>981</v>
      </c>
      <c r="D152" s="28" t="s">
        <v>0</v>
      </c>
      <c r="E152" s="191">
        <v>72262</v>
      </c>
      <c r="F152" s="183"/>
      <c r="G152" s="125">
        <v>29137</v>
      </c>
      <c r="H152" s="190">
        <v>0.56778455482588619</v>
      </c>
      <c r="I152" s="183"/>
      <c r="J152" s="184">
        <v>15640</v>
      </c>
      <c r="K152" s="189">
        <v>0.30477229767913167</v>
      </c>
      <c r="L152" s="183"/>
      <c r="M152" s="125">
        <v>4043</v>
      </c>
      <c r="N152" s="190">
        <v>7.8784808153243568E-2</v>
      </c>
      <c r="O152" s="183"/>
      <c r="P152" s="184">
        <v>1477</v>
      </c>
      <c r="Q152" s="189">
        <v>2.8781885145273495E-2</v>
      </c>
      <c r="R152" s="183"/>
      <c r="S152" s="125"/>
      <c r="T152" s="190"/>
      <c r="U152" s="183"/>
      <c r="V152" s="184"/>
      <c r="W152" s="189"/>
      <c r="X152" s="183"/>
      <c r="Y152" s="125"/>
      <c r="Z152" s="190"/>
      <c r="AA152" s="183"/>
      <c r="AB152" s="184"/>
      <c r="AC152" s="189"/>
      <c r="AD152" s="183"/>
      <c r="AE152" s="125"/>
      <c r="AF152" s="190"/>
      <c r="AG152" s="183"/>
      <c r="AH152" s="184"/>
      <c r="AI152" s="189"/>
      <c r="AJ152" s="183"/>
      <c r="AK152" s="125"/>
      <c r="AL152" s="190"/>
      <c r="AM152" s="183"/>
      <c r="AN152" s="184"/>
      <c r="AO152" s="189"/>
      <c r="AP152" s="183"/>
      <c r="AQ152" s="125">
        <v>1020</v>
      </c>
      <c r="AR152" s="190">
        <v>1.987645419646511E-2</v>
      </c>
      <c r="AS152" s="183"/>
      <c r="AT152" s="184">
        <v>51317</v>
      </c>
      <c r="AU152" s="189">
        <v>0.71015194708145357</v>
      </c>
    </row>
    <row r="153" spans="1:47" s="16" customFormat="1" ht="11.4">
      <c r="A153" s="28" t="s">
        <v>319</v>
      </c>
      <c r="B153" s="63" t="s">
        <v>1018</v>
      </c>
      <c r="C153" s="63" t="s">
        <v>981</v>
      </c>
      <c r="D153" s="28" t="s">
        <v>0</v>
      </c>
      <c r="E153" s="191">
        <v>76855</v>
      </c>
      <c r="F153" s="183"/>
      <c r="G153" s="125">
        <v>31007</v>
      </c>
      <c r="H153" s="190">
        <v>0.56747803806734998</v>
      </c>
      <c r="I153" s="183"/>
      <c r="J153" s="184">
        <v>14133</v>
      </c>
      <c r="K153" s="189">
        <v>0.2586566617862372</v>
      </c>
      <c r="L153" s="183"/>
      <c r="M153" s="125">
        <v>4925</v>
      </c>
      <c r="N153" s="190">
        <v>9.0135431918008782E-2</v>
      </c>
      <c r="O153" s="183"/>
      <c r="P153" s="184">
        <v>3770</v>
      </c>
      <c r="Q153" s="189">
        <v>6.8997071742313329E-2</v>
      </c>
      <c r="R153" s="183"/>
      <c r="S153" s="125"/>
      <c r="T153" s="190"/>
      <c r="U153" s="183"/>
      <c r="V153" s="184"/>
      <c r="W153" s="189"/>
      <c r="X153" s="183"/>
      <c r="Y153" s="125"/>
      <c r="Z153" s="190"/>
      <c r="AA153" s="183"/>
      <c r="AB153" s="184"/>
      <c r="AC153" s="189"/>
      <c r="AD153" s="183"/>
      <c r="AE153" s="125"/>
      <c r="AF153" s="190"/>
      <c r="AG153" s="183"/>
      <c r="AH153" s="184"/>
      <c r="AI153" s="189"/>
      <c r="AJ153" s="183"/>
      <c r="AK153" s="125"/>
      <c r="AL153" s="190"/>
      <c r="AM153" s="183"/>
      <c r="AN153" s="184"/>
      <c r="AO153" s="189"/>
      <c r="AP153" s="183"/>
      <c r="AQ153" s="125">
        <v>805</v>
      </c>
      <c r="AR153" s="190">
        <v>1.4732796486090776E-2</v>
      </c>
      <c r="AS153" s="183"/>
      <c r="AT153" s="184">
        <v>54640</v>
      </c>
      <c r="AU153" s="189">
        <v>0.71094919003317936</v>
      </c>
    </row>
    <row r="154" spans="1:47" s="16" customFormat="1" ht="11.4">
      <c r="A154" s="28" t="s">
        <v>1153</v>
      </c>
      <c r="B154" s="63" t="s">
        <v>1014</v>
      </c>
      <c r="C154" s="63" t="s">
        <v>981</v>
      </c>
      <c r="D154" s="28" t="s">
        <v>0</v>
      </c>
      <c r="E154" s="191">
        <v>74001</v>
      </c>
      <c r="F154" s="183"/>
      <c r="G154" s="125">
        <v>23458</v>
      </c>
      <c r="H154" s="190">
        <v>0.48469946484286214</v>
      </c>
      <c r="I154" s="183"/>
      <c r="J154" s="184">
        <v>12353</v>
      </c>
      <c r="K154" s="189">
        <v>0.2552430935801806</v>
      </c>
      <c r="L154" s="183"/>
      <c r="M154" s="125">
        <v>8087</v>
      </c>
      <c r="N154" s="190">
        <v>0.16709713411988347</v>
      </c>
      <c r="O154" s="183"/>
      <c r="P154" s="184">
        <v>2984</v>
      </c>
      <c r="Q154" s="189">
        <v>6.1656714259148294E-2</v>
      </c>
      <c r="R154" s="183"/>
      <c r="S154" s="125">
        <v>1126</v>
      </c>
      <c r="T154" s="190">
        <v>2.3265904911461455E-2</v>
      </c>
      <c r="U154" s="183"/>
      <c r="V154" s="184"/>
      <c r="W154" s="189"/>
      <c r="X154" s="183"/>
      <c r="Y154" s="125"/>
      <c r="Z154" s="190"/>
      <c r="AA154" s="183"/>
      <c r="AB154" s="184"/>
      <c r="AC154" s="189"/>
      <c r="AD154" s="183"/>
      <c r="AE154" s="125"/>
      <c r="AF154" s="190"/>
      <c r="AG154" s="183"/>
      <c r="AH154" s="184"/>
      <c r="AI154" s="189"/>
      <c r="AJ154" s="183"/>
      <c r="AK154" s="125"/>
      <c r="AL154" s="190"/>
      <c r="AM154" s="183"/>
      <c r="AN154" s="184"/>
      <c r="AO154" s="189"/>
      <c r="AP154" s="183"/>
      <c r="AQ154" s="125">
        <v>389</v>
      </c>
      <c r="AR154" s="190">
        <v>8.0376882864640377E-3</v>
      </c>
      <c r="AS154" s="183"/>
      <c r="AT154" s="184">
        <v>48397</v>
      </c>
      <c r="AU154" s="189">
        <v>0.65400467561249176</v>
      </c>
    </row>
    <row r="155" spans="1:47" s="16" customFormat="1" ht="11.4">
      <c r="A155" s="28" t="s">
        <v>226</v>
      </c>
      <c r="B155" s="63" t="s">
        <v>1055</v>
      </c>
      <c r="C155" s="63" t="s">
        <v>993</v>
      </c>
      <c r="D155" s="28" t="s">
        <v>0</v>
      </c>
      <c r="E155" s="191">
        <v>80105</v>
      </c>
      <c r="F155" s="183"/>
      <c r="G155" s="125">
        <v>24328</v>
      </c>
      <c r="H155" s="190">
        <v>0.4746556366332384</v>
      </c>
      <c r="I155" s="183"/>
      <c r="J155" s="184">
        <v>10842</v>
      </c>
      <c r="K155" s="189">
        <v>0.21153470948608888</v>
      </c>
      <c r="L155" s="183"/>
      <c r="M155" s="125">
        <v>10401</v>
      </c>
      <c r="N155" s="190">
        <v>0.20293050298513288</v>
      </c>
      <c r="O155" s="183"/>
      <c r="P155" s="184">
        <v>2142</v>
      </c>
      <c r="Q155" s="189">
        <v>4.1791860147500685E-2</v>
      </c>
      <c r="R155" s="183"/>
      <c r="S155" s="125">
        <v>762</v>
      </c>
      <c r="T155" s="190">
        <v>1.4867132321379794E-2</v>
      </c>
      <c r="U155" s="183"/>
      <c r="V155" s="184"/>
      <c r="W155" s="189"/>
      <c r="X155" s="183"/>
      <c r="Y155" s="125"/>
      <c r="Z155" s="190"/>
      <c r="AA155" s="183"/>
      <c r="AB155" s="184"/>
      <c r="AC155" s="189"/>
      <c r="AD155" s="183"/>
      <c r="AE155" s="125"/>
      <c r="AF155" s="190"/>
      <c r="AG155" s="183"/>
      <c r="AH155" s="184"/>
      <c r="AI155" s="189"/>
      <c r="AJ155" s="183"/>
      <c r="AK155" s="125"/>
      <c r="AL155" s="190"/>
      <c r="AM155" s="183"/>
      <c r="AN155" s="184"/>
      <c r="AO155" s="189"/>
      <c r="AP155" s="183"/>
      <c r="AQ155" s="125">
        <v>2779</v>
      </c>
      <c r="AR155" s="190">
        <v>5.4220158426659386E-2</v>
      </c>
      <c r="AS155" s="183"/>
      <c r="AT155" s="184">
        <v>51254</v>
      </c>
      <c r="AU155" s="189">
        <v>0.63983521627863427</v>
      </c>
    </row>
    <row r="156" spans="1:47" s="16" customFormat="1" ht="11.4">
      <c r="A156" s="28" t="s">
        <v>387</v>
      </c>
      <c r="B156" s="63" t="s">
        <v>1020</v>
      </c>
      <c r="C156" s="63" t="s">
        <v>981</v>
      </c>
      <c r="D156" s="28" t="s">
        <v>0</v>
      </c>
      <c r="E156" s="191">
        <v>77840</v>
      </c>
      <c r="F156" s="183"/>
      <c r="G156" s="125">
        <v>21223</v>
      </c>
      <c r="H156" s="190">
        <v>0.40716368659350777</v>
      </c>
      <c r="I156" s="183"/>
      <c r="J156" s="184">
        <v>24658</v>
      </c>
      <c r="K156" s="189">
        <v>0.47306423144808535</v>
      </c>
      <c r="L156" s="183"/>
      <c r="M156" s="125">
        <v>2497</v>
      </c>
      <c r="N156" s="190">
        <v>4.7904995779295523E-2</v>
      </c>
      <c r="O156" s="183"/>
      <c r="P156" s="184">
        <v>1305</v>
      </c>
      <c r="Q156" s="189">
        <v>2.5036451538638631E-2</v>
      </c>
      <c r="R156" s="183"/>
      <c r="S156" s="125"/>
      <c r="T156" s="190"/>
      <c r="U156" s="183"/>
      <c r="V156" s="184"/>
      <c r="W156" s="189"/>
      <c r="X156" s="183"/>
      <c r="Y156" s="125"/>
      <c r="Z156" s="190"/>
      <c r="AA156" s="183"/>
      <c r="AB156" s="184"/>
      <c r="AC156" s="189"/>
      <c r="AD156" s="183"/>
      <c r="AE156" s="125"/>
      <c r="AF156" s="190"/>
      <c r="AG156" s="183"/>
      <c r="AH156" s="184"/>
      <c r="AI156" s="189"/>
      <c r="AJ156" s="183"/>
      <c r="AK156" s="125"/>
      <c r="AL156" s="190"/>
      <c r="AM156" s="183"/>
      <c r="AN156" s="184"/>
      <c r="AO156" s="189"/>
      <c r="AP156" s="183"/>
      <c r="AQ156" s="125">
        <v>2441</v>
      </c>
      <c r="AR156" s="190">
        <v>4.6830634640472719E-2</v>
      </c>
      <c r="AS156" s="183"/>
      <c r="AT156" s="184">
        <v>52124</v>
      </c>
      <c r="AU156" s="189">
        <v>0.66963001027749225</v>
      </c>
    </row>
    <row r="157" spans="1:47" s="16" customFormat="1" ht="11.4">
      <c r="A157" s="28" t="s">
        <v>388</v>
      </c>
      <c r="B157" s="63" t="s">
        <v>1002</v>
      </c>
      <c r="C157" s="63" t="s">
        <v>981</v>
      </c>
      <c r="D157" s="28" t="s">
        <v>0</v>
      </c>
      <c r="E157" s="191">
        <v>77436</v>
      </c>
      <c r="F157" s="183"/>
      <c r="G157" s="125">
        <v>21102</v>
      </c>
      <c r="H157" s="190">
        <v>0.39332712022367194</v>
      </c>
      <c r="I157" s="183"/>
      <c r="J157" s="184">
        <v>24966</v>
      </c>
      <c r="K157" s="189">
        <v>0.46534948741845295</v>
      </c>
      <c r="L157" s="183"/>
      <c r="M157" s="125">
        <v>5153</v>
      </c>
      <c r="N157" s="190">
        <v>9.6048462255358805E-2</v>
      </c>
      <c r="O157" s="183"/>
      <c r="P157" s="184">
        <v>1933</v>
      </c>
      <c r="Q157" s="189">
        <v>3.6029822926374654E-2</v>
      </c>
      <c r="R157" s="183"/>
      <c r="S157" s="125"/>
      <c r="T157" s="190"/>
      <c r="U157" s="183"/>
      <c r="V157" s="184"/>
      <c r="W157" s="189"/>
      <c r="X157" s="183"/>
      <c r="Y157" s="125"/>
      <c r="Z157" s="190"/>
      <c r="AA157" s="183"/>
      <c r="AB157" s="184"/>
      <c r="AC157" s="189"/>
      <c r="AD157" s="183"/>
      <c r="AE157" s="125"/>
      <c r="AF157" s="190"/>
      <c r="AG157" s="183"/>
      <c r="AH157" s="184"/>
      <c r="AI157" s="189"/>
      <c r="AJ157" s="183"/>
      <c r="AK157" s="125"/>
      <c r="AL157" s="190"/>
      <c r="AM157" s="183"/>
      <c r="AN157" s="184"/>
      <c r="AO157" s="189"/>
      <c r="AP157" s="183"/>
      <c r="AQ157" s="125">
        <v>496</v>
      </c>
      <c r="AR157" s="190">
        <v>9.2451071761416592E-3</v>
      </c>
      <c r="AS157" s="183"/>
      <c r="AT157" s="184">
        <v>53650</v>
      </c>
      <c r="AU157" s="189">
        <v>0.69283020817190966</v>
      </c>
    </row>
    <row r="158" spans="1:47" s="16" customFormat="1" ht="11.4">
      <c r="A158" s="28" t="s">
        <v>393</v>
      </c>
      <c r="B158" s="63" t="s">
        <v>1029</v>
      </c>
      <c r="C158" s="63" t="s">
        <v>985</v>
      </c>
      <c r="D158" s="28" t="s">
        <v>0</v>
      </c>
      <c r="E158" s="191">
        <v>72100</v>
      </c>
      <c r="F158" s="183"/>
      <c r="G158" s="125">
        <v>23472</v>
      </c>
      <c r="H158" s="190">
        <v>0.51684502576298053</v>
      </c>
      <c r="I158" s="183"/>
      <c r="J158" s="184">
        <v>10217</v>
      </c>
      <c r="K158" s="189">
        <v>0.22497467741225172</v>
      </c>
      <c r="L158" s="183"/>
      <c r="M158" s="125">
        <v>9794</v>
      </c>
      <c r="N158" s="190">
        <v>0.21566036904919189</v>
      </c>
      <c r="O158" s="183"/>
      <c r="P158" s="184">
        <v>1931</v>
      </c>
      <c r="Q158" s="189">
        <v>4.2519927775575811E-2</v>
      </c>
      <c r="R158" s="183"/>
      <c r="S158" s="125"/>
      <c r="T158" s="190"/>
      <c r="U158" s="183"/>
      <c r="V158" s="184"/>
      <c r="W158" s="189"/>
      <c r="X158" s="183"/>
      <c r="Y158" s="125"/>
      <c r="Z158" s="190"/>
      <c r="AA158" s="183"/>
      <c r="AB158" s="184"/>
      <c r="AC158" s="189"/>
      <c r="AD158" s="183"/>
      <c r="AE158" s="125"/>
      <c r="AF158" s="190"/>
      <c r="AG158" s="183"/>
      <c r="AH158" s="184"/>
      <c r="AI158" s="189"/>
      <c r="AJ158" s="183"/>
      <c r="AK158" s="125"/>
      <c r="AL158" s="190"/>
      <c r="AM158" s="183"/>
      <c r="AN158" s="184"/>
      <c r="AO158" s="189"/>
      <c r="AP158" s="183"/>
      <c r="AQ158" s="125"/>
      <c r="AR158" s="190"/>
      <c r="AS158" s="183"/>
      <c r="AT158" s="184">
        <v>45414</v>
      </c>
      <c r="AU158" s="189">
        <v>0.62987517337031895</v>
      </c>
    </row>
    <row r="159" spans="1:47" s="16" customFormat="1" ht="11.4">
      <c r="A159" s="28" t="s">
        <v>402</v>
      </c>
      <c r="B159" s="63" t="s">
        <v>1006</v>
      </c>
      <c r="C159" s="63" t="s">
        <v>1006</v>
      </c>
      <c r="D159" s="28" t="s">
        <v>0</v>
      </c>
      <c r="E159" s="191">
        <v>63904</v>
      </c>
      <c r="F159" s="183"/>
      <c r="G159" s="125">
        <v>12052</v>
      </c>
      <c r="H159" s="190">
        <v>0.2984867622656463</v>
      </c>
      <c r="I159" s="183"/>
      <c r="J159" s="184">
        <v>4252</v>
      </c>
      <c r="K159" s="189">
        <v>0.10530747702900166</v>
      </c>
      <c r="L159" s="183"/>
      <c r="M159" s="125">
        <v>21665</v>
      </c>
      <c r="N159" s="190">
        <v>0.53656784803229562</v>
      </c>
      <c r="O159" s="183"/>
      <c r="P159" s="184">
        <v>1036</v>
      </c>
      <c r="Q159" s="189">
        <v>2.565817173143126E-2</v>
      </c>
      <c r="R159" s="183"/>
      <c r="S159" s="125">
        <v>516</v>
      </c>
      <c r="T159" s="190">
        <v>1.2779552715654952E-2</v>
      </c>
      <c r="U159" s="183"/>
      <c r="V159" s="184"/>
      <c r="W159" s="189"/>
      <c r="X159" s="183"/>
      <c r="Y159" s="125"/>
      <c r="Z159" s="190"/>
      <c r="AA159" s="183"/>
      <c r="AB159" s="184"/>
      <c r="AC159" s="189"/>
      <c r="AD159" s="183"/>
      <c r="AE159" s="125"/>
      <c r="AF159" s="190"/>
      <c r="AG159" s="183"/>
      <c r="AH159" s="184"/>
      <c r="AI159" s="189"/>
      <c r="AJ159" s="183"/>
      <c r="AK159" s="125"/>
      <c r="AL159" s="190"/>
      <c r="AM159" s="183"/>
      <c r="AN159" s="184"/>
      <c r="AO159" s="189"/>
      <c r="AP159" s="183"/>
      <c r="AQ159" s="125">
        <v>856</v>
      </c>
      <c r="AR159" s="190">
        <v>2.120018822597023E-2</v>
      </c>
      <c r="AS159" s="183"/>
      <c r="AT159" s="184">
        <v>40377</v>
      </c>
      <c r="AU159" s="189">
        <v>0.63183838257386082</v>
      </c>
    </row>
    <row r="160" spans="1:47" s="16" customFormat="1" ht="11.4">
      <c r="A160" s="28" t="s">
        <v>1154</v>
      </c>
      <c r="B160" s="63" t="s">
        <v>1029</v>
      </c>
      <c r="C160" s="63" t="s">
        <v>985</v>
      </c>
      <c r="D160" s="28" t="s">
        <v>0</v>
      </c>
      <c r="E160" s="191">
        <v>66509</v>
      </c>
      <c r="F160" s="183"/>
      <c r="G160" s="125">
        <v>15419</v>
      </c>
      <c r="H160" s="190">
        <v>0.34858589740691337</v>
      </c>
      <c r="I160" s="183"/>
      <c r="J160" s="184">
        <v>6663</v>
      </c>
      <c r="K160" s="189">
        <v>0.15063414193023308</v>
      </c>
      <c r="L160" s="183"/>
      <c r="M160" s="125">
        <v>19750</v>
      </c>
      <c r="N160" s="190">
        <v>0.44649922003933712</v>
      </c>
      <c r="O160" s="183"/>
      <c r="P160" s="184">
        <v>1619</v>
      </c>
      <c r="Q160" s="189">
        <v>3.6601632265503128E-2</v>
      </c>
      <c r="R160" s="183"/>
      <c r="S160" s="125"/>
      <c r="T160" s="190"/>
      <c r="U160" s="183"/>
      <c r="V160" s="184"/>
      <c r="W160" s="189"/>
      <c r="X160" s="183"/>
      <c r="Y160" s="125"/>
      <c r="Z160" s="190"/>
      <c r="AA160" s="183"/>
      <c r="AB160" s="184"/>
      <c r="AC160" s="189"/>
      <c r="AD160" s="183"/>
      <c r="AE160" s="125"/>
      <c r="AF160" s="190"/>
      <c r="AG160" s="183"/>
      <c r="AH160" s="184"/>
      <c r="AI160" s="189"/>
      <c r="AJ160" s="183"/>
      <c r="AK160" s="125"/>
      <c r="AL160" s="190"/>
      <c r="AM160" s="183"/>
      <c r="AN160" s="184"/>
      <c r="AO160" s="189"/>
      <c r="AP160" s="183"/>
      <c r="AQ160" s="125">
        <v>782</v>
      </c>
      <c r="AR160" s="190">
        <v>1.7679108358013246E-2</v>
      </c>
      <c r="AS160" s="183"/>
      <c r="AT160" s="184">
        <v>44233</v>
      </c>
      <c r="AU160" s="189">
        <v>0.66506788554932417</v>
      </c>
    </row>
    <row r="161" spans="1:47" s="16" customFormat="1" ht="11.4">
      <c r="A161" s="28" t="s">
        <v>1155</v>
      </c>
      <c r="B161" s="63" t="s">
        <v>992</v>
      </c>
      <c r="C161" s="63" t="s">
        <v>993</v>
      </c>
      <c r="D161" s="28" t="s">
        <v>0</v>
      </c>
      <c r="E161" s="191">
        <v>77724</v>
      </c>
      <c r="F161" s="183"/>
      <c r="G161" s="125">
        <v>23778</v>
      </c>
      <c r="H161" s="190">
        <v>0.42621305275233468</v>
      </c>
      <c r="I161" s="183"/>
      <c r="J161" s="184">
        <v>9109</v>
      </c>
      <c r="K161" s="189">
        <v>0.16327591460682214</v>
      </c>
      <c r="L161" s="183"/>
      <c r="M161" s="125">
        <v>19257</v>
      </c>
      <c r="N161" s="190">
        <v>0.34517557224542472</v>
      </c>
      <c r="O161" s="183"/>
      <c r="P161" s="184">
        <v>1593</v>
      </c>
      <c r="Q161" s="189">
        <v>2.8554016024664359E-2</v>
      </c>
      <c r="R161" s="183"/>
      <c r="S161" s="125"/>
      <c r="T161" s="190"/>
      <c r="U161" s="183"/>
      <c r="V161" s="184"/>
      <c r="W161" s="189"/>
      <c r="X161" s="183"/>
      <c r="Y161" s="125"/>
      <c r="Z161" s="190"/>
      <c r="AA161" s="183"/>
      <c r="AB161" s="184"/>
      <c r="AC161" s="189"/>
      <c r="AD161" s="183"/>
      <c r="AE161" s="125"/>
      <c r="AF161" s="190"/>
      <c r="AG161" s="183"/>
      <c r="AH161" s="184"/>
      <c r="AI161" s="189"/>
      <c r="AJ161" s="183"/>
      <c r="AK161" s="125"/>
      <c r="AL161" s="190"/>
      <c r="AM161" s="183"/>
      <c r="AN161" s="184"/>
      <c r="AO161" s="189"/>
      <c r="AP161" s="183"/>
      <c r="AQ161" s="125">
        <v>2052</v>
      </c>
      <c r="AR161" s="190">
        <v>3.6781444370754091E-2</v>
      </c>
      <c r="AS161" s="183"/>
      <c r="AT161" s="184">
        <v>55789</v>
      </c>
      <c r="AU161" s="189">
        <v>0.71778343883485152</v>
      </c>
    </row>
    <row r="162" spans="1:47" s="16" customFormat="1" ht="11.4">
      <c r="A162" s="28" t="s">
        <v>406</v>
      </c>
      <c r="B162" s="63" t="s">
        <v>1006</v>
      </c>
      <c r="C162" s="63" t="s">
        <v>1006</v>
      </c>
      <c r="D162" s="28" t="s">
        <v>0</v>
      </c>
      <c r="E162" s="191">
        <v>62590</v>
      </c>
      <c r="F162" s="183"/>
      <c r="G162" s="125">
        <v>15753</v>
      </c>
      <c r="H162" s="190">
        <v>0.37539319416642836</v>
      </c>
      <c r="I162" s="183"/>
      <c r="J162" s="184">
        <v>5299</v>
      </c>
      <c r="K162" s="189">
        <v>0.12627490229720714</v>
      </c>
      <c r="L162" s="183"/>
      <c r="M162" s="125">
        <v>17416</v>
      </c>
      <c r="N162" s="190">
        <v>0.41502240015251168</v>
      </c>
      <c r="O162" s="183"/>
      <c r="P162" s="184">
        <v>1011</v>
      </c>
      <c r="Q162" s="189">
        <v>2.4092078924792679E-2</v>
      </c>
      <c r="R162" s="183"/>
      <c r="S162" s="125">
        <v>419</v>
      </c>
      <c r="T162" s="190">
        <v>9.9847488323324754E-3</v>
      </c>
      <c r="U162" s="183"/>
      <c r="V162" s="184"/>
      <c r="W162" s="189"/>
      <c r="X162" s="183"/>
      <c r="Y162" s="125"/>
      <c r="Z162" s="190"/>
      <c r="AA162" s="183"/>
      <c r="AB162" s="184"/>
      <c r="AC162" s="189"/>
      <c r="AD162" s="183"/>
      <c r="AE162" s="125"/>
      <c r="AF162" s="190"/>
      <c r="AG162" s="183"/>
      <c r="AH162" s="184"/>
      <c r="AI162" s="189"/>
      <c r="AJ162" s="183"/>
      <c r="AK162" s="125"/>
      <c r="AL162" s="190"/>
      <c r="AM162" s="183"/>
      <c r="AN162" s="184"/>
      <c r="AO162" s="189"/>
      <c r="AP162" s="183"/>
      <c r="AQ162" s="125">
        <v>2066</v>
      </c>
      <c r="AR162" s="190">
        <v>4.9232675626727673E-2</v>
      </c>
      <c r="AS162" s="183"/>
      <c r="AT162" s="184">
        <v>41964</v>
      </c>
      <c r="AU162" s="189">
        <v>0.67045853970282798</v>
      </c>
    </row>
    <row r="163" spans="1:47" s="16" customFormat="1" ht="11.4">
      <c r="A163" s="28" t="s">
        <v>407</v>
      </c>
      <c r="B163" s="63" t="s">
        <v>1006</v>
      </c>
      <c r="C163" s="63" t="s">
        <v>1006</v>
      </c>
      <c r="D163" s="28" t="s">
        <v>0</v>
      </c>
      <c r="E163" s="191">
        <v>66261</v>
      </c>
      <c r="F163" s="183"/>
      <c r="G163" s="125">
        <v>18804</v>
      </c>
      <c r="H163" s="190">
        <v>0.42300857085011134</v>
      </c>
      <c r="I163" s="183"/>
      <c r="J163" s="184">
        <v>5403</v>
      </c>
      <c r="K163" s="189">
        <v>0.12154410276021865</v>
      </c>
      <c r="L163" s="183"/>
      <c r="M163" s="125">
        <v>17112</v>
      </c>
      <c r="N163" s="190">
        <v>0.38494589791465145</v>
      </c>
      <c r="O163" s="183"/>
      <c r="P163" s="184">
        <v>938</v>
      </c>
      <c r="Q163" s="189">
        <v>2.1100938069421635E-2</v>
      </c>
      <c r="R163" s="183"/>
      <c r="S163" s="125">
        <v>489</v>
      </c>
      <c r="T163" s="190">
        <v>1.1000382426382922E-2</v>
      </c>
      <c r="U163" s="183"/>
      <c r="V163" s="184"/>
      <c r="W163" s="189"/>
      <c r="X163" s="183"/>
      <c r="Y163" s="125"/>
      <c r="Z163" s="190"/>
      <c r="AA163" s="183"/>
      <c r="AB163" s="184"/>
      <c r="AC163" s="189"/>
      <c r="AD163" s="183"/>
      <c r="AE163" s="125"/>
      <c r="AF163" s="190"/>
      <c r="AG163" s="183"/>
      <c r="AH163" s="184"/>
      <c r="AI163" s="189"/>
      <c r="AJ163" s="183"/>
      <c r="AK163" s="125"/>
      <c r="AL163" s="190"/>
      <c r="AM163" s="183"/>
      <c r="AN163" s="184"/>
      <c r="AO163" s="189"/>
      <c r="AP163" s="183"/>
      <c r="AQ163" s="125">
        <v>1707</v>
      </c>
      <c r="AR163" s="190">
        <v>3.8400107979214004E-2</v>
      </c>
      <c r="AS163" s="183"/>
      <c r="AT163" s="184">
        <v>44453</v>
      </c>
      <c r="AU163" s="189">
        <v>0.67087728829930127</v>
      </c>
    </row>
    <row r="164" spans="1:47" s="16" customFormat="1" ht="11.4">
      <c r="A164" s="28" t="s">
        <v>1078</v>
      </c>
      <c r="B164" s="63" t="s">
        <v>1006</v>
      </c>
      <c r="C164" s="63" t="s">
        <v>1006</v>
      </c>
      <c r="D164" s="28" t="s">
        <v>0</v>
      </c>
      <c r="E164" s="191">
        <v>64139</v>
      </c>
      <c r="F164" s="183"/>
      <c r="G164" s="125">
        <v>21928</v>
      </c>
      <c r="H164" s="190">
        <v>0.49440836940836941</v>
      </c>
      <c r="I164" s="183"/>
      <c r="J164" s="184">
        <v>6124</v>
      </c>
      <c r="K164" s="189">
        <v>0.13807720057720058</v>
      </c>
      <c r="L164" s="183"/>
      <c r="M164" s="125">
        <v>14302</v>
      </c>
      <c r="N164" s="190">
        <v>0.32246572871572871</v>
      </c>
      <c r="O164" s="183"/>
      <c r="P164" s="184">
        <v>505</v>
      </c>
      <c r="Q164" s="189">
        <v>1.1386183261183262E-2</v>
      </c>
      <c r="R164" s="183"/>
      <c r="S164" s="125">
        <v>632</v>
      </c>
      <c r="T164" s="190">
        <v>1.424963924963925E-2</v>
      </c>
      <c r="U164" s="183"/>
      <c r="V164" s="184"/>
      <c r="W164" s="189"/>
      <c r="X164" s="183"/>
      <c r="Y164" s="125"/>
      <c r="Z164" s="190"/>
      <c r="AA164" s="183"/>
      <c r="AB164" s="184"/>
      <c r="AC164" s="189"/>
      <c r="AD164" s="183"/>
      <c r="AE164" s="125"/>
      <c r="AF164" s="190"/>
      <c r="AG164" s="183"/>
      <c r="AH164" s="184"/>
      <c r="AI164" s="189"/>
      <c r="AJ164" s="183"/>
      <c r="AK164" s="125"/>
      <c r="AL164" s="190"/>
      <c r="AM164" s="183"/>
      <c r="AN164" s="184"/>
      <c r="AO164" s="189"/>
      <c r="AP164" s="183"/>
      <c r="AQ164" s="125">
        <v>861</v>
      </c>
      <c r="AR164" s="190">
        <v>1.9412878787878788E-2</v>
      </c>
      <c r="AS164" s="183"/>
      <c r="AT164" s="184">
        <v>44352</v>
      </c>
      <c r="AU164" s="189">
        <v>0.69149815245014734</v>
      </c>
    </row>
    <row r="165" spans="1:47" s="16" customFormat="1" ht="11.4">
      <c r="A165" s="28" t="s">
        <v>409</v>
      </c>
      <c r="B165" s="63" t="s">
        <v>1005</v>
      </c>
      <c r="C165" s="63" t="s">
        <v>1027</v>
      </c>
      <c r="D165" s="28" t="s">
        <v>0</v>
      </c>
      <c r="E165" s="191">
        <v>72186</v>
      </c>
      <c r="F165" s="183"/>
      <c r="G165" s="125">
        <v>25148</v>
      </c>
      <c r="H165" s="190">
        <v>0.53984200583891462</v>
      </c>
      <c r="I165" s="183"/>
      <c r="J165" s="184">
        <v>10017</v>
      </c>
      <c r="K165" s="189">
        <v>0.21503091190108192</v>
      </c>
      <c r="L165" s="183"/>
      <c r="M165" s="125">
        <v>6641</v>
      </c>
      <c r="N165" s="190">
        <v>0.14255967714236648</v>
      </c>
      <c r="O165" s="183"/>
      <c r="P165" s="184">
        <v>1852</v>
      </c>
      <c r="Q165" s="189">
        <v>3.9756139447020437E-2</v>
      </c>
      <c r="R165" s="183"/>
      <c r="S165" s="125">
        <v>659</v>
      </c>
      <c r="T165" s="190">
        <v>1.4146488064571527E-2</v>
      </c>
      <c r="U165" s="183"/>
      <c r="V165" s="184"/>
      <c r="W165" s="189"/>
      <c r="X165" s="183"/>
      <c r="Y165" s="125"/>
      <c r="Z165" s="190"/>
      <c r="AA165" s="183"/>
      <c r="AB165" s="184"/>
      <c r="AC165" s="189"/>
      <c r="AD165" s="183"/>
      <c r="AE165" s="125"/>
      <c r="AF165" s="190"/>
      <c r="AG165" s="183"/>
      <c r="AH165" s="184"/>
      <c r="AI165" s="189"/>
      <c r="AJ165" s="183"/>
      <c r="AK165" s="125"/>
      <c r="AL165" s="190"/>
      <c r="AM165" s="183"/>
      <c r="AN165" s="184"/>
      <c r="AO165" s="189"/>
      <c r="AP165" s="183"/>
      <c r="AQ165" s="125">
        <v>2267</v>
      </c>
      <c r="AR165" s="190">
        <v>4.8664777606044991E-2</v>
      </c>
      <c r="AS165" s="183"/>
      <c r="AT165" s="184">
        <v>46584</v>
      </c>
      <c r="AU165" s="189">
        <v>0.64533289003407868</v>
      </c>
    </row>
    <row r="166" spans="1:47" s="16" customFormat="1" ht="11.4">
      <c r="A166" s="28" t="s">
        <v>1156</v>
      </c>
      <c r="B166" s="63" t="s">
        <v>1018</v>
      </c>
      <c r="C166" s="63" t="s">
        <v>981</v>
      </c>
      <c r="D166" s="28" t="s">
        <v>0</v>
      </c>
      <c r="E166" s="191">
        <v>79908</v>
      </c>
      <c r="F166" s="183"/>
      <c r="G166" s="125">
        <v>30868</v>
      </c>
      <c r="H166" s="190">
        <v>0.56169593303612042</v>
      </c>
      <c r="I166" s="183"/>
      <c r="J166" s="184">
        <v>14734</v>
      </c>
      <c r="K166" s="189">
        <v>0.2681102720407606</v>
      </c>
      <c r="L166" s="183"/>
      <c r="M166" s="125">
        <v>6538</v>
      </c>
      <c r="N166" s="190">
        <v>0.11897006641797835</v>
      </c>
      <c r="O166" s="183"/>
      <c r="P166" s="184">
        <v>2549</v>
      </c>
      <c r="Q166" s="189">
        <v>4.638340460376672E-2</v>
      </c>
      <c r="R166" s="183"/>
      <c r="S166" s="125"/>
      <c r="T166" s="190"/>
      <c r="U166" s="183"/>
      <c r="V166" s="184"/>
      <c r="W166" s="189"/>
      <c r="X166" s="183"/>
      <c r="Y166" s="125"/>
      <c r="Z166" s="190"/>
      <c r="AA166" s="183"/>
      <c r="AB166" s="184"/>
      <c r="AC166" s="189"/>
      <c r="AD166" s="183"/>
      <c r="AE166" s="125"/>
      <c r="AF166" s="190"/>
      <c r="AG166" s="183"/>
      <c r="AH166" s="184"/>
      <c r="AI166" s="189"/>
      <c r="AJ166" s="183"/>
      <c r="AK166" s="125"/>
      <c r="AL166" s="190"/>
      <c r="AM166" s="183"/>
      <c r="AN166" s="184"/>
      <c r="AO166" s="189"/>
      <c r="AP166" s="183"/>
      <c r="AQ166" s="125">
        <v>266</v>
      </c>
      <c r="AR166" s="190">
        <v>4.8403239013738511E-3</v>
      </c>
      <c r="AS166" s="183"/>
      <c r="AT166" s="184">
        <v>54955</v>
      </c>
      <c r="AU166" s="189">
        <v>0.68772838764579269</v>
      </c>
    </row>
    <row r="167" spans="1:47" s="16" customFormat="1" ht="11.4">
      <c r="A167" s="28" t="s">
        <v>411</v>
      </c>
      <c r="B167" s="63" t="s">
        <v>996</v>
      </c>
      <c r="C167" s="63" t="s">
        <v>988</v>
      </c>
      <c r="D167" s="28" t="s">
        <v>0</v>
      </c>
      <c r="E167" s="191">
        <v>69655</v>
      </c>
      <c r="F167" s="183"/>
      <c r="G167" s="125">
        <v>18805</v>
      </c>
      <c r="H167" s="190">
        <v>0.39471474749170898</v>
      </c>
      <c r="I167" s="183"/>
      <c r="J167" s="184">
        <v>8343</v>
      </c>
      <c r="K167" s="189">
        <v>0.17511859283825196</v>
      </c>
      <c r="L167" s="183"/>
      <c r="M167" s="125">
        <v>16304</v>
      </c>
      <c r="N167" s="190">
        <v>0.34221905041769868</v>
      </c>
      <c r="O167" s="183"/>
      <c r="P167" s="184">
        <v>855</v>
      </c>
      <c r="Q167" s="189">
        <v>1.7946349859367786E-2</v>
      </c>
      <c r="R167" s="183"/>
      <c r="S167" s="125">
        <v>534</v>
      </c>
      <c r="T167" s="190">
        <v>1.1208597456026195E-2</v>
      </c>
      <c r="U167" s="183"/>
      <c r="V167" s="184"/>
      <c r="W167" s="189"/>
      <c r="X167" s="183"/>
      <c r="Y167" s="125"/>
      <c r="Z167" s="190"/>
      <c r="AA167" s="183"/>
      <c r="AB167" s="184"/>
      <c r="AC167" s="189"/>
      <c r="AD167" s="183"/>
      <c r="AE167" s="125"/>
      <c r="AF167" s="190"/>
      <c r="AG167" s="183"/>
      <c r="AH167" s="184"/>
      <c r="AI167" s="189"/>
      <c r="AJ167" s="183"/>
      <c r="AK167" s="125"/>
      <c r="AL167" s="190"/>
      <c r="AM167" s="183"/>
      <c r="AN167" s="184"/>
      <c r="AO167" s="189"/>
      <c r="AP167" s="183"/>
      <c r="AQ167" s="125">
        <v>2801</v>
      </c>
      <c r="AR167" s="190">
        <v>5.8792661936946392E-2</v>
      </c>
      <c r="AS167" s="183"/>
      <c r="AT167" s="184">
        <v>47642</v>
      </c>
      <c r="AU167" s="189">
        <v>0.68397099992821764</v>
      </c>
    </row>
    <row r="168" spans="1:47" s="16" customFormat="1" ht="11.4">
      <c r="A168" s="28" t="s">
        <v>1157</v>
      </c>
      <c r="B168" s="63" t="s">
        <v>1006</v>
      </c>
      <c r="C168" s="63" t="s">
        <v>1006</v>
      </c>
      <c r="D168" s="28" t="s">
        <v>0</v>
      </c>
      <c r="E168" s="191">
        <v>69900</v>
      </c>
      <c r="F168" s="183"/>
      <c r="G168" s="125">
        <v>13365</v>
      </c>
      <c r="H168" s="190">
        <v>0.31464827196534512</v>
      </c>
      <c r="I168" s="183"/>
      <c r="J168" s="184">
        <v>5116</v>
      </c>
      <c r="K168" s="189">
        <v>0.12044448629814483</v>
      </c>
      <c r="L168" s="183"/>
      <c r="M168" s="125">
        <v>19068</v>
      </c>
      <c r="N168" s="190">
        <v>0.44891232696110744</v>
      </c>
      <c r="O168" s="183"/>
      <c r="P168" s="184">
        <v>1139</v>
      </c>
      <c r="Q168" s="189">
        <v>2.6815142668801206E-2</v>
      </c>
      <c r="R168" s="183"/>
      <c r="S168" s="125">
        <v>322</v>
      </c>
      <c r="T168" s="190">
        <v>7.5807514831905077E-3</v>
      </c>
      <c r="U168" s="183"/>
      <c r="V168" s="184"/>
      <c r="W168" s="189"/>
      <c r="X168" s="183"/>
      <c r="Y168" s="125"/>
      <c r="Z168" s="190"/>
      <c r="AA168" s="183"/>
      <c r="AB168" s="184"/>
      <c r="AC168" s="189"/>
      <c r="AD168" s="183"/>
      <c r="AE168" s="125"/>
      <c r="AF168" s="190"/>
      <c r="AG168" s="183"/>
      <c r="AH168" s="184"/>
      <c r="AI168" s="189"/>
      <c r="AJ168" s="183"/>
      <c r="AK168" s="125"/>
      <c r="AL168" s="190"/>
      <c r="AM168" s="183"/>
      <c r="AN168" s="184"/>
      <c r="AO168" s="189"/>
      <c r="AP168" s="183"/>
      <c r="AQ168" s="125">
        <v>3466</v>
      </c>
      <c r="AR168" s="190">
        <v>8.1599020623410873E-2</v>
      </c>
      <c r="AS168" s="183"/>
      <c r="AT168" s="184">
        <v>42476</v>
      </c>
      <c r="AU168" s="189">
        <v>0.60766809728183113</v>
      </c>
    </row>
    <row r="169" spans="1:47" s="16" customFormat="1" ht="11.4">
      <c r="A169" s="28" t="s">
        <v>1158</v>
      </c>
      <c r="B169" s="63" t="s">
        <v>1018</v>
      </c>
      <c r="C169" s="63" t="s">
        <v>981</v>
      </c>
      <c r="D169" s="28" t="s">
        <v>0</v>
      </c>
      <c r="E169" s="191">
        <v>75338</v>
      </c>
      <c r="F169" s="183"/>
      <c r="G169" s="125">
        <v>32134</v>
      </c>
      <c r="H169" s="190">
        <v>0.58914984507636181</v>
      </c>
      <c r="I169" s="183"/>
      <c r="J169" s="184">
        <v>13541</v>
      </c>
      <c r="K169" s="189">
        <v>0.24826283849439892</v>
      </c>
      <c r="L169" s="183"/>
      <c r="M169" s="125">
        <v>5829</v>
      </c>
      <c r="N169" s="190">
        <v>0.10686980914141136</v>
      </c>
      <c r="O169" s="183"/>
      <c r="P169" s="184">
        <v>1783</v>
      </c>
      <c r="Q169" s="189">
        <v>3.2689804374530188E-2</v>
      </c>
      <c r="R169" s="183"/>
      <c r="S169" s="125"/>
      <c r="T169" s="190"/>
      <c r="U169" s="183"/>
      <c r="V169" s="184"/>
      <c r="W169" s="189"/>
      <c r="X169" s="183"/>
      <c r="Y169" s="125"/>
      <c r="Z169" s="190"/>
      <c r="AA169" s="183"/>
      <c r="AB169" s="184"/>
      <c r="AC169" s="189"/>
      <c r="AD169" s="183"/>
      <c r="AE169" s="125"/>
      <c r="AF169" s="190"/>
      <c r="AG169" s="183"/>
      <c r="AH169" s="184"/>
      <c r="AI169" s="189"/>
      <c r="AJ169" s="183"/>
      <c r="AK169" s="125"/>
      <c r="AL169" s="190"/>
      <c r="AM169" s="183"/>
      <c r="AN169" s="184"/>
      <c r="AO169" s="189"/>
      <c r="AP169" s="183"/>
      <c r="AQ169" s="125">
        <v>1256</v>
      </c>
      <c r="AR169" s="190">
        <v>2.3027702913297764E-2</v>
      </c>
      <c r="AS169" s="183"/>
      <c r="AT169" s="184">
        <v>54543</v>
      </c>
      <c r="AU169" s="189">
        <v>0.72397727574398041</v>
      </c>
    </row>
    <row r="170" spans="1:47" s="16" customFormat="1" ht="11.4">
      <c r="A170" s="28" t="s">
        <v>413</v>
      </c>
      <c r="B170" s="63" t="s">
        <v>986</v>
      </c>
      <c r="C170" s="63" t="s">
        <v>983</v>
      </c>
      <c r="D170" s="28" t="s">
        <v>0</v>
      </c>
      <c r="E170" s="191">
        <v>77158</v>
      </c>
      <c r="F170" s="183"/>
      <c r="G170" s="125">
        <v>17221</v>
      </c>
      <c r="H170" s="190">
        <v>0.32960744157559285</v>
      </c>
      <c r="I170" s="183"/>
      <c r="J170" s="184">
        <v>10581</v>
      </c>
      <c r="K170" s="189">
        <v>0.2025188049074588</v>
      </c>
      <c r="L170" s="183"/>
      <c r="M170" s="125">
        <v>19942</v>
      </c>
      <c r="N170" s="190">
        <v>0.38168698681263996</v>
      </c>
      <c r="O170" s="183"/>
      <c r="P170" s="184">
        <v>1930</v>
      </c>
      <c r="Q170" s="189">
        <v>3.6939919995406433E-2</v>
      </c>
      <c r="R170" s="183"/>
      <c r="S170" s="125">
        <v>792</v>
      </c>
      <c r="T170" s="190">
        <v>1.5158765096560568E-2</v>
      </c>
      <c r="U170" s="183"/>
      <c r="V170" s="184"/>
      <c r="W170" s="189"/>
      <c r="X170" s="183"/>
      <c r="Y170" s="125"/>
      <c r="Z170" s="190"/>
      <c r="AA170" s="183"/>
      <c r="AB170" s="184"/>
      <c r="AC170" s="189"/>
      <c r="AD170" s="183"/>
      <c r="AE170" s="125"/>
      <c r="AF170" s="190"/>
      <c r="AG170" s="183"/>
      <c r="AH170" s="184"/>
      <c r="AI170" s="189"/>
      <c r="AJ170" s="183"/>
      <c r="AK170" s="125"/>
      <c r="AL170" s="190"/>
      <c r="AM170" s="183"/>
      <c r="AN170" s="184"/>
      <c r="AO170" s="189"/>
      <c r="AP170" s="183"/>
      <c r="AQ170" s="125">
        <v>1781</v>
      </c>
      <c r="AR170" s="190">
        <v>3.4088081612341378E-2</v>
      </c>
      <c r="AS170" s="183"/>
      <c r="AT170" s="184">
        <v>52247</v>
      </c>
      <c r="AU170" s="189">
        <v>0.67714300526193005</v>
      </c>
    </row>
    <row r="171" spans="1:47" s="16" customFormat="1" ht="11.4">
      <c r="A171" s="28" t="s">
        <v>419</v>
      </c>
      <c r="B171" s="63" t="s">
        <v>1002</v>
      </c>
      <c r="C171" s="63" t="s">
        <v>981</v>
      </c>
      <c r="D171" s="28" t="s">
        <v>0</v>
      </c>
      <c r="E171" s="191">
        <v>75915</v>
      </c>
      <c r="F171" s="183"/>
      <c r="G171" s="125">
        <v>30037</v>
      </c>
      <c r="H171" s="190">
        <v>0.55270954089612656</v>
      </c>
      <c r="I171" s="183"/>
      <c r="J171" s="184">
        <v>12945</v>
      </c>
      <c r="K171" s="189">
        <v>0.23820038642009383</v>
      </c>
      <c r="L171" s="183"/>
      <c r="M171" s="125">
        <v>7719</v>
      </c>
      <c r="N171" s="190">
        <v>0.14203698592326802</v>
      </c>
      <c r="O171" s="183"/>
      <c r="P171" s="184">
        <v>2235</v>
      </c>
      <c r="Q171" s="189">
        <v>4.1126138559205078E-2</v>
      </c>
      <c r="R171" s="183"/>
      <c r="S171" s="125">
        <v>791</v>
      </c>
      <c r="T171" s="190">
        <v>1.4555156868157145E-2</v>
      </c>
      <c r="U171" s="183"/>
      <c r="V171" s="184"/>
      <c r="W171" s="189"/>
      <c r="X171" s="183"/>
      <c r="Y171" s="125"/>
      <c r="Z171" s="190"/>
      <c r="AA171" s="183"/>
      <c r="AB171" s="184"/>
      <c r="AC171" s="189"/>
      <c r="AD171" s="183"/>
      <c r="AE171" s="125"/>
      <c r="AF171" s="190"/>
      <c r="AG171" s="183"/>
      <c r="AH171" s="184"/>
      <c r="AI171" s="189"/>
      <c r="AJ171" s="183"/>
      <c r="AK171" s="125"/>
      <c r="AL171" s="190"/>
      <c r="AM171" s="183"/>
      <c r="AN171" s="184"/>
      <c r="AO171" s="189"/>
      <c r="AP171" s="183"/>
      <c r="AQ171" s="125">
        <v>618</v>
      </c>
      <c r="AR171" s="190">
        <v>1.1371791333149323E-2</v>
      </c>
      <c r="AS171" s="183"/>
      <c r="AT171" s="184">
        <v>54345</v>
      </c>
      <c r="AU171" s="189">
        <v>0.71586642955937563</v>
      </c>
    </row>
    <row r="172" spans="1:47" s="16" customFormat="1" ht="11.4">
      <c r="A172" s="28" t="s">
        <v>1159</v>
      </c>
      <c r="B172" s="63" t="s">
        <v>990</v>
      </c>
      <c r="C172" s="63" t="s">
        <v>981</v>
      </c>
      <c r="D172" s="28" t="s">
        <v>0</v>
      </c>
      <c r="E172" s="191">
        <v>68858</v>
      </c>
      <c r="F172" s="183"/>
      <c r="G172" s="125">
        <v>26250</v>
      </c>
      <c r="H172" s="190">
        <v>0.56195410172974825</v>
      </c>
      <c r="I172" s="183"/>
      <c r="J172" s="184">
        <v>9162</v>
      </c>
      <c r="K172" s="189">
        <v>0.19613803733516014</v>
      </c>
      <c r="L172" s="183"/>
      <c r="M172" s="125">
        <v>7748</v>
      </c>
      <c r="N172" s="190">
        <v>0.1658674430553177</v>
      </c>
      <c r="O172" s="183"/>
      <c r="P172" s="184">
        <v>1722</v>
      </c>
      <c r="Q172" s="189">
        <v>3.6864189073471484E-2</v>
      </c>
      <c r="R172" s="183"/>
      <c r="S172" s="125">
        <v>890</v>
      </c>
      <c r="T172" s="190">
        <v>1.9052920020551464E-2</v>
      </c>
      <c r="U172" s="183"/>
      <c r="V172" s="184"/>
      <c r="W172" s="189"/>
      <c r="X172" s="183"/>
      <c r="Y172" s="125"/>
      <c r="Z172" s="190"/>
      <c r="AA172" s="183"/>
      <c r="AB172" s="184"/>
      <c r="AC172" s="189"/>
      <c r="AD172" s="183"/>
      <c r="AE172" s="125"/>
      <c r="AF172" s="190"/>
      <c r="AG172" s="183"/>
      <c r="AH172" s="184"/>
      <c r="AI172" s="189"/>
      <c r="AJ172" s="183"/>
      <c r="AK172" s="125"/>
      <c r="AL172" s="190"/>
      <c r="AM172" s="183"/>
      <c r="AN172" s="184"/>
      <c r="AO172" s="189"/>
      <c r="AP172" s="183"/>
      <c r="AQ172" s="125">
        <v>940</v>
      </c>
      <c r="AR172" s="190">
        <v>2.0123308785750985E-2</v>
      </c>
      <c r="AS172" s="183"/>
      <c r="AT172" s="184">
        <v>46712</v>
      </c>
      <c r="AU172" s="189">
        <v>0.678381596909582</v>
      </c>
    </row>
    <row r="173" spans="1:47" s="16" customFormat="1" ht="11.4">
      <c r="A173" s="28" t="s">
        <v>1048</v>
      </c>
      <c r="B173" s="63" t="s">
        <v>1006</v>
      </c>
      <c r="C173" s="63" t="s">
        <v>1006</v>
      </c>
      <c r="D173" s="28" t="s">
        <v>0</v>
      </c>
      <c r="E173" s="191">
        <v>81058</v>
      </c>
      <c r="F173" s="183"/>
      <c r="G173" s="125">
        <v>16516</v>
      </c>
      <c r="H173" s="190">
        <v>0.34028350090654358</v>
      </c>
      <c r="I173" s="183"/>
      <c r="J173" s="184">
        <v>6679</v>
      </c>
      <c r="K173" s="189">
        <v>0.13760919729685181</v>
      </c>
      <c r="L173" s="183"/>
      <c r="M173" s="125">
        <v>21174</v>
      </c>
      <c r="N173" s="190">
        <v>0.43625350255480466</v>
      </c>
      <c r="O173" s="183"/>
      <c r="P173" s="184">
        <v>992</v>
      </c>
      <c r="Q173" s="189">
        <v>2.0438437448491841E-2</v>
      </c>
      <c r="R173" s="183"/>
      <c r="S173" s="125">
        <v>530</v>
      </c>
      <c r="T173" s="190">
        <v>1.0919729685182133E-2</v>
      </c>
      <c r="U173" s="183"/>
      <c r="V173" s="184"/>
      <c r="W173" s="189"/>
      <c r="X173" s="183"/>
      <c r="Y173" s="125"/>
      <c r="Z173" s="190"/>
      <c r="AA173" s="183"/>
      <c r="AB173" s="184"/>
      <c r="AC173" s="189"/>
      <c r="AD173" s="183"/>
      <c r="AE173" s="125"/>
      <c r="AF173" s="190"/>
      <c r="AG173" s="183"/>
      <c r="AH173" s="184"/>
      <c r="AI173" s="189"/>
      <c r="AJ173" s="183"/>
      <c r="AK173" s="125"/>
      <c r="AL173" s="190"/>
      <c r="AM173" s="183"/>
      <c r="AN173" s="184"/>
      <c r="AO173" s="189"/>
      <c r="AP173" s="183"/>
      <c r="AQ173" s="125">
        <v>2645</v>
      </c>
      <c r="AR173" s="190">
        <v>5.4495632108125927E-2</v>
      </c>
      <c r="AS173" s="183"/>
      <c r="AT173" s="184">
        <v>48536</v>
      </c>
      <c r="AU173" s="189">
        <v>0.59878111969207237</v>
      </c>
    </row>
    <row r="174" spans="1:47" s="16" customFormat="1" ht="11.4">
      <c r="A174" s="28" t="s">
        <v>1160</v>
      </c>
      <c r="B174" s="63" t="s">
        <v>1053</v>
      </c>
      <c r="C174" s="63" t="s">
        <v>983</v>
      </c>
      <c r="D174" s="28" t="s">
        <v>0</v>
      </c>
      <c r="E174" s="191">
        <v>69003</v>
      </c>
      <c r="F174" s="183"/>
      <c r="G174" s="125">
        <v>19686</v>
      </c>
      <c r="H174" s="190">
        <v>0.40756920146580816</v>
      </c>
      <c r="I174" s="183"/>
      <c r="J174" s="184">
        <v>12197</v>
      </c>
      <c r="K174" s="189">
        <v>0.25252065174634064</v>
      </c>
      <c r="L174" s="183"/>
      <c r="M174" s="125">
        <v>12772</v>
      </c>
      <c r="N174" s="190">
        <v>0.26442516718080372</v>
      </c>
      <c r="O174" s="183"/>
      <c r="P174" s="184">
        <v>1506</v>
      </c>
      <c r="Q174" s="189">
        <v>3.1179478685741495E-2</v>
      </c>
      <c r="R174" s="183"/>
      <c r="S174" s="125">
        <v>441</v>
      </c>
      <c r="T174" s="190">
        <v>9.1302457506055781E-3</v>
      </c>
      <c r="U174" s="183"/>
      <c r="V174" s="184"/>
      <c r="W174" s="189"/>
      <c r="X174" s="183"/>
      <c r="Y174" s="125"/>
      <c r="Z174" s="190"/>
      <c r="AA174" s="183"/>
      <c r="AB174" s="184"/>
      <c r="AC174" s="189"/>
      <c r="AD174" s="183"/>
      <c r="AE174" s="125"/>
      <c r="AF174" s="190"/>
      <c r="AG174" s="183"/>
      <c r="AH174" s="184"/>
      <c r="AI174" s="189"/>
      <c r="AJ174" s="183"/>
      <c r="AK174" s="125"/>
      <c r="AL174" s="190"/>
      <c r="AM174" s="183"/>
      <c r="AN174" s="184"/>
      <c r="AO174" s="189"/>
      <c r="AP174" s="183"/>
      <c r="AQ174" s="125">
        <v>1699</v>
      </c>
      <c r="AR174" s="190">
        <v>3.5175255170700401E-2</v>
      </c>
      <c r="AS174" s="183"/>
      <c r="AT174" s="184">
        <v>48301</v>
      </c>
      <c r="AU174" s="189">
        <v>0.69998405866411606</v>
      </c>
    </row>
    <row r="175" spans="1:47" s="16" customFormat="1" ht="11.4">
      <c r="A175" s="28" t="s">
        <v>1161</v>
      </c>
      <c r="B175" s="63" t="s">
        <v>1006</v>
      </c>
      <c r="C175" s="63" t="s">
        <v>1006</v>
      </c>
      <c r="D175" s="28" t="s">
        <v>0</v>
      </c>
      <c r="E175" s="191">
        <v>70722</v>
      </c>
      <c r="F175" s="183"/>
      <c r="G175" s="125">
        <v>21688</v>
      </c>
      <c r="H175" s="190">
        <v>0.45991051169497638</v>
      </c>
      <c r="I175" s="183"/>
      <c r="J175" s="184">
        <v>8036</v>
      </c>
      <c r="K175" s="189">
        <v>0.17040948321564137</v>
      </c>
      <c r="L175" s="183"/>
      <c r="M175" s="125">
        <v>15879</v>
      </c>
      <c r="N175" s="190">
        <v>0.33672625485081747</v>
      </c>
      <c r="O175" s="183"/>
      <c r="P175" s="184">
        <v>817</v>
      </c>
      <c r="Q175" s="189">
        <v>1.7325105498653435E-2</v>
      </c>
      <c r="R175" s="183"/>
      <c r="S175" s="125">
        <v>737</v>
      </c>
      <c r="T175" s="190">
        <v>1.5628644739911358E-2</v>
      </c>
      <c r="U175" s="183"/>
      <c r="V175" s="184"/>
      <c r="W175" s="189"/>
      <c r="X175" s="183"/>
      <c r="Y175" s="125"/>
      <c r="Z175" s="190"/>
      <c r="AA175" s="183"/>
      <c r="AB175" s="184"/>
      <c r="AC175" s="189"/>
      <c r="AD175" s="183"/>
      <c r="AE175" s="125"/>
      <c r="AF175" s="190"/>
      <c r="AG175" s="183"/>
      <c r="AH175" s="184"/>
      <c r="AI175" s="189"/>
      <c r="AJ175" s="183"/>
      <c r="AK175" s="125"/>
      <c r="AL175" s="190"/>
      <c r="AM175" s="183"/>
      <c r="AN175" s="184"/>
      <c r="AO175" s="189"/>
      <c r="AP175" s="183"/>
      <c r="AQ175" s="125"/>
      <c r="AR175" s="190"/>
      <c r="AS175" s="183"/>
      <c r="AT175" s="184">
        <v>47157</v>
      </c>
      <c r="AU175" s="189">
        <v>0.66679392551115635</v>
      </c>
    </row>
    <row r="176" spans="1:47" s="16" customFormat="1" ht="11.4">
      <c r="A176" s="28" t="s">
        <v>1040</v>
      </c>
      <c r="B176" s="63" t="s">
        <v>990</v>
      </c>
      <c r="C176" s="63" t="s">
        <v>981</v>
      </c>
      <c r="D176" s="28" t="s">
        <v>0</v>
      </c>
      <c r="E176" s="191">
        <v>78005</v>
      </c>
      <c r="F176" s="183"/>
      <c r="G176" s="125">
        <v>26109</v>
      </c>
      <c r="H176" s="190">
        <v>0.49448863636363638</v>
      </c>
      <c r="I176" s="183"/>
      <c r="J176" s="184">
        <v>15987</v>
      </c>
      <c r="K176" s="189">
        <v>0.30278409090909092</v>
      </c>
      <c r="L176" s="183"/>
      <c r="M176" s="125">
        <v>5719</v>
      </c>
      <c r="N176" s="190">
        <v>0.10831439393939393</v>
      </c>
      <c r="O176" s="183"/>
      <c r="P176" s="184">
        <v>2439</v>
      </c>
      <c r="Q176" s="189">
        <v>4.6193181818181821E-2</v>
      </c>
      <c r="R176" s="183"/>
      <c r="S176" s="125">
        <v>637</v>
      </c>
      <c r="T176" s="190">
        <v>1.2064393939393939E-2</v>
      </c>
      <c r="U176" s="183"/>
      <c r="V176" s="184"/>
      <c r="W176" s="189"/>
      <c r="X176" s="183"/>
      <c r="Y176" s="125"/>
      <c r="Z176" s="190"/>
      <c r="AA176" s="183"/>
      <c r="AB176" s="184"/>
      <c r="AC176" s="189"/>
      <c r="AD176" s="183"/>
      <c r="AE176" s="125"/>
      <c r="AF176" s="190"/>
      <c r="AG176" s="183"/>
      <c r="AH176" s="184"/>
      <c r="AI176" s="189"/>
      <c r="AJ176" s="183"/>
      <c r="AK176" s="125"/>
      <c r="AL176" s="190"/>
      <c r="AM176" s="183"/>
      <c r="AN176" s="184"/>
      <c r="AO176" s="189"/>
      <c r="AP176" s="183"/>
      <c r="AQ176" s="125">
        <v>1909</v>
      </c>
      <c r="AR176" s="190">
        <v>3.6155303030303031E-2</v>
      </c>
      <c r="AS176" s="183"/>
      <c r="AT176" s="184">
        <v>52800</v>
      </c>
      <c r="AU176" s="189">
        <v>0.6768796871995385</v>
      </c>
    </row>
    <row r="177" spans="1:47" s="16" customFormat="1" ht="11.4">
      <c r="A177" s="28" t="s">
        <v>460</v>
      </c>
      <c r="B177" s="63" t="s">
        <v>994</v>
      </c>
      <c r="C177" s="63" t="s">
        <v>983</v>
      </c>
      <c r="D177" s="28" t="s">
        <v>0</v>
      </c>
      <c r="E177" s="191">
        <v>68419</v>
      </c>
      <c r="F177" s="183"/>
      <c r="G177" s="125">
        <v>22853</v>
      </c>
      <c r="H177" s="190">
        <v>0.46865451264278246</v>
      </c>
      <c r="I177" s="183"/>
      <c r="J177" s="184">
        <v>10676</v>
      </c>
      <c r="K177" s="189">
        <v>0.21893648873121013</v>
      </c>
      <c r="L177" s="183"/>
      <c r="M177" s="125">
        <v>11789</v>
      </c>
      <c r="N177" s="190">
        <v>0.24176117137993972</v>
      </c>
      <c r="O177" s="183"/>
      <c r="P177" s="184">
        <v>2522</v>
      </c>
      <c r="Q177" s="189">
        <v>5.1719541455611834E-2</v>
      </c>
      <c r="R177" s="183"/>
      <c r="S177" s="125">
        <v>923</v>
      </c>
      <c r="T177" s="190">
        <v>1.8928285790455877E-2</v>
      </c>
      <c r="U177" s="183"/>
      <c r="V177" s="184"/>
      <c r="W177" s="189"/>
      <c r="X177" s="183"/>
      <c r="Y177" s="125"/>
      <c r="Z177" s="190"/>
      <c r="AA177" s="183"/>
      <c r="AB177" s="184"/>
      <c r="AC177" s="189"/>
      <c r="AD177" s="183"/>
      <c r="AE177" s="125"/>
      <c r="AF177" s="190"/>
      <c r="AG177" s="183"/>
      <c r="AH177" s="184"/>
      <c r="AI177" s="189"/>
      <c r="AJ177" s="183"/>
      <c r="AK177" s="125"/>
      <c r="AL177" s="190"/>
      <c r="AM177" s="183"/>
      <c r="AN177" s="184"/>
      <c r="AO177" s="189"/>
      <c r="AP177" s="183"/>
      <c r="AQ177" s="125"/>
      <c r="AR177" s="190"/>
      <c r="AS177" s="183"/>
      <c r="AT177" s="184">
        <v>48763</v>
      </c>
      <c r="AU177" s="189">
        <v>0.7127113813414403</v>
      </c>
    </row>
    <row r="178" spans="1:47" s="16" customFormat="1" ht="11.4">
      <c r="A178" s="28" t="s">
        <v>433</v>
      </c>
      <c r="B178" s="63" t="s">
        <v>989</v>
      </c>
      <c r="C178" s="63" t="s">
        <v>985</v>
      </c>
      <c r="D178" s="28" t="s">
        <v>0</v>
      </c>
      <c r="E178" s="191">
        <v>65926</v>
      </c>
      <c r="F178" s="183"/>
      <c r="G178" s="125">
        <v>22826</v>
      </c>
      <c r="H178" s="190">
        <v>0.52245365072098882</v>
      </c>
      <c r="I178" s="183"/>
      <c r="J178" s="184">
        <v>9641</v>
      </c>
      <c r="K178" s="189">
        <v>0.2206683451590753</v>
      </c>
      <c r="L178" s="183"/>
      <c r="M178" s="125">
        <v>8624</v>
      </c>
      <c r="N178" s="190">
        <v>0.1973907072556649</v>
      </c>
      <c r="O178" s="183"/>
      <c r="P178" s="184">
        <v>1945</v>
      </c>
      <c r="Q178" s="189">
        <v>4.4518196383611812E-2</v>
      </c>
      <c r="R178" s="183"/>
      <c r="S178" s="125">
        <v>654</v>
      </c>
      <c r="T178" s="190">
        <v>1.496910048065919E-2</v>
      </c>
      <c r="U178" s="183"/>
      <c r="V178" s="184"/>
      <c r="W178" s="189"/>
      <c r="X178" s="183"/>
      <c r="Y178" s="125"/>
      <c r="Z178" s="190"/>
      <c r="AA178" s="183"/>
      <c r="AB178" s="184"/>
      <c r="AC178" s="189"/>
      <c r="AD178" s="183"/>
      <c r="AE178" s="125"/>
      <c r="AF178" s="190"/>
      <c r="AG178" s="183"/>
      <c r="AH178" s="184"/>
      <c r="AI178" s="189"/>
      <c r="AJ178" s="183"/>
      <c r="AK178" s="125"/>
      <c r="AL178" s="190"/>
      <c r="AM178" s="183"/>
      <c r="AN178" s="184"/>
      <c r="AO178" s="189"/>
      <c r="AP178" s="183"/>
      <c r="AQ178" s="125"/>
      <c r="AR178" s="190"/>
      <c r="AS178" s="183"/>
      <c r="AT178" s="184">
        <v>43690</v>
      </c>
      <c r="AU178" s="189">
        <v>0.66271273852501289</v>
      </c>
    </row>
    <row r="179" spans="1:47" s="16" customFormat="1" ht="11.4">
      <c r="A179" s="28" t="s">
        <v>434</v>
      </c>
      <c r="B179" s="63" t="s">
        <v>1011</v>
      </c>
      <c r="C179" s="63" t="s">
        <v>988</v>
      </c>
      <c r="D179" s="28" t="s">
        <v>0</v>
      </c>
      <c r="E179" s="191">
        <v>72939</v>
      </c>
      <c r="F179" s="183"/>
      <c r="G179" s="125">
        <v>24266</v>
      </c>
      <c r="H179" s="190">
        <v>0.49270065582424721</v>
      </c>
      <c r="I179" s="183"/>
      <c r="J179" s="184">
        <v>13707</v>
      </c>
      <c r="K179" s="189">
        <v>0.2783090698666017</v>
      </c>
      <c r="L179" s="183"/>
      <c r="M179" s="125">
        <v>7701</v>
      </c>
      <c r="N179" s="190">
        <v>0.15636230736431747</v>
      </c>
      <c r="O179" s="183"/>
      <c r="P179" s="184">
        <v>2065</v>
      </c>
      <c r="Q179" s="189">
        <v>4.1928082678524291E-2</v>
      </c>
      <c r="R179" s="183"/>
      <c r="S179" s="125"/>
      <c r="T179" s="190"/>
      <c r="U179" s="183"/>
      <c r="V179" s="184"/>
      <c r="W179" s="189"/>
      <c r="X179" s="183"/>
      <c r="Y179" s="125"/>
      <c r="Z179" s="190"/>
      <c r="AA179" s="183"/>
      <c r="AB179" s="184"/>
      <c r="AC179" s="189"/>
      <c r="AD179" s="183"/>
      <c r="AE179" s="125"/>
      <c r="AF179" s="190"/>
      <c r="AG179" s="183"/>
      <c r="AH179" s="184"/>
      <c r="AI179" s="189"/>
      <c r="AJ179" s="183"/>
      <c r="AK179" s="125"/>
      <c r="AL179" s="190"/>
      <c r="AM179" s="183"/>
      <c r="AN179" s="184"/>
      <c r="AO179" s="189"/>
      <c r="AP179" s="183"/>
      <c r="AQ179" s="125">
        <v>1512</v>
      </c>
      <c r="AR179" s="190">
        <v>3.0699884266309315E-2</v>
      </c>
      <c r="AS179" s="183"/>
      <c r="AT179" s="184">
        <v>49251</v>
      </c>
      <c r="AU179" s="189">
        <v>0.67523547073582035</v>
      </c>
    </row>
    <row r="180" spans="1:47" s="16" customFormat="1" ht="11.4">
      <c r="A180" s="28" t="s">
        <v>1162</v>
      </c>
      <c r="B180" s="63" t="s">
        <v>1022</v>
      </c>
      <c r="C180" s="63" t="s">
        <v>985</v>
      </c>
      <c r="D180" s="28" t="s">
        <v>0</v>
      </c>
      <c r="E180" s="191">
        <v>71312</v>
      </c>
      <c r="F180" s="183"/>
      <c r="G180" s="125">
        <v>6908</v>
      </c>
      <c r="H180" s="190">
        <v>0.16130764740221834</v>
      </c>
      <c r="I180" s="183"/>
      <c r="J180" s="184">
        <v>8616</v>
      </c>
      <c r="K180" s="189">
        <v>0.2011908931698774</v>
      </c>
      <c r="L180" s="183"/>
      <c r="M180" s="125">
        <v>25493</v>
      </c>
      <c r="N180" s="190">
        <v>0.59528312901342673</v>
      </c>
      <c r="O180" s="183"/>
      <c r="P180" s="184">
        <v>1540</v>
      </c>
      <c r="Q180" s="189">
        <v>3.5960303561004089E-2</v>
      </c>
      <c r="R180" s="183"/>
      <c r="S180" s="125"/>
      <c r="T180" s="190"/>
      <c r="U180" s="183"/>
      <c r="V180" s="184"/>
      <c r="W180" s="189"/>
      <c r="X180" s="183"/>
      <c r="Y180" s="125"/>
      <c r="Z180" s="190"/>
      <c r="AA180" s="183"/>
      <c r="AB180" s="184"/>
      <c r="AC180" s="189"/>
      <c r="AD180" s="183"/>
      <c r="AE180" s="125"/>
      <c r="AF180" s="190"/>
      <c r="AG180" s="183"/>
      <c r="AH180" s="184"/>
      <c r="AI180" s="189"/>
      <c r="AJ180" s="183"/>
      <c r="AK180" s="125"/>
      <c r="AL180" s="190"/>
      <c r="AM180" s="183"/>
      <c r="AN180" s="184"/>
      <c r="AO180" s="189"/>
      <c r="AP180" s="183"/>
      <c r="AQ180" s="125">
        <v>268</v>
      </c>
      <c r="AR180" s="190">
        <v>6.2580268534734385E-3</v>
      </c>
      <c r="AS180" s="183"/>
      <c r="AT180" s="184">
        <v>42825</v>
      </c>
      <c r="AU180" s="189">
        <v>0.600530065066188</v>
      </c>
    </row>
    <row r="181" spans="1:47" s="16" customFormat="1" ht="11.4">
      <c r="A181" s="28" t="s">
        <v>957</v>
      </c>
      <c r="B181" s="63" t="s">
        <v>1009</v>
      </c>
      <c r="C181" s="63" t="s">
        <v>978</v>
      </c>
      <c r="D181" s="28" t="s">
        <v>0</v>
      </c>
      <c r="E181" s="191">
        <v>66492</v>
      </c>
      <c r="F181" s="183"/>
      <c r="G181" s="125">
        <v>5716</v>
      </c>
      <c r="H181" s="190">
        <v>0.14941056538672662</v>
      </c>
      <c r="I181" s="183"/>
      <c r="J181" s="184">
        <v>8163</v>
      </c>
      <c r="K181" s="189">
        <v>0.21337271610424235</v>
      </c>
      <c r="L181" s="183"/>
      <c r="M181" s="125">
        <v>20712</v>
      </c>
      <c r="N181" s="190">
        <v>0.54139111796533967</v>
      </c>
      <c r="O181" s="183"/>
      <c r="P181" s="184">
        <v>1103</v>
      </c>
      <c r="Q181" s="189">
        <v>2.883132498627702E-2</v>
      </c>
      <c r="R181" s="183"/>
      <c r="S181" s="125">
        <v>379</v>
      </c>
      <c r="T181" s="190">
        <v>9.9066837441513979E-3</v>
      </c>
      <c r="U181" s="183"/>
      <c r="V181" s="184"/>
      <c r="W181" s="189"/>
      <c r="X181" s="183"/>
      <c r="Y181" s="125"/>
      <c r="Z181" s="190"/>
      <c r="AA181" s="183"/>
      <c r="AB181" s="184"/>
      <c r="AC181" s="189"/>
      <c r="AD181" s="183"/>
      <c r="AE181" s="125"/>
      <c r="AF181" s="190"/>
      <c r="AG181" s="183"/>
      <c r="AH181" s="184"/>
      <c r="AI181" s="189"/>
      <c r="AJ181" s="183"/>
      <c r="AK181" s="125"/>
      <c r="AL181" s="190"/>
      <c r="AM181" s="183"/>
      <c r="AN181" s="184"/>
      <c r="AO181" s="189"/>
      <c r="AP181" s="183"/>
      <c r="AQ181" s="125">
        <v>2184</v>
      </c>
      <c r="AR181" s="190">
        <v>5.7087591813262929E-2</v>
      </c>
      <c r="AS181" s="183"/>
      <c r="AT181" s="184">
        <v>38257</v>
      </c>
      <c r="AU181" s="189">
        <v>0.57536244961799921</v>
      </c>
    </row>
    <row r="182" spans="1:47" s="16" customFormat="1" ht="11.4">
      <c r="A182" s="28" t="s">
        <v>438</v>
      </c>
      <c r="B182" s="63" t="s">
        <v>1004</v>
      </c>
      <c r="C182" s="63" t="s">
        <v>988</v>
      </c>
      <c r="D182" s="28" t="s">
        <v>0</v>
      </c>
      <c r="E182" s="191">
        <v>70866</v>
      </c>
      <c r="F182" s="183"/>
      <c r="G182" s="125">
        <v>17962</v>
      </c>
      <c r="H182" s="190">
        <v>0.37273293214359826</v>
      </c>
      <c r="I182" s="183"/>
      <c r="J182" s="184">
        <v>7350</v>
      </c>
      <c r="K182" s="189">
        <v>0.15252126997302345</v>
      </c>
      <c r="L182" s="183"/>
      <c r="M182" s="125">
        <v>19821</v>
      </c>
      <c r="N182" s="190">
        <v>0.41130940029051671</v>
      </c>
      <c r="O182" s="183"/>
      <c r="P182" s="184">
        <v>1459</v>
      </c>
      <c r="Q182" s="189">
        <v>3.0275990869474995E-2</v>
      </c>
      <c r="R182" s="183"/>
      <c r="S182" s="125"/>
      <c r="T182" s="190"/>
      <c r="U182" s="183"/>
      <c r="V182" s="184"/>
      <c r="W182" s="189"/>
      <c r="X182" s="183"/>
      <c r="Y182" s="125"/>
      <c r="Z182" s="190"/>
      <c r="AA182" s="183"/>
      <c r="AB182" s="184"/>
      <c r="AC182" s="189"/>
      <c r="AD182" s="183"/>
      <c r="AE182" s="125"/>
      <c r="AF182" s="190"/>
      <c r="AG182" s="183"/>
      <c r="AH182" s="184"/>
      <c r="AI182" s="189"/>
      <c r="AJ182" s="183"/>
      <c r="AK182" s="125"/>
      <c r="AL182" s="190"/>
      <c r="AM182" s="183"/>
      <c r="AN182" s="184"/>
      <c r="AO182" s="189"/>
      <c r="AP182" s="183"/>
      <c r="AQ182" s="125">
        <v>1598</v>
      </c>
      <c r="AR182" s="190">
        <v>3.3160406723386597E-2</v>
      </c>
      <c r="AS182" s="183"/>
      <c r="AT182" s="184">
        <v>48190</v>
      </c>
      <c r="AU182" s="189">
        <v>0.68001580447605336</v>
      </c>
    </row>
    <row r="183" spans="1:47" s="16" customFormat="1" ht="11.4">
      <c r="A183" s="28" t="s">
        <v>1163</v>
      </c>
      <c r="B183" s="63" t="s">
        <v>990</v>
      </c>
      <c r="C183" s="63" t="s">
        <v>981</v>
      </c>
      <c r="D183" s="28" t="s">
        <v>0</v>
      </c>
      <c r="E183" s="191">
        <v>70814</v>
      </c>
      <c r="F183" s="183"/>
      <c r="G183" s="125">
        <v>21624</v>
      </c>
      <c r="H183" s="190">
        <v>0.46218954388064803</v>
      </c>
      <c r="I183" s="183"/>
      <c r="J183" s="184">
        <v>8484</v>
      </c>
      <c r="K183" s="189">
        <v>0.18133629718291797</v>
      </c>
      <c r="L183" s="183"/>
      <c r="M183" s="125">
        <v>12944</v>
      </c>
      <c r="N183" s="190">
        <v>0.27666395930406534</v>
      </c>
      <c r="O183" s="183"/>
      <c r="P183" s="184">
        <v>1515</v>
      </c>
      <c r="Q183" s="189">
        <v>3.2381481639806781E-2</v>
      </c>
      <c r="R183" s="183"/>
      <c r="S183" s="125">
        <v>356</v>
      </c>
      <c r="T183" s="190">
        <v>7.6091138374727481E-3</v>
      </c>
      <c r="U183" s="183"/>
      <c r="V183" s="184"/>
      <c r="W183" s="189"/>
      <c r="X183" s="183"/>
      <c r="Y183" s="125"/>
      <c r="Z183" s="190"/>
      <c r="AA183" s="183"/>
      <c r="AB183" s="184"/>
      <c r="AC183" s="189"/>
      <c r="AD183" s="183"/>
      <c r="AE183" s="125"/>
      <c r="AF183" s="190"/>
      <c r="AG183" s="183"/>
      <c r="AH183" s="184"/>
      <c r="AI183" s="189"/>
      <c r="AJ183" s="183"/>
      <c r="AK183" s="125"/>
      <c r="AL183" s="190"/>
      <c r="AM183" s="183"/>
      <c r="AN183" s="184"/>
      <c r="AO183" s="189"/>
      <c r="AP183" s="183"/>
      <c r="AQ183" s="125">
        <v>1863</v>
      </c>
      <c r="AR183" s="190">
        <v>3.9819604155089131E-2</v>
      </c>
      <c r="AS183" s="183"/>
      <c r="AT183" s="184">
        <v>46786</v>
      </c>
      <c r="AU183" s="189">
        <v>0.66068856440816792</v>
      </c>
    </row>
    <row r="184" spans="1:47" s="16" customFormat="1" ht="11.4">
      <c r="A184" s="28" t="s">
        <v>459</v>
      </c>
      <c r="B184" s="63" t="s">
        <v>994</v>
      </c>
      <c r="C184" s="63" t="s">
        <v>983</v>
      </c>
      <c r="D184" s="28" t="s">
        <v>0</v>
      </c>
      <c r="E184" s="191">
        <v>79321</v>
      </c>
      <c r="F184" s="183"/>
      <c r="G184" s="125">
        <v>20267</v>
      </c>
      <c r="H184" s="190">
        <v>0.39923961862737373</v>
      </c>
      <c r="I184" s="183"/>
      <c r="J184" s="184">
        <v>9767</v>
      </c>
      <c r="K184" s="189">
        <v>0.19240012607359547</v>
      </c>
      <c r="L184" s="183"/>
      <c r="M184" s="125">
        <v>17847</v>
      </c>
      <c r="N184" s="190">
        <v>0.35156804034355055</v>
      </c>
      <c r="O184" s="183"/>
      <c r="P184" s="184">
        <v>1808</v>
      </c>
      <c r="Q184" s="189">
        <v>3.5615790717831532E-2</v>
      </c>
      <c r="R184" s="183"/>
      <c r="S184" s="125">
        <v>511</v>
      </c>
      <c r="T184" s="190">
        <v>1.0066188637617209E-2</v>
      </c>
      <c r="U184" s="183"/>
      <c r="V184" s="184"/>
      <c r="W184" s="189"/>
      <c r="X184" s="183"/>
      <c r="Y184" s="125"/>
      <c r="Z184" s="190"/>
      <c r="AA184" s="183"/>
      <c r="AB184" s="184"/>
      <c r="AC184" s="189"/>
      <c r="AD184" s="183"/>
      <c r="AE184" s="125"/>
      <c r="AF184" s="190"/>
      <c r="AG184" s="183"/>
      <c r="AH184" s="184"/>
      <c r="AI184" s="189"/>
      <c r="AJ184" s="183"/>
      <c r="AK184" s="125"/>
      <c r="AL184" s="190"/>
      <c r="AM184" s="183"/>
      <c r="AN184" s="184"/>
      <c r="AO184" s="189"/>
      <c r="AP184" s="183"/>
      <c r="AQ184" s="125">
        <v>564</v>
      </c>
      <c r="AR184" s="190">
        <v>1.1110235600031519E-2</v>
      </c>
      <c r="AS184" s="183"/>
      <c r="AT184" s="184">
        <v>50764</v>
      </c>
      <c r="AU184" s="189">
        <v>0.6399818459172224</v>
      </c>
    </row>
    <row r="185" spans="1:47" s="16" customFormat="1" ht="11.4">
      <c r="A185" s="28" t="s">
        <v>462</v>
      </c>
      <c r="B185" s="63" t="s">
        <v>1002</v>
      </c>
      <c r="C185" s="63" t="s">
        <v>981</v>
      </c>
      <c r="D185" s="28" t="s">
        <v>0</v>
      </c>
      <c r="E185" s="191">
        <v>72816</v>
      </c>
      <c r="F185" s="183"/>
      <c r="G185" s="125">
        <v>24300</v>
      </c>
      <c r="H185" s="190">
        <v>0.51769317625002664</v>
      </c>
      <c r="I185" s="183"/>
      <c r="J185" s="184">
        <v>9887</v>
      </c>
      <c r="K185" s="189">
        <v>0.21063507957135857</v>
      </c>
      <c r="L185" s="183"/>
      <c r="M185" s="125">
        <v>7944</v>
      </c>
      <c r="N185" s="190">
        <v>0.16924092971729265</v>
      </c>
      <c r="O185" s="183"/>
      <c r="P185" s="184">
        <v>1496</v>
      </c>
      <c r="Q185" s="189">
        <v>3.1871151920577774E-2</v>
      </c>
      <c r="R185" s="183"/>
      <c r="S185" s="125">
        <v>573</v>
      </c>
      <c r="T185" s="190">
        <v>1.2207332921451245E-2</v>
      </c>
      <c r="U185" s="183"/>
      <c r="V185" s="184"/>
      <c r="W185" s="189"/>
      <c r="X185" s="183"/>
      <c r="Y185" s="125"/>
      <c r="Z185" s="190"/>
      <c r="AA185" s="183"/>
      <c r="AB185" s="184"/>
      <c r="AC185" s="189"/>
      <c r="AD185" s="183"/>
      <c r="AE185" s="125"/>
      <c r="AF185" s="190"/>
      <c r="AG185" s="183"/>
      <c r="AH185" s="184"/>
      <c r="AI185" s="189"/>
      <c r="AJ185" s="183"/>
      <c r="AK185" s="125"/>
      <c r="AL185" s="190"/>
      <c r="AM185" s="183"/>
      <c r="AN185" s="184"/>
      <c r="AO185" s="189"/>
      <c r="AP185" s="183"/>
      <c r="AQ185" s="125">
        <v>2739</v>
      </c>
      <c r="AR185" s="190">
        <v>5.8352329619293125E-2</v>
      </c>
      <c r="AS185" s="183"/>
      <c r="AT185" s="184">
        <v>46939</v>
      </c>
      <c r="AU185" s="189">
        <v>0.64462480773456388</v>
      </c>
    </row>
    <row r="186" spans="1:47" s="16" customFormat="1" ht="11.4">
      <c r="A186" s="28" t="s">
        <v>1164</v>
      </c>
      <c r="B186" s="63" t="s">
        <v>1011</v>
      </c>
      <c r="C186" s="63" t="s">
        <v>988</v>
      </c>
      <c r="D186" s="28" t="s">
        <v>0</v>
      </c>
      <c r="E186" s="191">
        <v>78008</v>
      </c>
      <c r="F186" s="183"/>
      <c r="G186" s="125">
        <v>26552</v>
      </c>
      <c r="H186" s="190">
        <v>0.50288831227864161</v>
      </c>
      <c r="I186" s="183"/>
      <c r="J186" s="184">
        <v>11726</v>
      </c>
      <c r="K186" s="189">
        <v>0.22208753953673366</v>
      </c>
      <c r="L186" s="183"/>
      <c r="M186" s="125">
        <v>9503</v>
      </c>
      <c r="N186" s="190">
        <v>0.17998446940282961</v>
      </c>
      <c r="O186" s="183"/>
      <c r="P186" s="184">
        <v>1604</v>
      </c>
      <c r="Q186" s="189">
        <v>3.0379363245516013E-2</v>
      </c>
      <c r="R186" s="183"/>
      <c r="S186" s="125"/>
      <c r="T186" s="190"/>
      <c r="U186" s="183"/>
      <c r="V186" s="184"/>
      <c r="W186" s="189"/>
      <c r="X186" s="183"/>
      <c r="Y186" s="125"/>
      <c r="Z186" s="190"/>
      <c r="AA186" s="183"/>
      <c r="AB186" s="184"/>
      <c r="AC186" s="189"/>
      <c r="AD186" s="183"/>
      <c r="AE186" s="125"/>
      <c r="AF186" s="190"/>
      <c r="AG186" s="183"/>
      <c r="AH186" s="184"/>
      <c r="AI186" s="189"/>
      <c r="AJ186" s="183"/>
      <c r="AK186" s="125"/>
      <c r="AL186" s="190"/>
      <c r="AM186" s="183"/>
      <c r="AN186" s="184"/>
      <c r="AO186" s="189"/>
      <c r="AP186" s="183"/>
      <c r="AQ186" s="125">
        <v>3414</v>
      </c>
      <c r="AR186" s="190">
        <v>6.46603155362791E-2</v>
      </c>
      <c r="AS186" s="183"/>
      <c r="AT186" s="184">
        <v>52799</v>
      </c>
      <c r="AU186" s="189">
        <v>0.67684083683724749</v>
      </c>
    </row>
    <row r="187" spans="1:47" s="16" customFormat="1" ht="11.4">
      <c r="A187" s="28" t="s">
        <v>465</v>
      </c>
      <c r="B187" s="63" t="s">
        <v>990</v>
      </c>
      <c r="C187" s="63" t="s">
        <v>981</v>
      </c>
      <c r="D187" s="28" t="s">
        <v>0</v>
      </c>
      <c r="E187" s="191">
        <v>70195</v>
      </c>
      <c r="F187" s="183"/>
      <c r="G187" s="125">
        <v>22956</v>
      </c>
      <c r="H187" s="190">
        <v>0.48529691562902988</v>
      </c>
      <c r="I187" s="183"/>
      <c r="J187" s="184">
        <v>6293</v>
      </c>
      <c r="K187" s="189">
        <v>0.13303595966429191</v>
      </c>
      <c r="L187" s="183"/>
      <c r="M187" s="125">
        <v>13644</v>
      </c>
      <c r="N187" s="190">
        <v>0.28843836543136797</v>
      </c>
      <c r="O187" s="183"/>
      <c r="P187" s="184">
        <v>2265</v>
      </c>
      <c r="Q187" s="189">
        <v>4.7882798131196752E-2</v>
      </c>
      <c r="R187" s="183"/>
      <c r="S187" s="125">
        <v>675</v>
      </c>
      <c r="T187" s="190">
        <v>1.4269708052343403E-2</v>
      </c>
      <c r="U187" s="183"/>
      <c r="V187" s="184"/>
      <c r="W187" s="189"/>
      <c r="X187" s="183"/>
      <c r="Y187" s="125"/>
      <c r="Z187" s="190"/>
      <c r="AA187" s="183"/>
      <c r="AB187" s="184"/>
      <c r="AC187" s="189"/>
      <c r="AD187" s="183"/>
      <c r="AE187" s="125"/>
      <c r="AF187" s="190"/>
      <c r="AG187" s="183"/>
      <c r="AH187" s="184"/>
      <c r="AI187" s="189"/>
      <c r="AJ187" s="183"/>
      <c r="AK187" s="125"/>
      <c r="AL187" s="190"/>
      <c r="AM187" s="183"/>
      <c r="AN187" s="184"/>
      <c r="AO187" s="189"/>
      <c r="AP187" s="183"/>
      <c r="AQ187" s="125">
        <v>1470</v>
      </c>
      <c r="AR187" s="190">
        <v>3.1076253091770079E-2</v>
      </c>
      <c r="AS187" s="183"/>
      <c r="AT187" s="184">
        <v>47303</v>
      </c>
      <c r="AU187" s="189">
        <v>0.67387990597620917</v>
      </c>
    </row>
    <row r="188" spans="1:47" s="16" customFormat="1" ht="11.4">
      <c r="A188" s="28" t="s">
        <v>466</v>
      </c>
      <c r="B188" s="63" t="s">
        <v>1055</v>
      </c>
      <c r="C188" s="63" t="s">
        <v>993</v>
      </c>
      <c r="D188" s="28" t="s">
        <v>0</v>
      </c>
      <c r="E188" s="191">
        <v>61229</v>
      </c>
      <c r="F188" s="183"/>
      <c r="G188" s="125">
        <v>10063</v>
      </c>
      <c r="H188" s="190">
        <v>0.30536505431814043</v>
      </c>
      <c r="I188" s="183"/>
      <c r="J188" s="184">
        <v>7388</v>
      </c>
      <c r="K188" s="189">
        <v>0.22419129695939796</v>
      </c>
      <c r="L188" s="183"/>
      <c r="M188" s="125">
        <v>10777</v>
      </c>
      <c r="N188" s="190">
        <v>0.3270316198337076</v>
      </c>
      <c r="O188" s="183"/>
      <c r="P188" s="184">
        <v>2043</v>
      </c>
      <c r="Q188" s="189">
        <v>6.1995508891181647E-2</v>
      </c>
      <c r="R188" s="183"/>
      <c r="S188" s="125"/>
      <c r="T188" s="190"/>
      <c r="U188" s="183"/>
      <c r="V188" s="184"/>
      <c r="W188" s="189"/>
      <c r="X188" s="183"/>
      <c r="Y188" s="125"/>
      <c r="Z188" s="190"/>
      <c r="AA188" s="183"/>
      <c r="AB188" s="184"/>
      <c r="AC188" s="189"/>
      <c r="AD188" s="183"/>
      <c r="AE188" s="125"/>
      <c r="AF188" s="190"/>
      <c r="AG188" s="183"/>
      <c r="AH188" s="184"/>
      <c r="AI188" s="189"/>
      <c r="AJ188" s="183"/>
      <c r="AK188" s="125"/>
      <c r="AL188" s="190"/>
      <c r="AM188" s="183"/>
      <c r="AN188" s="184"/>
      <c r="AO188" s="189"/>
      <c r="AP188" s="183"/>
      <c r="AQ188" s="125">
        <v>2683</v>
      </c>
      <c r="AR188" s="190">
        <v>8.1416519997572379E-2</v>
      </c>
      <c r="AS188" s="183"/>
      <c r="AT188" s="184">
        <v>32954</v>
      </c>
      <c r="AU188" s="189">
        <v>0.53820901860229631</v>
      </c>
    </row>
    <row r="189" spans="1:47" s="16" customFormat="1" ht="11.4">
      <c r="A189" s="28" t="s">
        <v>467</v>
      </c>
      <c r="B189" s="63" t="s">
        <v>991</v>
      </c>
      <c r="C189" s="63" t="s">
        <v>1027</v>
      </c>
      <c r="D189" s="28" t="s">
        <v>0</v>
      </c>
      <c r="E189" s="191">
        <v>70315</v>
      </c>
      <c r="F189" s="183"/>
      <c r="G189" s="125">
        <v>18571</v>
      </c>
      <c r="H189" s="190">
        <v>0.43131198179157859</v>
      </c>
      <c r="I189" s="183"/>
      <c r="J189" s="184">
        <v>6188</v>
      </c>
      <c r="K189" s="189">
        <v>0.14371646886685091</v>
      </c>
      <c r="L189" s="183"/>
      <c r="M189" s="125">
        <v>14295</v>
      </c>
      <c r="N189" s="190">
        <v>0.33200176510207402</v>
      </c>
      <c r="O189" s="183"/>
      <c r="P189" s="184">
        <v>2066</v>
      </c>
      <c r="Q189" s="189">
        <v>4.7982906379914994E-2</v>
      </c>
      <c r="R189" s="183"/>
      <c r="S189" s="125">
        <v>416</v>
      </c>
      <c r="T189" s="190">
        <v>9.661611352393339E-3</v>
      </c>
      <c r="U189" s="183"/>
      <c r="V189" s="184"/>
      <c r="W189" s="189"/>
      <c r="X189" s="183"/>
      <c r="Y189" s="125"/>
      <c r="Z189" s="190"/>
      <c r="AA189" s="183"/>
      <c r="AB189" s="184"/>
      <c r="AC189" s="189"/>
      <c r="AD189" s="183"/>
      <c r="AE189" s="125"/>
      <c r="AF189" s="190"/>
      <c r="AG189" s="183"/>
      <c r="AH189" s="184"/>
      <c r="AI189" s="189"/>
      <c r="AJ189" s="183"/>
      <c r="AK189" s="125"/>
      <c r="AL189" s="190"/>
      <c r="AM189" s="183"/>
      <c r="AN189" s="184"/>
      <c r="AO189" s="189"/>
      <c r="AP189" s="183"/>
      <c r="AQ189" s="125">
        <v>1521</v>
      </c>
      <c r="AR189" s="190">
        <v>3.5325266507188147E-2</v>
      </c>
      <c r="AS189" s="183"/>
      <c r="AT189" s="184">
        <v>43057</v>
      </c>
      <c r="AU189" s="189">
        <v>0.61234444997511195</v>
      </c>
    </row>
    <row r="190" spans="1:47" s="16" customFormat="1" ht="11.4">
      <c r="A190" s="28" t="s">
        <v>1165</v>
      </c>
      <c r="B190" s="63" t="s">
        <v>1006</v>
      </c>
      <c r="C190" s="63" t="s">
        <v>1006</v>
      </c>
      <c r="D190" s="28" t="s">
        <v>0</v>
      </c>
      <c r="E190" s="191">
        <v>65489</v>
      </c>
      <c r="F190" s="183"/>
      <c r="G190" s="125">
        <v>10109</v>
      </c>
      <c r="H190" s="190">
        <v>0.24543556375643391</v>
      </c>
      <c r="I190" s="183"/>
      <c r="J190" s="184">
        <v>7498</v>
      </c>
      <c r="K190" s="189">
        <v>0.18204331358648149</v>
      </c>
      <c r="L190" s="183"/>
      <c r="M190" s="125">
        <v>20262</v>
      </c>
      <c r="N190" s="190">
        <v>0.4919393998251918</v>
      </c>
      <c r="O190" s="183"/>
      <c r="P190" s="184"/>
      <c r="Q190" s="189"/>
      <c r="R190" s="183"/>
      <c r="S190" s="125">
        <v>1054</v>
      </c>
      <c r="T190" s="190">
        <v>2.5589977663397104E-2</v>
      </c>
      <c r="U190" s="183"/>
      <c r="V190" s="184"/>
      <c r="W190" s="189"/>
      <c r="X190" s="183"/>
      <c r="Y190" s="125"/>
      <c r="Z190" s="190"/>
      <c r="AA190" s="183"/>
      <c r="AB190" s="184"/>
      <c r="AC190" s="189"/>
      <c r="AD190" s="183"/>
      <c r="AE190" s="125"/>
      <c r="AF190" s="190"/>
      <c r="AG190" s="183"/>
      <c r="AH190" s="184"/>
      <c r="AI190" s="189"/>
      <c r="AJ190" s="183"/>
      <c r="AK190" s="125"/>
      <c r="AL190" s="190"/>
      <c r="AM190" s="183"/>
      <c r="AN190" s="184"/>
      <c r="AO190" s="189"/>
      <c r="AP190" s="183"/>
      <c r="AQ190" s="125">
        <v>2265</v>
      </c>
      <c r="AR190" s="190">
        <v>5.4991745168495677E-2</v>
      </c>
      <c r="AS190" s="183"/>
      <c r="AT190" s="184">
        <v>41188</v>
      </c>
      <c r="AU190" s="189">
        <v>0.62893004932126007</v>
      </c>
    </row>
    <row r="191" spans="1:47" s="16" customFormat="1" ht="11.4">
      <c r="A191" s="28" t="s">
        <v>471</v>
      </c>
      <c r="B191" s="63" t="s">
        <v>1018</v>
      </c>
      <c r="C191" s="63" t="s">
        <v>981</v>
      </c>
      <c r="D191" s="28" t="s">
        <v>0</v>
      </c>
      <c r="E191" s="191">
        <v>77082</v>
      </c>
      <c r="F191" s="183"/>
      <c r="G191" s="125">
        <v>29618</v>
      </c>
      <c r="H191" s="190">
        <v>0.53301419907499059</v>
      </c>
      <c r="I191" s="183"/>
      <c r="J191" s="184">
        <v>21836</v>
      </c>
      <c r="K191" s="189">
        <v>0.39296704878794969</v>
      </c>
      <c r="L191" s="183"/>
      <c r="M191" s="125">
        <v>2812</v>
      </c>
      <c r="N191" s="190">
        <v>5.060557525149819E-2</v>
      </c>
      <c r="O191" s="183"/>
      <c r="P191" s="184">
        <v>1021</v>
      </c>
      <c r="Q191" s="189">
        <v>1.8374214911728182E-2</v>
      </c>
      <c r="R191" s="183"/>
      <c r="S191" s="125"/>
      <c r="T191" s="190"/>
      <c r="U191" s="183"/>
      <c r="V191" s="184"/>
      <c r="W191" s="189"/>
      <c r="X191" s="183"/>
      <c r="Y191" s="125"/>
      <c r="Z191" s="190"/>
      <c r="AA191" s="183"/>
      <c r="AB191" s="184"/>
      <c r="AC191" s="189"/>
      <c r="AD191" s="183"/>
      <c r="AE191" s="125"/>
      <c r="AF191" s="190"/>
      <c r="AG191" s="183"/>
      <c r="AH191" s="184"/>
      <c r="AI191" s="189"/>
      <c r="AJ191" s="183"/>
      <c r="AK191" s="125"/>
      <c r="AL191" s="190"/>
      <c r="AM191" s="183"/>
      <c r="AN191" s="184"/>
      <c r="AO191" s="189"/>
      <c r="AP191" s="183"/>
      <c r="AQ191" s="125">
        <v>280</v>
      </c>
      <c r="AR191" s="190">
        <v>5.0389619738333905E-3</v>
      </c>
      <c r="AS191" s="183"/>
      <c r="AT191" s="184">
        <v>55567</v>
      </c>
      <c r="AU191" s="189">
        <v>0.72088165849355235</v>
      </c>
    </row>
    <row r="192" spans="1:47" s="16" customFormat="1" ht="11.4">
      <c r="A192" s="28" t="s">
        <v>1166</v>
      </c>
      <c r="B192" s="63" t="s">
        <v>1006</v>
      </c>
      <c r="C192" s="63" t="s">
        <v>1006</v>
      </c>
      <c r="D192" s="28" t="s">
        <v>0</v>
      </c>
      <c r="E192" s="191">
        <v>73906</v>
      </c>
      <c r="F192" s="183"/>
      <c r="G192" s="125">
        <v>6759</v>
      </c>
      <c r="H192" s="190">
        <v>0.14547685155291534</v>
      </c>
      <c r="I192" s="183"/>
      <c r="J192" s="184">
        <v>11092</v>
      </c>
      <c r="K192" s="189">
        <v>0.23873786616732312</v>
      </c>
      <c r="L192" s="183"/>
      <c r="M192" s="125">
        <v>25553</v>
      </c>
      <c r="N192" s="190">
        <v>0.54998816211446155</v>
      </c>
      <c r="O192" s="183"/>
      <c r="P192" s="184"/>
      <c r="Q192" s="189"/>
      <c r="R192" s="183"/>
      <c r="S192" s="125">
        <v>2133</v>
      </c>
      <c r="T192" s="190">
        <v>4.5909472460773551E-2</v>
      </c>
      <c r="U192" s="183"/>
      <c r="V192" s="184"/>
      <c r="W192" s="189"/>
      <c r="X192" s="183"/>
      <c r="Y192" s="125"/>
      <c r="Z192" s="190"/>
      <c r="AA192" s="183"/>
      <c r="AB192" s="184"/>
      <c r="AC192" s="189"/>
      <c r="AD192" s="183"/>
      <c r="AE192" s="125"/>
      <c r="AF192" s="190"/>
      <c r="AG192" s="183"/>
      <c r="AH192" s="184"/>
      <c r="AI192" s="189"/>
      <c r="AJ192" s="183"/>
      <c r="AK192" s="125"/>
      <c r="AL192" s="190"/>
      <c r="AM192" s="183"/>
      <c r="AN192" s="184"/>
      <c r="AO192" s="189"/>
      <c r="AP192" s="183"/>
      <c r="AQ192" s="125">
        <v>924</v>
      </c>
      <c r="AR192" s="190">
        <v>1.9887647704526376E-2</v>
      </c>
      <c r="AS192" s="183"/>
      <c r="AT192" s="184">
        <v>46461</v>
      </c>
      <c r="AU192" s="189">
        <v>0.628649906638162</v>
      </c>
    </row>
    <row r="193" spans="1:47" s="16" customFormat="1" ht="11.4">
      <c r="A193" s="28" t="s">
        <v>1049</v>
      </c>
      <c r="B193" s="63" t="s">
        <v>1006</v>
      </c>
      <c r="C193" s="63" t="s">
        <v>1006</v>
      </c>
      <c r="D193" s="28" t="s">
        <v>0</v>
      </c>
      <c r="E193" s="191">
        <v>72841</v>
      </c>
      <c r="F193" s="183"/>
      <c r="G193" s="125">
        <v>5800</v>
      </c>
      <c r="H193" s="190">
        <v>0.13533062672079893</v>
      </c>
      <c r="I193" s="183"/>
      <c r="J193" s="184">
        <v>9600</v>
      </c>
      <c r="K193" s="189">
        <v>0.22399552008959822</v>
      </c>
      <c r="L193" s="183"/>
      <c r="M193" s="125">
        <v>23888</v>
      </c>
      <c r="N193" s="190">
        <v>0.55737551915628358</v>
      </c>
      <c r="O193" s="183"/>
      <c r="P193" s="184">
        <v>651</v>
      </c>
      <c r="Q193" s="189">
        <v>1.5189696206075878E-2</v>
      </c>
      <c r="R193" s="183"/>
      <c r="S193" s="125">
        <v>1493</v>
      </c>
      <c r="T193" s="190">
        <v>3.4835969947267724E-2</v>
      </c>
      <c r="U193" s="183"/>
      <c r="V193" s="184"/>
      <c r="W193" s="189"/>
      <c r="X193" s="183"/>
      <c r="Y193" s="125"/>
      <c r="Z193" s="190"/>
      <c r="AA193" s="183"/>
      <c r="AB193" s="184"/>
      <c r="AC193" s="189"/>
      <c r="AD193" s="183"/>
      <c r="AE193" s="125"/>
      <c r="AF193" s="190"/>
      <c r="AG193" s="183"/>
      <c r="AH193" s="184"/>
      <c r="AI193" s="189"/>
      <c r="AJ193" s="183"/>
      <c r="AK193" s="125"/>
      <c r="AL193" s="190"/>
      <c r="AM193" s="183"/>
      <c r="AN193" s="184"/>
      <c r="AO193" s="189"/>
      <c r="AP193" s="183"/>
      <c r="AQ193" s="125">
        <v>1426</v>
      </c>
      <c r="AR193" s="190">
        <v>3.3272667879975737E-2</v>
      </c>
      <c r="AS193" s="183"/>
      <c r="AT193" s="184">
        <v>42858</v>
      </c>
      <c r="AU193" s="189">
        <v>0.58837742480196598</v>
      </c>
    </row>
    <row r="194" spans="1:47" s="16" customFormat="1" ht="11.4">
      <c r="A194" s="28" t="s">
        <v>1167</v>
      </c>
      <c r="B194" s="63" t="s">
        <v>984</v>
      </c>
      <c r="C194" s="63" t="s">
        <v>984</v>
      </c>
      <c r="D194" s="28" t="s">
        <v>0</v>
      </c>
      <c r="E194" s="191">
        <v>63693</v>
      </c>
      <c r="F194" s="183"/>
      <c r="G194" s="125">
        <v>18115</v>
      </c>
      <c r="H194" s="190">
        <v>0.41190113463243822</v>
      </c>
      <c r="I194" s="183"/>
      <c r="J194" s="184">
        <v>6515</v>
      </c>
      <c r="K194" s="189">
        <v>0.1481388844675868</v>
      </c>
      <c r="L194" s="183"/>
      <c r="M194" s="125">
        <v>16092</v>
      </c>
      <c r="N194" s="190">
        <v>0.36590190772868869</v>
      </c>
      <c r="O194" s="183"/>
      <c r="P194" s="184">
        <v>2824</v>
      </c>
      <c r="Q194" s="189">
        <v>6.4212465040132796E-2</v>
      </c>
      <c r="R194" s="183"/>
      <c r="S194" s="125"/>
      <c r="T194" s="190"/>
      <c r="U194" s="183"/>
      <c r="V194" s="184"/>
      <c r="W194" s="189"/>
      <c r="X194" s="183"/>
      <c r="Y194" s="125"/>
      <c r="Z194" s="190"/>
      <c r="AA194" s="183"/>
      <c r="AB194" s="184"/>
      <c r="AC194" s="189"/>
      <c r="AD194" s="183"/>
      <c r="AE194" s="125"/>
      <c r="AF194" s="190"/>
      <c r="AG194" s="183"/>
      <c r="AH194" s="184"/>
      <c r="AI194" s="189"/>
      <c r="AJ194" s="183"/>
      <c r="AK194" s="125"/>
      <c r="AL194" s="190"/>
      <c r="AM194" s="183"/>
      <c r="AN194" s="184"/>
      <c r="AO194" s="189"/>
      <c r="AP194" s="183"/>
      <c r="AQ194" s="125">
        <v>433</v>
      </c>
      <c r="AR194" s="190">
        <v>9.8456081311535052E-3</v>
      </c>
      <c r="AS194" s="183"/>
      <c r="AT194" s="184">
        <v>43979</v>
      </c>
      <c r="AU194" s="189">
        <v>0.69048404063240854</v>
      </c>
    </row>
    <row r="195" spans="1:47" s="16" customFormat="1" ht="11.4">
      <c r="A195" s="28" t="s">
        <v>475</v>
      </c>
      <c r="B195" s="63" t="s">
        <v>992</v>
      </c>
      <c r="C195" s="63" t="s">
        <v>993</v>
      </c>
      <c r="D195" s="28" t="s">
        <v>0</v>
      </c>
      <c r="E195" s="191">
        <v>70380</v>
      </c>
      <c r="F195" s="183"/>
      <c r="G195" s="125">
        <v>14806</v>
      </c>
      <c r="H195" s="190">
        <v>0.33993800941338537</v>
      </c>
      <c r="I195" s="183"/>
      <c r="J195" s="184">
        <v>8335</v>
      </c>
      <c r="K195" s="189">
        <v>0.19136723682700035</v>
      </c>
      <c r="L195" s="183"/>
      <c r="M195" s="125">
        <v>16278</v>
      </c>
      <c r="N195" s="190">
        <v>0.37373435885661804</v>
      </c>
      <c r="O195" s="183"/>
      <c r="P195" s="184">
        <v>654</v>
      </c>
      <c r="Q195" s="189">
        <v>1.5015497646653657E-2</v>
      </c>
      <c r="R195" s="183"/>
      <c r="S195" s="125"/>
      <c r="T195" s="190"/>
      <c r="U195" s="183"/>
      <c r="V195" s="184"/>
      <c r="W195" s="189"/>
      <c r="X195" s="183"/>
      <c r="Y195" s="125"/>
      <c r="Z195" s="190"/>
      <c r="AA195" s="183"/>
      <c r="AB195" s="184"/>
      <c r="AC195" s="189"/>
      <c r="AD195" s="183"/>
      <c r="AE195" s="125"/>
      <c r="AF195" s="190"/>
      <c r="AG195" s="183"/>
      <c r="AH195" s="184"/>
      <c r="AI195" s="189"/>
      <c r="AJ195" s="183"/>
      <c r="AK195" s="125"/>
      <c r="AL195" s="190"/>
      <c r="AM195" s="183"/>
      <c r="AN195" s="184"/>
      <c r="AO195" s="189"/>
      <c r="AP195" s="183"/>
      <c r="AQ195" s="125">
        <v>3482</v>
      </c>
      <c r="AR195" s="190">
        <v>7.9944897256342559E-2</v>
      </c>
      <c r="AS195" s="183"/>
      <c r="AT195" s="184">
        <v>43555</v>
      </c>
      <c r="AU195" s="189">
        <v>0.61885478829212848</v>
      </c>
    </row>
    <row r="196" spans="1:47" s="16" customFormat="1" ht="11.4">
      <c r="A196" s="28" t="s">
        <v>1168</v>
      </c>
      <c r="B196" s="63" t="s">
        <v>1055</v>
      </c>
      <c r="C196" s="63" t="s">
        <v>993</v>
      </c>
      <c r="D196" s="28" t="s">
        <v>0</v>
      </c>
      <c r="E196" s="191">
        <v>70254</v>
      </c>
      <c r="F196" s="183"/>
      <c r="G196" s="125">
        <v>24486</v>
      </c>
      <c r="H196" s="190">
        <v>0.50241089931674088</v>
      </c>
      <c r="I196" s="183"/>
      <c r="J196" s="184">
        <v>12884</v>
      </c>
      <c r="K196" s="189">
        <v>0.26435767486714407</v>
      </c>
      <c r="L196" s="183"/>
      <c r="M196" s="125">
        <v>7630</v>
      </c>
      <c r="N196" s="190">
        <v>0.15655456839772658</v>
      </c>
      <c r="O196" s="183"/>
      <c r="P196" s="184"/>
      <c r="Q196" s="189"/>
      <c r="R196" s="183"/>
      <c r="S196" s="125">
        <v>669</v>
      </c>
      <c r="T196" s="190">
        <v>1.3726737386379959E-2</v>
      </c>
      <c r="U196" s="183"/>
      <c r="V196" s="184"/>
      <c r="W196" s="189"/>
      <c r="X196" s="183"/>
      <c r="Y196" s="125"/>
      <c r="Z196" s="190"/>
      <c r="AA196" s="183"/>
      <c r="AB196" s="184"/>
      <c r="AC196" s="189"/>
      <c r="AD196" s="183"/>
      <c r="AE196" s="125"/>
      <c r="AF196" s="190"/>
      <c r="AG196" s="183"/>
      <c r="AH196" s="184"/>
      <c r="AI196" s="189"/>
      <c r="AJ196" s="183"/>
      <c r="AK196" s="125"/>
      <c r="AL196" s="190"/>
      <c r="AM196" s="183"/>
      <c r="AN196" s="184"/>
      <c r="AO196" s="189"/>
      <c r="AP196" s="183"/>
      <c r="AQ196" s="125">
        <v>3068</v>
      </c>
      <c r="AR196" s="190">
        <v>6.2950120032008533E-2</v>
      </c>
      <c r="AS196" s="183"/>
      <c r="AT196" s="184">
        <v>48737</v>
      </c>
      <c r="AU196" s="189">
        <v>0.69372562416374872</v>
      </c>
    </row>
    <row r="197" spans="1:47" s="16" customFormat="1" ht="11.4">
      <c r="A197" s="28" t="s">
        <v>476</v>
      </c>
      <c r="B197" s="63" t="s">
        <v>1029</v>
      </c>
      <c r="C197" s="63" t="s">
        <v>985</v>
      </c>
      <c r="D197" s="28" t="s">
        <v>0</v>
      </c>
      <c r="E197" s="191">
        <v>68846</v>
      </c>
      <c r="F197" s="183"/>
      <c r="G197" s="125">
        <v>8339</v>
      </c>
      <c r="H197" s="190">
        <v>0.20172722434563839</v>
      </c>
      <c r="I197" s="183"/>
      <c r="J197" s="184">
        <v>5718</v>
      </c>
      <c r="K197" s="189">
        <v>0.13832309255406647</v>
      </c>
      <c r="L197" s="183"/>
      <c r="M197" s="125">
        <v>23843</v>
      </c>
      <c r="N197" s="190">
        <v>0.57678165368426149</v>
      </c>
      <c r="O197" s="183"/>
      <c r="P197" s="184">
        <v>1228</v>
      </c>
      <c r="Q197" s="189">
        <v>2.9706323479607142E-2</v>
      </c>
      <c r="R197" s="183"/>
      <c r="S197" s="125">
        <v>647</v>
      </c>
      <c r="T197" s="190">
        <v>1.5651458706275097E-2</v>
      </c>
      <c r="U197" s="183"/>
      <c r="V197" s="184"/>
      <c r="W197" s="189"/>
      <c r="X197" s="183"/>
      <c r="Y197" s="125"/>
      <c r="Z197" s="190"/>
      <c r="AA197" s="183"/>
      <c r="AB197" s="184"/>
      <c r="AC197" s="189"/>
      <c r="AD197" s="183"/>
      <c r="AE197" s="125"/>
      <c r="AF197" s="190"/>
      <c r="AG197" s="183"/>
      <c r="AH197" s="184"/>
      <c r="AI197" s="189"/>
      <c r="AJ197" s="183"/>
      <c r="AK197" s="125"/>
      <c r="AL197" s="190"/>
      <c r="AM197" s="183"/>
      <c r="AN197" s="184"/>
      <c r="AO197" s="189"/>
      <c r="AP197" s="183"/>
      <c r="AQ197" s="125">
        <v>1563</v>
      </c>
      <c r="AR197" s="190">
        <v>3.7810247230151438E-2</v>
      </c>
      <c r="AS197" s="183"/>
      <c r="AT197" s="184">
        <v>41338</v>
      </c>
      <c r="AU197" s="189">
        <v>0.60044156523254799</v>
      </c>
    </row>
    <row r="198" spans="1:47" s="16" customFormat="1" ht="11.4">
      <c r="A198" s="28" t="s">
        <v>431</v>
      </c>
      <c r="B198" s="63" t="s">
        <v>1006</v>
      </c>
      <c r="C198" s="63" t="s">
        <v>1006</v>
      </c>
      <c r="D198" s="28" t="s">
        <v>0</v>
      </c>
      <c r="E198" s="191">
        <v>72348</v>
      </c>
      <c r="F198" s="183"/>
      <c r="G198" s="125">
        <v>17261</v>
      </c>
      <c r="H198" s="190">
        <v>0.36375705976565792</v>
      </c>
      <c r="I198" s="183"/>
      <c r="J198" s="184">
        <v>7567</v>
      </c>
      <c r="K198" s="189">
        <v>0.15946640815982466</v>
      </c>
      <c r="L198" s="183"/>
      <c r="M198" s="125">
        <v>20810</v>
      </c>
      <c r="N198" s="190">
        <v>0.43854842788502063</v>
      </c>
      <c r="O198" s="183"/>
      <c r="P198" s="184">
        <v>551</v>
      </c>
      <c r="Q198" s="189">
        <v>1.1611733962741297E-2</v>
      </c>
      <c r="R198" s="183"/>
      <c r="S198" s="125">
        <v>696</v>
      </c>
      <c r="T198" s="190">
        <v>1.4667453426620585E-2</v>
      </c>
      <c r="U198" s="183"/>
      <c r="V198" s="184"/>
      <c r="W198" s="189"/>
      <c r="X198" s="183"/>
      <c r="Y198" s="125"/>
      <c r="Z198" s="190"/>
      <c r="AA198" s="183"/>
      <c r="AB198" s="184"/>
      <c r="AC198" s="189"/>
      <c r="AD198" s="183"/>
      <c r="AE198" s="125"/>
      <c r="AF198" s="190"/>
      <c r="AG198" s="183"/>
      <c r="AH198" s="184"/>
      <c r="AI198" s="189"/>
      <c r="AJ198" s="183"/>
      <c r="AK198" s="125"/>
      <c r="AL198" s="190"/>
      <c r="AM198" s="183"/>
      <c r="AN198" s="184"/>
      <c r="AO198" s="189"/>
      <c r="AP198" s="183"/>
      <c r="AQ198" s="125">
        <v>567</v>
      </c>
      <c r="AR198" s="190">
        <v>1.1948916800134874E-2</v>
      </c>
      <c r="AS198" s="183"/>
      <c r="AT198" s="184">
        <v>47452</v>
      </c>
      <c r="AU198" s="189">
        <v>0.65588544258307069</v>
      </c>
    </row>
    <row r="199" spans="1:47" s="16" customFormat="1" ht="11.4">
      <c r="A199" s="28" t="s">
        <v>1169</v>
      </c>
      <c r="B199" s="63" t="s">
        <v>1006</v>
      </c>
      <c r="C199" s="63" t="s">
        <v>1006</v>
      </c>
      <c r="D199" s="28" t="s">
        <v>0</v>
      </c>
      <c r="E199" s="191">
        <v>80373</v>
      </c>
      <c r="F199" s="183"/>
      <c r="G199" s="125">
        <v>17290</v>
      </c>
      <c r="H199" s="190">
        <v>0.32732573548900079</v>
      </c>
      <c r="I199" s="183"/>
      <c r="J199" s="184">
        <v>16491</v>
      </c>
      <c r="K199" s="189">
        <v>0.31219946234523493</v>
      </c>
      <c r="L199" s="183"/>
      <c r="M199" s="125">
        <v>17332</v>
      </c>
      <c r="N199" s="190">
        <v>0.32812085873310365</v>
      </c>
      <c r="O199" s="183"/>
      <c r="P199" s="184">
        <v>408</v>
      </c>
      <c r="Q199" s="189">
        <v>7.7240543712846924E-3</v>
      </c>
      <c r="R199" s="183"/>
      <c r="S199" s="125">
        <v>759</v>
      </c>
      <c r="T199" s="190">
        <v>1.4369012911286963E-2</v>
      </c>
      <c r="U199" s="183"/>
      <c r="V199" s="184"/>
      <c r="W199" s="189"/>
      <c r="X199" s="183"/>
      <c r="Y199" s="125"/>
      <c r="Z199" s="190"/>
      <c r="AA199" s="183"/>
      <c r="AB199" s="184"/>
      <c r="AC199" s="189"/>
      <c r="AD199" s="183"/>
      <c r="AE199" s="125"/>
      <c r="AF199" s="190"/>
      <c r="AG199" s="183"/>
      <c r="AH199" s="184"/>
      <c r="AI199" s="189"/>
      <c r="AJ199" s="183"/>
      <c r="AK199" s="125"/>
      <c r="AL199" s="190"/>
      <c r="AM199" s="183"/>
      <c r="AN199" s="184"/>
      <c r="AO199" s="189"/>
      <c r="AP199" s="183"/>
      <c r="AQ199" s="125">
        <v>542</v>
      </c>
      <c r="AR199" s="190">
        <v>1.0260876150088978E-2</v>
      </c>
      <c r="AS199" s="183"/>
      <c r="AT199" s="184">
        <v>52822</v>
      </c>
      <c r="AU199" s="189">
        <v>0.6572107548554863</v>
      </c>
    </row>
    <row r="200" spans="1:47" s="16" customFormat="1" ht="11.4">
      <c r="A200" s="28" t="s">
        <v>195</v>
      </c>
      <c r="B200" s="63" t="s">
        <v>1010</v>
      </c>
      <c r="C200" s="63" t="s">
        <v>988</v>
      </c>
      <c r="D200" s="28" t="s">
        <v>0</v>
      </c>
      <c r="E200" s="191">
        <v>77917</v>
      </c>
      <c r="F200" s="183"/>
      <c r="G200" s="125">
        <v>26894</v>
      </c>
      <c r="H200" s="190">
        <v>0.48947128947128948</v>
      </c>
      <c r="I200" s="183"/>
      <c r="J200" s="184">
        <v>17097</v>
      </c>
      <c r="K200" s="189">
        <v>0.31116571116571118</v>
      </c>
      <c r="L200" s="183"/>
      <c r="M200" s="125">
        <v>6981</v>
      </c>
      <c r="N200" s="190">
        <v>0.12705432705432707</v>
      </c>
      <c r="O200" s="183"/>
      <c r="P200" s="184">
        <v>1462</v>
      </c>
      <c r="Q200" s="189">
        <v>2.6608426608426609E-2</v>
      </c>
      <c r="R200" s="183"/>
      <c r="S200" s="125"/>
      <c r="T200" s="190"/>
      <c r="U200" s="183"/>
      <c r="V200" s="184"/>
      <c r="W200" s="189"/>
      <c r="X200" s="183"/>
      <c r="Y200" s="125"/>
      <c r="Z200" s="190"/>
      <c r="AA200" s="183"/>
      <c r="AB200" s="184"/>
      <c r="AC200" s="189"/>
      <c r="AD200" s="183"/>
      <c r="AE200" s="125"/>
      <c r="AF200" s="190"/>
      <c r="AG200" s="183"/>
      <c r="AH200" s="184"/>
      <c r="AI200" s="189"/>
      <c r="AJ200" s="183"/>
      <c r="AK200" s="125"/>
      <c r="AL200" s="190"/>
      <c r="AM200" s="183"/>
      <c r="AN200" s="184"/>
      <c r="AO200" s="189"/>
      <c r="AP200" s="183"/>
      <c r="AQ200" s="125">
        <v>2511</v>
      </c>
      <c r="AR200" s="190">
        <v>4.5700245700245702E-2</v>
      </c>
      <c r="AS200" s="183"/>
      <c r="AT200" s="184">
        <v>54945</v>
      </c>
      <c r="AU200" s="189">
        <v>0.70517345380340624</v>
      </c>
    </row>
    <row r="201" spans="1:47" s="16" customFormat="1" ht="11.4">
      <c r="A201" s="28" t="s">
        <v>485</v>
      </c>
      <c r="B201" s="63" t="s">
        <v>1005</v>
      </c>
      <c r="C201" s="63" t="s">
        <v>1027</v>
      </c>
      <c r="D201" s="28" t="s">
        <v>0</v>
      </c>
      <c r="E201" s="191">
        <v>67583</v>
      </c>
      <c r="F201" s="183"/>
      <c r="G201" s="125">
        <v>19691</v>
      </c>
      <c r="H201" s="190">
        <v>0.44876703587219108</v>
      </c>
      <c r="I201" s="183"/>
      <c r="J201" s="184">
        <v>5990</v>
      </c>
      <c r="K201" s="189">
        <v>0.13651488217329869</v>
      </c>
      <c r="L201" s="183"/>
      <c r="M201" s="125">
        <v>14766</v>
      </c>
      <c r="N201" s="190">
        <v>0.33652399835908658</v>
      </c>
      <c r="O201" s="183"/>
      <c r="P201" s="184">
        <v>1591</v>
      </c>
      <c r="Q201" s="189">
        <v>3.6259628971238432E-2</v>
      </c>
      <c r="R201" s="183"/>
      <c r="S201" s="125"/>
      <c r="T201" s="190"/>
      <c r="U201" s="183"/>
      <c r="V201" s="184"/>
      <c r="W201" s="189"/>
      <c r="X201" s="183"/>
      <c r="Y201" s="125"/>
      <c r="Z201" s="190"/>
      <c r="AA201" s="183"/>
      <c r="AB201" s="184"/>
      <c r="AC201" s="189"/>
      <c r="AD201" s="183"/>
      <c r="AE201" s="125"/>
      <c r="AF201" s="190"/>
      <c r="AG201" s="183"/>
      <c r="AH201" s="184"/>
      <c r="AI201" s="189"/>
      <c r="AJ201" s="183"/>
      <c r="AK201" s="125"/>
      <c r="AL201" s="190"/>
      <c r="AM201" s="183"/>
      <c r="AN201" s="184"/>
      <c r="AO201" s="189"/>
      <c r="AP201" s="183"/>
      <c r="AQ201" s="125">
        <v>1840</v>
      </c>
      <c r="AR201" s="190">
        <v>4.1934454624185241E-2</v>
      </c>
      <c r="AS201" s="183"/>
      <c r="AT201" s="184">
        <v>43878</v>
      </c>
      <c r="AU201" s="189">
        <v>0.64924611218797623</v>
      </c>
    </row>
    <row r="202" spans="1:47" s="16" customFormat="1" ht="11.4">
      <c r="A202" s="28" t="s">
        <v>1170</v>
      </c>
      <c r="B202" s="63" t="s">
        <v>1013</v>
      </c>
      <c r="C202" s="63" t="s">
        <v>993</v>
      </c>
      <c r="D202" s="28" t="s">
        <v>0</v>
      </c>
      <c r="E202" s="191">
        <v>74760</v>
      </c>
      <c r="F202" s="183"/>
      <c r="G202" s="125">
        <v>24305</v>
      </c>
      <c r="H202" s="190">
        <v>0.45742838860240148</v>
      </c>
      <c r="I202" s="183"/>
      <c r="J202" s="184">
        <v>23266</v>
      </c>
      <c r="K202" s="189">
        <v>0.43787405427786352</v>
      </c>
      <c r="L202" s="183"/>
      <c r="M202" s="125">
        <v>3413</v>
      </c>
      <c r="N202" s="190">
        <v>6.4233823916889379E-2</v>
      </c>
      <c r="O202" s="183"/>
      <c r="P202" s="184">
        <v>1056</v>
      </c>
      <c r="Q202" s="189">
        <v>1.9874280121955811E-2</v>
      </c>
      <c r="R202" s="183"/>
      <c r="S202" s="125"/>
      <c r="T202" s="190"/>
      <c r="U202" s="183"/>
      <c r="V202" s="184"/>
      <c r="W202" s="189"/>
      <c r="X202" s="183"/>
      <c r="Y202" s="125"/>
      <c r="Z202" s="190"/>
      <c r="AA202" s="183"/>
      <c r="AB202" s="184"/>
      <c r="AC202" s="189"/>
      <c r="AD202" s="183"/>
      <c r="AE202" s="125"/>
      <c r="AF202" s="190"/>
      <c r="AG202" s="183"/>
      <c r="AH202" s="184"/>
      <c r="AI202" s="189"/>
      <c r="AJ202" s="183"/>
      <c r="AK202" s="125"/>
      <c r="AL202" s="190"/>
      <c r="AM202" s="183"/>
      <c r="AN202" s="184"/>
      <c r="AO202" s="189"/>
      <c r="AP202" s="183"/>
      <c r="AQ202" s="125">
        <v>1094</v>
      </c>
      <c r="AR202" s="190">
        <v>2.0589453080889827E-2</v>
      </c>
      <c r="AS202" s="183"/>
      <c r="AT202" s="184">
        <v>53134</v>
      </c>
      <c r="AU202" s="189">
        <v>0.71072766185125735</v>
      </c>
    </row>
    <row r="203" spans="1:47" s="16" customFormat="1" ht="11.4">
      <c r="A203" s="28" t="s">
        <v>487</v>
      </c>
      <c r="B203" s="63" t="s">
        <v>1006</v>
      </c>
      <c r="C203" s="63" t="s">
        <v>1006</v>
      </c>
      <c r="D203" s="28" t="s">
        <v>0</v>
      </c>
      <c r="E203" s="191">
        <v>70510</v>
      </c>
      <c r="F203" s="183"/>
      <c r="G203" s="125">
        <v>21435</v>
      </c>
      <c r="H203" s="190">
        <v>0.44650668666416699</v>
      </c>
      <c r="I203" s="183"/>
      <c r="J203" s="184">
        <v>6850</v>
      </c>
      <c r="K203" s="189">
        <v>0.14269049702120568</v>
      </c>
      <c r="L203" s="183"/>
      <c r="M203" s="125">
        <v>18032</v>
      </c>
      <c r="N203" s="190">
        <v>0.37561971420239137</v>
      </c>
      <c r="O203" s="183"/>
      <c r="P203" s="184">
        <v>896</v>
      </c>
      <c r="Q203" s="189">
        <v>1.8664333624963548E-2</v>
      </c>
      <c r="R203" s="183"/>
      <c r="S203" s="125">
        <v>793</v>
      </c>
      <c r="T203" s="190">
        <v>1.6518768487272423E-2</v>
      </c>
      <c r="U203" s="183"/>
      <c r="V203" s="184"/>
      <c r="W203" s="189"/>
      <c r="X203" s="183"/>
      <c r="Y203" s="125"/>
      <c r="Z203" s="190"/>
      <c r="AA203" s="183"/>
      <c r="AB203" s="184"/>
      <c r="AC203" s="189"/>
      <c r="AD203" s="183"/>
      <c r="AE203" s="125"/>
      <c r="AF203" s="190"/>
      <c r="AG203" s="183"/>
      <c r="AH203" s="184"/>
      <c r="AI203" s="189"/>
      <c r="AJ203" s="183"/>
      <c r="AK203" s="125"/>
      <c r="AL203" s="190"/>
      <c r="AM203" s="183"/>
      <c r="AN203" s="184"/>
      <c r="AO203" s="189"/>
      <c r="AP203" s="183"/>
      <c r="AQ203" s="125"/>
      <c r="AR203" s="190"/>
      <c r="AS203" s="183"/>
      <c r="AT203" s="184">
        <v>48006</v>
      </c>
      <c r="AU203" s="189">
        <v>0.68083959722025245</v>
      </c>
    </row>
    <row r="204" spans="1:47" s="16" customFormat="1" ht="11.4">
      <c r="A204" s="28" t="s">
        <v>488</v>
      </c>
      <c r="B204" s="63" t="s">
        <v>1006</v>
      </c>
      <c r="C204" s="63" t="s">
        <v>1006</v>
      </c>
      <c r="D204" s="28" t="s">
        <v>0</v>
      </c>
      <c r="E204" s="191">
        <v>68554</v>
      </c>
      <c r="F204" s="183"/>
      <c r="G204" s="125">
        <v>16968</v>
      </c>
      <c r="H204" s="190">
        <v>0.36794171220400729</v>
      </c>
      <c r="I204" s="183"/>
      <c r="J204" s="184">
        <v>7458</v>
      </c>
      <c r="K204" s="189">
        <v>0.16172261254228468</v>
      </c>
      <c r="L204" s="183"/>
      <c r="M204" s="125">
        <v>20111</v>
      </c>
      <c r="N204" s="190">
        <v>0.43609593199757135</v>
      </c>
      <c r="O204" s="183"/>
      <c r="P204" s="184">
        <v>954</v>
      </c>
      <c r="Q204" s="189">
        <v>2.0686963309914128E-2</v>
      </c>
      <c r="R204" s="183"/>
      <c r="S204" s="125">
        <v>625</v>
      </c>
      <c r="T204" s="190">
        <v>1.355277994622257E-2</v>
      </c>
      <c r="U204" s="183"/>
      <c r="V204" s="184"/>
      <c r="W204" s="189"/>
      <c r="X204" s="183"/>
      <c r="Y204" s="125"/>
      <c r="Z204" s="190"/>
      <c r="AA204" s="183"/>
      <c r="AB204" s="184"/>
      <c r="AC204" s="189"/>
      <c r="AD204" s="183"/>
      <c r="AE204" s="125"/>
      <c r="AF204" s="190"/>
      <c r="AG204" s="183"/>
      <c r="AH204" s="184"/>
      <c r="AI204" s="189"/>
      <c r="AJ204" s="183"/>
      <c r="AK204" s="125"/>
      <c r="AL204" s="190"/>
      <c r="AM204" s="183"/>
      <c r="AN204" s="184"/>
      <c r="AO204" s="189"/>
      <c r="AP204" s="183"/>
      <c r="AQ204" s="125"/>
      <c r="AR204" s="190"/>
      <c r="AS204" s="183"/>
      <c r="AT204" s="184">
        <v>46116</v>
      </c>
      <c r="AU204" s="189">
        <v>0.6726959768941273</v>
      </c>
    </row>
    <row r="205" spans="1:47" s="16" customFormat="1" ht="11.4">
      <c r="A205" s="28" t="s">
        <v>489</v>
      </c>
      <c r="B205" s="63" t="s">
        <v>1023</v>
      </c>
      <c r="C205" s="63" t="s">
        <v>978</v>
      </c>
      <c r="D205" s="28" t="s">
        <v>0</v>
      </c>
      <c r="E205" s="191">
        <v>68927</v>
      </c>
      <c r="F205" s="183"/>
      <c r="G205" s="125">
        <v>10758</v>
      </c>
      <c r="H205" s="190">
        <v>0.28131373882119137</v>
      </c>
      <c r="I205" s="183"/>
      <c r="J205" s="184">
        <v>6533</v>
      </c>
      <c r="K205" s="189">
        <v>0.17083311542283353</v>
      </c>
      <c r="L205" s="183"/>
      <c r="M205" s="125">
        <v>16267</v>
      </c>
      <c r="N205" s="190">
        <v>0.42537001202865959</v>
      </c>
      <c r="O205" s="183"/>
      <c r="P205" s="184">
        <v>2682</v>
      </c>
      <c r="Q205" s="189">
        <v>7.0132315255478264E-2</v>
      </c>
      <c r="R205" s="183"/>
      <c r="S205" s="125"/>
      <c r="T205" s="190"/>
      <c r="U205" s="183"/>
      <c r="V205" s="184"/>
      <c r="W205" s="189"/>
      <c r="X205" s="183"/>
      <c r="Y205" s="125"/>
      <c r="Z205" s="190"/>
      <c r="AA205" s="183"/>
      <c r="AB205" s="184"/>
      <c r="AC205" s="189"/>
      <c r="AD205" s="183"/>
      <c r="AE205" s="125"/>
      <c r="AF205" s="190"/>
      <c r="AG205" s="183"/>
      <c r="AH205" s="184"/>
      <c r="AI205" s="189"/>
      <c r="AJ205" s="183"/>
      <c r="AK205" s="125"/>
      <c r="AL205" s="190"/>
      <c r="AM205" s="183"/>
      <c r="AN205" s="184"/>
      <c r="AO205" s="189"/>
      <c r="AP205" s="183"/>
      <c r="AQ205" s="125">
        <v>2002</v>
      </c>
      <c r="AR205" s="190">
        <v>5.235081847183725E-2</v>
      </c>
      <c r="AS205" s="183"/>
      <c r="AT205" s="184">
        <v>38242</v>
      </c>
      <c r="AU205" s="189">
        <v>0.55481886633684918</v>
      </c>
    </row>
    <row r="206" spans="1:47" s="16" customFormat="1" ht="11.4">
      <c r="A206" s="28" t="s">
        <v>1171</v>
      </c>
      <c r="B206" s="63" t="s">
        <v>1005</v>
      </c>
      <c r="C206" s="63" t="s">
        <v>1027</v>
      </c>
      <c r="D206" s="28" t="s">
        <v>0</v>
      </c>
      <c r="E206" s="191">
        <v>70743</v>
      </c>
      <c r="F206" s="183"/>
      <c r="G206" s="125">
        <v>23001</v>
      </c>
      <c r="H206" s="190">
        <v>0.4694081632653061</v>
      </c>
      <c r="I206" s="183"/>
      <c r="J206" s="184">
        <v>11554</v>
      </c>
      <c r="K206" s="189">
        <v>0.23579591836734695</v>
      </c>
      <c r="L206" s="183"/>
      <c r="M206" s="125">
        <v>9774</v>
      </c>
      <c r="N206" s="190">
        <v>0.19946938775510203</v>
      </c>
      <c r="O206" s="183"/>
      <c r="P206" s="184">
        <v>2527</v>
      </c>
      <c r="Q206" s="189">
        <v>5.1571428571428574E-2</v>
      </c>
      <c r="R206" s="183"/>
      <c r="S206" s="125">
        <v>909</v>
      </c>
      <c r="T206" s="190">
        <v>1.8551020408163265E-2</v>
      </c>
      <c r="U206" s="183"/>
      <c r="V206" s="184"/>
      <c r="W206" s="189"/>
      <c r="X206" s="183"/>
      <c r="Y206" s="125"/>
      <c r="Z206" s="190"/>
      <c r="AA206" s="183"/>
      <c r="AB206" s="184"/>
      <c r="AC206" s="189"/>
      <c r="AD206" s="183"/>
      <c r="AE206" s="125"/>
      <c r="AF206" s="190"/>
      <c r="AG206" s="183"/>
      <c r="AH206" s="184"/>
      <c r="AI206" s="189"/>
      <c r="AJ206" s="183"/>
      <c r="AK206" s="125"/>
      <c r="AL206" s="190"/>
      <c r="AM206" s="183"/>
      <c r="AN206" s="184"/>
      <c r="AO206" s="189"/>
      <c r="AP206" s="183"/>
      <c r="AQ206" s="125">
        <v>1235</v>
      </c>
      <c r="AR206" s="190">
        <v>2.5204081632653062E-2</v>
      </c>
      <c r="AS206" s="183"/>
      <c r="AT206" s="184">
        <v>49000</v>
      </c>
      <c r="AU206" s="189">
        <v>0.69264803584806978</v>
      </c>
    </row>
    <row r="207" spans="1:47" s="16" customFormat="1" ht="11.4">
      <c r="A207" s="28" t="s">
        <v>1172</v>
      </c>
      <c r="B207" s="63" t="s">
        <v>1020</v>
      </c>
      <c r="C207" s="63" t="s">
        <v>981</v>
      </c>
      <c r="D207" s="28" t="s">
        <v>0</v>
      </c>
      <c r="E207" s="191">
        <v>77030</v>
      </c>
      <c r="F207" s="183"/>
      <c r="G207" s="125">
        <v>20468</v>
      </c>
      <c r="H207" s="190">
        <v>0.41088850523949089</v>
      </c>
      <c r="I207" s="183"/>
      <c r="J207" s="184">
        <v>7825</v>
      </c>
      <c r="K207" s="189">
        <v>0.15708435379612157</v>
      </c>
      <c r="L207" s="183"/>
      <c r="M207" s="125">
        <v>18475</v>
      </c>
      <c r="N207" s="190">
        <v>0.3708796723812583</v>
      </c>
      <c r="O207" s="183"/>
      <c r="P207" s="184">
        <v>1397</v>
      </c>
      <c r="Q207" s="189">
        <v>2.8044324888585537E-2</v>
      </c>
      <c r="R207" s="183"/>
      <c r="S207" s="125"/>
      <c r="T207" s="190"/>
      <c r="U207" s="183"/>
      <c r="V207" s="184"/>
      <c r="W207" s="189"/>
      <c r="X207" s="183"/>
      <c r="Y207" s="125"/>
      <c r="Z207" s="190"/>
      <c r="AA207" s="183"/>
      <c r="AB207" s="184"/>
      <c r="AC207" s="189"/>
      <c r="AD207" s="183"/>
      <c r="AE207" s="125"/>
      <c r="AF207" s="190"/>
      <c r="AG207" s="183"/>
      <c r="AH207" s="184"/>
      <c r="AI207" s="189"/>
      <c r="AJ207" s="183"/>
      <c r="AK207" s="125"/>
      <c r="AL207" s="190"/>
      <c r="AM207" s="183"/>
      <c r="AN207" s="184"/>
      <c r="AO207" s="189"/>
      <c r="AP207" s="183"/>
      <c r="AQ207" s="125">
        <v>1649</v>
      </c>
      <c r="AR207" s="190">
        <v>3.3103143694543702E-2</v>
      </c>
      <c r="AS207" s="183"/>
      <c r="AT207" s="184">
        <v>49814</v>
      </c>
      <c r="AU207" s="189">
        <v>0.64668311047643778</v>
      </c>
    </row>
    <row r="208" spans="1:47" s="16" customFormat="1" ht="11.4">
      <c r="A208" s="28" t="s">
        <v>493</v>
      </c>
      <c r="B208" s="63" t="s">
        <v>1002</v>
      </c>
      <c r="C208" s="63" t="s">
        <v>981</v>
      </c>
      <c r="D208" s="28" t="s">
        <v>0</v>
      </c>
      <c r="E208" s="191">
        <v>69662</v>
      </c>
      <c r="F208" s="183"/>
      <c r="G208" s="125">
        <v>22433</v>
      </c>
      <c r="H208" s="190">
        <v>0.51096735986151287</v>
      </c>
      <c r="I208" s="183"/>
      <c r="J208" s="184">
        <v>10273</v>
      </c>
      <c r="K208" s="189">
        <v>0.23399312119900689</v>
      </c>
      <c r="L208" s="183"/>
      <c r="M208" s="125">
        <v>7777</v>
      </c>
      <c r="N208" s="190">
        <v>0.17714051431565042</v>
      </c>
      <c r="O208" s="183"/>
      <c r="P208" s="184">
        <v>2611</v>
      </c>
      <c r="Q208" s="189">
        <v>5.9472017857549596E-2</v>
      </c>
      <c r="R208" s="183"/>
      <c r="S208" s="125"/>
      <c r="T208" s="190"/>
      <c r="U208" s="183"/>
      <c r="V208" s="184"/>
      <c r="W208" s="189"/>
      <c r="X208" s="183"/>
      <c r="Y208" s="125"/>
      <c r="Z208" s="190"/>
      <c r="AA208" s="183"/>
      <c r="AB208" s="184"/>
      <c r="AC208" s="189"/>
      <c r="AD208" s="183"/>
      <c r="AE208" s="125"/>
      <c r="AF208" s="190"/>
      <c r="AG208" s="183"/>
      <c r="AH208" s="184"/>
      <c r="AI208" s="189"/>
      <c r="AJ208" s="183"/>
      <c r="AK208" s="125"/>
      <c r="AL208" s="190"/>
      <c r="AM208" s="183"/>
      <c r="AN208" s="184"/>
      <c r="AO208" s="189"/>
      <c r="AP208" s="183"/>
      <c r="AQ208" s="125">
        <v>809</v>
      </c>
      <c r="AR208" s="190">
        <v>1.8426986766280209E-2</v>
      </c>
      <c r="AS208" s="183"/>
      <c r="AT208" s="184">
        <v>43903</v>
      </c>
      <c r="AU208" s="189">
        <v>0.63022881915535012</v>
      </c>
    </row>
    <row r="209" spans="1:47" s="16" customFormat="1" ht="11.4">
      <c r="A209" s="28" t="s">
        <v>1036</v>
      </c>
      <c r="B209" s="63" t="s">
        <v>1006</v>
      </c>
      <c r="C209" s="63" t="s">
        <v>1006</v>
      </c>
      <c r="D209" s="28" t="s">
        <v>0</v>
      </c>
      <c r="E209" s="191">
        <v>70231</v>
      </c>
      <c r="F209" s="183"/>
      <c r="G209" s="125">
        <v>12553</v>
      </c>
      <c r="H209" s="190">
        <v>0.29441564838051459</v>
      </c>
      <c r="I209" s="183"/>
      <c r="J209" s="184">
        <v>3726</v>
      </c>
      <c r="K209" s="189">
        <v>8.7388887585899577E-2</v>
      </c>
      <c r="L209" s="183"/>
      <c r="M209" s="125">
        <v>23377</v>
      </c>
      <c r="N209" s="190">
        <v>0.54827966320332111</v>
      </c>
      <c r="O209" s="183"/>
      <c r="P209" s="184"/>
      <c r="Q209" s="189"/>
      <c r="R209" s="183"/>
      <c r="S209" s="125">
        <v>348</v>
      </c>
      <c r="T209" s="190">
        <v>8.1619250885381234E-3</v>
      </c>
      <c r="U209" s="183"/>
      <c r="V209" s="184"/>
      <c r="W209" s="189"/>
      <c r="X209" s="183"/>
      <c r="Y209" s="125"/>
      <c r="Z209" s="190"/>
      <c r="AA209" s="183"/>
      <c r="AB209" s="184"/>
      <c r="AC209" s="189"/>
      <c r="AD209" s="183"/>
      <c r="AE209" s="125"/>
      <c r="AF209" s="190"/>
      <c r="AG209" s="183"/>
      <c r="AH209" s="184"/>
      <c r="AI209" s="189"/>
      <c r="AJ209" s="183"/>
      <c r="AK209" s="125"/>
      <c r="AL209" s="190"/>
      <c r="AM209" s="183"/>
      <c r="AN209" s="184"/>
      <c r="AO209" s="189"/>
      <c r="AP209" s="183"/>
      <c r="AQ209" s="125">
        <v>2633</v>
      </c>
      <c r="AR209" s="190">
        <v>6.1753875741726666E-2</v>
      </c>
      <c r="AS209" s="183"/>
      <c r="AT209" s="184">
        <v>42637</v>
      </c>
      <c r="AU209" s="189">
        <v>0.60709658128177013</v>
      </c>
    </row>
    <row r="210" spans="1:47" s="16" customFormat="1" ht="11.4">
      <c r="A210" s="28" t="s">
        <v>495</v>
      </c>
      <c r="B210" s="63" t="s">
        <v>1024</v>
      </c>
      <c r="C210" s="63" t="s">
        <v>985</v>
      </c>
      <c r="D210" s="28" t="s">
        <v>0</v>
      </c>
      <c r="E210" s="191">
        <v>62300</v>
      </c>
      <c r="F210" s="183"/>
      <c r="G210" s="125">
        <v>14114</v>
      </c>
      <c r="H210" s="190">
        <v>0.33619970939234417</v>
      </c>
      <c r="I210" s="183"/>
      <c r="J210" s="184">
        <v>20485</v>
      </c>
      <c r="K210" s="189">
        <v>0.48795883852218863</v>
      </c>
      <c r="L210" s="183"/>
      <c r="M210" s="125">
        <v>5234</v>
      </c>
      <c r="N210" s="190">
        <v>0.12467544841714109</v>
      </c>
      <c r="O210" s="183"/>
      <c r="P210" s="184">
        <v>2148</v>
      </c>
      <c r="Q210" s="189">
        <v>5.1166003668326146E-2</v>
      </c>
      <c r="R210" s="183"/>
      <c r="S210" s="125"/>
      <c r="T210" s="190"/>
      <c r="U210" s="183"/>
      <c r="V210" s="184"/>
      <c r="W210" s="189"/>
      <c r="X210" s="183"/>
      <c r="Y210" s="125"/>
      <c r="Z210" s="190"/>
      <c r="AA210" s="183"/>
      <c r="AB210" s="184"/>
      <c r="AC210" s="189"/>
      <c r="AD210" s="183"/>
      <c r="AE210" s="125"/>
      <c r="AF210" s="190"/>
      <c r="AG210" s="183"/>
      <c r="AH210" s="184"/>
      <c r="AI210" s="189"/>
      <c r="AJ210" s="183"/>
      <c r="AK210" s="125"/>
      <c r="AL210" s="190"/>
      <c r="AM210" s="183"/>
      <c r="AN210" s="184"/>
      <c r="AO210" s="189"/>
      <c r="AP210" s="183"/>
      <c r="AQ210" s="125"/>
      <c r="AR210" s="190"/>
      <c r="AS210" s="183"/>
      <c r="AT210" s="184">
        <v>41981</v>
      </c>
      <c r="AU210" s="189">
        <v>0.67385232744783308</v>
      </c>
    </row>
    <row r="211" spans="1:47" s="16" customFormat="1" ht="11.4">
      <c r="A211" s="28" t="s">
        <v>506</v>
      </c>
      <c r="B211" s="63" t="s">
        <v>1000</v>
      </c>
      <c r="C211" s="63" t="s">
        <v>1027</v>
      </c>
      <c r="D211" s="28" t="s">
        <v>0</v>
      </c>
      <c r="E211" s="191">
        <v>72752</v>
      </c>
      <c r="F211" s="183"/>
      <c r="G211" s="125">
        <v>24721</v>
      </c>
      <c r="H211" s="190">
        <v>0.49970689899132825</v>
      </c>
      <c r="I211" s="183"/>
      <c r="J211" s="184">
        <v>11315</v>
      </c>
      <c r="K211" s="189">
        <v>0.22871985607729781</v>
      </c>
      <c r="L211" s="183"/>
      <c r="M211" s="125">
        <v>10295</v>
      </c>
      <c r="N211" s="190">
        <v>0.20810171615694043</v>
      </c>
      <c r="O211" s="183"/>
      <c r="P211" s="184">
        <v>1254</v>
      </c>
      <c r="Q211" s="189">
        <v>2.5348183784439367E-2</v>
      </c>
      <c r="R211" s="183"/>
      <c r="S211" s="125"/>
      <c r="T211" s="190"/>
      <c r="U211" s="183"/>
      <c r="V211" s="184"/>
      <c r="W211" s="189"/>
      <c r="X211" s="183"/>
      <c r="Y211" s="125"/>
      <c r="Z211" s="190"/>
      <c r="AA211" s="183"/>
      <c r="AB211" s="184"/>
      <c r="AC211" s="189"/>
      <c r="AD211" s="183"/>
      <c r="AE211" s="125"/>
      <c r="AF211" s="190"/>
      <c r="AG211" s="183"/>
      <c r="AH211" s="184"/>
      <c r="AI211" s="189"/>
      <c r="AJ211" s="183"/>
      <c r="AK211" s="125"/>
      <c r="AL211" s="190"/>
      <c r="AM211" s="183"/>
      <c r="AN211" s="184"/>
      <c r="AO211" s="189"/>
      <c r="AP211" s="183"/>
      <c r="AQ211" s="125">
        <v>1886</v>
      </c>
      <c r="AR211" s="190">
        <v>3.8123344989994139E-2</v>
      </c>
      <c r="AS211" s="183"/>
      <c r="AT211" s="184">
        <v>49471</v>
      </c>
      <c r="AU211" s="189">
        <v>0.67999505168242802</v>
      </c>
    </row>
    <row r="212" spans="1:47" s="16" customFormat="1" ht="11.4">
      <c r="A212" s="28" t="s">
        <v>496</v>
      </c>
      <c r="B212" s="63" t="s">
        <v>992</v>
      </c>
      <c r="C212" s="63" t="s">
        <v>993</v>
      </c>
      <c r="D212" s="28" t="s">
        <v>0</v>
      </c>
      <c r="E212" s="191">
        <v>75542</v>
      </c>
      <c r="F212" s="183"/>
      <c r="G212" s="125">
        <v>10662</v>
      </c>
      <c r="H212" s="190">
        <v>0.24320255474452554</v>
      </c>
      <c r="I212" s="183"/>
      <c r="J212" s="184">
        <v>5667</v>
      </c>
      <c r="K212" s="189">
        <v>0.12926551094890512</v>
      </c>
      <c r="L212" s="183"/>
      <c r="M212" s="125">
        <v>20506</v>
      </c>
      <c r="N212" s="190">
        <v>0.46774635036496348</v>
      </c>
      <c r="O212" s="183"/>
      <c r="P212" s="184"/>
      <c r="Q212" s="189"/>
      <c r="R212" s="183"/>
      <c r="S212" s="125"/>
      <c r="T212" s="190"/>
      <c r="U212" s="183"/>
      <c r="V212" s="184"/>
      <c r="W212" s="189"/>
      <c r="X212" s="183"/>
      <c r="Y212" s="125"/>
      <c r="Z212" s="190"/>
      <c r="AA212" s="183"/>
      <c r="AB212" s="184"/>
      <c r="AC212" s="189"/>
      <c r="AD212" s="183"/>
      <c r="AE212" s="125"/>
      <c r="AF212" s="190"/>
      <c r="AG212" s="183"/>
      <c r="AH212" s="184"/>
      <c r="AI212" s="189"/>
      <c r="AJ212" s="183"/>
      <c r="AK212" s="125"/>
      <c r="AL212" s="190"/>
      <c r="AM212" s="183"/>
      <c r="AN212" s="184"/>
      <c r="AO212" s="189"/>
      <c r="AP212" s="183"/>
      <c r="AQ212" s="125">
        <v>7005</v>
      </c>
      <c r="AR212" s="190">
        <v>0.15978558394160583</v>
      </c>
      <c r="AS212" s="183"/>
      <c r="AT212" s="184">
        <v>43840</v>
      </c>
      <c r="AU212" s="189">
        <v>0.58033941383601173</v>
      </c>
    </row>
    <row r="213" spans="1:47" s="16" customFormat="1" ht="11.4">
      <c r="A213" s="28" t="s">
        <v>497</v>
      </c>
      <c r="B213" s="63" t="s">
        <v>1006</v>
      </c>
      <c r="C213" s="63" t="s">
        <v>1006</v>
      </c>
      <c r="D213" s="28" t="s">
        <v>0</v>
      </c>
      <c r="E213" s="191">
        <v>72943</v>
      </c>
      <c r="F213" s="183"/>
      <c r="G213" s="125">
        <v>19635</v>
      </c>
      <c r="H213" s="190">
        <v>0.42340535644973476</v>
      </c>
      <c r="I213" s="183"/>
      <c r="J213" s="184">
        <v>5734</v>
      </c>
      <c r="K213" s="189">
        <v>0.12364687109155993</v>
      </c>
      <c r="L213" s="183"/>
      <c r="M213" s="125">
        <v>19529</v>
      </c>
      <c r="N213" s="190">
        <v>0.42111959287531808</v>
      </c>
      <c r="O213" s="183"/>
      <c r="P213" s="184">
        <v>958</v>
      </c>
      <c r="Q213" s="189">
        <v>2.0658127398973564E-2</v>
      </c>
      <c r="R213" s="183"/>
      <c r="S213" s="125">
        <v>518</v>
      </c>
      <c r="T213" s="190">
        <v>1.117005218441368E-2</v>
      </c>
      <c r="U213" s="183"/>
      <c r="V213" s="184"/>
      <c r="W213" s="189"/>
      <c r="X213" s="183"/>
      <c r="Y213" s="125"/>
      <c r="Z213" s="190"/>
      <c r="AA213" s="183"/>
      <c r="AB213" s="184"/>
      <c r="AC213" s="189"/>
      <c r="AD213" s="183"/>
      <c r="AE213" s="125"/>
      <c r="AF213" s="190"/>
      <c r="AG213" s="183"/>
      <c r="AH213" s="184"/>
      <c r="AI213" s="189"/>
      <c r="AJ213" s="183"/>
      <c r="AK213" s="125"/>
      <c r="AL213" s="190"/>
      <c r="AM213" s="183"/>
      <c r="AN213" s="184"/>
      <c r="AO213" s="189"/>
      <c r="AP213" s="183"/>
      <c r="AQ213" s="125"/>
      <c r="AR213" s="190"/>
      <c r="AS213" s="183"/>
      <c r="AT213" s="184">
        <v>46374</v>
      </c>
      <c r="AU213" s="189">
        <v>0.63575668672799313</v>
      </c>
    </row>
    <row r="214" spans="1:47" s="16" customFormat="1" ht="11.4">
      <c r="A214" s="28" t="s">
        <v>498</v>
      </c>
      <c r="B214" s="63" t="s">
        <v>1012</v>
      </c>
      <c r="C214" s="63" t="s">
        <v>981</v>
      </c>
      <c r="D214" s="28" t="s">
        <v>0</v>
      </c>
      <c r="E214" s="191">
        <v>73123</v>
      </c>
      <c r="F214" s="183"/>
      <c r="G214" s="125">
        <v>30054</v>
      </c>
      <c r="H214" s="190">
        <v>0.56154708520179375</v>
      </c>
      <c r="I214" s="183"/>
      <c r="J214" s="184">
        <v>13466</v>
      </c>
      <c r="K214" s="189">
        <v>0.2516068759342302</v>
      </c>
      <c r="L214" s="183"/>
      <c r="M214" s="125">
        <v>5835</v>
      </c>
      <c r="N214" s="190">
        <v>0.10902466367713004</v>
      </c>
      <c r="O214" s="183"/>
      <c r="P214" s="184">
        <v>1817</v>
      </c>
      <c r="Q214" s="189">
        <v>3.3949925261584454E-2</v>
      </c>
      <c r="R214" s="183"/>
      <c r="S214" s="125">
        <v>1328</v>
      </c>
      <c r="T214" s="190">
        <v>2.4813153961136022E-2</v>
      </c>
      <c r="U214" s="183"/>
      <c r="V214" s="184"/>
      <c r="W214" s="189"/>
      <c r="X214" s="183"/>
      <c r="Y214" s="125"/>
      <c r="Z214" s="190"/>
      <c r="AA214" s="183"/>
      <c r="AB214" s="184"/>
      <c r="AC214" s="189"/>
      <c r="AD214" s="183"/>
      <c r="AE214" s="125"/>
      <c r="AF214" s="190"/>
      <c r="AG214" s="183"/>
      <c r="AH214" s="184"/>
      <c r="AI214" s="189"/>
      <c r="AJ214" s="183"/>
      <c r="AK214" s="125"/>
      <c r="AL214" s="190"/>
      <c r="AM214" s="183"/>
      <c r="AN214" s="184"/>
      <c r="AO214" s="189"/>
      <c r="AP214" s="183"/>
      <c r="AQ214" s="125">
        <v>1020</v>
      </c>
      <c r="AR214" s="190">
        <v>1.905829596412556E-2</v>
      </c>
      <c r="AS214" s="183"/>
      <c r="AT214" s="184">
        <v>53520</v>
      </c>
      <c r="AU214" s="189">
        <v>0.73191745415259224</v>
      </c>
    </row>
    <row r="215" spans="1:47" s="16" customFormat="1" ht="11.4">
      <c r="A215" s="28" t="s">
        <v>1173</v>
      </c>
      <c r="B215" s="63" t="s">
        <v>1137</v>
      </c>
      <c r="C215" s="63" t="s">
        <v>984</v>
      </c>
      <c r="D215" s="28" t="s">
        <v>0</v>
      </c>
      <c r="E215" s="191">
        <v>72021</v>
      </c>
      <c r="F215" s="183"/>
      <c r="G215" s="125">
        <v>22366</v>
      </c>
      <c r="H215" s="190">
        <v>0.4622889150699655</v>
      </c>
      <c r="I215" s="183"/>
      <c r="J215" s="184">
        <v>19885</v>
      </c>
      <c r="K215" s="189">
        <v>0.41100845373183686</v>
      </c>
      <c r="L215" s="183"/>
      <c r="M215" s="125">
        <v>3506</v>
      </c>
      <c r="N215" s="190">
        <v>7.2466464107810921E-2</v>
      </c>
      <c r="O215" s="183"/>
      <c r="P215" s="184">
        <v>1638</v>
      </c>
      <c r="Q215" s="189">
        <v>3.385626588950208E-2</v>
      </c>
      <c r="R215" s="183"/>
      <c r="S215" s="125"/>
      <c r="T215" s="190"/>
      <c r="U215" s="183"/>
      <c r="V215" s="184"/>
      <c r="W215" s="189"/>
      <c r="X215" s="183"/>
      <c r="Y215" s="125"/>
      <c r="Z215" s="190"/>
      <c r="AA215" s="183"/>
      <c r="AB215" s="184"/>
      <c r="AC215" s="189"/>
      <c r="AD215" s="183"/>
      <c r="AE215" s="125"/>
      <c r="AF215" s="190"/>
      <c r="AG215" s="183"/>
      <c r="AH215" s="184"/>
      <c r="AI215" s="189"/>
      <c r="AJ215" s="183"/>
      <c r="AK215" s="125"/>
      <c r="AL215" s="190"/>
      <c r="AM215" s="183"/>
      <c r="AN215" s="184"/>
      <c r="AO215" s="189"/>
      <c r="AP215" s="183"/>
      <c r="AQ215" s="125">
        <v>986</v>
      </c>
      <c r="AR215" s="190">
        <v>2.0379901200884645E-2</v>
      </c>
      <c r="AS215" s="183"/>
      <c r="AT215" s="184">
        <v>48381</v>
      </c>
      <c r="AU215" s="189">
        <v>0.67176240263256548</v>
      </c>
    </row>
    <row r="216" spans="1:47" s="16" customFormat="1" ht="11.4">
      <c r="A216" s="28" t="s">
        <v>1174</v>
      </c>
      <c r="B216" s="63" t="s">
        <v>1000</v>
      </c>
      <c r="C216" s="63" t="s">
        <v>1027</v>
      </c>
      <c r="D216" s="28" t="s">
        <v>0</v>
      </c>
      <c r="E216" s="191">
        <v>78459</v>
      </c>
      <c r="F216" s="183"/>
      <c r="G216" s="125">
        <v>29810</v>
      </c>
      <c r="H216" s="190">
        <v>0.53831012875381479</v>
      </c>
      <c r="I216" s="183"/>
      <c r="J216" s="184">
        <v>14373</v>
      </c>
      <c r="K216" s="189">
        <v>0.25954818787583295</v>
      </c>
      <c r="L216" s="183"/>
      <c r="M216" s="125">
        <v>7620</v>
      </c>
      <c r="N216" s="190">
        <v>0.13760225364320927</v>
      </c>
      <c r="O216" s="183"/>
      <c r="P216" s="184">
        <v>1716</v>
      </c>
      <c r="Q216" s="189">
        <v>3.0987594127525869E-2</v>
      </c>
      <c r="R216" s="183"/>
      <c r="S216" s="125"/>
      <c r="T216" s="190"/>
      <c r="U216" s="183"/>
      <c r="V216" s="184"/>
      <c r="W216" s="189"/>
      <c r="X216" s="183"/>
      <c r="Y216" s="125"/>
      <c r="Z216" s="190"/>
      <c r="AA216" s="183"/>
      <c r="AB216" s="184"/>
      <c r="AC216" s="189"/>
      <c r="AD216" s="183"/>
      <c r="AE216" s="125"/>
      <c r="AF216" s="190"/>
      <c r="AG216" s="183"/>
      <c r="AH216" s="184"/>
      <c r="AI216" s="189"/>
      <c r="AJ216" s="183"/>
      <c r="AK216" s="125"/>
      <c r="AL216" s="190"/>
      <c r="AM216" s="183"/>
      <c r="AN216" s="184"/>
      <c r="AO216" s="189"/>
      <c r="AP216" s="183"/>
      <c r="AQ216" s="125">
        <v>1858</v>
      </c>
      <c r="AR216" s="190">
        <v>3.355183559961717E-2</v>
      </c>
      <c r="AS216" s="183"/>
      <c r="AT216" s="184">
        <v>55377</v>
      </c>
      <c r="AU216" s="189">
        <v>0.70580812908652923</v>
      </c>
    </row>
    <row r="217" spans="1:47" s="16" customFormat="1" ht="11.4">
      <c r="A217" s="28" t="s">
        <v>507</v>
      </c>
      <c r="B217" s="63" t="s">
        <v>1000</v>
      </c>
      <c r="C217" s="63" t="s">
        <v>1027</v>
      </c>
      <c r="D217" s="28" t="s">
        <v>0</v>
      </c>
      <c r="E217" s="191">
        <v>73057</v>
      </c>
      <c r="F217" s="183"/>
      <c r="G217" s="125">
        <v>26476</v>
      </c>
      <c r="H217" s="190">
        <v>0.56010154431986459</v>
      </c>
      <c r="I217" s="183"/>
      <c r="J217" s="184">
        <v>8210</v>
      </c>
      <c r="K217" s="189">
        <v>0.17368309710175586</v>
      </c>
      <c r="L217" s="183"/>
      <c r="M217" s="125">
        <v>8871</v>
      </c>
      <c r="N217" s="190">
        <v>0.18766659614977788</v>
      </c>
      <c r="O217" s="183"/>
      <c r="P217" s="184">
        <v>1712</v>
      </c>
      <c r="Q217" s="189">
        <v>3.6217474085043368E-2</v>
      </c>
      <c r="R217" s="183"/>
      <c r="S217" s="125">
        <v>604</v>
      </c>
      <c r="T217" s="190">
        <v>1.2777660249629787E-2</v>
      </c>
      <c r="U217" s="183"/>
      <c r="V217" s="184"/>
      <c r="W217" s="189"/>
      <c r="X217" s="183"/>
      <c r="Y217" s="125"/>
      <c r="Z217" s="190"/>
      <c r="AA217" s="183"/>
      <c r="AB217" s="184"/>
      <c r="AC217" s="189"/>
      <c r="AD217" s="183"/>
      <c r="AE217" s="125"/>
      <c r="AF217" s="190"/>
      <c r="AG217" s="183"/>
      <c r="AH217" s="184"/>
      <c r="AI217" s="189"/>
      <c r="AJ217" s="183"/>
      <c r="AK217" s="125"/>
      <c r="AL217" s="190"/>
      <c r="AM217" s="183"/>
      <c r="AN217" s="184"/>
      <c r="AO217" s="189"/>
      <c r="AP217" s="183"/>
      <c r="AQ217" s="125">
        <v>1397</v>
      </c>
      <c r="AR217" s="190">
        <v>2.9553628093928495E-2</v>
      </c>
      <c r="AS217" s="183"/>
      <c r="AT217" s="184">
        <v>47270</v>
      </c>
      <c r="AU217" s="189">
        <v>0.64702903212560059</v>
      </c>
    </row>
    <row r="218" spans="1:47" s="16" customFormat="1" ht="11.4">
      <c r="A218" s="28" t="s">
        <v>508</v>
      </c>
      <c r="B218" s="63" t="s">
        <v>997</v>
      </c>
      <c r="C218" s="63" t="s">
        <v>978</v>
      </c>
      <c r="D218" s="28" t="s">
        <v>0</v>
      </c>
      <c r="E218" s="191">
        <v>60360</v>
      </c>
      <c r="F218" s="183"/>
      <c r="G218" s="125">
        <v>18795</v>
      </c>
      <c r="H218" s="190">
        <v>0.4322378860704183</v>
      </c>
      <c r="I218" s="183"/>
      <c r="J218" s="184">
        <v>13007</v>
      </c>
      <c r="K218" s="189">
        <v>0.29912839500494448</v>
      </c>
      <c r="L218" s="183"/>
      <c r="M218" s="125">
        <v>8253</v>
      </c>
      <c r="N218" s="190">
        <v>0.18979831198399374</v>
      </c>
      <c r="O218" s="183"/>
      <c r="P218" s="184"/>
      <c r="Q218" s="189"/>
      <c r="R218" s="183"/>
      <c r="S218" s="125"/>
      <c r="T218" s="190"/>
      <c r="U218" s="183"/>
      <c r="V218" s="184"/>
      <c r="W218" s="189"/>
      <c r="X218" s="183"/>
      <c r="Y218" s="125"/>
      <c r="Z218" s="190"/>
      <c r="AA218" s="183"/>
      <c r="AB218" s="184"/>
      <c r="AC218" s="189"/>
      <c r="AD218" s="183"/>
      <c r="AE218" s="125"/>
      <c r="AF218" s="190"/>
      <c r="AG218" s="183"/>
      <c r="AH218" s="184"/>
      <c r="AI218" s="189"/>
      <c r="AJ218" s="183"/>
      <c r="AK218" s="125"/>
      <c r="AL218" s="190"/>
      <c r="AM218" s="183"/>
      <c r="AN218" s="184"/>
      <c r="AO218" s="189"/>
      <c r="AP218" s="183"/>
      <c r="AQ218" s="125">
        <v>3428</v>
      </c>
      <c r="AR218" s="190">
        <v>7.8835406940643477E-2</v>
      </c>
      <c r="AS218" s="183"/>
      <c r="AT218" s="184">
        <v>43483</v>
      </c>
      <c r="AU218" s="189">
        <v>0.72039430086149769</v>
      </c>
    </row>
    <row r="219" spans="1:47" s="16" customFormat="1" ht="11.4">
      <c r="A219" s="28" t="s">
        <v>1175</v>
      </c>
      <c r="B219" s="63" t="s">
        <v>1024</v>
      </c>
      <c r="C219" s="63" t="s">
        <v>985</v>
      </c>
      <c r="D219" s="28" t="s">
        <v>0</v>
      </c>
      <c r="E219" s="191">
        <v>80171</v>
      </c>
      <c r="F219" s="183"/>
      <c r="G219" s="125">
        <v>12528</v>
      </c>
      <c r="H219" s="190">
        <v>0.27160975609756099</v>
      </c>
      <c r="I219" s="183"/>
      <c r="J219" s="184">
        <v>10474</v>
      </c>
      <c r="K219" s="189">
        <v>0.22707859078590786</v>
      </c>
      <c r="L219" s="183"/>
      <c r="M219" s="125">
        <v>18499</v>
      </c>
      <c r="N219" s="190">
        <v>0.40106233062330621</v>
      </c>
      <c r="O219" s="183"/>
      <c r="P219" s="184">
        <v>1215</v>
      </c>
      <c r="Q219" s="189">
        <v>2.6341463414634145E-2</v>
      </c>
      <c r="R219" s="183"/>
      <c r="S219" s="125"/>
      <c r="T219" s="190"/>
      <c r="U219" s="183"/>
      <c r="V219" s="184"/>
      <c r="W219" s="189"/>
      <c r="X219" s="183"/>
      <c r="Y219" s="125"/>
      <c r="Z219" s="190"/>
      <c r="AA219" s="183"/>
      <c r="AB219" s="184"/>
      <c r="AC219" s="189"/>
      <c r="AD219" s="183"/>
      <c r="AE219" s="125"/>
      <c r="AF219" s="190"/>
      <c r="AG219" s="183"/>
      <c r="AH219" s="184"/>
      <c r="AI219" s="189"/>
      <c r="AJ219" s="183"/>
      <c r="AK219" s="125"/>
      <c r="AL219" s="190"/>
      <c r="AM219" s="183"/>
      <c r="AN219" s="184"/>
      <c r="AO219" s="189"/>
      <c r="AP219" s="183"/>
      <c r="AQ219" s="125">
        <v>3409</v>
      </c>
      <c r="AR219" s="190">
        <v>7.3907859078590779E-2</v>
      </c>
      <c r="AS219" s="183"/>
      <c r="AT219" s="184">
        <v>46125</v>
      </c>
      <c r="AU219" s="189">
        <v>0.57533272629753907</v>
      </c>
    </row>
    <row r="220" spans="1:47" s="16" customFormat="1" ht="11.4">
      <c r="A220" s="28" t="s">
        <v>510</v>
      </c>
      <c r="B220" s="63" t="s">
        <v>996</v>
      </c>
      <c r="C220" s="63" t="s">
        <v>988</v>
      </c>
      <c r="D220" s="28" t="s">
        <v>0</v>
      </c>
      <c r="E220" s="191">
        <v>71458</v>
      </c>
      <c r="F220" s="183"/>
      <c r="G220" s="125">
        <v>20587</v>
      </c>
      <c r="H220" s="190">
        <v>0.40898345153664301</v>
      </c>
      <c r="I220" s="183"/>
      <c r="J220" s="184">
        <v>10993</v>
      </c>
      <c r="K220" s="189">
        <v>0.21838806444563641</v>
      </c>
      <c r="L220" s="183"/>
      <c r="M220" s="125">
        <v>15910</v>
      </c>
      <c r="N220" s="190">
        <v>0.31606969028746251</v>
      </c>
      <c r="O220" s="183"/>
      <c r="P220" s="184">
        <v>1690</v>
      </c>
      <c r="Q220" s="189">
        <v>3.3573713173212547E-2</v>
      </c>
      <c r="R220" s="183"/>
      <c r="S220" s="125">
        <v>922</v>
      </c>
      <c r="T220" s="190">
        <v>1.8316546476746728E-2</v>
      </c>
      <c r="U220" s="183"/>
      <c r="V220" s="184"/>
      <c r="W220" s="189"/>
      <c r="X220" s="183"/>
      <c r="Y220" s="125"/>
      <c r="Z220" s="190"/>
      <c r="AA220" s="183"/>
      <c r="AB220" s="184"/>
      <c r="AC220" s="189"/>
      <c r="AD220" s="183"/>
      <c r="AE220" s="125"/>
      <c r="AF220" s="190"/>
      <c r="AG220" s="183"/>
      <c r="AH220" s="184"/>
      <c r="AI220" s="189"/>
      <c r="AJ220" s="183"/>
      <c r="AK220" s="125"/>
      <c r="AL220" s="190"/>
      <c r="AM220" s="183"/>
      <c r="AN220" s="184"/>
      <c r="AO220" s="189"/>
      <c r="AP220" s="183"/>
      <c r="AQ220" s="125">
        <v>235</v>
      </c>
      <c r="AR220" s="190">
        <v>4.6685340802987861E-3</v>
      </c>
      <c r="AS220" s="183"/>
      <c r="AT220" s="184">
        <v>50337</v>
      </c>
      <c r="AU220" s="189">
        <v>0.70442777575638837</v>
      </c>
    </row>
    <row r="221" spans="1:47" s="16" customFormat="1" ht="11.4">
      <c r="A221" s="28" t="s">
        <v>1176</v>
      </c>
      <c r="B221" s="63" t="s">
        <v>1000</v>
      </c>
      <c r="C221" s="63" t="s">
        <v>1027</v>
      </c>
      <c r="D221" s="28" t="s">
        <v>0</v>
      </c>
      <c r="E221" s="191">
        <v>73851</v>
      </c>
      <c r="F221" s="183"/>
      <c r="G221" s="125">
        <v>29869</v>
      </c>
      <c r="H221" s="190">
        <v>0.54598131866123167</v>
      </c>
      <c r="I221" s="183"/>
      <c r="J221" s="184">
        <v>14598</v>
      </c>
      <c r="K221" s="189">
        <v>0.26683970972636045</v>
      </c>
      <c r="L221" s="183"/>
      <c r="M221" s="125">
        <v>7413</v>
      </c>
      <c r="N221" s="190">
        <v>0.13550368325808398</v>
      </c>
      <c r="O221" s="183"/>
      <c r="P221" s="184">
        <v>1663</v>
      </c>
      <c r="Q221" s="189">
        <v>3.0398303690569763E-2</v>
      </c>
      <c r="R221" s="183"/>
      <c r="S221" s="125">
        <v>807</v>
      </c>
      <c r="T221" s="190">
        <v>1.4751311532345037E-2</v>
      </c>
      <c r="U221" s="183"/>
      <c r="V221" s="184"/>
      <c r="W221" s="189"/>
      <c r="X221" s="183"/>
      <c r="Y221" s="125"/>
      <c r="Z221" s="190"/>
      <c r="AA221" s="183"/>
      <c r="AB221" s="184"/>
      <c r="AC221" s="189"/>
      <c r="AD221" s="183"/>
      <c r="AE221" s="125"/>
      <c r="AF221" s="190"/>
      <c r="AG221" s="183"/>
      <c r="AH221" s="184"/>
      <c r="AI221" s="189"/>
      <c r="AJ221" s="183"/>
      <c r="AK221" s="125"/>
      <c r="AL221" s="190"/>
      <c r="AM221" s="183"/>
      <c r="AN221" s="184"/>
      <c r="AO221" s="189"/>
      <c r="AP221" s="183"/>
      <c r="AQ221" s="125">
        <v>357</v>
      </c>
      <c r="AR221" s="190">
        <v>6.5256731314091432E-3</v>
      </c>
      <c r="AS221" s="183"/>
      <c r="AT221" s="184">
        <v>54707</v>
      </c>
      <c r="AU221" s="189">
        <v>0.74077534495132091</v>
      </c>
    </row>
    <row r="222" spans="1:47" s="16" customFormat="1" ht="11.4">
      <c r="A222" s="28" t="s">
        <v>1177</v>
      </c>
      <c r="B222" s="63" t="s">
        <v>1006</v>
      </c>
      <c r="C222" s="63" t="s">
        <v>1006</v>
      </c>
      <c r="D222" s="28" t="s">
        <v>0</v>
      </c>
      <c r="E222" s="191">
        <v>86563</v>
      </c>
      <c r="F222" s="183"/>
      <c r="G222" s="125">
        <v>11134</v>
      </c>
      <c r="H222" s="190">
        <v>0.20373657340481985</v>
      </c>
      <c r="I222" s="183"/>
      <c r="J222" s="184">
        <v>15256</v>
      </c>
      <c r="K222" s="189">
        <v>0.27916338816812752</v>
      </c>
      <c r="L222" s="183"/>
      <c r="M222" s="125">
        <v>25198</v>
      </c>
      <c r="N222" s="190">
        <v>0.46108803454775021</v>
      </c>
      <c r="O222" s="183"/>
      <c r="P222" s="184">
        <v>587</v>
      </c>
      <c r="Q222" s="189">
        <v>1.0741276144119747E-2</v>
      </c>
      <c r="R222" s="183"/>
      <c r="S222" s="125">
        <v>1480</v>
      </c>
      <c r="T222" s="190">
        <v>2.7081922816519974E-2</v>
      </c>
      <c r="U222" s="183"/>
      <c r="V222" s="184"/>
      <c r="W222" s="189"/>
      <c r="X222" s="183"/>
      <c r="Y222" s="125"/>
      <c r="Z222" s="190"/>
      <c r="AA222" s="183"/>
      <c r="AB222" s="184"/>
      <c r="AC222" s="189"/>
      <c r="AD222" s="183"/>
      <c r="AE222" s="125"/>
      <c r="AF222" s="190"/>
      <c r="AG222" s="183"/>
      <c r="AH222" s="184"/>
      <c r="AI222" s="189"/>
      <c r="AJ222" s="183"/>
      <c r="AK222" s="125"/>
      <c r="AL222" s="190"/>
      <c r="AM222" s="183"/>
      <c r="AN222" s="184"/>
      <c r="AO222" s="189"/>
      <c r="AP222" s="183"/>
      <c r="AQ222" s="125">
        <v>994</v>
      </c>
      <c r="AR222" s="190">
        <v>1.8188804918662739E-2</v>
      </c>
      <c r="AS222" s="183"/>
      <c r="AT222" s="184">
        <v>54649</v>
      </c>
      <c r="AU222" s="189">
        <v>0.63132054110878777</v>
      </c>
    </row>
    <row r="223" spans="1:47" s="16" customFormat="1" ht="11.4">
      <c r="A223" s="28" t="s">
        <v>1178</v>
      </c>
      <c r="B223" s="63" t="s">
        <v>1006</v>
      </c>
      <c r="C223" s="63" t="s">
        <v>1006</v>
      </c>
      <c r="D223" s="28" t="s">
        <v>0</v>
      </c>
      <c r="E223" s="191">
        <v>78547</v>
      </c>
      <c r="F223" s="183"/>
      <c r="G223" s="125">
        <v>27469</v>
      </c>
      <c r="H223" s="190">
        <v>0.5144970968346132</v>
      </c>
      <c r="I223" s="183"/>
      <c r="J223" s="184">
        <v>7426</v>
      </c>
      <c r="K223" s="189">
        <v>0.13908971717550103</v>
      </c>
      <c r="L223" s="183"/>
      <c r="M223" s="125">
        <v>11098</v>
      </c>
      <c r="N223" s="190">
        <v>0.20786664169320099</v>
      </c>
      <c r="O223" s="183"/>
      <c r="P223" s="184">
        <v>2848</v>
      </c>
      <c r="Q223" s="189">
        <v>5.3343322719610411E-2</v>
      </c>
      <c r="R223" s="183"/>
      <c r="S223" s="125">
        <v>542</v>
      </c>
      <c r="T223" s="190">
        <v>1.0151713804083161E-2</v>
      </c>
      <c r="U223" s="183"/>
      <c r="V223" s="184"/>
      <c r="W223" s="189"/>
      <c r="X223" s="183"/>
      <c r="Y223" s="125"/>
      <c r="Z223" s="190"/>
      <c r="AA223" s="183"/>
      <c r="AB223" s="184"/>
      <c r="AC223" s="189"/>
      <c r="AD223" s="183"/>
      <c r="AE223" s="125"/>
      <c r="AF223" s="190"/>
      <c r="AG223" s="183"/>
      <c r="AH223" s="184"/>
      <c r="AI223" s="189"/>
      <c r="AJ223" s="183"/>
      <c r="AK223" s="125"/>
      <c r="AL223" s="190"/>
      <c r="AM223" s="183"/>
      <c r="AN223" s="184"/>
      <c r="AO223" s="189"/>
      <c r="AP223" s="183"/>
      <c r="AQ223" s="125">
        <v>4007</v>
      </c>
      <c r="AR223" s="190">
        <v>7.5051507772991202E-2</v>
      </c>
      <c r="AS223" s="183"/>
      <c r="AT223" s="184">
        <v>53390</v>
      </c>
      <c r="AU223" s="189">
        <v>0.67972042216761941</v>
      </c>
    </row>
    <row r="224" spans="1:47" s="16" customFormat="1" ht="11.4">
      <c r="A224" s="28" t="s">
        <v>1179</v>
      </c>
      <c r="B224" s="63" t="s">
        <v>1006</v>
      </c>
      <c r="C224" s="63" t="s">
        <v>1006</v>
      </c>
      <c r="D224" s="28" t="s">
        <v>0</v>
      </c>
      <c r="E224" s="191">
        <v>78748</v>
      </c>
      <c r="F224" s="183"/>
      <c r="G224" s="125">
        <v>9174</v>
      </c>
      <c r="H224" s="190">
        <v>0.16667272264815958</v>
      </c>
      <c r="I224" s="183"/>
      <c r="J224" s="184">
        <v>25595</v>
      </c>
      <c r="K224" s="189">
        <v>0.46500853893390504</v>
      </c>
      <c r="L224" s="183"/>
      <c r="M224" s="125">
        <v>18720</v>
      </c>
      <c r="N224" s="190">
        <v>0.34010392064241851</v>
      </c>
      <c r="O224" s="183"/>
      <c r="P224" s="184"/>
      <c r="Q224" s="189"/>
      <c r="R224" s="183"/>
      <c r="S224" s="125">
        <v>1261</v>
      </c>
      <c r="T224" s="190">
        <v>2.2909777987718469E-2</v>
      </c>
      <c r="U224" s="183"/>
      <c r="V224" s="184"/>
      <c r="W224" s="189"/>
      <c r="X224" s="183"/>
      <c r="Y224" s="125"/>
      <c r="Z224" s="190"/>
      <c r="AA224" s="183"/>
      <c r="AB224" s="184"/>
      <c r="AC224" s="189"/>
      <c r="AD224" s="183"/>
      <c r="AE224" s="125"/>
      <c r="AF224" s="190"/>
      <c r="AG224" s="183"/>
      <c r="AH224" s="184"/>
      <c r="AI224" s="189"/>
      <c r="AJ224" s="183"/>
      <c r="AK224" s="125"/>
      <c r="AL224" s="190"/>
      <c r="AM224" s="183"/>
      <c r="AN224" s="184"/>
      <c r="AO224" s="189"/>
      <c r="AP224" s="183"/>
      <c r="AQ224" s="125">
        <v>292</v>
      </c>
      <c r="AR224" s="190">
        <v>5.3050397877984082E-3</v>
      </c>
      <c r="AS224" s="183"/>
      <c r="AT224" s="184">
        <v>55042</v>
      </c>
      <c r="AU224" s="189">
        <v>0.69896378320719255</v>
      </c>
    </row>
    <row r="225" spans="1:47" s="16" customFormat="1" ht="11.4">
      <c r="A225" s="28" t="s">
        <v>312</v>
      </c>
      <c r="B225" s="63" t="s">
        <v>1014</v>
      </c>
      <c r="C225" s="63" t="s">
        <v>981</v>
      </c>
      <c r="D225" s="28" t="s">
        <v>0</v>
      </c>
      <c r="E225" s="191">
        <v>77564</v>
      </c>
      <c r="F225" s="183"/>
      <c r="G225" s="125">
        <v>29447</v>
      </c>
      <c r="H225" s="190">
        <v>0.5273365448326498</v>
      </c>
      <c r="I225" s="183"/>
      <c r="J225" s="184">
        <v>17987</v>
      </c>
      <c r="K225" s="189">
        <v>0.32211099371429597</v>
      </c>
      <c r="L225" s="183"/>
      <c r="M225" s="125">
        <v>4189</v>
      </c>
      <c r="N225" s="190">
        <v>7.5016564889597251E-2</v>
      </c>
      <c r="O225" s="183"/>
      <c r="P225" s="184">
        <v>2839</v>
      </c>
      <c r="Q225" s="189">
        <v>5.0840780071990117E-2</v>
      </c>
      <c r="R225" s="183"/>
      <c r="S225" s="125">
        <v>570</v>
      </c>
      <c r="T225" s="190">
        <v>1.0207553589656346E-2</v>
      </c>
      <c r="U225" s="183"/>
      <c r="V225" s="184"/>
      <c r="W225" s="189"/>
      <c r="X225" s="183"/>
      <c r="Y225" s="125"/>
      <c r="Z225" s="190"/>
      <c r="AA225" s="183"/>
      <c r="AB225" s="184"/>
      <c r="AC225" s="189"/>
      <c r="AD225" s="183"/>
      <c r="AE225" s="125"/>
      <c r="AF225" s="190"/>
      <c r="AG225" s="183"/>
      <c r="AH225" s="184"/>
      <c r="AI225" s="189"/>
      <c r="AJ225" s="183"/>
      <c r="AK225" s="125"/>
      <c r="AL225" s="190"/>
      <c r="AM225" s="183"/>
      <c r="AN225" s="184"/>
      <c r="AO225" s="189"/>
      <c r="AP225" s="183"/>
      <c r="AQ225" s="125">
        <v>809</v>
      </c>
      <c r="AR225" s="190">
        <v>1.4487562901810499E-2</v>
      </c>
      <c r="AS225" s="183"/>
      <c r="AT225" s="184">
        <v>55841</v>
      </c>
      <c r="AU225" s="189">
        <v>0.71993450569851991</v>
      </c>
    </row>
    <row r="226" spans="1:47" s="16" customFormat="1" ht="11.4">
      <c r="A226" s="28" t="s">
        <v>1180</v>
      </c>
      <c r="B226" s="63" t="s">
        <v>1009</v>
      </c>
      <c r="C226" s="63" t="s">
        <v>978</v>
      </c>
      <c r="D226" s="28" t="s">
        <v>0</v>
      </c>
      <c r="E226" s="191">
        <v>68729</v>
      </c>
      <c r="F226" s="183"/>
      <c r="G226" s="125">
        <v>8147</v>
      </c>
      <c r="H226" s="190">
        <v>0.21427632098051078</v>
      </c>
      <c r="I226" s="183"/>
      <c r="J226" s="184">
        <v>5292</v>
      </c>
      <c r="K226" s="189">
        <v>0.13918623918360906</v>
      </c>
      <c r="L226" s="183"/>
      <c r="M226" s="125">
        <v>19137</v>
      </c>
      <c r="N226" s="190">
        <v>0.50332710870308517</v>
      </c>
      <c r="O226" s="183"/>
      <c r="P226" s="184">
        <v>1022</v>
      </c>
      <c r="Q226" s="189">
        <v>2.6879882170379527E-2</v>
      </c>
      <c r="R226" s="183"/>
      <c r="S226" s="125"/>
      <c r="T226" s="190"/>
      <c r="U226" s="183"/>
      <c r="V226" s="184"/>
      <c r="W226" s="189"/>
      <c r="X226" s="183"/>
      <c r="Y226" s="125"/>
      <c r="Z226" s="190"/>
      <c r="AA226" s="183"/>
      <c r="AB226" s="184"/>
      <c r="AC226" s="189"/>
      <c r="AD226" s="183"/>
      <c r="AE226" s="125"/>
      <c r="AF226" s="190"/>
      <c r="AG226" s="183"/>
      <c r="AH226" s="184"/>
      <c r="AI226" s="189"/>
      <c r="AJ226" s="183"/>
      <c r="AK226" s="125"/>
      <c r="AL226" s="190"/>
      <c r="AM226" s="183"/>
      <c r="AN226" s="184"/>
      <c r="AO226" s="189"/>
      <c r="AP226" s="183"/>
      <c r="AQ226" s="125">
        <v>4423</v>
      </c>
      <c r="AR226" s="190">
        <v>0.11633044896241551</v>
      </c>
      <c r="AS226" s="183"/>
      <c r="AT226" s="184">
        <v>38021</v>
      </c>
      <c r="AU226" s="189">
        <v>0.55320170524814849</v>
      </c>
    </row>
    <row r="227" spans="1:47" s="16" customFormat="1" ht="11.4">
      <c r="A227" s="28" t="s">
        <v>520</v>
      </c>
      <c r="B227" s="63" t="s">
        <v>1020</v>
      </c>
      <c r="C227" s="63" t="s">
        <v>981</v>
      </c>
      <c r="D227" s="28" t="s">
        <v>0</v>
      </c>
      <c r="E227" s="191">
        <v>71720</v>
      </c>
      <c r="F227" s="183"/>
      <c r="G227" s="125">
        <v>18294</v>
      </c>
      <c r="H227" s="190">
        <v>0.36720929765752025</v>
      </c>
      <c r="I227" s="183"/>
      <c r="J227" s="184">
        <v>11240</v>
      </c>
      <c r="K227" s="189">
        <v>0.22561673257191031</v>
      </c>
      <c r="L227" s="183"/>
      <c r="M227" s="125">
        <v>16426</v>
      </c>
      <c r="N227" s="190">
        <v>0.32971356309841626</v>
      </c>
      <c r="O227" s="183"/>
      <c r="P227" s="184">
        <v>1206</v>
      </c>
      <c r="Q227" s="189">
        <v>2.4207631626487886E-2</v>
      </c>
      <c r="R227" s="183"/>
      <c r="S227" s="125">
        <v>2568</v>
      </c>
      <c r="T227" s="190">
        <v>5.1546598687247834E-2</v>
      </c>
      <c r="U227" s="183"/>
      <c r="V227" s="184"/>
      <c r="W227" s="189"/>
      <c r="X227" s="183"/>
      <c r="Y227" s="125"/>
      <c r="Z227" s="190"/>
      <c r="AA227" s="183"/>
      <c r="AB227" s="184"/>
      <c r="AC227" s="189"/>
      <c r="AD227" s="183"/>
      <c r="AE227" s="125"/>
      <c r="AF227" s="190"/>
      <c r="AG227" s="183"/>
      <c r="AH227" s="184"/>
      <c r="AI227" s="189"/>
      <c r="AJ227" s="183"/>
      <c r="AK227" s="125"/>
      <c r="AL227" s="190"/>
      <c r="AM227" s="183"/>
      <c r="AN227" s="184"/>
      <c r="AO227" s="189"/>
      <c r="AP227" s="183"/>
      <c r="AQ227" s="125">
        <v>85</v>
      </c>
      <c r="AR227" s="190">
        <v>1.7061763584174713E-3</v>
      </c>
      <c r="AS227" s="183"/>
      <c r="AT227" s="184">
        <v>49819</v>
      </c>
      <c r="AU227" s="189">
        <v>0.69463190184049084</v>
      </c>
    </row>
    <row r="228" spans="1:47" s="16" customFormat="1" ht="11.4">
      <c r="A228" s="28" t="s">
        <v>521</v>
      </c>
      <c r="B228" s="63" t="s">
        <v>992</v>
      </c>
      <c r="C228" s="63" t="s">
        <v>993</v>
      </c>
      <c r="D228" s="28" t="s">
        <v>0</v>
      </c>
      <c r="E228" s="191">
        <v>66318</v>
      </c>
      <c r="F228" s="183"/>
      <c r="G228" s="125">
        <v>11253</v>
      </c>
      <c r="H228" s="190">
        <v>0.27768729641693812</v>
      </c>
      <c r="I228" s="183"/>
      <c r="J228" s="184">
        <v>10023</v>
      </c>
      <c r="K228" s="189">
        <v>0.24733491264435889</v>
      </c>
      <c r="L228" s="183"/>
      <c r="M228" s="125">
        <v>15725</v>
      </c>
      <c r="N228" s="190">
        <v>0.38804165432829929</v>
      </c>
      <c r="O228" s="183"/>
      <c r="P228" s="184"/>
      <c r="Q228" s="189"/>
      <c r="R228" s="183"/>
      <c r="S228" s="125">
        <v>1641</v>
      </c>
      <c r="T228" s="190">
        <v>4.0494521764880068E-2</v>
      </c>
      <c r="U228" s="183"/>
      <c r="V228" s="184"/>
      <c r="W228" s="189"/>
      <c r="X228" s="183"/>
      <c r="Y228" s="125"/>
      <c r="Z228" s="190"/>
      <c r="AA228" s="183"/>
      <c r="AB228" s="184"/>
      <c r="AC228" s="189"/>
      <c r="AD228" s="183"/>
      <c r="AE228" s="125"/>
      <c r="AF228" s="190"/>
      <c r="AG228" s="183"/>
      <c r="AH228" s="184"/>
      <c r="AI228" s="189"/>
      <c r="AJ228" s="183"/>
      <c r="AK228" s="125"/>
      <c r="AL228" s="190"/>
      <c r="AM228" s="183"/>
      <c r="AN228" s="184"/>
      <c r="AO228" s="189"/>
      <c r="AP228" s="183"/>
      <c r="AQ228" s="125">
        <v>1882</v>
      </c>
      <c r="AR228" s="190">
        <v>4.6441614845523643E-2</v>
      </c>
      <c r="AS228" s="183"/>
      <c r="AT228" s="184">
        <v>40524</v>
      </c>
      <c r="AU228" s="189">
        <v>0.61105582194879215</v>
      </c>
    </row>
    <row r="229" spans="1:47" s="16" customFormat="1" ht="11.4">
      <c r="A229" s="28" t="s">
        <v>528</v>
      </c>
      <c r="B229" s="63" t="s">
        <v>995</v>
      </c>
      <c r="C229" s="63" t="s">
        <v>1027</v>
      </c>
      <c r="D229" s="28" t="s">
        <v>0</v>
      </c>
      <c r="E229" s="191">
        <v>83557</v>
      </c>
      <c r="F229" s="183"/>
      <c r="G229" s="125">
        <v>26516</v>
      </c>
      <c r="H229" s="190">
        <v>0.48863008145063208</v>
      </c>
      <c r="I229" s="183"/>
      <c r="J229" s="184">
        <v>15697</v>
      </c>
      <c r="K229" s="189">
        <v>0.28926031032322264</v>
      </c>
      <c r="L229" s="183"/>
      <c r="M229" s="125">
        <v>5982</v>
      </c>
      <c r="N229" s="190">
        <v>0.11023476946891239</v>
      </c>
      <c r="O229" s="183"/>
      <c r="P229" s="184">
        <v>3258</v>
      </c>
      <c r="Q229" s="189">
        <v>6.0037592599417683E-2</v>
      </c>
      <c r="R229" s="183"/>
      <c r="S229" s="125">
        <v>652</v>
      </c>
      <c r="T229" s="190">
        <v>1.2014889617808572E-2</v>
      </c>
      <c r="U229" s="183"/>
      <c r="V229" s="184"/>
      <c r="W229" s="189"/>
      <c r="X229" s="183"/>
      <c r="Y229" s="125"/>
      <c r="Z229" s="190"/>
      <c r="AA229" s="183"/>
      <c r="AB229" s="184"/>
      <c r="AC229" s="189"/>
      <c r="AD229" s="183"/>
      <c r="AE229" s="125"/>
      <c r="AF229" s="190"/>
      <c r="AG229" s="183"/>
      <c r="AH229" s="184"/>
      <c r="AI229" s="189"/>
      <c r="AJ229" s="183"/>
      <c r="AK229" s="125"/>
      <c r="AL229" s="190"/>
      <c r="AM229" s="183"/>
      <c r="AN229" s="184"/>
      <c r="AO229" s="189"/>
      <c r="AP229" s="183"/>
      <c r="AQ229" s="125">
        <v>2161</v>
      </c>
      <c r="AR229" s="190">
        <v>3.9822356540006633E-2</v>
      </c>
      <c r="AS229" s="183"/>
      <c r="AT229" s="184">
        <v>54266</v>
      </c>
      <c r="AU229" s="189">
        <v>0.64944887920820515</v>
      </c>
    </row>
    <row r="230" spans="1:47" s="16" customFormat="1" ht="11.4">
      <c r="A230" s="28" t="s">
        <v>529</v>
      </c>
      <c r="B230" s="63" t="s">
        <v>989</v>
      </c>
      <c r="C230" s="63" t="s">
        <v>985</v>
      </c>
      <c r="D230" s="28" t="s">
        <v>0</v>
      </c>
      <c r="E230" s="191">
        <v>67221</v>
      </c>
      <c r="F230" s="183"/>
      <c r="G230" s="125">
        <v>14441</v>
      </c>
      <c r="H230" s="190">
        <v>0.33841863517060367</v>
      </c>
      <c r="I230" s="183"/>
      <c r="J230" s="184">
        <v>5033</v>
      </c>
      <c r="K230" s="189">
        <v>0.11794619422572178</v>
      </c>
      <c r="L230" s="183"/>
      <c r="M230" s="125">
        <v>17531</v>
      </c>
      <c r="N230" s="190">
        <v>0.41083145856767905</v>
      </c>
      <c r="O230" s="183"/>
      <c r="P230" s="184">
        <v>1481</v>
      </c>
      <c r="Q230" s="189">
        <v>3.470659917510311E-2</v>
      </c>
      <c r="R230" s="183"/>
      <c r="S230" s="125">
        <v>463</v>
      </c>
      <c r="T230" s="190">
        <v>1.0850206224221972E-2</v>
      </c>
      <c r="U230" s="183"/>
      <c r="V230" s="184"/>
      <c r="W230" s="189"/>
      <c r="X230" s="183"/>
      <c r="Y230" s="125"/>
      <c r="Z230" s="190"/>
      <c r="AA230" s="183"/>
      <c r="AB230" s="184"/>
      <c r="AC230" s="189"/>
      <c r="AD230" s="183"/>
      <c r="AE230" s="125"/>
      <c r="AF230" s="190"/>
      <c r="AG230" s="183"/>
      <c r="AH230" s="184"/>
      <c r="AI230" s="189"/>
      <c r="AJ230" s="183"/>
      <c r="AK230" s="125"/>
      <c r="AL230" s="190"/>
      <c r="AM230" s="183"/>
      <c r="AN230" s="184"/>
      <c r="AO230" s="189"/>
      <c r="AP230" s="183"/>
      <c r="AQ230" s="125">
        <v>3723</v>
      </c>
      <c r="AR230" s="190">
        <v>8.724690663667041E-2</v>
      </c>
      <c r="AS230" s="183"/>
      <c r="AT230" s="184">
        <v>42672</v>
      </c>
      <c r="AU230" s="189">
        <v>0.63480162449234612</v>
      </c>
    </row>
    <row r="231" spans="1:47" s="16" customFormat="1" ht="11.4">
      <c r="A231" s="28" t="s">
        <v>530</v>
      </c>
      <c r="B231" s="63" t="s">
        <v>1006</v>
      </c>
      <c r="C231" s="63" t="s">
        <v>1006</v>
      </c>
      <c r="D231" s="28" t="s">
        <v>0</v>
      </c>
      <c r="E231" s="191">
        <v>72372</v>
      </c>
      <c r="F231" s="183"/>
      <c r="G231" s="125">
        <v>21506</v>
      </c>
      <c r="H231" s="190">
        <v>0.45739929388744738</v>
      </c>
      <c r="I231" s="183"/>
      <c r="J231" s="184">
        <v>5966</v>
      </c>
      <c r="K231" s="189">
        <v>0.12688757497128758</v>
      </c>
      <c r="L231" s="183"/>
      <c r="M231" s="125">
        <v>16102</v>
      </c>
      <c r="N231" s="190">
        <v>0.34246458803011615</v>
      </c>
      <c r="O231" s="183"/>
      <c r="P231" s="184">
        <v>871</v>
      </c>
      <c r="Q231" s="189">
        <v>1.8524820281594283E-2</v>
      </c>
      <c r="R231" s="183"/>
      <c r="S231" s="125">
        <v>572</v>
      </c>
      <c r="T231" s="190">
        <v>1.2165553617763409E-2</v>
      </c>
      <c r="U231" s="183"/>
      <c r="V231" s="184"/>
      <c r="W231" s="189"/>
      <c r="X231" s="183"/>
      <c r="Y231" s="125"/>
      <c r="Z231" s="190"/>
      <c r="AA231" s="183"/>
      <c r="AB231" s="184"/>
      <c r="AC231" s="189"/>
      <c r="AD231" s="183"/>
      <c r="AE231" s="125"/>
      <c r="AF231" s="190"/>
      <c r="AG231" s="183"/>
      <c r="AH231" s="184"/>
      <c r="AI231" s="189"/>
      <c r="AJ231" s="183"/>
      <c r="AK231" s="125"/>
      <c r="AL231" s="190"/>
      <c r="AM231" s="183"/>
      <c r="AN231" s="184"/>
      <c r="AO231" s="189"/>
      <c r="AP231" s="183"/>
      <c r="AQ231" s="125">
        <v>2001</v>
      </c>
      <c r="AR231" s="190">
        <v>4.255816921179123E-2</v>
      </c>
      <c r="AS231" s="183"/>
      <c r="AT231" s="184">
        <v>47018</v>
      </c>
      <c r="AU231" s="189">
        <v>0.64967114353617417</v>
      </c>
    </row>
    <row r="232" spans="1:47" s="16" customFormat="1" ht="11.4">
      <c r="A232" s="28" t="s">
        <v>531</v>
      </c>
      <c r="B232" s="63" t="s">
        <v>1006</v>
      </c>
      <c r="C232" s="63" t="s">
        <v>1006</v>
      </c>
      <c r="D232" s="28" t="s">
        <v>0</v>
      </c>
      <c r="E232" s="191">
        <v>86220</v>
      </c>
      <c r="F232" s="183"/>
      <c r="G232" s="125">
        <v>14014</v>
      </c>
      <c r="H232" s="190">
        <v>0.27375905920962668</v>
      </c>
      <c r="I232" s="183"/>
      <c r="J232" s="184">
        <v>8679</v>
      </c>
      <c r="K232" s="189">
        <v>0.16954152097048308</v>
      </c>
      <c r="L232" s="183"/>
      <c r="M232" s="125">
        <v>25301</v>
      </c>
      <c r="N232" s="190">
        <v>0.49424703561172861</v>
      </c>
      <c r="O232" s="183"/>
      <c r="P232" s="184">
        <v>1132</v>
      </c>
      <c r="Q232" s="189">
        <v>2.2113262096852961E-2</v>
      </c>
      <c r="R232" s="183"/>
      <c r="S232" s="125">
        <v>1319</v>
      </c>
      <c r="T232" s="190">
        <v>2.5766247973276552E-2</v>
      </c>
      <c r="U232" s="183"/>
      <c r="V232" s="184"/>
      <c r="W232" s="189"/>
      <c r="X232" s="183"/>
      <c r="Y232" s="125"/>
      <c r="Z232" s="190"/>
      <c r="AA232" s="183"/>
      <c r="AB232" s="184"/>
      <c r="AC232" s="189"/>
      <c r="AD232" s="183"/>
      <c r="AE232" s="125"/>
      <c r="AF232" s="190"/>
      <c r="AG232" s="183"/>
      <c r="AH232" s="184"/>
      <c r="AI232" s="189"/>
      <c r="AJ232" s="183"/>
      <c r="AK232" s="125"/>
      <c r="AL232" s="190"/>
      <c r="AM232" s="183"/>
      <c r="AN232" s="184"/>
      <c r="AO232" s="189"/>
      <c r="AP232" s="183"/>
      <c r="AQ232" s="125">
        <v>746</v>
      </c>
      <c r="AR232" s="190">
        <v>1.4572874138032077E-2</v>
      </c>
      <c r="AS232" s="183"/>
      <c r="AT232" s="184">
        <v>51191</v>
      </c>
      <c r="AU232" s="189">
        <v>0.59372535374623059</v>
      </c>
    </row>
    <row r="233" spans="1:47" s="16" customFormat="1" ht="11.4">
      <c r="A233" s="28" t="s">
        <v>533</v>
      </c>
      <c r="B233" s="63" t="s">
        <v>1017</v>
      </c>
      <c r="C233" s="63" t="s">
        <v>1027</v>
      </c>
      <c r="D233" s="28" t="s">
        <v>0</v>
      </c>
      <c r="E233" s="191">
        <v>75770</v>
      </c>
      <c r="F233" s="183"/>
      <c r="G233" s="125">
        <v>18371</v>
      </c>
      <c r="H233" s="190">
        <v>0.39136362668030078</v>
      </c>
      <c r="I233" s="183"/>
      <c r="J233" s="184">
        <v>8556</v>
      </c>
      <c r="K233" s="189">
        <v>0.18227136192241325</v>
      </c>
      <c r="L233" s="183"/>
      <c r="M233" s="125">
        <v>16292</v>
      </c>
      <c r="N233" s="190">
        <v>0.34707398649368354</v>
      </c>
      <c r="O233" s="183"/>
      <c r="P233" s="184">
        <v>1365</v>
      </c>
      <c r="Q233" s="189">
        <v>2.9079056688183037E-2</v>
      </c>
      <c r="R233" s="183"/>
      <c r="S233" s="125">
        <v>775</v>
      </c>
      <c r="T233" s="190">
        <v>1.6510087130653373E-2</v>
      </c>
      <c r="U233" s="183"/>
      <c r="V233" s="184"/>
      <c r="W233" s="189"/>
      <c r="X233" s="183"/>
      <c r="Y233" s="125"/>
      <c r="Z233" s="190"/>
      <c r="AA233" s="183"/>
      <c r="AB233" s="184"/>
      <c r="AC233" s="189"/>
      <c r="AD233" s="183"/>
      <c r="AE233" s="125"/>
      <c r="AF233" s="190"/>
      <c r="AG233" s="183"/>
      <c r="AH233" s="184"/>
      <c r="AI233" s="189"/>
      <c r="AJ233" s="183"/>
      <c r="AK233" s="125"/>
      <c r="AL233" s="190"/>
      <c r="AM233" s="183"/>
      <c r="AN233" s="184"/>
      <c r="AO233" s="189"/>
      <c r="AP233" s="183"/>
      <c r="AQ233" s="125">
        <v>1582</v>
      </c>
      <c r="AR233" s="190">
        <v>3.3701881084765982E-2</v>
      </c>
      <c r="AS233" s="183"/>
      <c r="AT233" s="184">
        <v>46941</v>
      </c>
      <c r="AU233" s="189">
        <v>0.6195195987857991</v>
      </c>
    </row>
    <row r="234" spans="1:47" s="16" customFormat="1" ht="11.4">
      <c r="A234" s="28" t="s">
        <v>534</v>
      </c>
      <c r="B234" s="63" t="s">
        <v>980</v>
      </c>
      <c r="C234" s="63" t="s">
        <v>981</v>
      </c>
      <c r="D234" s="28" t="s">
        <v>0</v>
      </c>
      <c r="E234" s="191">
        <v>109922</v>
      </c>
      <c r="F234" s="183"/>
      <c r="G234" s="125">
        <v>32810</v>
      </c>
      <c r="H234" s="190">
        <v>0.46695320505522031</v>
      </c>
      <c r="I234" s="183"/>
      <c r="J234" s="184">
        <v>22283</v>
      </c>
      <c r="K234" s="189">
        <v>0.31713252874871911</v>
      </c>
      <c r="L234" s="183"/>
      <c r="M234" s="125">
        <v>8169</v>
      </c>
      <c r="N234" s="190">
        <v>0.11626152795172492</v>
      </c>
      <c r="O234" s="183"/>
      <c r="P234" s="184">
        <v>2435</v>
      </c>
      <c r="Q234" s="189">
        <v>3.4655015370602303E-2</v>
      </c>
      <c r="R234" s="183"/>
      <c r="S234" s="125">
        <v>931</v>
      </c>
      <c r="T234" s="190">
        <v>1.3250028464078334E-2</v>
      </c>
      <c r="U234" s="183"/>
      <c r="V234" s="184"/>
      <c r="W234" s="189"/>
      <c r="X234" s="183"/>
      <c r="Y234" s="125"/>
      <c r="Z234" s="190"/>
      <c r="AA234" s="183"/>
      <c r="AB234" s="184"/>
      <c r="AC234" s="189"/>
      <c r="AD234" s="183"/>
      <c r="AE234" s="125"/>
      <c r="AF234" s="190"/>
      <c r="AG234" s="183"/>
      <c r="AH234" s="184"/>
      <c r="AI234" s="189"/>
      <c r="AJ234" s="183"/>
      <c r="AK234" s="125"/>
      <c r="AL234" s="190"/>
      <c r="AM234" s="183"/>
      <c r="AN234" s="184"/>
      <c r="AO234" s="189"/>
      <c r="AP234" s="183"/>
      <c r="AQ234" s="125">
        <v>3636</v>
      </c>
      <c r="AR234" s="190">
        <v>5.1747694409655015E-2</v>
      </c>
      <c r="AS234" s="183"/>
      <c r="AT234" s="184">
        <v>70264</v>
      </c>
      <c r="AU234" s="189">
        <v>0.63921689925583591</v>
      </c>
    </row>
    <row r="235" spans="1:47" s="16" customFormat="1" ht="11.4">
      <c r="A235" s="28" t="s">
        <v>535</v>
      </c>
      <c r="B235" s="63" t="s">
        <v>1006</v>
      </c>
      <c r="C235" s="63" t="s">
        <v>1006</v>
      </c>
      <c r="D235" s="28" t="s">
        <v>0</v>
      </c>
      <c r="E235" s="191">
        <v>68119</v>
      </c>
      <c r="F235" s="183"/>
      <c r="G235" s="125">
        <v>6339</v>
      </c>
      <c r="H235" s="190">
        <v>0.14227678771827446</v>
      </c>
      <c r="I235" s="183"/>
      <c r="J235" s="184">
        <v>11875</v>
      </c>
      <c r="K235" s="189">
        <v>0.26653050231180142</v>
      </c>
      <c r="L235" s="183"/>
      <c r="M235" s="125">
        <v>24276</v>
      </c>
      <c r="N235" s="190">
        <v>0.54486690308389818</v>
      </c>
      <c r="O235" s="183"/>
      <c r="P235" s="184">
        <v>716</v>
      </c>
      <c r="Q235" s="189">
        <v>1.6070386497284195E-2</v>
      </c>
      <c r="R235" s="183"/>
      <c r="S235" s="125">
        <v>1348</v>
      </c>
      <c r="T235" s="190">
        <v>3.0255420388741752E-2</v>
      </c>
      <c r="U235" s="183"/>
      <c r="V235" s="184"/>
      <c r="W235" s="189"/>
      <c r="X235" s="183"/>
      <c r="Y235" s="125"/>
      <c r="Z235" s="190"/>
      <c r="AA235" s="183"/>
      <c r="AB235" s="184"/>
      <c r="AC235" s="189"/>
      <c r="AD235" s="183"/>
      <c r="AE235" s="125"/>
      <c r="AF235" s="190"/>
      <c r="AG235" s="183"/>
      <c r="AH235" s="184"/>
      <c r="AI235" s="189"/>
      <c r="AJ235" s="183"/>
      <c r="AK235" s="125"/>
      <c r="AL235" s="190"/>
      <c r="AM235" s="183"/>
      <c r="AN235" s="184"/>
      <c r="AO235" s="189"/>
      <c r="AP235" s="183"/>
      <c r="AQ235" s="125"/>
      <c r="AR235" s="190"/>
      <c r="AS235" s="183"/>
      <c r="AT235" s="184">
        <v>44554</v>
      </c>
      <c r="AU235" s="189">
        <v>0.6540612751214786</v>
      </c>
    </row>
    <row r="236" spans="1:47" s="16" customFormat="1" ht="11.4">
      <c r="A236" s="28" t="s">
        <v>1050</v>
      </c>
      <c r="B236" s="63" t="s">
        <v>1006</v>
      </c>
      <c r="C236" s="63" t="s">
        <v>1006</v>
      </c>
      <c r="D236" s="28" t="s">
        <v>0</v>
      </c>
      <c r="E236" s="191">
        <v>67650</v>
      </c>
      <c r="F236" s="183"/>
      <c r="G236" s="125">
        <v>8449</v>
      </c>
      <c r="H236" s="190">
        <v>0.19398461715072896</v>
      </c>
      <c r="I236" s="183"/>
      <c r="J236" s="184">
        <v>14838</v>
      </c>
      <c r="K236" s="189">
        <v>0.34067271266215132</v>
      </c>
      <c r="L236" s="183"/>
      <c r="M236" s="125">
        <v>18407</v>
      </c>
      <c r="N236" s="190">
        <v>0.4226150843760762</v>
      </c>
      <c r="O236" s="183"/>
      <c r="P236" s="184">
        <v>701</v>
      </c>
      <c r="Q236" s="189">
        <v>1.6094593043278614E-2</v>
      </c>
      <c r="R236" s="183"/>
      <c r="S236" s="125">
        <v>710</v>
      </c>
      <c r="T236" s="190">
        <v>1.630122833199403E-2</v>
      </c>
      <c r="U236" s="183"/>
      <c r="V236" s="184"/>
      <c r="W236" s="189"/>
      <c r="X236" s="183"/>
      <c r="Y236" s="125"/>
      <c r="Z236" s="190"/>
      <c r="AA236" s="183"/>
      <c r="AB236" s="184"/>
      <c r="AC236" s="189"/>
      <c r="AD236" s="183"/>
      <c r="AE236" s="125"/>
      <c r="AF236" s="190"/>
      <c r="AG236" s="183"/>
      <c r="AH236" s="184"/>
      <c r="AI236" s="189"/>
      <c r="AJ236" s="183"/>
      <c r="AK236" s="125"/>
      <c r="AL236" s="190"/>
      <c r="AM236" s="183"/>
      <c r="AN236" s="184"/>
      <c r="AO236" s="189"/>
      <c r="AP236" s="183"/>
      <c r="AQ236" s="125">
        <v>450</v>
      </c>
      <c r="AR236" s="190">
        <v>1.0331764435770864E-2</v>
      </c>
      <c r="AS236" s="183"/>
      <c r="AT236" s="184">
        <v>43555</v>
      </c>
      <c r="AU236" s="189">
        <v>0.64382852919438283</v>
      </c>
    </row>
    <row r="237" spans="1:47" s="16" customFormat="1" ht="11.4">
      <c r="A237" s="28" t="s">
        <v>538</v>
      </c>
      <c r="B237" s="63" t="s">
        <v>1009</v>
      </c>
      <c r="C237" s="63" t="s">
        <v>978</v>
      </c>
      <c r="D237" s="28" t="s">
        <v>0</v>
      </c>
      <c r="E237" s="191">
        <v>64350</v>
      </c>
      <c r="F237" s="183"/>
      <c r="G237" s="125">
        <v>8002</v>
      </c>
      <c r="H237" s="190">
        <v>0.20632219471947194</v>
      </c>
      <c r="I237" s="183"/>
      <c r="J237" s="184">
        <v>7163</v>
      </c>
      <c r="K237" s="189">
        <v>0.18468956270627063</v>
      </c>
      <c r="L237" s="183"/>
      <c r="M237" s="125">
        <v>20910</v>
      </c>
      <c r="N237" s="190">
        <v>0.53913985148514854</v>
      </c>
      <c r="O237" s="183"/>
      <c r="P237" s="184"/>
      <c r="Q237" s="189"/>
      <c r="R237" s="183"/>
      <c r="S237" s="125"/>
      <c r="T237" s="190"/>
      <c r="U237" s="183"/>
      <c r="V237" s="184"/>
      <c r="W237" s="189"/>
      <c r="X237" s="183"/>
      <c r="Y237" s="125"/>
      <c r="Z237" s="190"/>
      <c r="AA237" s="183"/>
      <c r="AB237" s="184"/>
      <c r="AC237" s="189"/>
      <c r="AD237" s="183"/>
      <c r="AE237" s="125"/>
      <c r="AF237" s="190"/>
      <c r="AG237" s="183"/>
      <c r="AH237" s="184"/>
      <c r="AI237" s="189"/>
      <c r="AJ237" s="183"/>
      <c r="AK237" s="125"/>
      <c r="AL237" s="190"/>
      <c r="AM237" s="183"/>
      <c r="AN237" s="184"/>
      <c r="AO237" s="189"/>
      <c r="AP237" s="183"/>
      <c r="AQ237" s="125">
        <v>2709</v>
      </c>
      <c r="AR237" s="190">
        <v>6.984839108910891E-2</v>
      </c>
      <c r="AS237" s="183"/>
      <c r="AT237" s="184">
        <v>38784</v>
      </c>
      <c r="AU237" s="189">
        <v>0.60270396270396276</v>
      </c>
    </row>
    <row r="238" spans="1:47" s="16" customFormat="1" ht="11.4">
      <c r="A238" s="28" t="s">
        <v>539</v>
      </c>
      <c r="B238" s="63" t="s">
        <v>992</v>
      </c>
      <c r="C238" s="63" t="s">
        <v>993</v>
      </c>
      <c r="D238" s="28" t="s">
        <v>0</v>
      </c>
      <c r="E238" s="191">
        <v>65893</v>
      </c>
      <c r="F238" s="183"/>
      <c r="G238" s="125">
        <v>20003</v>
      </c>
      <c r="H238" s="190">
        <v>0.41942044787385724</v>
      </c>
      <c r="I238" s="183"/>
      <c r="J238" s="184">
        <v>7059</v>
      </c>
      <c r="K238" s="189">
        <v>0.14801224524029188</v>
      </c>
      <c r="L238" s="183"/>
      <c r="M238" s="125">
        <v>17063</v>
      </c>
      <c r="N238" s="190">
        <v>0.35777488887025077</v>
      </c>
      <c r="O238" s="183"/>
      <c r="P238" s="184">
        <v>1470</v>
      </c>
      <c r="Q238" s="189">
        <v>3.0822779501803236E-2</v>
      </c>
      <c r="R238" s="183"/>
      <c r="S238" s="125"/>
      <c r="T238" s="190"/>
      <c r="U238" s="183"/>
      <c r="V238" s="184"/>
      <c r="W238" s="189"/>
      <c r="X238" s="183"/>
      <c r="Y238" s="125"/>
      <c r="Z238" s="190"/>
      <c r="AA238" s="183"/>
      <c r="AB238" s="184"/>
      <c r="AC238" s="189"/>
      <c r="AD238" s="183"/>
      <c r="AE238" s="125"/>
      <c r="AF238" s="190"/>
      <c r="AG238" s="183"/>
      <c r="AH238" s="184"/>
      <c r="AI238" s="189"/>
      <c r="AJ238" s="183"/>
      <c r="AK238" s="125"/>
      <c r="AL238" s="190"/>
      <c r="AM238" s="183"/>
      <c r="AN238" s="184"/>
      <c r="AO238" s="189"/>
      <c r="AP238" s="183"/>
      <c r="AQ238" s="125">
        <v>2097</v>
      </c>
      <c r="AR238" s="190">
        <v>4.3969638513796865E-2</v>
      </c>
      <c r="AS238" s="183"/>
      <c r="AT238" s="184">
        <v>47692</v>
      </c>
      <c r="AU238" s="189">
        <v>0.72377946064073573</v>
      </c>
    </row>
    <row r="239" spans="1:47" s="16" customFormat="1" ht="11.4">
      <c r="A239" s="28" t="s">
        <v>1181</v>
      </c>
      <c r="B239" s="63" t="s">
        <v>1001</v>
      </c>
      <c r="C239" s="63" t="s">
        <v>984</v>
      </c>
      <c r="D239" s="28" t="s">
        <v>0</v>
      </c>
      <c r="E239" s="191">
        <v>64362</v>
      </c>
      <c r="F239" s="183"/>
      <c r="G239" s="125">
        <v>25945</v>
      </c>
      <c r="H239" s="190">
        <v>0.53571059858355186</v>
      </c>
      <c r="I239" s="183"/>
      <c r="J239" s="184">
        <v>13393</v>
      </c>
      <c r="K239" s="189">
        <v>0.27653775474386239</v>
      </c>
      <c r="L239" s="183"/>
      <c r="M239" s="125">
        <v>6949</v>
      </c>
      <c r="N239" s="190">
        <v>0.143482480229605</v>
      </c>
      <c r="O239" s="183"/>
      <c r="P239" s="184">
        <v>1214</v>
      </c>
      <c r="Q239" s="189">
        <v>2.5066589581053459E-2</v>
      </c>
      <c r="R239" s="183"/>
      <c r="S239" s="125">
        <v>568</v>
      </c>
      <c r="T239" s="190">
        <v>1.1728025438252359E-2</v>
      </c>
      <c r="U239" s="183"/>
      <c r="V239" s="184"/>
      <c r="W239" s="189"/>
      <c r="X239" s="183"/>
      <c r="Y239" s="125"/>
      <c r="Z239" s="190"/>
      <c r="AA239" s="183"/>
      <c r="AB239" s="184"/>
      <c r="AC239" s="189"/>
      <c r="AD239" s="183"/>
      <c r="AE239" s="125"/>
      <c r="AF239" s="190"/>
      <c r="AG239" s="183"/>
      <c r="AH239" s="184"/>
      <c r="AI239" s="189"/>
      <c r="AJ239" s="183"/>
      <c r="AK239" s="125"/>
      <c r="AL239" s="190"/>
      <c r="AM239" s="183"/>
      <c r="AN239" s="184"/>
      <c r="AO239" s="189"/>
      <c r="AP239" s="183"/>
      <c r="AQ239" s="125">
        <v>362</v>
      </c>
      <c r="AR239" s="190">
        <v>7.4745514236749192E-3</v>
      </c>
      <c r="AS239" s="183"/>
      <c r="AT239" s="184">
        <v>48431</v>
      </c>
      <c r="AU239" s="189">
        <v>0.75247817034896369</v>
      </c>
    </row>
    <row r="240" spans="1:47" s="16" customFormat="1" ht="11.4">
      <c r="A240" s="28" t="s">
        <v>274</v>
      </c>
      <c r="B240" s="63" t="s">
        <v>1006</v>
      </c>
      <c r="C240" s="63" t="s">
        <v>1006</v>
      </c>
      <c r="D240" s="28" t="s">
        <v>0</v>
      </c>
      <c r="E240" s="191">
        <v>65975</v>
      </c>
      <c r="F240" s="183"/>
      <c r="G240" s="125">
        <v>17595</v>
      </c>
      <c r="H240" s="190">
        <v>0.5005689900426743</v>
      </c>
      <c r="I240" s="183"/>
      <c r="J240" s="184">
        <v>6872</v>
      </c>
      <c r="K240" s="189">
        <v>0.19550497866287339</v>
      </c>
      <c r="L240" s="183"/>
      <c r="M240" s="125">
        <v>8979</v>
      </c>
      <c r="N240" s="190">
        <v>0.255448079658606</v>
      </c>
      <c r="O240" s="183"/>
      <c r="P240" s="184">
        <v>754</v>
      </c>
      <c r="Q240" s="189">
        <v>2.1450924608819345E-2</v>
      </c>
      <c r="R240" s="183"/>
      <c r="S240" s="125">
        <v>753</v>
      </c>
      <c r="T240" s="190">
        <v>2.1422475106685632E-2</v>
      </c>
      <c r="U240" s="183"/>
      <c r="V240" s="184"/>
      <c r="W240" s="189"/>
      <c r="X240" s="183"/>
      <c r="Y240" s="125"/>
      <c r="Z240" s="190"/>
      <c r="AA240" s="183"/>
      <c r="AB240" s="184"/>
      <c r="AC240" s="189"/>
      <c r="AD240" s="183"/>
      <c r="AE240" s="125"/>
      <c r="AF240" s="190"/>
      <c r="AG240" s="183"/>
      <c r="AH240" s="184"/>
      <c r="AI240" s="189"/>
      <c r="AJ240" s="183"/>
      <c r="AK240" s="125"/>
      <c r="AL240" s="190"/>
      <c r="AM240" s="183"/>
      <c r="AN240" s="184"/>
      <c r="AO240" s="189"/>
      <c r="AP240" s="183"/>
      <c r="AQ240" s="125">
        <v>197</v>
      </c>
      <c r="AR240" s="190">
        <v>5.6045519203413944E-3</v>
      </c>
      <c r="AS240" s="183"/>
      <c r="AT240" s="184">
        <v>35150</v>
      </c>
      <c r="AU240" s="189">
        <v>0.53277756726032588</v>
      </c>
    </row>
    <row r="241" spans="1:47" s="16" customFormat="1" ht="11.4">
      <c r="A241" s="28" t="s">
        <v>541</v>
      </c>
      <c r="B241" s="63" t="s">
        <v>987</v>
      </c>
      <c r="C241" s="63" t="s">
        <v>988</v>
      </c>
      <c r="D241" s="28" t="s">
        <v>0</v>
      </c>
      <c r="E241" s="191">
        <v>68824</v>
      </c>
      <c r="F241" s="183"/>
      <c r="G241" s="125">
        <v>23247</v>
      </c>
      <c r="H241" s="190">
        <v>0.49118914807302233</v>
      </c>
      <c r="I241" s="183"/>
      <c r="J241" s="184">
        <v>7498</v>
      </c>
      <c r="K241" s="189">
        <v>0.15842630155510479</v>
      </c>
      <c r="L241" s="183"/>
      <c r="M241" s="125">
        <v>14153</v>
      </c>
      <c r="N241" s="190">
        <v>0.29904073698444894</v>
      </c>
      <c r="O241" s="183"/>
      <c r="P241" s="184"/>
      <c r="Q241" s="189"/>
      <c r="R241" s="183"/>
      <c r="S241" s="125"/>
      <c r="T241" s="190"/>
      <c r="U241" s="183"/>
      <c r="V241" s="184"/>
      <c r="W241" s="189"/>
      <c r="X241" s="183"/>
      <c r="Y241" s="125"/>
      <c r="Z241" s="190"/>
      <c r="AA241" s="183"/>
      <c r="AB241" s="184"/>
      <c r="AC241" s="189"/>
      <c r="AD241" s="183"/>
      <c r="AE241" s="125"/>
      <c r="AF241" s="190"/>
      <c r="AG241" s="183"/>
      <c r="AH241" s="184"/>
      <c r="AI241" s="189"/>
      <c r="AJ241" s="183"/>
      <c r="AK241" s="125"/>
      <c r="AL241" s="190"/>
      <c r="AM241" s="183"/>
      <c r="AN241" s="184"/>
      <c r="AO241" s="189"/>
      <c r="AP241" s="183"/>
      <c r="AQ241" s="125">
        <v>2430</v>
      </c>
      <c r="AR241" s="190">
        <v>5.1343813387423935E-2</v>
      </c>
      <c r="AS241" s="183"/>
      <c r="AT241" s="184">
        <v>47328</v>
      </c>
      <c r="AU241" s="189">
        <v>0.68766709287457861</v>
      </c>
    </row>
    <row r="242" spans="1:47" s="16" customFormat="1" ht="11.4">
      <c r="A242" s="28" t="s">
        <v>1182</v>
      </c>
      <c r="B242" s="63" t="s">
        <v>1006</v>
      </c>
      <c r="C242" s="63" t="s">
        <v>1006</v>
      </c>
      <c r="D242" s="28" t="s">
        <v>0</v>
      </c>
      <c r="E242" s="191">
        <v>81115</v>
      </c>
      <c r="F242" s="183"/>
      <c r="G242" s="125">
        <v>20868</v>
      </c>
      <c r="H242" s="190">
        <v>0.36539370699164786</v>
      </c>
      <c r="I242" s="183"/>
      <c r="J242" s="184">
        <v>28428</v>
      </c>
      <c r="K242" s="189">
        <v>0.49776750538425174</v>
      </c>
      <c r="L242" s="183"/>
      <c r="M242" s="125">
        <v>5337</v>
      </c>
      <c r="N242" s="190">
        <v>9.3449598150969163E-2</v>
      </c>
      <c r="O242" s="183"/>
      <c r="P242" s="184">
        <v>1450</v>
      </c>
      <c r="Q242" s="189">
        <v>2.5389154453607888E-2</v>
      </c>
      <c r="R242" s="183"/>
      <c r="S242" s="125">
        <v>555</v>
      </c>
      <c r="T242" s="190">
        <v>9.7179177391395703E-3</v>
      </c>
      <c r="U242" s="183"/>
      <c r="V242" s="184"/>
      <c r="W242" s="189"/>
      <c r="X242" s="183"/>
      <c r="Y242" s="125"/>
      <c r="Z242" s="190"/>
      <c r="AA242" s="183"/>
      <c r="AB242" s="184"/>
      <c r="AC242" s="189"/>
      <c r="AD242" s="183"/>
      <c r="AE242" s="125"/>
      <c r="AF242" s="190"/>
      <c r="AG242" s="183"/>
      <c r="AH242" s="184"/>
      <c r="AI242" s="189"/>
      <c r="AJ242" s="183"/>
      <c r="AK242" s="125"/>
      <c r="AL242" s="190"/>
      <c r="AM242" s="183"/>
      <c r="AN242" s="184"/>
      <c r="AO242" s="189"/>
      <c r="AP242" s="183"/>
      <c r="AQ242" s="125">
        <v>473</v>
      </c>
      <c r="AR242" s="190">
        <v>8.2821172803838137E-3</v>
      </c>
      <c r="AS242" s="183"/>
      <c r="AT242" s="184">
        <v>57111</v>
      </c>
      <c r="AU242" s="189">
        <v>0.70407446218331993</v>
      </c>
    </row>
    <row r="243" spans="1:47" s="16" customFormat="1" ht="11.4">
      <c r="A243" s="28" t="s">
        <v>523</v>
      </c>
      <c r="B243" s="63" t="s">
        <v>1055</v>
      </c>
      <c r="C243" s="63" t="s">
        <v>993</v>
      </c>
      <c r="D243" s="28" t="s">
        <v>0</v>
      </c>
      <c r="E243" s="191">
        <v>67530</v>
      </c>
      <c r="F243" s="183"/>
      <c r="G243" s="125">
        <v>5667</v>
      </c>
      <c r="H243" s="190">
        <v>0.16577931195881113</v>
      </c>
      <c r="I243" s="183"/>
      <c r="J243" s="184">
        <v>7790</v>
      </c>
      <c r="K243" s="189">
        <v>0.22788439035806224</v>
      </c>
      <c r="L243" s="183"/>
      <c r="M243" s="125">
        <v>16387</v>
      </c>
      <c r="N243" s="190">
        <v>0.47937631640533584</v>
      </c>
      <c r="O243" s="183"/>
      <c r="P243" s="184">
        <v>2745</v>
      </c>
      <c r="Q243" s="189">
        <v>8.0300725485607308E-2</v>
      </c>
      <c r="R243" s="183"/>
      <c r="S243" s="125"/>
      <c r="T243" s="190"/>
      <c r="U243" s="183"/>
      <c r="V243" s="184"/>
      <c r="W243" s="189"/>
      <c r="X243" s="183"/>
      <c r="Y243" s="125"/>
      <c r="Z243" s="190"/>
      <c r="AA243" s="183"/>
      <c r="AB243" s="184"/>
      <c r="AC243" s="189"/>
      <c r="AD243" s="183"/>
      <c r="AE243" s="125"/>
      <c r="AF243" s="190"/>
      <c r="AG243" s="183"/>
      <c r="AH243" s="184"/>
      <c r="AI243" s="189"/>
      <c r="AJ243" s="183"/>
      <c r="AK243" s="125"/>
      <c r="AL243" s="190"/>
      <c r="AM243" s="183"/>
      <c r="AN243" s="184"/>
      <c r="AO243" s="189"/>
      <c r="AP243" s="183"/>
      <c r="AQ243" s="125">
        <v>1595</v>
      </c>
      <c r="AR243" s="190">
        <v>4.6659255792183475E-2</v>
      </c>
      <c r="AS243" s="183"/>
      <c r="AT243" s="184">
        <v>34184</v>
      </c>
      <c r="AU243" s="189">
        <v>0.50620464978528057</v>
      </c>
    </row>
    <row r="244" spans="1:47" s="16" customFormat="1" ht="11.4">
      <c r="A244" s="28" t="s">
        <v>525</v>
      </c>
      <c r="B244" s="63" t="s">
        <v>1055</v>
      </c>
      <c r="C244" s="63" t="s">
        <v>993</v>
      </c>
      <c r="D244" s="28" t="s">
        <v>0</v>
      </c>
      <c r="E244" s="191">
        <v>64082</v>
      </c>
      <c r="F244" s="183"/>
      <c r="G244" s="125">
        <v>4365</v>
      </c>
      <c r="H244" s="190">
        <v>0.13111651797783186</v>
      </c>
      <c r="I244" s="183"/>
      <c r="J244" s="184">
        <v>12403</v>
      </c>
      <c r="K244" s="189">
        <v>0.37256315520711303</v>
      </c>
      <c r="L244" s="183"/>
      <c r="M244" s="125">
        <v>13044</v>
      </c>
      <c r="N244" s="190">
        <v>0.39181760836262053</v>
      </c>
      <c r="O244" s="183"/>
      <c r="P244" s="184">
        <v>1358</v>
      </c>
      <c r="Q244" s="189">
        <v>4.0791805593103241E-2</v>
      </c>
      <c r="R244" s="183"/>
      <c r="S244" s="125">
        <v>478</v>
      </c>
      <c r="T244" s="190">
        <v>1.4358234958397165E-2</v>
      </c>
      <c r="U244" s="183"/>
      <c r="V244" s="184"/>
      <c r="W244" s="189"/>
      <c r="X244" s="183"/>
      <c r="Y244" s="125"/>
      <c r="Z244" s="190"/>
      <c r="AA244" s="183"/>
      <c r="AB244" s="184"/>
      <c r="AC244" s="189"/>
      <c r="AD244" s="183"/>
      <c r="AE244" s="125"/>
      <c r="AF244" s="190"/>
      <c r="AG244" s="183"/>
      <c r="AH244" s="184"/>
      <c r="AI244" s="189"/>
      <c r="AJ244" s="183"/>
      <c r="AK244" s="125"/>
      <c r="AL244" s="190"/>
      <c r="AM244" s="183"/>
      <c r="AN244" s="184"/>
      <c r="AO244" s="189"/>
      <c r="AP244" s="183"/>
      <c r="AQ244" s="125">
        <v>1643</v>
      </c>
      <c r="AR244" s="190">
        <v>4.9352677900934186E-2</v>
      </c>
      <c r="AS244" s="183"/>
      <c r="AT244" s="184">
        <v>33291</v>
      </c>
      <c r="AU244" s="189">
        <v>0.51950625760744051</v>
      </c>
    </row>
    <row r="245" spans="1:47" s="16" customFormat="1" ht="11.4">
      <c r="A245" s="28" t="s">
        <v>1183</v>
      </c>
      <c r="B245" s="63" t="s">
        <v>1055</v>
      </c>
      <c r="C245" s="63" t="s">
        <v>993</v>
      </c>
      <c r="D245" s="28" t="s">
        <v>0</v>
      </c>
      <c r="E245" s="191">
        <v>57264</v>
      </c>
      <c r="F245" s="183"/>
      <c r="G245" s="125">
        <v>6361</v>
      </c>
      <c r="H245" s="190">
        <v>0.20190445960958578</v>
      </c>
      <c r="I245" s="183"/>
      <c r="J245" s="184">
        <v>7636</v>
      </c>
      <c r="K245" s="189">
        <v>0.24237422631328362</v>
      </c>
      <c r="L245" s="183"/>
      <c r="M245" s="125">
        <v>13378</v>
      </c>
      <c r="N245" s="190">
        <v>0.42463101095064276</v>
      </c>
      <c r="O245" s="183"/>
      <c r="P245" s="184">
        <v>1688</v>
      </c>
      <c r="Q245" s="189">
        <v>5.3578797016346609E-2</v>
      </c>
      <c r="R245" s="183"/>
      <c r="S245" s="125"/>
      <c r="T245" s="190"/>
      <c r="U245" s="183"/>
      <c r="V245" s="184"/>
      <c r="W245" s="189"/>
      <c r="X245" s="183"/>
      <c r="Y245" s="125"/>
      <c r="Z245" s="190"/>
      <c r="AA245" s="183"/>
      <c r="AB245" s="184"/>
      <c r="AC245" s="189"/>
      <c r="AD245" s="183"/>
      <c r="AE245" s="125"/>
      <c r="AF245" s="190"/>
      <c r="AG245" s="183"/>
      <c r="AH245" s="184"/>
      <c r="AI245" s="189"/>
      <c r="AJ245" s="183"/>
      <c r="AK245" s="125"/>
      <c r="AL245" s="190"/>
      <c r="AM245" s="183"/>
      <c r="AN245" s="184"/>
      <c r="AO245" s="189"/>
      <c r="AP245" s="183"/>
      <c r="AQ245" s="125">
        <v>2442</v>
      </c>
      <c r="AR245" s="190">
        <v>7.7511506110141251E-2</v>
      </c>
      <c r="AS245" s="183"/>
      <c r="AT245" s="184">
        <v>31505</v>
      </c>
      <c r="AU245" s="189">
        <v>0.550171137189159</v>
      </c>
    </row>
    <row r="246" spans="1:47" s="16" customFormat="1" ht="11.4">
      <c r="A246" s="28" t="s">
        <v>545</v>
      </c>
      <c r="B246" s="63" t="s">
        <v>1053</v>
      </c>
      <c r="C246" s="63" t="s">
        <v>983</v>
      </c>
      <c r="D246" s="28" t="s">
        <v>0</v>
      </c>
      <c r="E246" s="191">
        <v>66361</v>
      </c>
      <c r="F246" s="183"/>
      <c r="G246" s="125">
        <v>19362</v>
      </c>
      <c r="H246" s="190">
        <v>0.40416649271490002</v>
      </c>
      <c r="I246" s="183"/>
      <c r="J246" s="184">
        <v>8072</v>
      </c>
      <c r="K246" s="189">
        <v>0.16849663925186825</v>
      </c>
      <c r="L246" s="183"/>
      <c r="M246" s="125">
        <v>16917</v>
      </c>
      <c r="N246" s="190">
        <v>0.35312904437857473</v>
      </c>
      <c r="O246" s="183"/>
      <c r="P246" s="184">
        <v>1528</v>
      </c>
      <c r="Q246" s="189">
        <v>3.1895795933703501E-2</v>
      </c>
      <c r="R246" s="183"/>
      <c r="S246" s="125">
        <v>383</v>
      </c>
      <c r="T246" s="190">
        <v>7.9948231954243727E-3</v>
      </c>
      <c r="U246" s="183"/>
      <c r="V246" s="184"/>
      <c r="W246" s="189"/>
      <c r="X246" s="183"/>
      <c r="Y246" s="125"/>
      <c r="Z246" s="190"/>
      <c r="AA246" s="183"/>
      <c r="AB246" s="184"/>
      <c r="AC246" s="189"/>
      <c r="AD246" s="183"/>
      <c r="AE246" s="125"/>
      <c r="AF246" s="190"/>
      <c r="AG246" s="183"/>
      <c r="AH246" s="184"/>
      <c r="AI246" s="189"/>
      <c r="AJ246" s="183"/>
      <c r="AK246" s="125"/>
      <c r="AL246" s="190"/>
      <c r="AM246" s="183"/>
      <c r="AN246" s="184"/>
      <c r="AO246" s="189"/>
      <c r="AP246" s="183"/>
      <c r="AQ246" s="125">
        <v>1644</v>
      </c>
      <c r="AR246" s="190">
        <v>3.4317204525529159E-2</v>
      </c>
      <c r="AS246" s="183"/>
      <c r="AT246" s="184">
        <v>47906</v>
      </c>
      <c r="AU246" s="189">
        <v>0.72189991109235851</v>
      </c>
    </row>
    <row r="247" spans="1:47" s="16" customFormat="1" ht="11.4">
      <c r="A247" s="28" t="s">
        <v>549</v>
      </c>
      <c r="B247" s="63" t="s">
        <v>1022</v>
      </c>
      <c r="C247" s="63" t="s">
        <v>985</v>
      </c>
      <c r="D247" s="28" t="s">
        <v>0</v>
      </c>
      <c r="E247" s="191">
        <v>79564</v>
      </c>
      <c r="F247" s="183"/>
      <c r="G247" s="125">
        <v>4004</v>
      </c>
      <c r="H247" s="190">
        <v>8.9659187603564866E-2</v>
      </c>
      <c r="I247" s="183"/>
      <c r="J247" s="184">
        <v>5964</v>
      </c>
      <c r="K247" s="189">
        <v>0.13354830041649873</v>
      </c>
      <c r="L247" s="183"/>
      <c r="M247" s="125">
        <v>31650</v>
      </c>
      <c r="N247" s="190">
        <v>0.70871960231089615</v>
      </c>
      <c r="O247" s="183"/>
      <c r="P247" s="184">
        <v>1145</v>
      </c>
      <c r="Q247" s="189">
        <v>2.5639303148372074E-2</v>
      </c>
      <c r="R247" s="183"/>
      <c r="S247" s="125"/>
      <c r="T247" s="190"/>
      <c r="U247" s="183"/>
      <c r="V247" s="184"/>
      <c r="W247" s="189"/>
      <c r="X247" s="183"/>
      <c r="Y247" s="125"/>
      <c r="Z247" s="190"/>
      <c r="AA247" s="183"/>
      <c r="AB247" s="184"/>
      <c r="AC247" s="189"/>
      <c r="AD247" s="183"/>
      <c r="AE247" s="125"/>
      <c r="AF247" s="190"/>
      <c r="AG247" s="183"/>
      <c r="AH247" s="184"/>
      <c r="AI247" s="189"/>
      <c r="AJ247" s="183"/>
      <c r="AK247" s="125"/>
      <c r="AL247" s="190"/>
      <c r="AM247" s="183"/>
      <c r="AN247" s="184"/>
      <c r="AO247" s="189"/>
      <c r="AP247" s="183"/>
      <c r="AQ247" s="125">
        <v>1895</v>
      </c>
      <c r="AR247" s="190">
        <v>4.2433606520668188E-2</v>
      </c>
      <c r="AS247" s="183"/>
      <c r="AT247" s="184">
        <v>44658</v>
      </c>
      <c r="AU247" s="189">
        <v>0.56128399778794424</v>
      </c>
    </row>
    <row r="248" spans="1:47" s="16" customFormat="1" ht="11.4">
      <c r="A248" s="28" t="s">
        <v>1184</v>
      </c>
      <c r="B248" s="63" t="s">
        <v>989</v>
      </c>
      <c r="C248" s="63" t="s">
        <v>985</v>
      </c>
      <c r="D248" s="28" t="s">
        <v>0</v>
      </c>
      <c r="E248" s="191">
        <v>67379</v>
      </c>
      <c r="F248" s="183"/>
      <c r="G248" s="125">
        <v>15404</v>
      </c>
      <c r="H248" s="190">
        <v>0.36074096625371771</v>
      </c>
      <c r="I248" s="183"/>
      <c r="J248" s="184">
        <v>8167</v>
      </c>
      <c r="K248" s="189">
        <v>0.19126015784173672</v>
      </c>
      <c r="L248" s="183"/>
      <c r="M248" s="125">
        <v>15071</v>
      </c>
      <c r="N248" s="190">
        <v>0.35294255403854713</v>
      </c>
      <c r="O248" s="183"/>
      <c r="P248" s="184">
        <v>1020</v>
      </c>
      <c r="Q248" s="189">
        <v>2.3887028406828881E-2</v>
      </c>
      <c r="R248" s="183"/>
      <c r="S248" s="125">
        <v>1888</v>
      </c>
      <c r="T248" s="190">
        <v>4.4214421207934243E-2</v>
      </c>
      <c r="U248" s="183"/>
      <c r="V248" s="184"/>
      <c r="W248" s="189"/>
      <c r="X248" s="183"/>
      <c r="Y248" s="125"/>
      <c r="Z248" s="190"/>
      <c r="AA248" s="183"/>
      <c r="AB248" s="184"/>
      <c r="AC248" s="189"/>
      <c r="AD248" s="183"/>
      <c r="AE248" s="125"/>
      <c r="AF248" s="190"/>
      <c r="AG248" s="183"/>
      <c r="AH248" s="184"/>
      <c r="AI248" s="189"/>
      <c r="AJ248" s="183"/>
      <c r="AK248" s="125"/>
      <c r="AL248" s="190"/>
      <c r="AM248" s="183"/>
      <c r="AN248" s="184"/>
      <c r="AO248" s="189"/>
      <c r="AP248" s="183"/>
      <c r="AQ248" s="125">
        <v>1151</v>
      </c>
      <c r="AR248" s="190">
        <v>2.6954872251235332E-2</v>
      </c>
      <c r="AS248" s="183"/>
      <c r="AT248" s="184">
        <v>42701</v>
      </c>
      <c r="AU248" s="189">
        <v>0.63374345122367504</v>
      </c>
    </row>
    <row r="249" spans="1:47" s="16" customFormat="1" ht="11.4">
      <c r="A249" s="28" t="s">
        <v>558</v>
      </c>
      <c r="B249" s="63" t="s">
        <v>992</v>
      </c>
      <c r="C249" s="63" t="s">
        <v>993</v>
      </c>
      <c r="D249" s="28" t="s">
        <v>0</v>
      </c>
      <c r="E249" s="191">
        <v>81266</v>
      </c>
      <c r="F249" s="183"/>
      <c r="G249" s="125">
        <v>7541</v>
      </c>
      <c r="H249" s="190">
        <v>0.20166336845483232</v>
      </c>
      <c r="I249" s="183"/>
      <c r="J249" s="184">
        <v>7789</v>
      </c>
      <c r="K249" s="189">
        <v>0.20829544846766862</v>
      </c>
      <c r="L249" s="183"/>
      <c r="M249" s="125">
        <v>18434</v>
      </c>
      <c r="N249" s="190">
        <v>0.49296678611541961</v>
      </c>
      <c r="O249" s="183"/>
      <c r="P249" s="184"/>
      <c r="Q249" s="189"/>
      <c r="R249" s="183"/>
      <c r="S249" s="125"/>
      <c r="T249" s="190"/>
      <c r="U249" s="183"/>
      <c r="V249" s="184"/>
      <c r="W249" s="189"/>
      <c r="X249" s="183"/>
      <c r="Y249" s="125"/>
      <c r="Z249" s="190"/>
      <c r="AA249" s="183"/>
      <c r="AB249" s="184"/>
      <c r="AC249" s="189"/>
      <c r="AD249" s="183"/>
      <c r="AE249" s="125"/>
      <c r="AF249" s="190"/>
      <c r="AG249" s="183"/>
      <c r="AH249" s="184"/>
      <c r="AI249" s="189"/>
      <c r="AJ249" s="183"/>
      <c r="AK249" s="125"/>
      <c r="AL249" s="190"/>
      <c r="AM249" s="183"/>
      <c r="AN249" s="184"/>
      <c r="AO249" s="189"/>
      <c r="AP249" s="183"/>
      <c r="AQ249" s="125">
        <v>3630</v>
      </c>
      <c r="AR249" s="190">
        <v>9.7074396962079479E-2</v>
      </c>
      <c r="AS249" s="183"/>
      <c r="AT249" s="184">
        <v>37394</v>
      </c>
      <c r="AU249" s="189">
        <v>0.460143233332513</v>
      </c>
    </row>
    <row r="250" spans="1:47" s="16" customFormat="1" ht="11.4">
      <c r="A250" s="28" t="s">
        <v>559</v>
      </c>
      <c r="B250" s="63" t="s">
        <v>992</v>
      </c>
      <c r="C250" s="63" t="s">
        <v>993</v>
      </c>
      <c r="D250" s="28" t="s">
        <v>0</v>
      </c>
      <c r="E250" s="191">
        <v>64698</v>
      </c>
      <c r="F250" s="183"/>
      <c r="G250" s="125">
        <v>8763</v>
      </c>
      <c r="H250" s="190">
        <v>0.231745695924682</v>
      </c>
      <c r="I250" s="183"/>
      <c r="J250" s="184">
        <v>6618</v>
      </c>
      <c r="K250" s="189">
        <v>0.17501917330018776</v>
      </c>
      <c r="L250" s="183"/>
      <c r="M250" s="125">
        <v>19056</v>
      </c>
      <c r="N250" s="190">
        <v>0.50395366672837383</v>
      </c>
      <c r="O250" s="183"/>
      <c r="P250" s="184"/>
      <c r="Q250" s="189"/>
      <c r="R250" s="183"/>
      <c r="S250" s="125"/>
      <c r="T250" s="190"/>
      <c r="U250" s="183"/>
      <c r="V250" s="184"/>
      <c r="W250" s="189"/>
      <c r="X250" s="183"/>
      <c r="Y250" s="125"/>
      <c r="Z250" s="190"/>
      <c r="AA250" s="183"/>
      <c r="AB250" s="184"/>
      <c r="AC250" s="189"/>
      <c r="AD250" s="183"/>
      <c r="AE250" s="125"/>
      <c r="AF250" s="190"/>
      <c r="AG250" s="183"/>
      <c r="AH250" s="184"/>
      <c r="AI250" s="189"/>
      <c r="AJ250" s="183"/>
      <c r="AK250" s="125"/>
      <c r="AL250" s="190"/>
      <c r="AM250" s="183"/>
      <c r="AN250" s="184"/>
      <c r="AO250" s="189"/>
      <c r="AP250" s="183"/>
      <c r="AQ250" s="125">
        <v>3376</v>
      </c>
      <c r="AR250" s="190">
        <v>8.9281464046756409E-2</v>
      </c>
      <c r="AS250" s="183"/>
      <c r="AT250" s="184">
        <v>37813</v>
      </c>
      <c r="AU250" s="189">
        <v>0.5844539243871526</v>
      </c>
    </row>
    <row r="251" spans="1:47" s="16" customFormat="1" ht="11.4">
      <c r="A251" s="28" t="s">
        <v>560</v>
      </c>
      <c r="B251" s="63" t="s">
        <v>992</v>
      </c>
      <c r="C251" s="63" t="s">
        <v>993</v>
      </c>
      <c r="D251" s="28" t="s">
        <v>0</v>
      </c>
      <c r="E251" s="191">
        <v>67899</v>
      </c>
      <c r="F251" s="183"/>
      <c r="G251" s="125">
        <v>15742</v>
      </c>
      <c r="H251" s="190">
        <v>0.33116650888818766</v>
      </c>
      <c r="I251" s="183"/>
      <c r="J251" s="184">
        <v>9310</v>
      </c>
      <c r="K251" s="189">
        <v>0.19585568528452718</v>
      </c>
      <c r="L251" s="183"/>
      <c r="M251" s="125">
        <v>20287</v>
      </c>
      <c r="N251" s="190">
        <v>0.42678026717155781</v>
      </c>
      <c r="O251" s="183"/>
      <c r="P251" s="184">
        <v>842</v>
      </c>
      <c r="Q251" s="189">
        <v>1.7713263910802565E-2</v>
      </c>
      <c r="R251" s="183"/>
      <c r="S251" s="125"/>
      <c r="T251" s="190"/>
      <c r="U251" s="183"/>
      <c r="V251" s="184"/>
      <c r="W251" s="189"/>
      <c r="X251" s="183"/>
      <c r="Y251" s="125"/>
      <c r="Z251" s="190"/>
      <c r="AA251" s="183"/>
      <c r="AB251" s="184"/>
      <c r="AC251" s="189"/>
      <c r="AD251" s="183"/>
      <c r="AE251" s="125"/>
      <c r="AF251" s="190"/>
      <c r="AG251" s="183"/>
      <c r="AH251" s="184"/>
      <c r="AI251" s="189"/>
      <c r="AJ251" s="183"/>
      <c r="AK251" s="125"/>
      <c r="AL251" s="190"/>
      <c r="AM251" s="183"/>
      <c r="AN251" s="184"/>
      <c r="AO251" s="189"/>
      <c r="AP251" s="183"/>
      <c r="AQ251" s="125">
        <v>1354</v>
      </c>
      <c r="AR251" s="190">
        <v>2.8484274744924792E-2</v>
      </c>
      <c r="AS251" s="183"/>
      <c r="AT251" s="184">
        <v>47535</v>
      </c>
      <c r="AU251" s="189">
        <v>0.70008394821720499</v>
      </c>
    </row>
    <row r="252" spans="1:47" s="16" customFormat="1" ht="11.4">
      <c r="A252" s="28" t="s">
        <v>561</v>
      </c>
      <c r="B252" s="63" t="s">
        <v>992</v>
      </c>
      <c r="C252" s="63" t="s">
        <v>993</v>
      </c>
      <c r="D252" s="28" t="s">
        <v>0</v>
      </c>
      <c r="E252" s="191">
        <v>65399</v>
      </c>
      <c r="F252" s="183"/>
      <c r="G252" s="125">
        <v>11550</v>
      </c>
      <c r="H252" s="190">
        <v>0.26562104730584368</v>
      </c>
      <c r="I252" s="183"/>
      <c r="J252" s="184">
        <v>20653</v>
      </c>
      <c r="K252" s="189">
        <v>0.47496722857208562</v>
      </c>
      <c r="L252" s="183"/>
      <c r="M252" s="125">
        <v>9132</v>
      </c>
      <c r="N252" s="190">
        <v>0.21001310857116573</v>
      </c>
      <c r="O252" s="183"/>
      <c r="P252" s="184">
        <v>600</v>
      </c>
      <c r="Q252" s="189">
        <v>1.3798495963939931E-2</v>
      </c>
      <c r="R252" s="183"/>
      <c r="S252" s="125">
        <v>508</v>
      </c>
      <c r="T252" s="190">
        <v>1.1682726582802474E-2</v>
      </c>
      <c r="U252" s="183"/>
      <c r="V252" s="184"/>
      <c r="W252" s="189"/>
      <c r="X252" s="183"/>
      <c r="Y252" s="125"/>
      <c r="Z252" s="190"/>
      <c r="AA252" s="183"/>
      <c r="AB252" s="184"/>
      <c r="AC252" s="189"/>
      <c r="AD252" s="183"/>
      <c r="AE252" s="125"/>
      <c r="AF252" s="190"/>
      <c r="AG252" s="183"/>
      <c r="AH252" s="184"/>
      <c r="AI252" s="189"/>
      <c r="AJ252" s="183"/>
      <c r="AK252" s="125"/>
      <c r="AL252" s="190"/>
      <c r="AM252" s="183"/>
      <c r="AN252" s="184"/>
      <c r="AO252" s="189"/>
      <c r="AP252" s="183"/>
      <c r="AQ252" s="125">
        <v>1040</v>
      </c>
      <c r="AR252" s="190">
        <v>2.3917393004162547E-2</v>
      </c>
      <c r="AS252" s="183"/>
      <c r="AT252" s="184">
        <v>43483</v>
      </c>
      <c r="AU252" s="189">
        <v>0.66488784232174802</v>
      </c>
    </row>
    <row r="253" spans="1:47" s="16" customFormat="1" ht="11.4">
      <c r="A253" s="28" t="s">
        <v>564</v>
      </c>
      <c r="B253" s="63" t="s">
        <v>992</v>
      </c>
      <c r="C253" s="63" t="s">
        <v>993</v>
      </c>
      <c r="D253" s="28" t="s">
        <v>0</v>
      </c>
      <c r="E253" s="191">
        <v>67453</v>
      </c>
      <c r="F253" s="183"/>
      <c r="G253" s="125">
        <v>7641</v>
      </c>
      <c r="H253" s="190">
        <v>0.19717691990090835</v>
      </c>
      <c r="I253" s="183"/>
      <c r="J253" s="184">
        <v>9373</v>
      </c>
      <c r="K253" s="189">
        <v>0.24187138728323698</v>
      </c>
      <c r="L253" s="183"/>
      <c r="M253" s="125">
        <v>16389</v>
      </c>
      <c r="N253" s="190">
        <v>0.42292010734929808</v>
      </c>
      <c r="O253" s="183"/>
      <c r="P253" s="184">
        <v>1140</v>
      </c>
      <c r="Q253" s="189">
        <v>2.9417836498761354E-2</v>
      </c>
      <c r="R253" s="183"/>
      <c r="S253" s="125">
        <v>1832</v>
      </c>
      <c r="T253" s="190">
        <v>4.7274979355904211E-2</v>
      </c>
      <c r="U253" s="183"/>
      <c r="V253" s="184"/>
      <c r="W253" s="189"/>
      <c r="X253" s="183"/>
      <c r="Y253" s="125"/>
      <c r="Z253" s="190"/>
      <c r="AA253" s="183"/>
      <c r="AB253" s="184"/>
      <c r="AC253" s="189"/>
      <c r="AD253" s="183"/>
      <c r="AE253" s="125"/>
      <c r="AF253" s="190"/>
      <c r="AG253" s="183"/>
      <c r="AH253" s="184"/>
      <c r="AI253" s="189"/>
      <c r="AJ253" s="183"/>
      <c r="AK253" s="125"/>
      <c r="AL253" s="190"/>
      <c r="AM253" s="183"/>
      <c r="AN253" s="184"/>
      <c r="AO253" s="189"/>
      <c r="AP253" s="183"/>
      <c r="AQ253" s="125">
        <v>2377</v>
      </c>
      <c r="AR253" s="190">
        <v>6.1338769611890998E-2</v>
      </c>
      <c r="AS253" s="183"/>
      <c r="AT253" s="184">
        <v>38752</v>
      </c>
      <c r="AU253" s="189">
        <v>0.57450372852208209</v>
      </c>
    </row>
    <row r="254" spans="1:47" s="16" customFormat="1" ht="11.4">
      <c r="A254" s="28" t="s">
        <v>565</v>
      </c>
      <c r="B254" s="63" t="s">
        <v>1010</v>
      </c>
      <c r="C254" s="63" t="s">
        <v>988</v>
      </c>
      <c r="D254" s="28" t="s">
        <v>0</v>
      </c>
      <c r="E254" s="191">
        <v>72986</v>
      </c>
      <c r="F254" s="183"/>
      <c r="G254" s="125">
        <v>11722</v>
      </c>
      <c r="H254" s="190">
        <v>0.24423377435149496</v>
      </c>
      <c r="I254" s="183"/>
      <c r="J254" s="184">
        <v>6817</v>
      </c>
      <c r="K254" s="189">
        <v>0.14203562871132411</v>
      </c>
      <c r="L254" s="183"/>
      <c r="M254" s="125">
        <v>25804</v>
      </c>
      <c r="N254" s="190">
        <v>0.53763933743098236</v>
      </c>
      <c r="O254" s="183"/>
      <c r="P254" s="184">
        <v>725</v>
      </c>
      <c r="Q254" s="189">
        <v>1.5105740181268883E-2</v>
      </c>
      <c r="R254" s="183"/>
      <c r="S254" s="125">
        <v>733</v>
      </c>
      <c r="T254" s="190">
        <v>1.5272424210855298E-2</v>
      </c>
      <c r="U254" s="183"/>
      <c r="V254" s="184"/>
      <c r="W254" s="189"/>
      <c r="X254" s="183"/>
      <c r="Y254" s="125"/>
      <c r="Z254" s="190"/>
      <c r="AA254" s="183"/>
      <c r="AB254" s="184"/>
      <c r="AC254" s="189"/>
      <c r="AD254" s="183"/>
      <c r="AE254" s="125"/>
      <c r="AF254" s="190"/>
      <c r="AG254" s="183"/>
      <c r="AH254" s="184"/>
      <c r="AI254" s="189"/>
      <c r="AJ254" s="183"/>
      <c r="AK254" s="125"/>
      <c r="AL254" s="190"/>
      <c r="AM254" s="183"/>
      <c r="AN254" s="184"/>
      <c r="AO254" s="189"/>
      <c r="AP254" s="183"/>
      <c r="AQ254" s="125">
        <v>2194</v>
      </c>
      <c r="AR254" s="190">
        <v>4.5713095114074384E-2</v>
      </c>
      <c r="AS254" s="183"/>
      <c r="AT254" s="184">
        <v>47995</v>
      </c>
      <c r="AU254" s="189">
        <v>0.65759186693338445</v>
      </c>
    </row>
    <row r="255" spans="1:47" s="16" customFormat="1" ht="11.4">
      <c r="A255" s="28" t="s">
        <v>566</v>
      </c>
      <c r="B255" s="63" t="s">
        <v>1010</v>
      </c>
      <c r="C255" s="63" t="s">
        <v>988</v>
      </c>
      <c r="D255" s="28" t="s">
        <v>0</v>
      </c>
      <c r="E255" s="191">
        <v>77175</v>
      </c>
      <c r="F255" s="183"/>
      <c r="G255" s="125">
        <v>10066</v>
      </c>
      <c r="H255" s="190">
        <v>0.21360665478312538</v>
      </c>
      <c r="I255" s="183"/>
      <c r="J255" s="184">
        <v>12671</v>
      </c>
      <c r="K255" s="189">
        <v>0.26888634241575415</v>
      </c>
      <c r="L255" s="183"/>
      <c r="M255" s="125">
        <v>21479</v>
      </c>
      <c r="N255" s="190">
        <v>0.45579747050335284</v>
      </c>
      <c r="O255" s="183"/>
      <c r="P255" s="184">
        <v>720</v>
      </c>
      <c r="Q255" s="189">
        <v>1.5278838808250574E-2</v>
      </c>
      <c r="R255" s="183"/>
      <c r="S255" s="125">
        <v>770</v>
      </c>
      <c r="T255" s="190">
        <v>1.6339869281045753E-2</v>
      </c>
      <c r="U255" s="183"/>
      <c r="V255" s="184"/>
      <c r="W255" s="189"/>
      <c r="X255" s="183"/>
      <c r="Y255" s="125"/>
      <c r="Z255" s="190"/>
      <c r="AA255" s="183"/>
      <c r="AB255" s="184"/>
      <c r="AC255" s="189"/>
      <c r="AD255" s="183"/>
      <c r="AE255" s="125"/>
      <c r="AF255" s="190"/>
      <c r="AG255" s="183"/>
      <c r="AH255" s="184"/>
      <c r="AI255" s="189"/>
      <c r="AJ255" s="183"/>
      <c r="AK255" s="125"/>
      <c r="AL255" s="190"/>
      <c r="AM255" s="183"/>
      <c r="AN255" s="184"/>
      <c r="AO255" s="189"/>
      <c r="AP255" s="183"/>
      <c r="AQ255" s="125">
        <v>1418</v>
      </c>
      <c r="AR255" s="190">
        <v>3.0090824208471267E-2</v>
      </c>
      <c r="AS255" s="183"/>
      <c r="AT255" s="184">
        <v>47124</v>
      </c>
      <c r="AU255" s="189">
        <v>0.61061224489795918</v>
      </c>
    </row>
    <row r="256" spans="1:47" s="16" customFormat="1" ht="11.4">
      <c r="A256" s="28" t="s">
        <v>567</v>
      </c>
      <c r="B256" s="63" t="s">
        <v>1010</v>
      </c>
      <c r="C256" s="63" t="s">
        <v>988</v>
      </c>
      <c r="D256" s="28" t="s">
        <v>0</v>
      </c>
      <c r="E256" s="191">
        <v>64900</v>
      </c>
      <c r="F256" s="183"/>
      <c r="G256" s="125">
        <v>9728</v>
      </c>
      <c r="H256" s="190">
        <v>0.27158770484938161</v>
      </c>
      <c r="I256" s="183"/>
      <c r="J256" s="184">
        <v>8107</v>
      </c>
      <c r="K256" s="189">
        <v>0.22633239342248526</v>
      </c>
      <c r="L256" s="183"/>
      <c r="M256" s="125">
        <v>13745</v>
      </c>
      <c r="N256" s="190">
        <v>0.38373488930455901</v>
      </c>
      <c r="O256" s="183"/>
      <c r="P256" s="184">
        <v>883</v>
      </c>
      <c r="Q256" s="189">
        <v>2.4651721153577711E-2</v>
      </c>
      <c r="R256" s="183"/>
      <c r="S256" s="125">
        <v>639</v>
      </c>
      <c r="T256" s="190">
        <v>1.7839694017141739E-2</v>
      </c>
      <c r="U256" s="183"/>
      <c r="V256" s="184"/>
      <c r="W256" s="189"/>
      <c r="X256" s="183"/>
      <c r="Y256" s="125"/>
      <c r="Z256" s="190"/>
      <c r="AA256" s="183"/>
      <c r="AB256" s="184"/>
      <c r="AC256" s="189"/>
      <c r="AD256" s="183"/>
      <c r="AE256" s="125"/>
      <c r="AF256" s="190"/>
      <c r="AG256" s="183"/>
      <c r="AH256" s="184"/>
      <c r="AI256" s="189"/>
      <c r="AJ256" s="183"/>
      <c r="AK256" s="125"/>
      <c r="AL256" s="190"/>
      <c r="AM256" s="183"/>
      <c r="AN256" s="184"/>
      <c r="AO256" s="189"/>
      <c r="AP256" s="183"/>
      <c r="AQ256" s="125">
        <v>2717</v>
      </c>
      <c r="AR256" s="190">
        <v>7.5853597252854635E-2</v>
      </c>
      <c r="AS256" s="183"/>
      <c r="AT256" s="184">
        <v>35819</v>
      </c>
      <c r="AU256" s="189">
        <v>0.55191063174114019</v>
      </c>
    </row>
    <row r="257" spans="1:47" s="16" customFormat="1" ht="11.4">
      <c r="A257" s="28" t="s">
        <v>571</v>
      </c>
      <c r="B257" s="63" t="s">
        <v>1024</v>
      </c>
      <c r="C257" s="63" t="s">
        <v>985</v>
      </c>
      <c r="D257" s="28" t="s">
        <v>0</v>
      </c>
      <c r="E257" s="191">
        <v>75903</v>
      </c>
      <c r="F257" s="183"/>
      <c r="G257" s="125">
        <v>9284</v>
      </c>
      <c r="H257" s="190">
        <v>0.20941983217540378</v>
      </c>
      <c r="I257" s="183"/>
      <c r="J257" s="184">
        <v>8049</v>
      </c>
      <c r="K257" s="189">
        <v>0.18156185148425516</v>
      </c>
      <c r="L257" s="183"/>
      <c r="M257" s="125">
        <v>21295</v>
      </c>
      <c r="N257" s="190">
        <v>0.48035279256518992</v>
      </c>
      <c r="O257" s="183"/>
      <c r="P257" s="184">
        <v>1535</v>
      </c>
      <c r="Q257" s="189">
        <v>3.4625101506812236E-2</v>
      </c>
      <c r="R257" s="183"/>
      <c r="S257" s="125"/>
      <c r="T257" s="190"/>
      <c r="U257" s="183"/>
      <c r="V257" s="184"/>
      <c r="W257" s="189"/>
      <c r="X257" s="183"/>
      <c r="Y257" s="125"/>
      <c r="Z257" s="190"/>
      <c r="AA257" s="183"/>
      <c r="AB257" s="184"/>
      <c r="AC257" s="189"/>
      <c r="AD257" s="183"/>
      <c r="AE257" s="125"/>
      <c r="AF257" s="190"/>
      <c r="AG257" s="183"/>
      <c r="AH257" s="184"/>
      <c r="AI257" s="189"/>
      <c r="AJ257" s="183"/>
      <c r="AK257" s="125"/>
      <c r="AL257" s="190"/>
      <c r="AM257" s="183"/>
      <c r="AN257" s="184"/>
      <c r="AO257" s="189"/>
      <c r="AP257" s="183"/>
      <c r="AQ257" s="125">
        <v>4169</v>
      </c>
      <c r="AR257" s="190">
        <v>9.4040422268338891E-2</v>
      </c>
      <c r="AS257" s="183"/>
      <c r="AT257" s="184">
        <v>44332</v>
      </c>
      <c r="AU257" s="189">
        <v>0.58406123605127602</v>
      </c>
    </row>
    <row r="258" spans="1:47" s="16" customFormat="1" ht="11.4">
      <c r="A258" s="28" t="s">
        <v>574</v>
      </c>
      <c r="B258" s="63" t="s">
        <v>1020</v>
      </c>
      <c r="C258" s="63" t="s">
        <v>981</v>
      </c>
      <c r="D258" s="28" t="s">
        <v>0</v>
      </c>
      <c r="E258" s="191">
        <v>68708</v>
      </c>
      <c r="F258" s="183"/>
      <c r="G258" s="125">
        <v>18401</v>
      </c>
      <c r="H258" s="190">
        <v>0.36737342277591439</v>
      </c>
      <c r="I258" s="183"/>
      <c r="J258" s="184">
        <v>26048</v>
      </c>
      <c r="K258" s="189">
        <v>0.5200447212905287</v>
      </c>
      <c r="L258" s="183"/>
      <c r="M258" s="125">
        <v>2508</v>
      </c>
      <c r="N258" s="190">
        <v>5.007187350263536E-2</v>
      </c>
      <c r="O258" s="183"/>
      <c r="P258" s="184">
        <v>1728</v>
      </c>
      <c r="Q258" s="189">
        <v>3.4499281264973647E-2</v>
      </c>
      <c r="R258" s="183"/>
      <c r="S258" s="125">
        <v>729</v>
      </c>
      <c r="T258" s="190">
        <v>1.4554384283660756E-2</v>
      </c>
      <c r="U258" s="183"/>
      <c r="V258" s="184"/>
      <c r="W258" s="189"/>
      <c r="X258" s="183"/>
      <c r="Y258" s="125"/>
      <c r="Z258" s="190"/>
      <c r="AA258" s="183"/>
      <c r="AB258" s="184"/>
      <c r="AC258" s="189"/>
      <c r="AD258" s="183"/>
      <c r="AE258" s="125"/>
      <c r="AF258" s="190"/>
      <c r="AG258" s="183"/>
      <c r="AH258" s="184"/>
      <c r="AI258" s="189"/>
      <c r="AJ258" s="183"/>
      <c r="AK258" s="125"/>
      <c r="AL258" s="190"/>
      <c r="AM258" s="183"/>
      <c r="AN258" s="184"/>
      <c r="AO258" s="189"/>
      <c r="AP258" s="183"/>
      <c r="AQ258" s="125">
        <v>674</v>
      </c>
      <c r="AR258" s="190">
        <v>1.3456316882287175E-2</v>
      </c>
      <c r="AS258" s="183"/>
      <c r="AT258" s="184">
        <v>50088</v>
      </c>
      <c r="AU258" s="189">
        <v>0.72899807882633749</v>
      </c>
    </row>
    <row r="259" spans="1:47" s="16" customFormat="1" ht="11.4">
      <c r="A259" s="28" t="s">
        <v>577</v>
      </c>
      <c r="B259" s="63" t="s">
        <v>1006</v>
      </c>
      <c r="C259" s="63" t="s">
        <v>1006</v>
      </c>
      <c r="D259" s="28" t="s">
        <v>0</v>
      </c>
      <c r="E259" s="191">
        <v>65926</v>
      </c>
      <c r="F259" s="183"/>
      <c r="G259" s="125">
        <v>9850</v>
      </c>
      <c r="H259" s="190">
        <v>0.2361034540616985</v>
      </c>
      <c r="I259" s="183"/>
      <c r="J259" s="184">
        <v>11750</v>
      </c>
      <c r="K259" s="189">
        <v>0.28164625230710227</v>
      </c>
      <c r="L259" s="183"/>
      <c r="M259" s="125">
        <v>17966</v>
      </c>
      <c r="N259" s="190">
        <v>0.43064311225101271</v>
      </c>
      <c r="O259" s="183"/>
      <c r="P259" s="184">
        <v>771</v>
      </c>
      <c r="Q259" s="189">
        <v>1.8480788130108585E-2</v>
      </c>
      <c r="R259" s="183"/>
      <c r="S259" s="125">
        <v>624</v>
      </c>
      <c r="T259" s="190">
        <v>1.4957213739543134E-2</v>
      </c>
      <c r="U259" s="183"/>
      <c r="V259" s="184"/>
      <c r="W259" s="189"/>
      <c r="X259" s="183"/>
      <c r="Y259" s="125"/>
      <c r="Z259" s="190"/>
      <c r="AA259" s="183"/>
      <c r="AB259" s="184"/>
      <c r="AC259" s="189"/>
      <c r="AD259" s="183"/>
      <c r="AE259" s="125"/>
      <c r="AF259" s="190"/>
      <c r="AG259" s="183"/>
      <c r="AH259" s="184"/>
      <c r="AI259" s="189"/>
      <c r="AJ259" s="183"/>
      <c r="AK259" s="125"/>
      <c r="AL259" s="190"/>
      <c r="AM259" s="183"/>
      <c r="AN259" s="184"/>
      <c r="AO259" s="189"/>
      <c r="AP259" s="183"/>
      <c r="AQ259" s="125">
        <v>758</v>
      </c>
      <c r="AR259" s="190">
        <v>1.8169179510534768E-2</v>
      </c>
      <c r="AS259" s="183"/>
      <c r="AT259" s="184">
        <v>41719</v>
      </c>
      <c r="AU259" s="189">
        <v>0.6328155811060886</v>
      </c>
    </row>
    <row r="260" spans="1:47" s="16" customFormat="1" ht="11.4">
      <c r="A260" s="28" t="s">
        <v>1185</v>
      </c>
      <c r="B260" s="63" t="s">
        <v>1006</v>
      </c>
      <c r="C260" s="63" t="s">
        <v>1006</v>
      </c>
      <c r="D260" s="28" t="s">
        <v>0</v>
      </c>
      <c r="E260" s="191">
        <v>69022</v>
      </c>
      <c r="F260" s="183"/>
      <c r="G260" s="125">
        <v>11489</v>
      </c>
      <c r="H260" s="190">
        <v>0.25515234964910721</v>
      </c>
      <c r="I260" s="183"/>
      <c r="J260" s="184">
        <v>12673</v>
      </c>
      <c r="K260" s="189">
        <v>0.28144709958248199</v>
      </c>
      <c r="L260" s="183"/>
      <c r="M260" s="125">
        <v>18501</v>
      </c>
      <c r="N260" s="190">
        <v>0.41087767611264103</v>
      </c>
      <c r="O260" s="183"/>
      <c r="P260" s="184">
        <v>1117</v>
      </c>
      <c r="Q260" s="189">
        <v>2.4806786888158478E-2</v>
      </c>
      <c r="R260" s="183"/>
      <c r="S260" s="125">
        <v>931</v>
      </c>
      <c r="T260" s="190">
        <v>2.0676023807408725E-2</v>
      </c>
      <c r="U260" s="183"/>
      <c r="V260" s="184"/>
      <c r="W260" s="189"/>
      <c r="X260" s="183"/>
      <c r="Y260" s="125"/>
      <c r="Z260" s="190"/>
      <c r="AA260" s="183"/>
      <c r="AB260" s="184"/>
      <c r="AC260" s="189"/>
      <c r="AD260" s="183"/>
      <c r="AE260" s="125"/>
      <c r="AF260" s="190"/>
      <c r="AG260" s="183"/>
      <c r="AH260" s="184"/>
      <c r="AI260" s="189"/>
      <c r="AJ260" s="183"/>
      <c r="AK260" s="125"/>
      <c r="AL260" s="190"/>
      <c r="AM260" s="183"/>
      <c r="AN260" s="184"/>
      <c r="AO260" s="189"/>
      <c r="AP260" s="183"/>
      <c r="AQ260" s="125">
        <v>317</v>
      </c>
      <c r="AR260" s="190">
        <v>7.0400639602025408E-3</v>
      </c>
      <c r="AS260" s="183"/>
      <c r="AT260" s="184">
        <v>45028</v>
      </c>
      <c r="AU260" s="189">
        <v>0.65237170757149898</v>
      </c>
    </row>
    <row r="261" spans="1:47" s="16" customFormat="1" ht="11.4">
      <c r="A261" s="28" t="s">
        <v>576</v>
      </c>
      <c r="B261" s="63" t="s">
        <v>1006</v>
      </c>
      <c r="C261" s="63" t="s">
        <v>1006</v>
      </c>
      <c r="D261" s="28" t="s">
        <v>0</v>
      </c>
      <c r="E261" s="191">
        <v>67058</v>
      </c>
      <c r="F261" s="183"/>
      <c r="G261" s="125">
        <v>5551</v>
      </c>
      <c r="H261" s="190">
        <v>0.13466763706938378</v>
      </c>
      <c r="I261" s="183"/>
      <c r="J261" s="184">
        <v>9633</v>
      </c>
      <c r="K261" s="189">
        <v>0.2336972343522562</v>
      </c>
      <c r="L261" s="183"/>
      <c r="M261" s="125">
        <v>22132</v>
      </c>
      <c r="N261" s="190">
        <v>0.53692382338670552</v>
      </c>
      <c r="O261" s="183"/>
      <c r="P261" s="184"/>
      <c r="Q261" s="189"/>
      <c r="R261" s="183"/>
      <c r="S261" s="125">
        <v>2772</v>
      </c>
      <c r="T261" s="190">
        <v>6.724890829694323E-2</v>
      </c>
      <c r="U261" s="183"/>
      <c r="V261" s="184"/>
      <c r="W261" s="189"/>
      <c r="X261" s="183"/>
      <c r="Y261" s="125"/>
      <c r="Z261" s="190"/>
      <c r="AA261" s="183"/>
      <c r="AB261" s="184"/>
      <c r="AC261" s="189"/>
      <c r="AD261" s="183"/>
      <c r="AE261" s="125"/>
      <c r="AF261" s="190"/>
      <c r="AG261" s="183"/>
      <c r="AH261" s="184"/>
      <c r="AI261" s="189"/>
      <c r="AJ261" s="183"/>
      <c r="AK261" s="125"/>
      <c r="AL261" s="190"/>
      <c r="AM261" s="183"/>
      <c r="AN261" s="184"/>
      <c r="AO261" s="189"/>
      <c r="AP261" s="183"/>
      <c r="AQ261" s="125">
        <v>1132</v>
      </c>
      <c r="AR261" s="190">
        <v>2.7462396894711305E-2</v>
      </c>
      <c r="AS261" s="183"/>
      <c r="AT261" s="184">
        <v>41220</v>
      </c>
      <c r="AU261" s="189">
        <v>0.61469175937248355</v>
      </c>
    </row>
    <row r="262" spans="1:47" s="16" customFormat="1" ht="11.4">
      <c r="A262" s="28" t="s">
        <v>1186</v>
      </c>
      <c r="B262" s="63" t="s">
        <v>1006</v>
      </c>
      <c r="C262" s="63" t="s">
        <v>1006</v>
      </c>
      <c r="D262" s="28" t="s">
        <v>0</v>
      </c>
      <c r="E262" s="191">
        <v>63541</v>
      </c>
      <c r="F262" s="183"/>
      <c r="G262" s="125">
        <v>8928</v>
      </c>
      <c r="H262" s="190">
        <v>0.22231629273637291</v>
      </c>
      <c r="I262" s="183"/>
      <c r="J262" s="184">
        <v>11095</v>
      </c>
      <c r="K262" s="189">
        <v>0.27627679972110858</v>
      </c>
      <c r="L262" s="183"/>
      <c r="M262" s="125">
        <v>17511</v>
      </c>
      <c r="N262" s="190">
        <v>0.43604173410692498</v>
      </c>
      <c r="O262" s="183"/>
      <c r="P262" s="184">
        <v>1080</v>
      </c>
      <c r="Q262" s="189">
        <v>2.6893099927787045E-2</v>
      </c>
      <c r="R262" s="183"/>
      <c r="S262" s="125">
        <v>562</v>
      </c>
      <c r="T262" s="190">
        <v>1.3994372369829927E-2</v>
      </c>
      <c r="U262" s="183"/>
      <c r="V262" s="184"/>
      <c r="W262" s="189"/>
      <c r="X262" s="183"/>
      <c r="Y262" s="125"/>
      <c r="Z262" s="190"/>
      <c r="AA262" s="183"/>
      <c r="AB262" s="184"/>
      <c r="AC262" s="189"/>
      <c r="AD262" s="183"/>
      <c r="AE262" s="125"/>
      <c r="AF262" s="190"/>
      <c r="AG262" s="183"/>
      <c r="AH262" s="184"/>
      <c r="AI262" s="189"/>
      <c r="AJ262" s="183"/>
      <c r="AK262" s="125"/>
      <c r="AL262" s="190"/>
      <c r="AM262" s="183"/>
      <c r="AN262" s="184"/>
      <c r="AO262" s="189"/>
      <c r="AP262" s="183"/>
      <c r="AQ262" s="125">
        <v>983</v>
      </c>
      <c r="AR262" s="190">
        <v>2.4477701137976544E-2</v>
      </c>
      <c r="AS262" s="183"/>
      <c r="AT262" s="184">
        <v>40159</v>
      </c>
      <c r="AU262" s="189">
        <v>0.63201712280259992</v>
      </c>
    </row>
    <row r="263" spans="1:47" s="16" customFormat="1" ht="11.4">
      <c r="A263" s="28" t="s">
        <v>937</v>
      </c>
      <c r="B263" s="63" t="s">
        <v>1016</v>
      </c>
      <c r="C263" s="63" t="s">
        <v>984</v>
      </c>
      <c r="D263" s="28" t="s">
        <v>0</v>
      </c>
      <c r="E263" s="191">
        <v>72586</v>
      </c>
      <c r="F263" s="183"/>
      <c r="G263" s="125">
        <v>28048</v>
      </c>
      <c r="H263" s="190">
        <v>0.54395593739697068</v>
      </c>
      <c r="I263" s="183"/>
      <c r="J263" s="184">
        <v>10365</v>
      </c>
      <c r="K263" s="189">
        <v>0.20101623256986598</v>
      </c>
      <c r="L263" s="183"/>
      <c r="M263" s="125">
        <v>10230</v>
      </c>
      <c r="N263" s="190">
        <v>0.19839807613986774</v>
      </c>
      <c r="O263" s="183"/>
      <c r="P263" s="184">
        <v>2920</v>
      </c>
      <c r="Q263" s="189">
        <v>5.6629753893295581E-2</v>
      </c>
      <c r="R263" s="183"/>
      <c r="S263" s="125"/>
      <c r="T263" s="190"/>
      <c r="U263" s="183"/>
      <c r="V263" s="184"/>
      <c r="W263" s="189"/>
      <c r="X263" s="183"/>
      <c r="Y263" s="125"/>
      <c r="Z263" s="190"/>
      <c r="AA263" s="183"/>
      <c r="AB263" s="184"/>
      <c r="AC263" s="189"/>
      <c r="AD263" s="183"/>
      <c r="AE263" s="125"/>
      <c r="AF263" s="190"/>
      <c r="AG263" s="183"/>
      <c r="AH263" s="184"/>
      <c r="AI263" s="189"/>
      <c r="AJ263" s="183"/>
      <c r="AK263" s="125"/>
      <c r="AL263" s="190"/>
      <c r="AM263" s="183"/>
      <c r="AN263" s="184"/>
      <c r="AO263" s="189"/>
      <c r="AP263" s="183"/>
      <c r="AQ263" s="125"/>
      <c r="AR263" s="190"/>
      <c r="AS263" s="183"/>
      <c r="AT263" s="184">
        <v>51563</v>
      </c>
      <c r="AU263" s="189">
        <v>0.71037114595100981</v>
      </c>
    </row>
    <row r="264" spans="1:47" s="16" customFormat="1" ht="11.4">
      <c r="A264" s="28" t="s">
        <v>581</v>
      </c>
      <c r="B264" s="63" t="s">
        <v>1011</v>
      </c>
      <c r="C264" s="63" t="s">
        <v>988</v>
      </c>
      <c r="D264" s="28" t="s">
        <v>0</v>
      </c>
      <c r="E264" s="191">
        <v>73540</v>
      </c>
      <c r="F264" s="183"/>
      <c r="G264" s="125">
        <v>17163</v>
      </c>
      <c r="H264" s="190">
        <v>0.37538549025611861</v>
      </c>
      <c r="I264" s="183"/>
      <c r="J264" s="184">
        <v>9256</v>
      </c>
      <c r="K264" s="189">
        <v>0.20244526585157804</v>
      </c>
      <c r="L264" s="183"/>
      <c r="M264" s="125">
        <v>16105</v>
      </c>
      <c r="N264" s="190">
        <v>0.35224513899521009</v>
      </c>
      <c r="O264" s="183"/>
      <c r="P264" s="184">
        <v>1004</v>
      </c>
      <c r="Q264" s="189">
        <v>2.1959274731523808E-2</v>
      </c>
      <c r="R264" s="183"/>
      <c r="S264" s="125"/>
      <c r="T264" s="190"/>
      <c r="U264" s="183"/>
      <c r="V264" s="184"/>
      <c r="W264" s="189"/>
      <c r="X264" s="183"/>
      <c r="Y264" s="125"/>
      <c r="Z264" s="190"/>
      <c r="AA264" s="183"/>
      <c r="AB264" s="184"/>
      <c r="AC264" s="189"/>
      <c r="AD264" s="183"/>
      <c r="AE264" s="125"/>
      <c r="AF264" s="190"/>
      <c r="AG264" s="183"/>
      <c r="AH264" s="184"/>
      <c r="AI264" s="189"/>
      <c r="AJ264" s="183"/>
      <c r="AK264" s="125"/>
      <c r="AL264" s="190"/>
      <c r="AM264" s="183"/>
      <c r="AN264" s="184"/>
      <c r="AO264" s="189"/>
      <c r="AP264" s="183"/>
      <c r="AQ264" s="125">
        <v>2193</v>
      </c>
      <c r="AR264" s="190">
        <v>4.7964830165569433E-2</v>
      </c>
      <c r="AS264" s="183"/>
      <c r="AT264" s="184">
        <v>45721</v>
      </c>
      <c r="AU264" s="189">
        <v>0.62171607288550446</v>
      </c>
    </row>
    <row r="265" spans="1:47" s="16" customFormat="1" ht="11.4">
      <c r="A265" s="28" t="s">
        <v>1083</v>
      </c>
      <c r="B265" s="63" t="s">
        <v>1022</v>
      </c>
      <c r="C265" s="63" t="s">
        <v>985</v>
      </c>
      <c r="D265" s="28" t="s">
        <v>0</v>
      </c>
      <c r="E265" s="191">
        <v>74539</v>
      </c>
      <c r="F265" s="183"/>
      <c r="G265" s="125">
        <v>4243</v>
      </c>
      <c r="H265" s="190">
        <v>0.10935285173062551</v>
      </c>
      <c r="I265" s="183"/>
      <c r="J265" s="184">
        <v>8825</v>
      </c>
      <c r="K265" s="189">
        <v>0.22744259168578129</v>
      </c>
      <c r="L265" s="183"/>
      <c r="M265" s="125">
        <v>22998</v>
      </c>
      <c r="N265" s="190">
        <v>0.59271668255972787</v>
      </c>
      <c r="O265" s="183"/>
      <c r="P265" s="184">
        <v>674</v>
      </c>
      <c r="Q265" s="189">
        <v>1.737068632251746E-2</v>
      </c>
      <c r="R265" s="183"/>
      <c r="S265" s="125">
        <v>1355</v>
      </c>
      <c r="T265" s="190">
        <v>3.4921780366485397E-2</v>
      </c>
      <c r="U265" s="183"/>
      <c r="V265" s="184"/>
      <c r="W265" s="189"/>
      <c r="X265" s="183"/>
      <c r="Y265" s="125"/>
      <c r="Z265" s="190"/>
      <c r="AA265" s="183"/>
      <c r="AB265" s="184"/>
      <c r="AC265" s="189"/>
      <c r="AD265" s="183"/>
      <c r="AE265" s="125"/>
      <c r="AF265" s="190"/>
      <c r="AG265" s="183"/>
      <c r="AH265" s="184"/>
      <c r="AI265" s="189"/>
      <c r="AJ265" s="183"/>
      <c r="AK265" s="125"/>
      <c r="AL265" s="190"/>
      <c r="AM265" s="183"/>
      <c r="AN265" s="184"/>
      <c r="AO265" s="189"/>
      <c r="AP265" s="183"/>
      <c r="AQ265" s="125">
        <v>706</v>
      </c>
      <c r="AR265" s="190">
        <v>1.8195407334862503E-2</v>
      </c>
      <c r="AS265" s="183"/>
      <c r="AT265" s="184">
        <v>38801</v>
      </c>
      <c r="AU265" s="189">
        <v>0.52054629120326268</v>
      </c>
    </row>
    <row r="266" spans="1:47" s="16" customFormat="1" ht="11.4">
      <c r="A266" s="28" t="s">
        <v>1084</v>
      </c>
      <c r="B266" s="63" t="s">
        <v>1022</v>
      </c>
      <c r="C266" s="63" t="s">
        <v>985</v>
      </c>
      <c r="D266" s="28" t="s">
        <v>0</v>
      </c>
      <c r="E266" s="191">
        <v>62612</v>
      </c>
      <c r="F266" s="183"/>
      <c r="G266" s="125">
        <v>2241</v>
      </c>
      <c r="H266" s="190">
        <v>6.5268676277850587E-2</v>
      </c>
      <c r="I266" s="183"/>
      <c r="J266" s="184">
        <v>4891</v>
      </c>
      <c r="K266" s="189">
        <v>0.14244939566040485</v>
      </c>
      <c r="L266" s="183"/>
      <c r="M266" s="125">
        <v>24709</v>
      </c>
      <c r="N266" s="190">
        <v>0.71964467744284255</v>
      </c>
      <c r="O266" s="183"/>
      <c r="P266" s="184">
        <v>898</v>
      </c>
      <c r="Q266" s="189">
        <v>2.6154070190767438E-2</v>
      </c>
      <c r="R266" s="183"/>
      <c r="S266" s="125"/>
      <c r="T266" s="190"/>
      <c r="U266" s="183"/>
      <c r="V266" s="184"/>
      <c r="W266" s="189"/>
      <c r="X266" s="183"/>
      <c r="Y266" s="125"/>
      <c r="Z266" s="190"/>
      <c r="AA266" s="183"/>
      <c r="AB266" s="184"/>
      <c r="AC266" s="189"/>
      <c r="AD266" s="183"/>
      <c r="AE266" s="125"/>
      <c r="AF266" s="190"/>
      <c r="AG266" s="183"/>
      <c r="AH266" s="184"/>
      <c r="AI266" s="189"/>
      <c r="AJ266" s="183"/>
      <c r="AK266" s="125"/>
      <c r="AL266" s="190"/>
      <c r="AM266" s="183"/>
      <c r="AN266" s="184"/>
      <c r="AO266" s="189"/>
      <c r="AP266" s="183"/>
      <c r="AQ266" s="125">
        <v>1596</v>
      </c>
      <c r="AR266" s="190">
        <v>4.6483180428134555E-2</v>
      </c>
      <c r="AS266" s="183"/>
      <c r="AT266" s="184">
        <v>34335</v>
      </c>
      <c r="AU266" s="189">
        <v>0.54837730786430716</v>
      </c>
    </row>
    <row r="267" spans="1:47" s="16" customFormat="1" ht="11.4">
      <c r="A267" s="28" t="s">
        <v>1085</v>
      </c>
      <c r="B267" s="63" t="s">
        <v>1022</v>
      </c>
      <c r="C267" s="63" t="s">
        <v>985</v>
      </c>
      <c r="D267" s="28" t="s">
        <v>0</v>
      </c>
      <c r="E267" s="191">
        <v>62518</v>
      </c>
      <c r="F267" s="183"/>
      <c r="G267" s="125">
        <v>2830</v>
      </c>
      <c r="H267" s="190">
        <v>7.4642612227673155E-2</v>
      </c>
      <c r="I267" s="183"/>
      <c r="J267" s="184">
        <v>12965</v>
      </c>
      <c r="K267" s="189">
        <v>0.34195811573561219</v>
      </c>
      <c r="L267" s="183"/>
      <c r="M267" s="125">
        <v>20132</v>
      </c>
      <c r="N267" s="190">
        <v>0.53099119058922828</v>
      </c>
      <c r="O267" s="183"/>
      <c r="P267" s="184">
        <v>890</v>
      </c>
      <c r="Q267" s="189">
        <v>2.3474178403755867E-2</v>
      </c>
      <c r="R267" s="183"/>
      <c r="S267" s="125">
        <v>598</v>
      </c>
      <c r="T267" s="190">
        <v>1.577253784881574E-2</v>
      </c>
      <c r="U267" s="183"/>
      <c r="V267" s="184"/>
      <c r="W267" s="189"/>
      <c r="X267" s="183"/>
      <c r="Y267" s="125"/>
      <c r="Z267" s="190"/>
      <c r="AA267" s="183"/>
      <c r="AB267" s="184"/>
      <c r="AC267" s="189"/>
      <c r="AD267" s="183"/>
      <c r="AE267" s="125"/>
      <c r="AF267" s="190"/>
      <c r="AG267" s="183"/>
      <c r="AH267" s="184"/>
      <c r="AI267" s="189"/>
      <c r="AJ267" s="183"/>
      <c r="AK267" s="125"/>
      <c r="AL267" s="190"/>
      <c r="AM267" s="183"/>
      <c r="AN267" s="184"/>
      <c r="AO267" s="189"/>
      <c r="AP267" s="183"/>
      <c r="AQ267" s="125">
        <v>499</v>
      </c>
      <c r="AR267" s="190">
        <v>1.3161365194914808E-2</v>
      </c>
      <c r="AS267" s="183"/>
      <c r="AT267" s="184">
        <v>37914</v>
      </c>
      <c r="AU267" s="189">
        <v>0.60644934258933425</v>
      </c>
    </row>
    <row r="268" spans="1:47" s="16" customFormat="1" ht="11.4">
      <c r="A268" s="28" t="s">
        <v>1086</v>
      </c>
      <c r="B268" s="63" t="s">
        <v>1022</v>
      </c>
      <c r="C268" s="63" t="s">
        <v>985</v>
      </c>
      <c r="D268" s="28" t="s">
        <v>0</v>
      </c>
      <c r="E268" s="191">
        <v>63082</v>
      </c>
      <c r="F268" s="183"/>
      <c r="G268" s="125">
        <v>3311</v>
      </c>
      <c r="H268" s="190">
        <v>9.2527386541471052E-2</v>
      </c>
      <c r="I268" s="183"/>
      <c r="J268" s="184">
        <v>4486</v>
      </c>
      <c r="K268" s="189">
        <v>0.12536329085624862</v>
      </c>
      <c r="L268" s="183"/>
      <c r="M268" s="125">
        <v>22953</v>
      </c>
      <c r="N268" s="190">
        <v>0.64143192488262912</v>
      </c>
      <c r="O268" s="183"/>
      <c r="P268" s="184">
        <v>1093</v>
      </c>
      <c r="Q268" s="189">
        <v>3.054437737536329E-2</v>
      </c>
      <c r="R268" s="183"/>
      <c r="S268" s="125"/>
      <c r="T268" s="190"/>
      <c r="U268" s="183"/>
      <c r="V268" s="184"/>
      <c r="W268" s="189"/>
      <c r="X268" s="183"/>
      <c r="Y268" s="125"/>
      <c r="Z268" s="190"/>
      <c r="AA268" s="183"/>
      <c r="AB268" s="184"/>
      <c r="AC268" s="189"/>
      <c r="AD268" s="183"/>
      <c r="AE268" s="125"/>
      <c r="AF268" s="190"/>
      <c r="AG268" s="183"/>
      <c r="AH268" s="184"/>
      <c r="AI268" s="189"/>
      <c r="AJ268" s="183"/>
      <c r="AK268" s="125"/>
      <c r="AL268" s="190"/>
      <c r="AM268" s="183"/>
      <c r="AN268" s="184"/>
      <c r="AO268" s="189"/>
      <c r="AP268" s="183"/>
      <c r="AQ268" s="125">
        <v>3941</v>
      </c>
      <c r="AR268" s="190">
        <v>0.11013302034428794</v>
      </c>
      <c r="AS268" s="183"/>
      <c r="AT268" s="184">
        <v>35784</v>
      </c>
      <c r="AU268" s="189">
        <v>0.56726165942741191</v>
      </c>
    </row>
    <row r="269" spans="1:47" s="16" customFormat="1" ht="11.4">
      <c r="A269" s="28" t="s">
        <v>570</v>
      </c>
      <c r="B269" s="63" t="s">
        <v>1010</v>
      </c>
      <c r="C269" s="63" t="s">
        <v>988</v>
      </c>
      <c r="D269" s="28" t="s">
        <v>0</v>
      </c>
      <c r="E269" s="191">
        <v>77505</v>
      </c>
      <c r="F269" s="183"/>
      <c r="G269" s="125">
        <v>21971</v>
      </c>
      <c r="H269" s="190">
        <v>0.41581816117188386</v>
      </c>
      <c r="I269" s="183"/>
      <c r="J269" s="184">
        <v>9675</v>
      </c>
      <c r="K269" s="189">
        <v>0.18310685491502326</v>
      </c>
      <c r="L269" s="183"/>
      <c r="M269" s="125">
        <v>18227</v>
      </c>
      <c r="N269" s="190">
        <v>0.34496006661872136</v>
      </c>
      <c r="O269" s="183"/>
      <c r="P269" s="184">
        <v>925</v>
      </c>
      <c r="Q269" s="189">
        <v>1.7506340133994474E-2</v>
      </c>
      <c r="R269" s="183"/>
      <c r="S269" s="125"/>
      <c r="T269" s="190"/>
      <c r="U269" s="183"/>
      <c r="V269" s="184"/>
      <c r="W269" s="189"/>
      <c r="X269" s="183"/>
      <c r="Y269" s="125"/>
      <c r="Z269" s="190"/>
      <c r="AA269" s="183"/>
      <c r="AB269" s="184"/>
      <c r="AC269" s="189"/>
      <c r="AD269" s="183"/>
      <c r="AE269" s="125"/>
      <c r="AF269" s="190"/>
      <c r="AG269" s="183"/>
      <c r="AH269" s="184"/>
      <c r="AI269" s="189"/>
      <c r="AJ269" s="183"/>
      <c r="AK269" s="125"/>
      <c r="AL269" s="190"/>
      <c r="AM269" s="183"/>
      <c r="AN269" s="184"/>
      <c r="AO269" s="189"/>
      <c r="AP269" s="183"/>
      <c r="AQ269" s="125">
        <v>2040</v>
      </c>
      <c r="AR269" s="190">
        <v>3.8608577160377001E-2</v>
      </c>
      <c r="AS269" s="183"/>
      <c r="AT269" s="184">
        <v>52838</v>
      </c>
      <c r="AU269" s="189">
        <v>0.68173666215082895</v>
      </c>
    </row>
    <row r="270" spans="1:47" s="16" customFormat="1" ht="11.4">
      <c r="A270" s="28" t="s">
        <v>1187</v>
      </c>
      <c r="B270" s="63" t="s">
        <v>1011</v>
      </c>
      <c r="C270" s="63" t="s">
        <v>988</v>
      </c>
      <c r="D270" s="28" t="s">
        <v>0</v>
      </c>
      <c r="E270" s="191">
        <v>77650</v>
      </c>
      <c r="F270" s="183"/>
      <c r="G270" s="125">
        <v>25065</v>
      </c>
      <c r="H270" s="190">
        <v>0.49639561135976551</v>
      </c>
      <c r="I270" s="183"/>
      <c r="J270" s="184">
        <v>11194</v>
      </c>
      <c r="K270" s="189">
        <v>0.22168970570760882</v>
      </c>
      <c r="L270" s="183"/>
      <c r="M270" s="125">
        <v>8760</v>
      </c>
      <c r="N270" s="190">
        <v>0.17348595872776965</v>
      </c>
      <c r="O270" s="183"/>
      <c r="P270" s="184">
        <v>2183</v>
      </c>
      <c r="Q270" s="189">
        <v>4.3232859349625695E-2</v>
      </c>
      <c r="R270" s="183"/>
      <c r="S270" s="125"/>
      <c r="T270" s="190"/>
      <c r="U270" s="183"/>
      <c r="V270" s="184"/>
      <c r="W270" s="189"/>
      <c r="X270" s="183"/>
      <c r="Y270" s="125"/>
      <c r="Z270" s="190"/>
      <c r="AA270" s="183"/>
      <c r="AB270" s="184"/>
      <c r="AC270" s="189"/>
      <c r="AD270" s="183"/>
      <c r="AE270" s="125"/>
      <c r="AF270" s="190"/>
      <c r="AG270" s="183"/>
      <c r="AH270" s="184"/>
      <c r="AI270" s="189"/>
      <c r="AJ270" s="183"/>
      <c r="AK270" s="125"/>
      <c r="AL270" s="190"/>
      <c r="AM270" s="183"/>
      <c r="AN270" s="184"/>
      <c r="AO270" s="189"/>
      <c r="AP270" s="183"/>
      <c r="AQ270" s="125">
        <v>3292</v>
      </c>
      <c r="AR270" s="190">
        <v>6.5195864855230323E-2</v>
      </c>
      <c r="AS270" s="183"/>
      <c r="AT270" s="184">
        <v>50494</v>
      </c>
      <c r="AU270" s="189">
        <v>0.65027688345138446</v>
      </c>
    </row>
    <row r="271" spans="1:47" s="16" customFormat="1" ht="11.4">
      <c r="A271" s="28" t="s">
        <v>595</v>
      </c>
      <c r="B271" s="63" t="s">
        <v>1008</v>
      </c>
      <c r="C271" s="63" t="s">
        <v>984</v>
      </c>
      <c r="D271" s="28" t="s">
        <v>0</v>
      </c>
      <c r="E271" s="191">
        <v>66632</v>
      </c>
      <c r="F271" s="183"/>
      <c r="G271" s="125">
        <v>25720</v>
      </c>
      <c r="H271" s="190">
        <v>0.5277846179102027</v>
      </c>
      <c r="I271" s="183"/>
      <c r="J271" s="184">
        <v>15971</v>
      </c>
      <c r="K271" s="189">
        <v>0.32773126487728804</v>
      </c>
      <c r="L271" s="183"/>
      <c r="M271" s="125">
        <v>3272</v>
      </c>
      <c r="N271" s="190">
        <v>6.7142739883444144E-2</v>
      </c>
      <c r="O271" s="183"/>
      <c r="P271" s="184">
        <v>2127</v>
      </c>
      <c r="Q271" s="189">
        <v>4.3646885003693674E-2</v>
      </c>
      <c r="R271" s="183"/>
      <c r="S271" s="125">
        <v>447</v>
      </c>
      <c r="T271" s="190">
        <v>9.1726175818763848E-3</v>
      </c>
      <c r="U271" s="183"/>
      <c r="V271" s="184"/>
      <c r="W271" s="189"/>
      <c r="X271" s="183"/>
      <c r="Y271" s="125"/>
      <c r="Z271" s="190"/>
      <c r="AA271" s="183"/>
      <c r="AB271" s="184"/>
      <c r="AC271" s="189"/>
      <c r="AD271" s="183"/>
      <c r="AE271" s="125"/>
      <c r="AF271" s="190"/>
      <c r="AG271" s="183"/>
      <c r="AH271" s="184"/>
      <c r="AI271" s="189"/>
      <c r="AJ271" s="183"/>
      <c r="AK271" s="125"/>
      <c r="AL271" s="190"/>
      <c r="AM271" s="183"/>
      <c r="AN271" s="184"/>
      <c r="AO271" s="189"/>
      <c r="AP271" s="183"/>
      <c r="AQ271" s="125">
        <v>1195</v>
      </c>
      <c r="AR271" s="190">
        <v>2.4521874743495035E-2</v>
      </c>
      <c r="AS271" s="183"/>
      <c r="AT271" s="184">
        <v>48732</v>
      </c>
      <c r="AU271" s="189">
        <v>0.73136030735982716</v>
      </c>
    </row>
    <row r="272" spans="1:47" s="16" customFormat="1" ht="11.4">
      <c r="A272" s="28" t="s">
        <v>596</v>
      </c>
      <c r="B272" s="63" t="s">
        <v>1026</v>
      </c>
      <c r="C272" s="63" t="s">
        <v>1027</v>
      </c>
      <c r="D272" s="28" t="s">
        <v>0</v>
      </c>
      <c r="E272" s="191">
        <v>65645</v>
      </c>
      <c r="F272" s="183"/>
      <c r="G272" s="125">
        <v>13672</v>
      </c>
      <c r="H272" s="190">
        <v>0.31782044725463759</v>
      </c>
      <c r="I272" s="183"/>
      <c r="J272" s="184">
        <v>4784</v>
      </c>
      <c r="K272" s="189">
        <v>0.11120926123948115</v>
      </c>
      <c r="L272" s="183"/>
      <c r="M272" s="125">
        <v>21192</v>
      </c>
      <c r="N272" s="190">
        <v>0.49263099167790225</v>
      </c>
      <c r="O272" s="183"/>
      <c r="P272" s="184">
        <v>1564</v>
      </c>
      <c r="Q272" s="189">
        <v>3.6356873866753452E-2</v>
      </c>
      <c r="R272" s="183"/>
      <c r="S272" s="125">
        <v>490</v>
      </c>
      <c r="T272" s="190">
        <v>1.1390580687154215E-2</v>
      </c>
      <c r="U272" s="183"/>
      <c r="V272" s="184"/>
      <c r="W272" s="189"/>
      <c r="X272" s="183"/>
      <c r="Y272" s="125"/>
      <c r="Z272" s="190"/>
      <c r="AA272" s="183"/>
      <c r="AB272" s="184"/>
      <c r="AC272" s="189"/>
      <c r="AD272" s="183"/>
      <c r="AE272" s="125"/>
      <c r="AF272" s="190"/>
      <c r="AG272" s="183"/>
      <c r="AH272" s="184"/>
      <c r="AI272" s="189"/>
      <c r="AJ272" s="183"/>
      <c r="AK272" s="125"/>
      <c r="AL272" s="190"/>
      <c r="AM272" s="183"/>
      <c r="AN272" s="184"/>
      <c r="AO272" s="189"/>
      <c r="AP272" s="183"/>
      <c r="AQ272" s="125">
        <v>1316</v>
      </c>
      <c r="AR272" s="190">
        <v>3.0591845274071321E-2</v>
      </c>
      <c r="AS272" s="183"/>
      <c r="AT272" s="184">
        <v>43018</v>
      </c>
      <c r="AU272" s="189">
        <v>0.65531266661588849</v>
      </c>
    </row>
    <row r="273" spans="1:47" s="16" customFormat="1" ht="11.4">
      <c r="A273" s="28" t="s">
        <v>597</v>
      </c>
      <c r="B273" s="63" t="s">
        <v>1026</v>
      </c>
      <c r="C273" s="63" t="s">
        <v>1027</v>
      </c>
      <c r="D273" s="28" t="s">
        <v>0</v>
      </c>
      <c r="E273" s="191">
        <v>65219</v>
      </c>
      <c r="F273" s="183"/>
      <c r="G273" s="125">
        <v>12396</v>
      </c>
      <c r="H273" s="190">
        <v>0.29363274587833998</v>
      </c>
      <c r="I273" s="183"/>
      <c r="J273" s="184">
        <v>9567</v>
      </c>
      <c r="K273" s="189">
        <v>0.22662023877202955</v>
      </c>
      <c r="L273" s="183"/>
      <c r="M273" s="125">
        <v>14725</v>
      </c>
      <c r="N273" s="190">
        <v>0.34880140231191964</v>
      </c>
      <c r="O273" s="183"/>
      <c r="P273" s="184">
        <v>975</v>
      </c>
      <c r="Q273" s="189">
        <v>2.30955088118249E-2</v>
      </c>
      <c r="R273" s="183"/>
      <c r="S273" s="125">
        <v>366</v>
      </c>
      <c r="T273" s="190">
        <v>8.6696986924388857E-3</v>
      </c>
      <c r="U273" s="183"/>
      <c r="V273" s="184"/>
      <c r="W273" s="189"/>
      <c r="X273" s="183"/>
      <c r="Y273" s="125"/>
      <c r="Z273" s="190"/>
      <c r="AA273" s="183"/>
      <c r="AB273" s="184"/>
      <c r="AC273" s="189"/>
      <c r="AD273" s="183"/>
      <c r="AE273" s="125"/>
      <c r="AF273" s="190"/>
      <c r="AG273" s="183"/>
      <c r="AH273" s="184"/>
      <c r="AI273" s="189"/>
      <c r="AJ273" s="183"/>
      <c r="AK273" s="125"/>
      <c r="AL273" s="190"/>
      <c r="AM273" s="183"/>
      <c r="AN273" s="184"/>
      <c r="AO273" s="189"/>
      <c r="AP273" s="183"/>
      <c r="AQ273" s="125">
        <v>4187</v>
      </c>
      <c r="AR273" s="190">
        <v>9.9180405533447036E-2</v>
      </c>
      <c r="AS273" s="183"/>
      <c r="AT273" s="184">
        <v>42216</v>
      </c>
      <c r="AU273" s="189">
        <v>0.64729603336451036</v>
      </c>
    </row>
    <row r="274" spans="1:47" s="16" customFormat="1" ht="11.4">
      <c r="A274" s="28" t="s">
        <v>598</v>
      </c>
      <c r="B274" s="63" t="s">
        <v>1029</v>
      </c>
      <c r="C274" s="63" t="s">
        <v>985</v>
      </c>
      <c r="D274" s="28" t="s">
        <v>0</v>
      </c>
      <c r="E274" s="191">
        <v>75370</v>
      </c>
      <c r="F274" s="183"/>
      <c r="G274" s="125">
        <v>23503</v>
      </c>
      <c r="H274" s="190">
        <v>0.46950598294013063</v>
      </c>
      <c r="I274" s="183"/>
      <c r="J274" s="184">
        <v>11544</v>
      </c>
      <c r="K274" s="189">
        <v>0.23060788269841587</v>
      </c>
      <c r="L274" s="183"/>
      <c r="M274" s="125">
        <v>10164</v>
      </c>
      <c r="N274" s="190">
        <v>0.20304041231347011</v>
      </c>
      <c r="O274" s="183"/>
      <c r="P274" s="184">
        <v>1418</v>
      </c>
      <c r="Q274" s="189">
        <v>2.8326574641922533E-2</v>
      </c>
      <c r="R274" s="183"/>
      <c r="S274" s="125">
        <v>840</v>
      </c>
      <c r="T274" s="190">
        <v>1.6780199364749594E-2</v>
      </c>
      <c r="U274" s="183"/>
      <c r="V274" s="184"/>
      <c r="W274" s="189"/>
      <c r="X274" s="183"/>
      <c r="Y274" s="125"/>
      <c r="Z274" s="190"/>
      <c r="AA274" s="183"/>
      <c r="AB274" s="184"/>
      <c r="AC274" s="189"/>
      <c r="AD274" s="183"/>
      <c r="AE274" s="125"/>
      <c r="AF274" s="190"/>
      <c r="AG274" s="183"/>
      <c r="AH274" s="184"/>
      <c r="AI274" s="189"/>
      <c r="AJ274" s="183"/>
      <c r="AK274" s="125"/>
      <c r="AL274" s="190"/>
      <c r="AM274" s="183"/>
      <c r="AN274" s="184"/>
      <c r="AO274" s="189"/>
      <c r="AP274" s="183"/>
      <c r="AQ274" s="125">
        <v>2590</v>
      </c>
      <c r="AR274" s="190">
        <v>5.1738948041311253E-2</v>
      </c>
      <c r="AS274" s="183"/>
      <c r="AT274" s="184">
        <v>50059</v>
      </c>
      <c r="AU274" s="189">
        <v>0.66417672814117024</v>
      </c>
    </row>
    <row r="275" spans="1:47" s="16" customFormat="1" ht="11.4">
      <c r="A275" s="28" t="s">
        <v>883</v>
      </c>
      <c r="B275" s="63" t="s">
        <v>1028</v>
      </c>
      <c r="C275" s="63" t="s">
        <v>981</v>
      </c>
      <c r="D275" s="28" t="s">
        <v>0</v>
      </c>
      <c r="E275" s="191">
        <v>72844</v>
      </c>
      <c r="F275" s="183"/>
      <c r="G275" s="125">
        <v>31937</v>
      </c>
      <c r="H275" s="190">
        <v>0.59450856291883847</v>
      </c>
      <c r="I275" s="183"/>
      <c r="J275" s="184">
        <v>15168</v>
      </c>
      <c r="K275" s="189">
        <v>0.28235294117647058</v>
      </c>
      <c r="L275" s="183"/>
      <c r="M275" s="125">
        <v>3795</v>
      </c>
      <c r="N275" s="190">
        <v>7.0644080416976923E-2</v>
      </c>
      <c r="O275" s="183"/>
      <c r="P275" s="184">
        <v>1243</v>
      </c>
      <c r="Q275" s="189">
        <v>2.3138495904690991E-2</v>
      </c>
      <c r="R275" s="183"/>
      <c r="S275" s="125">
        <v>482</v>
      </c>
      <c r="T275" s="190">
        <v>8.9724497393894268E-3</v>
      </c>
      <c r="U275" s="183"/>
      <c r="V275" s="184"/>
      <c r="W275" s="189"/>
      <c r="X275" s="183"/>
      <c r="Y275" s="125"/>
      <c r="Z275" s="190"/>
      <c r="AA275" s="183"/>
      <c r="AB275" s="184"/>
      <c r="AC275" s="189"/>
      <c r="AD275" s="183"/>
      <c r="AE275" s="125"/>
      <c r="AF275" s="190"/>
      <c r="AG275" s="183"/>
      <c r="AH275" s="184"/>
      <c r="AI275" s="189"/>
      <c r="AJ275" s="183"/>
      <c r="AK275" s="125"/>
      <c r="AL275" s="190"/>
      <c r="AM275" s="183"/>
      <c r="AN275" s="184"/>
      <c r="AO275" s="189"/>
      <c r="AP275" s="183"/>
      <c r="AQ275" s="125">
        <v>1095</v>
      </c>
      <c r="AR275" s="190">
        <v>2.0383469843633657E-2</v>
      </c>
      <c r="AS275" s="183"/>
      <c r="AT275" s="184">
        <v>53720</v>
      </c>
      <c r="AU275" s="189">
        <v>0.73746636648179675</v>
      </c>
    </row>
    <row r="276" spans="1:47" s="16" customFormat="1" ht="11.4">
      <c r="A276" s="28" t="s">
        <v>1188</v>
      </c>
      <c r="B276" s="63" t="s">
        <v>990</v>
      </c>
      <c r="C276" s="63" t="s">
        <v>981</v>
      </c>
      <c r="D276" s="28" t="s">
        <v>0</v>
      </c>
      <c r="E276" s="191">
        <v>71041</v>
      </c>
      <c r="F276" s="183"/>
      <c r="G276" s="125">
        <v>23491</v>
      </c>
      <c r="H276" s="190">
        <v>0.48011363636363635</v>
      </c>
      <c r="I276" s="183"/>
      <c r="J276" s="184">
        <v>17602</v>
      </c>
      <c r="K276" s="189">
        <v>0.3597531066056246</v>
      </c>
      <c r="L276" s="183"/>
      <c r="M276" s="125">
        <v>4769</v>
      </c>
      <c r="N276" s="190">
        <v>9.7469751471550028E-2</v>
      </c>
      <c r="O276" s="183"/>
      <c r="P276" s="184">
        <v>1637</v>
      </c>
      <c r="Q276" s="189">
        <v>3.3457325049051669E-2</v>
      </c>
      <c r="R276" s="183"/>
      <c r="S276" s="125">
        <v>655</v>
      </c>
      <c r="T276" s="190">
        <v>1.3387017658600392E-2</v>
      </c>
      <c r="U276" s="183"/>
      <c r="V276" s="184"/>
      <c r="W276" s="189"/>
      <c r="X276" s="183"/>
      <c r="Y276" s="125"/>
      <c r="Z276" s="190"/>
      <c r="AA276" s="183"/>
      <c r="AB276" s="184"/>
      <c r="AC276" s="189"/>
      <c r="AD276" s="183"/>
      <c r="AE276" s="125"/>
      <c r="AF276" s="190"/>
      <c r="AG276" s="183"/>
      <c r="AH276" s="184"/>
      <c r="AI276" s="189"/>
      <c r="AJ276" s="183"/>
      <c r="AK276" s="125"/>
      <c r="AL276" s="190"/>
      <c r="AM276" s="183"/>
      <c r="AN276" s="184"/>
      <c r="AO276" s="189"/>
      <c r="AP276" s="183"/>
      <c r="AQ276" s="125">
        <v>774</v>
      </c>
      <c r="AR276" s="190">
        <v>1.5819162851536953E-2</v>
      </c>
      <c r="AS276" s="183"/>
      <c r="AT276" s="184">
        <v>48928</v>
      </c>
      <c r="AU276" s="189">
        <v>0.68872904379161326</v>
      </c>
    </row>
    <row r="277" spans="1:47" s="16" customFormat="1" ht="11.4">
      <c r="A277" s="28" t="s">
        <v>600</v>
      </c>
      <c r="B277" s="63" t="s">
        <v>1024</v>
      </c>
      <c r="C277" s="63" t="s">
        <v>985</v>
      </c>
      <c r="D277" s="28" t="s">
        <v>0</v>
      </c>
      <c r="E277" s="191">
        <v>73813</v>
      </c>
      <c r="F277" s="183"/>
      <c r="G277" s="125">
        <v>8210</v>
      </c>
      <c r="H277" s="190">
        <v>0.18756711064403372</v>
      </c>
      <c r="I277" s="183"/>
      <c r="J277" s="184">
        <v>7082</v>
      </c>
      <c r="K277" s="189">
        <v>0.16179662333508488</v>
      </c>
      <c r="L277" s="183"/>
      <c r="M277" s="125">
        <v>20700</v>
      </c>
      <c r="N277" s="190">
        <v>0.47291585753124216</v>
      </c>
      <c r="O277" s="183"/>
      <c r="P277" s="184"/>
      <c r="Q277" s="189"/>
      <c r="R277" s="183"/>
      <c r="S277" s="125"/>
      <c r="T277" s="190"/>
      <c r="U277" s="183"/>
      <c r="V277" s="184"/>
      <c r="W277" s="189"/>
      <c r="X277" s="183"/>
      <c r="Y277" s="125"/>
      <c r="Z277" s="190"/>
      <c r="AA277" s="183"/>
      <c r="AB277" s="184"/>
      <c r="AC277" s="189"/>
      <c r="AD277" s="183"/>
      <c r="AE277" s="125"/>
      <c r="AF277" s="190"/>
      <c r="AG277" s="183"/>
      <c r="AH277" s="184"/>
      <c r="AI277" s="189"/>
      <c r="AJ277" s="183"/>
      <c r="AK277" s="125"/>
      <c r="AL277" s="190"/>
      <c r="AM277" s="183"/>
      <c r="AN277" s="184"/>
      <c r="AO277" s="189"/>
      <c r="AP277" s="183"/>
      <c r="AQ277" s="125">
        <v>7779</v>
      </c>
      <c r="AR277" s="190">
        <v>0.17772040848963927</v>
      </c>
      <c r="AS277" s="183"/>
      <c r="AT277" s="184">
        <v>43771</v>
      </c>
      <c r="AU277" s="189">
        <v>0.59299852329535452</v>
      </c>
    </row>
    <row r="278" spans="1:47" s="16" customFormat="1" ht="11.4">
      <c r="A278" s="28" t="s">
        <v>216</v>
      </c>
      <c r="B278" s="63" t="s">
        <v>1005</v>
      </c>
      <c r="C278" s="63" t="s">
        <v>1027</v>
      </c>
      <c r="D278" s="28" t="s">
        <v>0</v>
      </c>
      <c r="E278" s="191">
        <v>68777</v>
      </c>
      <c r="F278" s="183"/>
      <c r="G278" s="125">
        <v>28661</v>
      </c>
      <c r="H278" s="190">
        <v>0.59841319553189265</v>
      </c>
      <c r="I278" s="183"/>
      <c r="J278" s="184">
        <v>9254</v>
      </c>
      <c r="K278" s="189">
        <v>0.19321432299822527</v>
      </c>
      <c r="L278" s="183"/>
      <c r="M278" s="125">
        <v>6070</v>
      </c>
      <c r="N278" s="190">
        <v>0.12673556738699238</v>
      </c>
      <c r="O278" s="183"/>
      <c r="P278" s="184">
        <v>2446</v>
      </c>
      <c r="Q278" s="189">
        <v>5.1070049065664473E-2</v>
      </c>
      <c r="R278" s="183"/>
      <c r="S278" s="125"/>
      <c r="T278" s="190"/>
      <c r="U278" s="183"/>
      <c r="V278" s="184"/>
      <c r="W278" s="189"/>
      <c r="X278" s="183"/>
      <c r="Y278" s="125"/>
      <c r="Z278" s="190"/>
      <c r="AA278" s="183"/>
      <c r="AB278" s="184"/>
      <c r="AC278" s="189"/>
      <c r="AD278" s="183"/>
      <c r="AE278" s="125"/>
      <c r="AF278" s="190"/>
      <c r="AG278" s="183"/>
      <c r="AH278" s="184"/>
      <c r="AI278" s="189"/>
      <c r="AJ278" s="183"/>
      <c r="AK278" s="125"/>
      <c r="AL278" s="190"/>
      <c r="AM278" s="183"/>
      <c r="AN278" s="184"/>
      <c r="AO278" s="189"/>
      <c r="AP278" s="183"/>
      <c r="AQ278" s="125">
        <v>1464</v>
      </c>
      <c r="AR278" s="190">
        <v>3.0566865017225182E-2</v>
      </c>
      <c r="AS278" s="183"/>
      <c r="AT278" s="184">
        <v>47895</v>
      </c>
      <c r="AU278" s="189">
        <v>0.69638105762100699</v>
      </c>
    </row>
    <row r="279" spans="1:47" s="16" customFormat="1" ht="11.4">
      <c r="A279" s="28" t="s">
        <v>602</v>
      </c>
      <c r="B279" s="63" t="s">
        <v>1024</v>
      </c>
      <c r="C279" s="63" t="s">
        <v>985</v>
      </c>
      <c r="D279" s="28" t="s">
        <v>0</v>
      </c>
      <c r="E279" s="191">
        <v>90110</v>
      </c>
      <c r="F279" s="183"/>
      <c r="G279" s="125">
        <v>4704</v>
      </c>
      <c r="H279" s="190">
        <v>0.11781501239762567</v>
      </c>
      <c r="I279" s="183"/>
      <c r="J279" s="184">
        <v>10620</v>
      </c>
      <c r="K279" s="189">
        <v>0.26598542339770082</v>
      </c>
      <c r="L279" s="183"/>
      <c r="M279" s="125">
        <v>21059</v>
      </c>
      <c r="N279" s="190">
        <v>0.52743757357176846</v>
      </c>
      <c r="O279" s="183"/>
      <c r="P279" s="184">
        <v>607</v>
      </c>
      <c r="Q279" s="189">
        <v>1.5202745009642598E-2</v>
      </c>
      <c r="R279" s="183"/>
      <c r="S279" s="125">
        <v>915</v>
      </c>
      <c r="T279" s="190">
        <v>2.291682320234428E-2</v>
      </c>
      <c r="U279" s="183"/>
      <c r="V279" s="184"/>
      <c r="W279" s="189"/>
      <c r="X279" s="183"/>
      <c r="Y279" s="125"/>
      <c r="Z279" s="190"/>
      <c r="AA279" s="183"/>
      <c r="AB279" s="184"/>
      <c r="AC279" s="189"/>
      <c r="AD279" s="183"/>
      <c r="AE279" s="125"/>
      <c r="AF279" s="190"/>
      <c r="AG279" s="183"/>
      <c r="AH279" s="184"/>
      <c r="AI279" s="189"/>
      <c r="AJ279" s="183"/>
      <c r="AK279" s="125"/>
      <c r="AL279" s="190"/>
      <c r="AM279" s="183"/>
      <c r="AN279" s="184"/>
      <c r="AO279" s="189"/>
      <c r="AP279" s="183"/>
      <c r="AQ279" s="125">
        <v>2022</v>
      </c>
      <c r="AR279" s="190">
        <v>5.0642422420918175E-2</v>
      </c>
      <c r="AS279" s="183"/>
      <c r="AT279" s="184">
        <v>39927</v>
      </c>
      <c r="AU279" s="189">
        <v>0.44309177671734545</v>
      </c>
    </row>
    <row r="280" spans="1:47" s="16" customFormat="1" ht="11.4">
      <c r="A280" s="28" t="s">
        <v>1088</v>
      </c>
      <c r="B280" s="63" t="s">
        <v>1024</v>
      </c>
      <c r="C280" s="63" t="s">
        <v>985</v>
      </c>
      <c r="D280" s="28" t="s">
        <v>0</v>
      </c>
      <c r="E280" s="191">
        <v>75933</v>
      </c>
      <c r="F280" s="183"/>
      <c r="G280" s="125">
        <v>4224</v>
      </c>
      <c r="H280" s="190">
        <v>0.11021526418786692</v>
      </c>
      <c r="I280" s="183"/>
      <c r="J280" s="184">
        <v>12508</v>
      </c>
      <c r="K280" s="189">
        <v>0.32636660143509461</v>
      </c>
      <c r="L280" s="183"/>
      <c r="M280" s="125">
        <v>19211</v>
      </c>
      <c r="N280" s="190">
        <v>0.50126549249836916</v>
      </c>
      <c r="O280" s="183"/>
      <c r="P280" s="184"/>
      <c r="Q280" s="189"/>
      <c r="R280" s="183"/>
      <c r="S280" s="125">
        <v>1048</v>
      </c>
      <c r="T280" s="190">
        <v>2.7345075016307892E-2</v>
      </c>
      <c r="U280" s="183"/>
      <c r="V280" s="184"/>
      <c r="W280" s="189"/>
      <c r="X280" s="183"/>
      <c r="Y280" s="125"/>
      <c r="Z280" s="190"/>
      <c r="AA280" s="183"/>
      <c r="AB280" s="184"/>
      <c r="AC280" s="189"/>
      <c r="AD280" s="183"/>
      <c r="AE280" s="125"/>
      <c r="AF280" s="190"/>
      <c r="AG280" s="183"/>
      <c r="AH280" s="184"/>
      <c r="AI280" s="189"/>
      <c r="AJ280" s="183"/>
      <c r="AK280" s="125"/>
      <c r="AL280" s="190"/>
      <c r="AM280" s="183"/>
      <c r="AN280" s="184"/>
      <c r="AO280" s="189"/>
      <c r="AP280" s="183"/>
      <c r="AQ280" s="125">
        <v>1334</v>
      </c>
      <c r="AR280" s="190">
        <v>3.4807566862361382E-2</v>
      </c>
      <c r="AS280" s="183"/>
      <c r="AT280" s="184">
        <v>38325</v>
      </c>
      <c r="AU280" s="189">
        <v>0.50472126743313184</v>
      </c>
    </row>
    <row r="281" spans="1:47" s="16" customFormat="1" ht="11.4">
      <c r="A281" s="28" t="s">
        <v>1089</v>
      </c>
      <c r="B281" s="63" t="s">
        <v>1024</v>
      </c>
      <c r="C281" s="63" t="s">
        <v>985</v>
      </c>
      <c r="D281" s="28" t="s">
        <v>0</v>
      </c>
      <c r="E281" s="191">
        <v>74371</v>
      </c>
      <c r="F281" s="183"/>
      <c r="G281" s="125">
        <v>5005</v>
      </c>
      <c r="H281" s="190">
        <v>0.11114565521529612</v>
      </c>
      <c r="I281" s="183"/>
      <c r="J281" s="184">
        <v>20110</v>
      </c>
      <c r="K281" s="189">
        <v>0.44658124403188915</v>
      </c>
      <c r="L281" s="183"/>
      <c r="M281" s="125">
        <v>18216</v>
      </c>
      <c r="N281" s="190">
        <v>0.40452132975061622</v>
      </c>
      <c r="O281" s="183"/>
      <c r="P281" s="184">
        <v>698</v>
      </c>
      <c r="Q281" s="189">
        <v>1.5500433035020319E-2</v>
      </c>
      <c r="R281" s="183"/>
      <c r="S281" s="125">
        <v>798</v>
      </c>
      <c r="T281" s="190">
        <v>1.7721125446914347E-2</v>
      </c>
      <c r="U281" s="183"/>
      <c r="V281" s="184"/>
      <c r="W281" s="189"/>
      <c r="X281" s="183"/>
      <c r="Y281" s="125"/>
      <c r="Z281" s="190"/>
      <c r="AA281" s="183"/>
      <c r="AB281" s="184"/>
      <c r="AC281" s="189"/>
      <c r="AD281" s="183"/>
      <c r="AE281" s="125"/>
      <c r="AF281" s="190"/>
      <c r="AG281" s="183"/>
      <c r="AH281" s="184"/>
      <c r="AI281" s="189"/>
      <c r="AJ281" s="183"/>
      <c r="AK281" s="125"/>
      <c r="AL281" s="190"/>
      <c r="AM281" s="183"/>
      <c r="AN281" s="184"/>
      <c r="AO281" s="189"/>
      <c r="AP281" s="183"/>
      <c r="AQ281" s="125">
        <v>204</v>
      </c>
      <c r="AR281" s="190">
        <v>4.5302125202638186E-3</v>
      </c>
      <c r="AS281" s="183"/>
      <c r="AT281" s="184">
        <v>45031</v>
      </c>
      <c r="AU281" s="189">
        <v>0.60549138777211553</v>
      </c>
    </row>
    <row r="282" spans="1:47" s="16" customFormat="1" ht="11.4">
      <c r="A282" s="28" t="s">
        <v>606</v>
      </c>
      <c r="B282" s="63" t="s">
        <v>1004</v>
      </c>
      <c r="C282" s="63" t="s">
        <v>988</v>
      </c>
      <c r="D282" s="28" t="s">
        <v>0</v>
      </c>
      <c r="E282" s="191">
        <v>80069</v>
      </c>
      <c r="F282" s="183"/>
      <c r="G282" s="125">
        <v>12741</v>
      </c>
      <c r="H282" s="190">
        <v>0.26327099907015189</v>
      </c>
      <c r="I282" s="183"/>
      <c r="J282" s="184">
        <v>7469</v>
      </c>
      <c r="K282" s="189">
        <v>0.15433412542618039</v>
      </c>
      <c r="L282" s="183"/>
      <c r="M282" s="125">
        <v>18753</v>
      </c>
      <c r="N282" s="190">
        <v>0.3874987085442711</v>
      </c>
      <c r="O282" s="183"/>
      <c r="P282" s="184">
        <v>2985</v>
      </c>
      <c r="Q282" s="189">
        <v>6.1679925612150015E-2</v>
      </c>
      <c r="R282" s="183"/>
      <c r="S282" s="125"/>
      <c r="T282" s="190"/>
      <c r="U282" s="183"/>
      <c r="V282" s="184"/>
      <c r="W282" s="189"/>
      <c r="X282" s="183"/>
      <c r="Y282" s="125"/>
      <c r="Z282" s="190"/>
      <c r="AA282" s="183"/>
      <c r="AB282" s="184"/>
      <c r="AC282" s="189"/>
      <c r="AD282" s="183"/>
      <c r="AE282" s="125"/>
      <c r="AF282" s="190"/>
      <c r="AG282" s="183"/>
      <c r="AH282" s="184"/>
      <c r="AI282" s="189"/>
      <c r="AJ282" s="183"/>
      <c r="AK282" s="125"/>
      <c r="AL282" s="190"/>
      <c r="AM282" s="183"/>
      <c r="AN282" s="184"/>
      <c r="AO282" s="189"/>
      <c r="AP282" s="183"/>
      <c r="AQ282" s="125">
        <v>6447</v>
      </c>
      <c r="AR282" s="190">
        <v>0.13321624134724661</v>
      </c>
      <c r="AS282" s="183"/>
      <c r="AT282" s="184">
        <v>48395</v>
      </c>
      <c r="AU282" s="189">
        <v>0.60441619103523214</v>
      </c>
    </row>
    <row r="283" spans="1:47" s="16" customFormat="1" ht="11.4">
      <c r="A283" s="28" t="s">
        <v>959</v>
      </c>
      <c r="B283" s="63" t="s">
        <v>1002</v>
      </c>
      <c r="C283" s="63" t="s">
        <v>981</v>
      </c>
      <c r="D283" s="28" t="s">
        <v>0</v>
      </c>
      <c r="E283" s="191">
        <v>70488</v>
      </c>
      <c r="F283" s="183"/>
      <c r="G283" s="125">
        <v>28818</v>
      </c>
      <c r="H283" s="190">
        <v>0.56243413091845895</v>
      </c>
      <c r="I283" s="183"/>
      <c r="J283" s="184">
        <v>16693</v>
      </c>
      <c r="K283" s="189">
        <v>0.32579335649322766</v>
      </c>
      <c r="L283" s="183"/>
      <c r="M283" s="125">
        <v>3266</v>
      </c>
      <c r="N283" s="190">
        <v>6.3741754166829312E-2</v>
      </c>
      <c r="O283" s="183"/>
      <c r="P283" s="184">
        <v>1490</v>
      </c>
      <c r="Q283" s="189">
        <v>2.9079979702564502E-2</v>
      </c>
      <c r="R283" s="183"/>
      <c r="S283" s="125"/>
      <c r="T283" s="190"/>
      <c r="U283" s="183"/>
      <c r="V283" s="184"/>
      <c r="W283" s="189"/>
      <c r="X283" s="183"/>
      <c r="Y283" s="125"/>
      <c r="Z283" s="190"/>
      <c r="AA283" s="183"/>
      <c r="AB283" s="184"/>
      <c r="AC283" s="189"/>
      <c r="AD283" s="183"/>
      <c r="AE283" s="125"/>
      <c r="AF283" s="190"/>
      <c r="AG283" s="183"/>
      <c r="AH283" s="184"/>
      <c r="AI283" s="189"/>
      <c r="AJ283" s="183"/>
      <c r="AK283" s="125"/>
      <c r="AL283" s="190"/>
      <c r="AM283" s="183"/>
      <c r="AN283" s="184"/>
      <c r="AO283" s="189"/>
      <c r="AP283" s="183"/>
      <c r="AQ283" s="125">
        <v>971</v>
      </c>
      <c r="AR283" s="190">
        <v>1.895077871891955E-2</v>
      </c>
      <c r="AS283" s="183"/>
      <c r="AT283" s="184">
        <v>51238</v>
      </c>
      <c r="AU283" s="189">
        <v>0.72690387016229718</v>
      </c>
    </row>
    <row r="284" spans="1:47" s="16" customFormat="1" ht="11.4">
      <c r="A284" s="28" t="s">
        <v>611</v>
      </c>
      <c r="B284" s="63" t="s">
        <v>984</v>
      </c>
      <c r="C284" s="63" t="s">
        <v>984</v>
      </c>
      <c r="D284" s="28" t="s">
        <v>0</v>
      </c>
      <c r="E284" s="191">
        <v>82228</v>
      </c>
      <c r="F284" s="183"/>
      <c r="G284" s="125">
        <v>26956</v>
      </c>
      <c r="H284" s="190">
        <v>0.5167746635481768</v>
      </c>
      <c r="I284" s="183"/>
      <c r="J284" s="184">
        <v>9278</v>
      </c>
      <c r="K284" s="189">
        <v>0.17786894674283962</v>
      </c>
      <c r="L284" s="183"/>
      <c r="M284" s="125">
        <v>10703</v>
      </c>
      <c r="N284" s="190">
        <v>0.20518768452129904</v>
      </c>
      <c r="O284" s="183"/>
      <c r="P284" s="184">
        <v>1378</v>
      </c>
      <c r="Q284" s="189">
        <v>2.6417698707871629E-2</v>
      </c>
      <c r="R284" s="183"/>
      <c r="S284" s="125">
        <v>678</v>
      </c>
      <c r="T284" s="190">
        <v>1.2997967869330164E-2</v>
      </c>
      <c r="U284" s="183"/>
      <c r="V284" s="184"/>
      <c r="W284" s="189"/>
      <c r="X284" s="183"/>
      <c r="Y284" s="125"/>
      <c r="Z284" s="190"/>
      <c r="AA284" s="183"/>
      <c r="AB284" s="184"/>
      <c r="AC284" s="189"/>
      <c r="AD284" s="183"/>
      <c r="AE284" s="125"/>
      <c r="AF284" s="190"/>
      <c r="AG284" s="183"/>
      <c r="AH284" s="184"/>
      <c r="AI284" s="189"/>
      <c r="AJ284" s="183"/>
      <c r="AK284" s="125"/>
      <c r="AL284" s="190"/>
      <c r="AM284" s="183"/>
      <c r="AN284" s="184"/>
      <c r="AO284" s="189"/>
      <c r="AP284" s="183"/>
      <c r="AQ284" s="125">
        <v>3169</v>
      </c>
      <c r="AR284" s="190">
        <v>6.0753038610482729E-2</v>
      </c>
      <c r="AS284" s="183"/>
      <c r="AT284" s="184">
        <v>52162</v>
      </c>
      <c r="AU284" s="189">
        <v>0.63435812618572751</v>
      </c>
    </row>
    <row r="285" spans="1:47" s="16" customFormat="1" ht="11.4">
      <c r="A285" s="28" t="s">
        <v>915</v>
      </c>
      <c r="B285" s="63" t="s">
        <v>1026</v>
      </c>
      <c r="C285" s="63" t="s">
        <v>1027</v>
      </c>
      <c r="D285" s="28" t="s">
        <v>0</v>
      </c>
      <c r="E285" s="191">
        <v>76310</v>
      </c>
      <c r="F285" s="183"/>
      <c r="G285" s="125">
        <v>28815</v>
      </c>
      <c r="H285" s="190">
        <v>0.52489207060495113</v>
      </c>
      <c r="I285" s="183"/>
      <c r="J285" s="184">
        <v>13663</v>
      </c>
      <c r="K285" s="189">
        <v>0.24888427418620326</v>
      </c>
      <c r="L285" s="183"/>
      <c r="M285" s="125">
        <v>8108</v>
      </c>
      <c r="N285" s="190">
        <v>0.14769477384920851</v>
      </c>
      <c r="O285" s="183"/>
      <c r="P285" s="184">
        <v>2826</v>
      </c>
      <c r="Q285" s="189">
        <v>5.1478222853707852E-2</v>
      </c>
      <c r="R285" s="183"/>
      <c r="S285" s="125">
        <v>773</v>
      </c>
      <c r="T285" s="190">
        <v>1.4080915168406288E-2</v>
      </c>
      <c r="U285" s="183"/>
      <c r="V285" s="184"/>
      <c r="W285" s="189"/>
      <c r="X285" s="183"/>
      <c r="Y285" s="125"/>
      <c r="Z285" s="190"/>
      <c r="AA285" s="183"/>
      <c r="AB285" s="184"/>
      <c r="AC285" s="189"/>
      <c r="AD285" s="183"/>
      <c r="AE285" s="125"/>
      <c r="AF285" s="190"/>
      <c r="AG285" s="183"/>
      <c r="AH285" s="184"/>
      <c r="AI285" s="189"/>
      <c r="AJ285" s="183"/>
      <c r="AK285" s="125"/>
      <c r="AL285" s="190"/>
      <c r="AM285" s="183"/>
      <c r="AN285" s="184"/>
      <c r="AO285" s="189"/>
      <c r="AP285" s="183"/>
      <c r="AQ285" s="125">
        <v>712</v>
      </c>
      <c r="AR285" s="190">
        <v>1.2969743337522998E-2</v>
      </c>
      <c r="AS285" s="183"/>
      <c r="AT285" s="184">
        <v>54897</v>
      </c>
      <c r="AU285" s="189">
        <v>0.7193945747608439</v>
      </c>
    </row>
    <row r="286" spans="1:47" s="16" customFormat="1" ht="11.4">
      <c r="A286" s="28" t="s">
        <v>1189</v>
      </c>
      <c r="B286" s="63" t="s">
        <v>996</v>
      </c>
      <c r="C286" s="63" t="s">
        <v>988</v>
      </c>
      <c r="D286" s="28" t="s">
        <v>0</v>
      </c>
      <c r="E286" s="191">
        <v>66074</v>
      </c>
      <c r="F286" s="183"/>
      <c r="G286" s="125">
        <v>22877</v>
      </c>
      <c r="H286" s="190">
        <v>0.48322842296480928</v>
      </c>
      <c r="I286" s="183"/>
      <c r="J286" s="184">
        <v>9711</v>
      </c>
      <c r="K286" s="189">
        <v>0.20512441383971949</v>
      </c>
      <c r="L286" s="183"/>
      <c r="M286" s="125">
        <v>11585</v>
      </c>
      <c r="N286" s="190">
        <v>0.24470871530564825</v>
      </c>
      <c r="O286" s="183"/>
      <c r="P286" s="184">
        <v>1252</v>
      </c>
      <c r="Q286" s="189">
        <v>2.644586202526298E-2</v>
      </c>
      <c r="R286" s="183"/>
      <c r="S286" s="125"/>
      <c r="T286" s="190"/>
      <c r="U286" s="183"/>
      <c r="V286" s="184"/>
      <c r="W286" s="189"/>
      <c r="X286" s="183"/>
      <c r="Y286" s="125"/>
      <c r="Z286" s="190"/>
      <c r="AA286" s="183"/>
      <c r="AB286" s="184"/>
      <c r="AC286" s="189"/>
      <c r="AD286" s="183"/>
      <c r="AE286" s="125"/>
      <c r="AF286" s="190"/>
      <c r="AG286" s="183"/>
      <c r="AH286" s="184"/>
      <c r="AI286" s="189"/>
      <c r="AJ286" s="183"/>
      <c r="AK286" s="125"/>
      <c r="AL286" s="190"/>
      <c r="AM286" s="183"/>
      <c r="AN286" s="184"/>
      <c r="AO286" s="189"/>
      <c r="AP286" s="183"/>
      <c r="AQ286" s="125">
        <v>1917</v>
      </c>
      <c r="AR286" s="190">
        <v>4.0492585864560011E-2</v>
      </c>
      <c r="AS286" s="183"/>
      <c r="AT286" s="184">
        <v>47342</v>
      </c>
      <c r="AU286" s="189">
        <v>0.71649968217453164</v>
      </c>
    </row>
    <row r="287" spans="1:47" s="16" customFormat="1" ht="11.4">
      <c r="A287" s="28" t="s">
        <v>1190</v>
      </c>
      <c r="B287" s="63" t="s">
        <v>1007</v>
      </c>
      <c r="C287" s="63" t="s">
        <v>983</v>
      </c>
      <c r="D287" s="28" t="s">
        <v>0</v>
      </c>
      <c r="E287" s="191">
        <v>64660</v>
      </c>
      <c r="F287" s="183"/>
      <c r="G287" s="125">
        <v>20831</v>
      </c>
      <c r="H287" s="190">
        <v>0.44522099683679578</v>
      </c>
      <c r="I287" s="183"/>
      <c r="J287" s="184">
        <v>21100</v>
      </c>
      <c r="K287" s="189">
        <v>0.45097033427374539</v>
      </c>
      <c r="L287" s="183"/>
      <c r="M287" s="125">
        <v>2748</v>
      </c>
      <c r="N287" s="190">
        <v>5.8733008463708644E-2</v>
      </c>
      <c r="O287" s="183"/>
      <c r="P287" s="184">
        <v>2109</v>
      </c>
      <c r="Q287" s="189">
        <v>4.5075660425750196E-2</v>
      </c>
      <c r="R287" s="183"/>
      <c r="S287" s="125"/>
      <c r="T287" s="190"/>
      <c r="U287" s="183"/>
      <c r="V287" s="184"/>
      <c r="W287" s="189"/>
      <c r="X287" s="183"/>
      <c r="Y287" s="125"/>
      <c r="Z287" s="190"/>
      <c r="AA287" s="183"/>
      <c r="AB287" s="184"/>
      <c r="AC287" s="189"/>
      <c r="AD287" s="183"/>
      <c r="AE287" s="125"/>
      <c r="AF287" s="190"/>
      <c r="AG287" s="183"/>
      <c r="AH287" s="184"/>
      <c r="AI287" s="189"/>
      <c r="AJ287" s="183"/>
      <c r="AK287" s="125"/>
      <c r="AL287" s="190"/>
      <c r="AM287" s="183"/>
      <c r="AN287" s="184"/>
      <c r="AO287" s="189"/>
      <c r="AP287" s="183"/>
      <c r="AQ287" s="125"/>
      <c r="AR287" s="190"/>
      <c r="AS287" s="183"/>
      <c r="AT287" s="184">
        <v>46788</v>
      </c>
      <c r="AU287" s="189">
        <v>0.72360037117228582</v>
      </c>
    </row>
    <row r="288" spans="1:47" s="16" customFormat="1" ht="11.4">
      <c r="A288" s="28" t="s">
        <v>646</v>
      </c>
      <c r="B288" s="63" t="s">
        <v>991</v>
      </c>
      <c r="C288" s="63" t="s">
        <v>1027</v>
      </c>
      <c r="D288" s="28" t="s">
        <v>0</v>
      </c>
      <c r="E288" s="191">
        <v>74260</v>
      </c>
      <c r="F288" s="183"/>
      <c r="G288" s="125">
        <v>25123</v>
      </c>
      <c r="H288" s="190">
        <v>0.49488821038116815</v>
      </c>
      <c r="I288" s="183"/>
      <c r="J288" s="184">
        <v>11267</v>
      </c>
      <c r="K288" s="189">
        <v>0.22194425293016842</v>
      </c>
      <c r="L288" s="183"/>
      <c r="M288" s="125">
        <v>8857</v>
      </c>
      <c r="N288" s="190">
        <v>0.17447059982271249</v>
      </c>
      <c r="O288" s="183"/>
      <c r="P288" s="184">
        <v>2800</v>
      </c>
      <c r="Q288" s="189">
        <v>5.515611149413966E-2</v>
      </c>
      <c r="R288" s="183"/>
      <c r="S288" s="125">
        <v>1457</v>
      </c>
      <c r="T288" s="190">
        <v>2.8700876588200534E-2</v>
      </c>
      <c r="U288" s="183"/>
      <c r="V288" s="184"/>
      <c r="W288" s="189"/>
      <c r="X288" s="183"/>
      <c r="Y288" s="125"/>
      <c r="Z288" s="190"/>
      <c r="AA288" s="183"/>
      <c r="AB288" s="184"/>
      <c r="AC288" s="189"/>
      <c r="AD288" s="183"/>
      <c r="AE288" s="125"/>
      <c r="AF288" s="190"/>
      <c r="AG288" s="183"/>
      <c r="AH288" s="184"/>
      <c r="AI288" s="189"/>
      <c r="AJ288" s="183"/>
      <c r="AK288" s="125"/>
      <c r="AL288" s="190"/>
      <c r="AM288" s="183"/>
      <c r="AN288" s="184"/>
      <c r="AO288" s="189"/>
      <c r="AP288" s="183"/>
      <c r="AQ288" s="125">
        <v>1261</v>
      </c>
      <c r="AR288" s="190">
        <v>2.4839948783610757E-2</v>
      </c>
      <c r="AS288" s="183"/>
      <c r="AT288" s="184">
        <v>50765</v>
      </c>
      <c r="AU288" s="189">
        <v>0.68361163479666043</v>
      </c>
    </row>
    <row r="289" spans="1:47" s="16" customFormat="1" ht="11.4">
      <c r="A289" s="28" t="s">
        <v>805</v>
      </c>
      <c r="B289" s="63" t="s">
        <v>1014</v>
      </c>
      <c r="C289" s="63" t="s">
        <v>981</v>
      </c>
      <c r="D289" s="28" t="s">
        <v>0</v>
      </c>
      <c r="E289" s="191">
        <v>77199</v>
      </c>
      <c r="F289" s="183"/>
      <c r="G289" s="125">
        <v>28329</v>
      </c>
      <c r="H289" s="190">
        <v>0.50718825530391187</v>
      </c>
      <c r="I289" s="183"/>
      <c r="J289" s="184">
        <v>20927</v>
      </c>
      <c r="K289" s="189">
        <v>0.3746665473099991</v>
      </c>
      <c r="L289" s="183"/>
      <c r="M289" s="125">
        <v>3689</v>
      </c>
      <c r="N289" s="190">
        <v>6.6046011995345086E-2</v>
      </c>
      <c r="O289" s="183"/>
      <c r="P289" s="184">
        <v>1423</v>
      </c>
      <c r="Q289" s="189">
        <v>2.5476680691075105E-2</v>
      </c>
      <c r="R289" s="183"/>
      <c r="S289" s="125">
        <v>645</v>
      </c>
      <c r="T289" s="190">
        <v>1.1547757586608183E-2</v>
      </c>
      <c r="U289" s="183"/>
      <c r="V289" s="184"/>
      <c r="W289" s="189"/>
      <c r="X289" s="183"/>
      <c r="Y289" s="125"/>
      <c r="Z289" s="190"/>
      <c r="AA289" s="183"/>
      <c r="AB289" s="184"/>
      <c r="AC289" s="189"/>
      <c r="AD289" s="183"/>
      <c r="AE289" s="125"/>
      <c r="AF289" s="190"/>
      <c r="AG289" s="183"/>
      <c r="AH289" s="184"/>
      <c r="AI289" s="189"/>
      <c r="AJ289" s="183"/>
      <c r="AK289" s="125"/>
      <c r="AL289" s="190"/>
      <c r="AM289" s="183"/>
      <c r="AN289" s="184"/>
      <c r="AO289" s="189"/>
      <c r="AP289" s="183"/>
      <c r="AQ289" s="125">
        <v>842</v>
      </c>
      <c r="AR289" s="190">
        <v>1.5074747113060604E-2</v>
      </c>
      <c r="AS289" s="183"/>
      <c r="AT289" s="184">
        <v>55855</v>
      </c>
      <c r="AU289" s="189">
        <v>0.72351973471158948</v>
      </c>
    </row>
    <row r="290" spans="1:47" s="16" customFormat="1" ht="11.4">
      <c r="A290" s="28" t="s">
        <v>948</v>
      </c>
      <c r="B290" s="63" t="s">
        <v>1137</v>
      </c>
      <c r="C290" s="63" t="s">
        <v>984</v>
      </c>
      <c r="D290" s="28" t="s">
        <v>0</v>
      </c>
      <c r="E290" s="191">
        <v>72145</v>
      </c>
      <c r="F290" s="183"/>
      <c r="G290" s="125">
        <v>27770</v>
      </c>
      <c r="H290" s="190">
        <v>0.54524749170446285</v>
      </c>
      <c r="I290" s="183"/>
      <c r="J290" s="184">
        <v>11906</v>
      </c>
      <c r="K290" s="189">
        <v>0.23376725373544599</v>
      </c>
      <c r="L290" s="183"/>
      <c r="M290" s="125">
        <v>7613</v>
      </c>
      <c r="N290" s="190">
        <v>0.1494767430445112</v>
      </c>
      <c r="O290" s="183"/>
      <c r="P290" s="184">
        <v>3049</v>
      </c>
      <c r="Q290" s="189">
        <v>5.9865307965679057E-2</v>
      </c>
      <c r="R290" s="183"/>
      <c r="S290" s="125">
        <v>593</v>
      </c>
      <c r="T290" s="190">
        <v>1.1643203549900847E-2</v>
      </c>
      <c r="U290" s="183"/>
      <c r="V290" s="184"/>
      <c r="W290" s="189"/>
      <c r="X290" s="183"/>
      <c r="Y290" s="125"/>
      <c r="Z290" s="190"/>
      <c r="AA290" s="183"/>
      <c r="AB290" s="184"/>
      <c r="AC290" s="189"/>
      <c r="AD290" s="183"/>
      <c r="AE290" s="125"/>
      <c r="AF290" s="190"/>
      <c r="AG290" s="183"/>
      <c r="AH290" s="184"/>
      <c r="AI290" s="189"/>
      <c r="AJ290" s="183"/>
      <c r="AK290" s="125"/>
      <c r="AL290" s="190"/>
      <c r="AM290" s="183"/>
      <c r="AN290" s="184"/>
      <c r="AO290" s="189"/>
      <c r="AP290" s="183"/>
      <c r="AQ290" s="125"/>
      <c r="AR290" s="190"/>
      <c r="AS290" s="183"/>
      <c r="AT290" s="184">
        <v>50931</v>
      </c>
      <c r="AU290" s="189">
        <v>0.70595328851618266</v>
      </c>
    </row>
    <row r="291" spans="1:47" s="16" customFormat="1" ht="11.4">
      <c r="A291" s="28" t="s">
        <v>613</v>
      </c>
      <c r="B291" s="63" t="s">
        <v>1023</v>
      </c>
      <c r="C291" s="63" t="s">
        <v>978</v>
      </c>
      <c r="D291" s="28" t="s">
        <v>0</v>
      </c>
      <c r="E291" s="191">
        <v>65148</v>
      </c>
      <c r="F291" s="183"/>
      <c r="G291" s="125">
        <v>6283</v>
      </c>
      <c r="H291" s="190">
        <v>0.18780451352563143</v>
      </c>
      <c r="I291" s="183"/>
      <c r="J291" s="184">
        <v>6662</v>
      </c>
      <c r="K291" s="189">
        <v>0.19913316395157674</v>
      </c>
      <c r="L291" s="183"/>
      <c r="M291" s="125">
        <v>15351</v>
      </c>
      <c r="N291" s="190">
        <v>0.45885517859811686</v>
      </c>
      <c r="O291" s="183"/>
      <c r="P291" s="184">
        <v>1236</v>
      </c>
      <c r="Q291" s="189">
        <v>3.694515020176356E-2</v>
      </c>
      <c r="R291" s="183"/>
      <c r="S291" s="125"/>
      <c r="T291" s="190"/>
      <c r="U291" s="183"/>
      <c r="V291" s="184"/>
      <c r="W291" s="189"/>
      <c r="X291" s="183"/>
      <c r="Y291" s="125"/>
      <c r="Z291" s="190"/>
      <c r="AA291" s="183"/>
      <c r="AB291" s="184"/>
      <c r="AC291" s="189"/>
      <c r="AD291" s="183"/>
      <c r="AE291" s="125"/>
      <c r="AF291" s="190"/>
      <c r="AG291" s="183"/>
      <c r="AH291" s="184"/>
      <c r="AI291" s="189"/>
      <c r="AJ291" s="183"/>
      <c r="AK291" s="125"/>
      <c r="AL291" s="190"/>
      <c r="AM291" s="183"/>
      <c r="AN291" s="184"/>
      <c r="AO291" s="189"/>
      <c r="AP291" s="183"/>
      <c r="AQ291" s="125">
        <v>3923</v>
      </c>
      <c r="AR291" s="190">
        <v>0.11726199372291138</v>
      </c>
      <c r="AS291" s="183"/>
      <c r="AT291" s="184">
        <v>33455</v>
      </c>
      <c r="AU291" s="189">
        <v>0.51352305519739672</v>
      </c>
    </row>
    <row r="292" spans="1:47" s="16" customFormat="1" ht="11.4">
      <c r="A292" s="28" t="s">
        <v>1191</v>
      </c>
      <c r="B292" s="63" t="s">
        <v>1023</v>
      </c>
      <c r="C292" s="63" t="s">
        <v>978</v>
      </c>
      <c r="D292" s="28" t="s">
        <v>0</v>
      </c>
      <c r="E292" s="191">
        <v>72666</v>
      </c>
      <c r="F292" s="183"/>
      <c r="G292" s="125">
        <v>16461</v>
      </c>
      <c r="H292" s="190">
        <v>0.35619076470333666</v>
      </c>
      <c r="I292" s="183"/>
      <c r="J292" s="184">
        <v>7340</v>
      </c>
      <c r="K292" s="189">
        <v>0.15882632968364566</v>
      </c>
      <c r="L292" s="183"/>
      <c r="M292" s="125">
        <v>18138</v>
      </c>
      <c r="N292" s="190">
        <v>0.3924784697277881</v>
      </c>
      <c r="O292" s="183"/>
      <c r="P292" s="184">
        <v>1881</v>
      </c>
      <c r="Q292" s="189">
        <v>4.070195178950102E-2</v>
      </c>
      <c r="R292" s="183"/>
      <c r="S292" s="125"/>
      <c r="T292" s="190"/>
      <c r="U292" s="183"/>
      <c r="V292" s="184"/>
      <c r="W292" s="189"/>
      <c r="X292" s="183"/>
      <c r="Y292" s="125"/>
      <c r="Z292" s="190"/>
      <c r="AA292" s="183"/>
      <c r="AB292" s="184"/>
      <c r="AC292" s="189"/>
      <c r="AD292" s="183"/>
      <c r="AE292" s="125"/>
      <c r="AF292" s="190"/>
      <c r="AG292" s="183"/>
      <c r="AH292" s="184"/>
      <c r="AI292" s="189"/>
      <c r="AJ292" s="183"/>
      <c r="AK292" s="125"/>
      <c r="AL292" s="190"/>
      <c r="AM292" s="183"/>
      <c r="AN292" s="184"/>
      <c r="AO292" s="189"/>
      <c r="AP292" s="183"/>
      <c r="AQ292" s="125">
        <v>2394</v>
      </c>
      <c r="AR292" s="190">
        <v>5.1802484095728567E-2</v>
      </c>
      <c r="AS292" s="183"/>
      <c r="AT292" s="184">
        <v>46214</v>
      </c>
      <c r="AU292" s="189">
        <v>0.63597831172763053</v>
      </c>
    </row>
    <row r="293" spans="1:47" s="16" customFormat="1" ht="11.4">
      <c r="A293" s="28" t="s">
        <v>615</v>
      </c>
      <c r="B293" s="63" t="s">
        <v>1015</v>
      </c>
      <c r="C293" s="63" t="s">
        <v>981</v>
      </c>
      <c r="D293" s="28" t="s">
        <v>0</v>
      </c>
      <c r="E293" s="191">
        <v>82432</v>
      </c>
      <c r="F293" s="183"/>
      <c r="G293" s="125">
        <v>23419</v>
      </c>
      <c r="H293" s="190">
        <v>0.43458654988123513</v>
      </c>
      <c r="I293" s="183"/>
      <c r="J293" s="184">
        <v>11894</v>
      </c>
      <c r="K293" s="189">
        <v>0.22071704275534443</v>
      </c>
      <c r="L293" s="183"/>
      <c r="M293" s="125">
        <v>14458</v>
      </c>
      <c r="N293" s="190">
        <v>0.26829720902612825</v>
      </c>
      <c r="O293" s="183"/>
      <c r="P293" s="184">
        <v>1772</v>
      </c>
      <c r="Q293" s="189">
        <v>3.2883016627078383E-2</v>
      </c>
      <c r="R293" s="183"/>
      <c r="S293" s="125">
        <v>733</v>
      </c>
      <c r="T293" s="190">
        <v>1.360228622327791E-2</v>
      </c>
      <c r="U293" s="183"/>
      <c r="V293" s="184"/>
      <c r="W293" s="189"/>
      <c r="X293" s="183"/>
      <c r="Y293" s="125"/>
      <c r="Z293" s="190"/>
      <c r="AA293" s="183"/>
      <c r="AB293" s="184"/>
      <c r="AC293" s="189"/>
      <c r="AD293" s="183"/>
      <c r="AE293" s="125"/>
      <c r="AF293" s="190"/>
      <c r="AG293" s="183"/>
      <c r="AH293" s="184"/>
      <c r="AI293" s="189"/>
      <c r="AJ293" s="183"/>
      <c r="AK293" s="125"/>
      <c r="AL293" s="190"/>
      <c r="AM293" s="183"/>
      <c r="AN293" s="184"/>
      <c r="AO293" s="189"/>
      <c r="AP293" s="183"/>
      <c r="AQ293" s="125">
        <v>1612</v>
      </c>
      <c r="AR293" s="190">
        <v>2.9913895486935866E-2</v>
      </c>
      <c r="AS293" s="183"/>
      <c r="AT293" s="184">
        <v>53888</v>
      </c>
      <c r="AU293" s="189">
        <v>0.65372670807453415</v>
      </c>
    </row>
    <row r="294" spans="1:47" s="16" customFormat="1" ht="11.4">
      <c r="A294" s="28" t="s">
        <v>617</v>
      </c>
      <c r="B294" s="63" t="s">
        <v>1015</v>
      </c>
      <c r="C294" s="63" t="s">
        <v>981</v>
      </c>
      <c r="D294" s="28" t="s">
        <v>0</v>
      </c>
      <c r="E294" s="191">
        <v>86559</v>
      </c>
      <c r="F294" s="183"/>
      <c r="G294" s="125">
        <v>23034</v>
      </c>
      <c r="H294" s="190">
        <v>0.41627961614226594</v>
      </c>
      <c r="I294" s="183"/>
      <c r="J294" s="184">
        <v>9787</v>
      </c>
      <c r="K294" s="189">
        <v>0.17687455948529809</v>
      </c>
      <c r="L294" s="183"/>
      <c r="M294" s="125">
        <v>17833</v>
      </c>
      <c r="N294" s="190">
        <v>0.32228507400646994</v>
      </c>
      <c r="O294" s="183"/>
      <c r="P294" s="184">
        <v>2074</v>
      </c>
      <c r="Q294" s="189">
        <v>3.7482153506948834E-2</v>
      </c>
      <c r="R294" s="183"/>
      <c r="S294" s="125">
        <v>774</v>
      </c>
      <c r="T294" s="190">
        <v>1.3988036072506461E-2</v>
      </c>
      <c r="U294" s="183"/>
      <c r="V294" s="184"/>
      <c r="W294" s="189"/>
      <c r="X294" s="183"/>
      <c r="Y294" s="125"/>
      <c r="Z294" s="190"/>
      <c r="AA294" s="183"/>
      <c r="AB294" s="184"/>
      <c r="AC294" s="189"/>
      <c r="AD294" s="183"/>
      <c r="AE294" s="125"/>
      <c r="AF294" s="190"/>
      <c r="AG294" s="183"/>
      <c r="AH294" s="184"/>
      <c r="AI294" s="189"/>
      <c r="AJ294" s="183"/>
      <c r="AK294" s="125"/>
      <c r="AL294" s="190"/>
      <c r="AM294" s="183"/>
      <c r="AN294" s="184"/>
      <c r="AO294" s="189"/>
      <c r="AP294" s="183"/>
      <c r="AQ294" s="125">
        <v>1831</v>
      </c>
      <c r="AR294" s="190">
        <v>3.3090560786510764E-2</v>
      </c>
      <c r="AS294" s="183"/>
      <c r="AT294" s="184">
        <v>55333</v>
      </c>
      <c r="AU294" s="189">
        <v>0.63925183978557976</v>
      </c>
    </row>
    <row r="295" spans="1:47" s="16" customFormat="1" ht="11.4">
      <c r="A295" s="28" t="s">
        <v>1051</v>
      </c>
      <c r="B295" s="63" t="s">
        <v>1006</v>
      </c>
      <c r="C295" s="63" t="s">
        <v>1006</v>
      </c>
      <c r="D295" s="28" t="s">
        <v>0</v>
      </c>
      <c r="E295" s="191">
        <v>65939</v>
      </c>
      <c r="F295" s="183"/>
      <c r="G295" s="125">
        <v>11056</v>
      </c>
      <c r="H295" s="190">
        <v>0.2524373815558143</v>
      </c>
      <c r="I295" s="183"/>
      <c r="J295" s="184">
        <v>5202</v>
      </c>
      <c r="K295" s="189">
        <v>0.11877525857935475</v>
      </c>
      <c r="L295" s="183"/>
      <c r="M295" s="125">
        <v>24722</v>
      </c>
      <c r="N295" s="190">
        <v>0.56446788592825992</v>
      </c>
      <c r="O295" s="183"/>
      <c r="P295" s="184">
        <v>857</v>
      </c>
      <c r="Q295" s="189">
        <v>1.9567550288832569E-2</v>
      </c>
      <c r="R295" s="183"/>
      <c r="S295" s="125">
        <v>381</v>
      </c>
      <c r="T295" s="190">
        <v>8.6992259743818075E-3</v>
      </c>
      <c r="U295" s="183"/>
      <c r="V295" s="184"/>
      <c r="W295" s="189"/>
      <c r="X295" s="183"/>
      <c r="Y295" s="125"/>
      <c r="Z295" s="190"/>
      <c r="AA295" s="183"/>
      <c r="AB295" s="184"/>
      <c r="AC295" s="189"/>
      <c r="AD295" s="183"/>
      <c r="AE295" s="125"/>
      <c r="AF295" s="190"/>
      <c r="AG295" s="183"/>
      <c r="AH295" s="184"/>
      <c r="AI295" s="189"/>
      <c r="AJ295" s="183"/>
      <c r="AK295" s="125"/>
      <c r="AL295" s="190"/>
      <c r="AM295" s="183"/>
      <c r="AN295" s="184"/>
      <c r="AO295" s="189"/>
      <c r="AP295" s="183"/>
      <c r="AQ295" s="125">
        <v>1579</v>
      </c>
      <c r="AR295" s="190">
        <v>3.6052697673356622E-2</v>
      </c>
      <c r="AS295" s="183"/>
      <c r="AT295" s="184">
        <v>43797</v>
      </c>
      <c r="AU295" s="189">
        <v>0.66420479534114862</v>
      </c>
    </row>
    <row r="296" spans="1:47" s="16" customFormat="1" ht="11.4">
      <c r="A296" s="28" t="s">
        <v>620</v>
      </c>
      <c r="B296" s="63" t="s">
        <v>1018</v>
      </c>
      <c r="C296" s="63" t="s">
        <v>981</v>
      </c>
      <c r="D296" s="28" t="s">
        <v>0</v>
      </c>
      <c r="E296" s="191">
        <v>72297</v>
      </c>
      <c r="F296" s="183"/>
      <c r="G296" s="125">
        <v>31263</v>
      </c>
      <c r="H296" s="190">
        <v>0.57549149547161471</v>
      </c>
      <c r="I296" s="183"/>
      <c r="J296" s="184">
        <v>15610</v>
      </c>
      <c r="K296" s="189">
        <v>0.28734997422870184</v>
      </c>
      <c r="L296" s="183"/>
      <c r="M296" s="125">
        <v>3804</v>
      </c>
      <c r="N296" s="190">
        <v>7.0024298652529265E-2</v>
      </c>
      <c r="O296" s="183"/>
      <c r="P296" s="184">
        <v>2752</v>
      </c>
      <c r="Q296" s="189">
        <v>5.0659008909505927E-2</v>
      </c>
      <c r="R296" s="183"/>
      <c r="S296" s="125">
        <v>895</v>
      </c>
      <c r="T296" s="190">
        <v>1.6475222737648183E-2</v>
      </c>
      <c r="U296" s="183"/>
      <c r="V296" s="184"/>
      <c r="W296" s="189"/>
      <c r="X296" s="183"/>
      <c r="Y296" s="125"/>
      <c r="Z296" s="190"/>
      <c r="AA296" s="183"/>
      <c r="AB296" s="184"/>
      <c r="AC296" s="189"/>
      <c r="AD296" s="183"/>
      <c r="AE296" s="125"/>
      <c r="AF296" s="190"/>
      <c r="AG296" s="183"/>
      <c r="AH296" s="184"/>
      <c r="AI296" s="189"/>
      <c r="AJ296" s="183"/>
      <c r="AK296" s="125"/>
      <c r="AL296" s="190"/>
      <c r="AM296" s="183"/>
      <c r="AN296" s="184"/>
      <c r="AO296" s="189"/>
      <c r="AP296" s="183"/>
      <c r="AQ296" s="125"/>
      <c r="AR296" s="190"/>
      <c r="AS296" s="183"/>
      <c r="AT296" s="184">
        <v>54324</v>
      </c>
      <c r="AU296" s="189">
        <v>0.75140047304867419</v>
      </c>
    </row>
    <row r="297" spans="1:47" s="16" customFormat="1" ht="11.4">
      <c r="A297" s="28" t="s">
        <v>1192</v>
      </c>
      <c r="B297" s="63" t="s">
        <v>989</v>
      </c>
      <c r="C297" s="63" t="s">
        <v>985</v>
      </c>
      <c r="D297" s="28" t="s">
        <v>0</v>
      </c>
      <c r="E297" s="191">
        <v>69576</v>
      </c>
      <c r="F297" s="183"/>
      <c r="G297" s="125">
        <v>18035</v>
      </c>
      <c r="H297" s="190">
        <v>0.41520858274242561</v>
      </c>
      <c r="I297" s="183"/>
      <c r="J297" s="184">
        <v>5791</v>
      </c>
      <c r="K297" s="189">
        <v>0.13332258955704945</v>
      </c>
      <c r="L297" s="183"/>
      <c r="M297" s="125">
        <v>17169</v>
      </c>
      <c r="N297" s="190">
        <v>0.39527120360990881</v>
      </c>
      <c r="O297" s="183"/>
      <c r="P297" s="184">
        <v>1843</v>
      </c>
      <c r="Q297" s="189">
        <v>4.2430242195413942E-2</v>
      </c>
      <c r="R297" s="183"/>
      <c r="S297" s="125">
        <v>598</v>
      </c>
      <c r="T297" s="190">
        <v>1.3767381895202137E-2</v>
      </c>
      <c r="U297" s="183"/>
      <c r="V297" s="184"/>
      <c r="W297" s="189"/>
      <c r="X297" s="183"/>
      <c r="Y297" s="125"/>
      <c r="Z297" s="190"/>
      <c r="AA297" s="183"/>
      <c r="AB297" s="184"/>
      <c r="AC297" s="189"/>
      <c r="AD297" s="183"/>
      <c r="AE297" s="125"/>
      <c r="AF297" s="190"/>
      <c r="AG297" s="183"/>
      <c r="AH297" s="184"/>
      <c r="AI297" s="189"/>
      <c r="AJ297" s="183"/>
      <c r="AK297" s="125"/>
      <c r="AL297" s="190"/>
      <c r="AM297" s="183"/>
      <c r="AN297" s="184"/>
      <c r="AO297" s="189"/>
      <c r="AP297" s="183"/>
      <c r="AQ297" s="125"/>
      <c r="AR297" s="190"/>
      <c r="AS297" s="183"/>
      <c r="AT297" s="184">
        <v>43436</v>
      </c>
      <c r="AU297" s="189">
        <v>0.62429573416120498</v>
      </c>
    </row>
    <row r="298" spans="1:47" s="16" customFormat="1" ht="11.4">
      <c r="A298" s="28" t="s">
        <v>1193</v>
      </c>
      <c r="B298" s="63" t="s">
        <v>992</v>
      </c>
      <c r="C298" s="63" t="s">
        <v>993</v>
      </c>
      <c r="D298" s="28" t="s">
        <v>0</v>
      </c>
      <c r="E298" s="191">
        <v>74891</v>
      </c>
      <c r="F298" s="183"/>
      <c r="G298" s="125">
        <v>17264</v>
      </c>
      <c r="H298" s="190">
        <v>0.35336499099394136</v>
      </c>
      <c r="I298" s="183"/>
      <c r="J298" s="184">
        <v>8186</v>
      </c>
      <c r="K298" s="189">
        <v>0.16755362698542656</v>
      </c>
      <c r="L298" s="183"/>
      <c r="M298" s="125">
        <v>18365</v>
      </c>
      <c r="N298" s="190">
        <v>0.37590060586212543</v>
      </c>
      <c r="O298" s="183"/>
      <c r="P298" s="184">
        <v>1506</v>
      </c>
      <c r="Q298" s="189">
        <v>3.0825282462747666E-2</v>
      </c>
      <c r="R298" s="183"/>
      <c r="S298" s="125"/>
      <c r="T298" s="190"/>
      <c r="U298" s="183"/>
      <c r="V298" s="184"/>
      <c r="W298" s="189"/>
      <c r="X298" s="183"/>
      <c r="Y298" s="125"/>
      <c r="Z298" s="190"/>
      <c r="AA298" s="183"/>
      <c r="AB298" s="184"/>
      <c r="AC298" s="189"/>
      <c r="AD298" s="183"/>
      <c r="AE298" s="125"/>
      <c r="AF298" s="190"/>
      <c r="AG298" s="183"/>
      <c r="AH298" s="184"/>
      <c r="AI298" s="189"/>
      <c r="AJ298" s="183"/>
      <c r="AK298" s="125"/>
      <c r="AL298" s="190"/>
      <c r="AM298" s="183"/>
      <c r="AN298" s="184"/>
      <c r="AO298" s="189"/>
      <c r="AP298" s="183"/>
      <c r="AQ298" s="125">
        <v>3535</v>
      </c>
      <c r="AR298" s="190">
        <v>7.2355493695758971E-2</v>
      </c>
      <c r="AS298" s="183"/>
      <c r="AT298" s="184">
        <v>48856</v>
      </c>
      <c r="AU298" s="189">
        <v>0.65236143194776408</v>
      </c>
    </row>
    <row r="299" spans="1:47" s="16" customFormat="1" ht="11.4">
      <c r="A299" s="28" t="s">
        <v>711</v>
      </c>
      <c r="B299" s="63" t="s">
        <v>1002</v>
      </c>
      <c r="C299" s="63" t="s">
        <v>981</v>
      </c>
      <c r="D299" s="28" t="s">
        <v>0</v>
      </c>
      <c r="E299" s="191">
        <v>72858</v>
      </c>
      <c r="F299" s="183"/>
      <c r="G299" s="125">
        <v>26443</v>
      </c>
      <c r="H299" s="190">
        <v>0.5284794947637701</v>
      </c>
      <c r="I299" s="183"/>
      <c r="J299" s="184">
        <v>15136</v>
      </c>
      <c r="K299" s="189">
        <v>0.30250219841713966</v>
      </c>
      <c r="L299" s="183"/>
      <c r="M299" s="125">
        <v>4915</v>
      </c>
      <c r="N299" s="190">
        <v>9.8229274922056117E-2</v>
      </c>
      <c r="O299" s="183"/>
      <c r="P299" s="184">
        <v>2518</v>
      </c>
      <c r="Q299" s="189">
        <v>5.0323766887840751E-2</v>
      </c>
      <c r="R299" s="183"/>
      <c r="S299" s="125">
        <v>1024</v>
      </c>
      <c r="T299" s="190">
        <v>2.0465265009193382E-2</v>
      </c>
      <c r="U299" s="183"/>
      <c r="V299" s="184"/>
      <c r="W299" s="189"/>
      <c r="X299" s="183"/>
      <c r="Y299" s="125"/>
      <c r="Z299" s="190"/>
      <c r="AA299" s="183"/>
      <c r="AB299" s="184"/>
      <c r="AC299" s="189"/>
      <c r="AD299" s="183"/>
      <c r="AE299" s="125"/>
      <c r="AF299" s="190"/>
      <c r="AG299" s="183"/>
      <c r="AH299" s="184"/>
      <c r="AI299" s="189"/>
      <c r="AJ299" s="183"/>
      <c r="AK299" s="125"/>
      <c r="AL299" s="190"/>
      <c r="AM299" s="183"/>
      <c r="AN299" s="184"/>
      <c r="AO299" s="189"/>
      <c r="AP299" s="183"/>
      <c r="AQ299" s="125"/>
      <c r="AR299" s="190"/>
      <c r="AS299" s="183"/>
      <c r="AT299" s="184">
        <v>50036</v>
      </c>
      <c r="AU299" s="189">
        <v>0.68676054791512253</v>
      </c>
    </row>
    <row r="300" spans="1:47" s="16" customFormat="1" ht="11.4">
      <c r="A300" s="28" t="s">
        <v>631</v>
      </c>
      <c r="B300" s="63" t="s">
        <v>1002</v>
      </c>
      <c r="C300" s="63" t="s">
        <v>981</v>
      </c>
      <c r="D300" s="28" t="s">
        <v>0</v>
      </c>
      <c r="E300" s="191">
        <v>68332</v>
      </c>
      <c r="F300" s="183"/>
      <c r="G300" s="125">
        <v>27980</v>
      </c>
      <c r="H300" s="190">
        <v>0.58816110316993186</v>
      </c>
      <c r="I300" s="183"/>
      <c r="J300" s="184">
        <v>11084</v>
      </c>
      <c r="K300" s="189">
        <v>0.23299419826788867</v>
      </c>
      <c r="L300" s="183"/>
      <c r="M300" s="125">
        <v>4666</v>
      </c>
      <c r="N300" s="190">
        <v>9.8082905911040102E-2</v>
      </c>
      <c r="O300" s="183"/>
      <c r="P300" s="184">
        <v>2783</v>
      </c>
      <c r="Q300" s="189">
        <v>5.850079878920373E-2</v>
      </c>
      <c r="R300" s="183"/>
      <c r="S300" s="125">
        <v>1059</v>
      </c>
      <c r="T300" s="190">
        <v>2.2260993861935592E-2</v>
      </c>
      <c r="U300" s="183"/>
      <c r="V300" s="184"/>
      <c r="W300" s="189"/>
      <c r="X300" s="183"/>
      <c r="Y300" s="125"/>
      <c r="Z300" s="190"/>
      <c r="AA300" s="183"/>
      <c r="AB300" s="184"/>
      <c r="AC300" s="189"/>
      <c r="AD300" s="183"/>
      <c r="AE300" s="125"/>
      <c r="AF300" s="190"/>
      <c r="AG300" s="183"/>
      <c r="AH300" s="184"/>
      <c r="AI300" s="189"/>
      <c r="AJ300" s="183"/>
      <c r="AK300" s="125"/>
      <c r="AL300" s="190"/>
      <c r="AM300" s="183"/>
      <c r="AN300" s="184"/>
      <c r="AO300" s="189"/>
      <c r="AP300" s="183"/>
      <c r="AQ300" s="125"/>
      <c r="AR300" s="190"/>
      <c r="AS300" s="183"/>
      <c r="AT300" s="184">
        <v>47572</v>
      </c>
      <c r="AU300" s="189">
        <v>0.69618919393549139</v>
      </c>
    </row>
    <row r="301" spans="1:47" s="16" customFormat="1" ht="11.4">
      <c r="A301" s="28" t="s">
        <v>632</v>
      </c>
      <c r="B301" s="63" t="s">
        <v>1004</v>
      </c>
      <c r="C301" s="63" t="s">
        <v>988</v>
      </c>
      <c r="D301" s="28" t="s">
        <v>0</v>
      </c>
      <c r="E301" s="191">
        <v>71755</v>
      </c>
      <c r="F301" s="183"/>
      <c r="G301" s="125">
        <v>27590</v>
      </c>
      <c r="H301" s="190">
        <v>0.53857265557898026</v>
      </c>
      <c r="I301" s="183"/>
      <c r="J301" s="184">
        <v>10246</v>
      </c>
      <c r="K301" s="189">
        <v>0.2000078082298743</v>
      </c>
      <c r="L301" s="183"/>
      <c r="M301" s="125">
        <v>11438</v>
      </c>
      <c r="N301" s="190">
        <v>0.22327633325525104</v>
      </c>
      <c r="O301" s="183"/>
      <c r="P301" s="184">
        <v>1954</v>
      </c>
      <c r="Q301" s="189">
        <v>3.8143202935894432E-2</v>
      </c>
      <c r="R301" s="183"/>
      <c r="S301" s="125"/>
      <c r="T301" s="190"/>
      <c r="U301" s="183"/>
      <c r="V301" s="184"/>
      <c r="W301" s="189"/>
      <c r="X301" s="183"/>
      <c r="Y301" s="125"/>
      <c r="Z301" s="190"/>
      <c r="AA301" s="183"/>
      <c r="AB301" s="184"/>
      <c r="AC301" s="189"/>
      <c r="AD301" s="183"/>
      <c r="AE301" s="125"/>
      <c r="AF301" s="190"/>
      <c r="AG301" s="183"/>
      <c r="AH301" s="184"/>
      <c r="AI301" s="189"/>
      <c r="AJ301" s="183"/>
      <c r="AK301" s="125"/>
      <c r="AL301" s="190"/>
      <c r="AM301" s="183"/>
      <c r="AN301" s="184"/>
      <c r="AO301" s="189"/>
      <c r="AP301" s="183"/>
      <c r="AQ301" s="125"/>
      <c r="AR301" s="190"/>
      <c r="AS301" s="183"/>
      <c r="AT301" s="184">
        <v>51228</v>
      </c>
      <c r="AU301" s="189">
        <v>0.71392934290293364</v>
      </c>
    </row>
    <row r="302" spans="1:47" s="16" customFormat="1" ht="11.4">
      <c r="A302" s="28" t="s">
        <v>633</v>
      </c>
      <c r="B302" s="63" t="s">
        <v>1028</v>
      </c>
      <c r="C302" s="63" t="s">
        <v>981</v>
      </c>
      <c r="D302" s="28" t="s">
        <v>0</v>
      </c>
      <c r="E302" s="191">
        <v>79144</v>
      </c>
      <c r="F302" s="183"/>
      <c r="G302" s="125">
        <v>33057</v>
      </c>
      <c r="H302" s="190">
        <v>0.56421853931625388</v>
      </c>
      <c r="I302" s="183"/>
      <c r="J302" s="184">
        <v>20809</v>
      </c>
      <c r="K302" s="189">
        <v>0.35516905903838603</v>
      </c>
      <c r="L302" s="183"/>
      <c r="M302" s="125">
        <v>2505</v>
      </c>
      <c r="N302" s="190">
        <v>4.2755466043113893E-2</v>
      </c>
      <c r="O302" s="183"/>
      <c r="P302" s="184">
        <v>1475</v>
      </c>
      <c r="Q302" s="189">
        <v>2.517537421700319E-2</v>
      </c>
      <c r="R302" s="183"/>
      <c r="S302" s="125">
        <v>490</v>
      </c>
      <c r="T302" s="190">
        <v>8.3633446551400429E-3</v>
      </c>
      <c r="U302" s="183"/>
      <c r="V302" s="184"/>
      <c r="W302" s="189"/>
      <c r="X302" s="183"/>
      <c r="Y302" s="125"/>
      <c r="Z302" s="190"/>
      <c r="AA302" s="183"/>
      <c r="AB302" s="184"/>
      <c r="AC302" s="189"/>
      <c r="AD302" s="183"/>
      <c r="AE302" s="125"/>
      <c r="AF302" s="190"/>
      <c r="AG302" s="183"/>
      <c r="AH302" s="184"/>
      <c r="AI302" s="189"/>
      <c r="AJ302" s="183"/>
      <c r="AK302" s="125"/>
      <c r="AL302" s="190"/>
      <c r="AM302" s="183"/>
      <c r="AN302" s="184"/>
      <c r="AO302" s="189"/>
      <c r="AP302" s="183"/>
      <c r="AQ302" s="125">
        <v>253</v>
      </c>
      <c r="AR302" s="190">
        <v>4.3182167301029206E-3</v>
      </c>
      <c r="AS302" s="183"/>
      <c r="AT302" s="184">
        <v>58589</v>
      </c>
      <c r="AU302" s="189">
        <v>0.74028353381178613</v>
      </c>
    </row>
    <row r="303" spans="1:47" s="16" customFormat="1" ht="11.4">
      <c r="A303" s="28" t="s">
        <v>635</v>
      </c>
      <c r="B303" s="63" t="s">
        <v>1009</v>
      </c>
      <c r="C303" s="63" t="s">
        <v>978</v>
      </c>
      <c r="D303" s="28" t="s">
        <v>0</v>
      </c>
      <c r="E303" s="191">
        <v>60507</v>
      </c>
      <c r="F303" s="183"/>
      <c r="G303" s="125">
        <v>6611</v>
      </c>
      <c r="H303" s="190">
        <v>0.19354744269110286</v>
      </c>
      <c r="I303" s="183"/>
      <c r="J303" s="184">
        <v>8228</v>
      </c>
      <c r="K303" s="189">
        <v>0.24088766577861054</v>
      </c>
      <c r="L303" s="183"/>
      <c r="M303" s="125">
        <v>15694</v>
      </c>
      <c r="N303" s="190">
        <v>0.45946658078871094</v>
      </c>
      <c r="O303" s="183"/>
      <c r="P303" s="184">
        <v>754</v>
      </c>
      <c r="Q303" s="189">
        <v>2.2074538162016571E-2</v>
      </c>
      <c r="R303" s="183"/>
      <c r="S303" s="125">
        <v>568</v>
      </c>
      <c r="T303" s="190">
        <v>1.6629095061041661E-2</v>
      </c>
      <c r="U303" s="183"/>
      <c r="V303" s="184"/>
      <c r="W303" s="189"/>
      <c r="X303" s="183"/>
      <c r="Y303" s="125"/>
      <c r="Z303" s="190"/>
      <c r="AA303" s="183"/>
      <c r="AB303" s="184"/>
      <c r="AC303" s="189"/>
      <c r="AD303" s="183"/>
      <c r="AE303" s="125"/>
      <c r="AF303" s="190"/>
      <c r="AG303" s="183"/>
      <c r="AH303" s="184"/>
      <c r="AI303" s="189"/>
      <c r="AJ303" s="183"/>
      <c r="AK303" s="125"/>
      <c r="AL303" s="190"/>
      <c r="AM303" s="183"/>
      <c r="AN303" s="184"/>
      <c r="AO303" s="189"/>
      <c r="AP303" s="183"/>
      <c r="AQ303" s="125">
        <v>2302</v>
      </c>
      <c r="AR303" s="190">
        <v>6.7394677518517437E-2</v>
      </c>
      <c r="AS303" s="183"/>
      <c r="AT303" s="184">
        <v>34157</v>
      </c>
      <c r="AU303" s="189">
        <v>0.56451319682020262</v>
      </c>
    </row>
    <row r="304" spans="1:47" s="16" customFormat="1" ht="11.4">
      <c r="A304" s="28" t="s">
        <v>636</v>
      </c>
      <c r="B304" s="63" t="s">
        <v>1009</v>
      </c>
      <c r="C304" s="63" t="s">
        <v>978</v>
      </c>
      <c r="D304" s="28" t="s">
        <v>0</v>
      </c>
      <c r="E304" s="191">
        <v>64487</v>
      </c>
      <c r="F304" s="183"/>
      <c r="G304" s="125">
        <v>6068</v>
      </c>
      <c r="H304" s="190">
        <v>0.16035940803382664</v>
      </c>
      <c r="I304" s="183"/>
      <c r="J304" s="184">
        <v>12590</v>
      </c>
      <c r="K304" s="189">
        <v>0.33271670190274844</v>
      </c>
      <c r="L304" s="183"/>
      <c r="M304" s="125">
        <v>17043</v>
      </c>
      <c r="N304" s="190">
        <v>0.45039640591966174</v>
      </c>
      <c r="O304" s="183"/>
      <c r="P304" s="184"/>
      <c r="Q304" s="189"/>
      <c r="R304" s="183"/>
      <c r="S304" s="125">
        <v>620</v>
      </c>
      <c r="T304" s="190">
        <v>1.6384778012684991E-2</v>
      </c>
      <c r="U304" s="183"/>
      <c r="V304" s="184"/>
      <c r="W304" s="189"/>
      <c r="X304" s="183"/>
      <c r="Y304" s="125"/>
      <c r="Z304" s="190"/>
      <c r="AA304" s="183"/>
      <c r="AB304" s="184"/>
      <c r="AC304" s="189"/>
      <c r="AD304" s="183"/>
      <c r="AE304" s="125"/>
      <c r="AF304" s="190"/>
      <c r="AG304" s="183"/>
      <c r="AH304" s="184"/>
      <c r="AI304" s="189"/>
      <c r="AJ304" s="183"/>
      <c r="AK304" s="125"/>
      <c r="AL304" s="190"/>
      <c r="AM304" s="183"/>
      <c r="AN304" s="184"/>
      <c r="AO304" s="189"/>
      <c r="AP304" s="183"/>
      <c r="AQ304" s="125">
        <v>1519</v>
      </c>
      <c r="AR304" s="190">
        <v>4.0142706131078225E-2</v>
      </c>
      <c r="AS304" s="183"/>
      <c r="AT304" s="184">
        <v>37840</v>
      </c>
      <c r="AU304" s="189">
        <v>0.58678493339742899</v>
      </c>
    </row>
    <row r="305" spans="1:47" s="16" customFormat="1" ht="11.4">
      <c r="A305" s="28" t="s">
        <v>638</v>
      </c>
      <c r="B305" s="63" t="s">
        <v>1009</v>
      </c>
      <c r="C305" s="63" t="s">
        <v>978</v>
      </c>
      <c r="D305" s="28" t="s">
        <v>0</v>
      </c>
      <c r="E305" s="191">
        <v>67110</v>
      </c>
      <c r="F305" s="183"/>
      <c r="G305" s="125">
        <v>7966</v>
      </c>
      <c r="H305" s="190">
        <v>0.18126791971965595</v>
      </c>
      <c r="I305" s="183"/>
      <c r="J305" s="184">
        <v>14536</v>
      </c>
      <c r="K305" s="189">
        <v>0.33076958084922403</v>
      </c>
      <c r="L305" s="183"/>
      <c r="M305" s="125">
        <v>17950</v>
      </c>
      <c r="N305" s="190">
        <v>0.40845583215764802</v>
      </c>
      <c r="O305" s="183"/>
      <c r="P305" s="184">
        <v>1285</v>
      </c>
      <c r="Q305" s="189">
        <v>2.9240431438583715E-2</v>
      </c>
      <c r="R305" s="183"/>
      <c r="S305" s="125">
        <v>319</v>
      </c>
      <c r="T305" s="190">
        <v>7.258908660628954E-3</v>
      </c>
      <c r="U305" s="183"/>
      <c r="V305" s="184"/>
      <c r="W305" s="189"/>
      <c r="X305" s="183"/>
      <c r="Y305" s="125"/>
      <c r="Z305" s="190"/>
      <c r="AA305" s="183"/>
      <c r="AB305" s="184"/>
      <c r="AC305" s="189"/>
      <c r="AD305" s="183"/>
      <c r="AE305" s="125"/>
      <c r="AF305" s="190"/>
      <c r="AG305" s="183"/>
      <c r="AH305" s="184"/>
      <c r="AI305" s="189"/>
      <c r="AJ305" s="183"/>
      <c r="AK305" s="125"/>
      <c r="AL305" s="190"/>
      <c r="AM305" s="183"/>
      <c r="AN305" s="184"/>
      <c r="AO305" s="189"/>
      <c r="AP305" s="183"/>
      <c r="AQ305" s="125">
        <v>1890</v>
      </c>
      <c r="AR305" s="190">
        <v>4.300732717425932E-2</v>
      </c>
      <c r="AS305" s="183"/>
      <c r="AT305" s="184">
        <v>43946</v>
      </c>
      <c r="AU305" s="189">
        <v>0.65483534495604234</v>
      </c>
    </row>
    <row r="306" spans="1:47" s="16" customFormat="1" ht="11.4">
      <c r="A306" s="28" t="s">
        <v>634</v>
      </c>
      <c r="B306" s="63" t="s">
        <v>1016</v>
      </c>
      <c r="C306" s="63" t="s">
        <v>984</v>
      </c>
      <c r="D306" s="28" t="s">
        <v>0</v>
      </c>
      <c r="E306" s="191">
        <v>69433</v>
      </c>
      <c r="F306" s="183"/>
      <c r="G306" s="125">
        <v>14841</v>
      </c>
      <c r="H306" s="190">
        <v>0.34361325276099186</v>
      </c>
      <c r="I306" s="183"/>
      <c r="J306" s="184">
        <v>8466</v>
      </c>
      <c r="K306" s="189">
        <v>0.19601305827602972</v>
      </c>
      <c r="L306" s="183"/>
      <c r="M306" s="125">
        <v>16393</v>
      </c>
      <c r="N306" s="190">
        <v>0.37954666481442895</v>
      </c>
      <c r="O306" s="183"/>
      <c r="P306" s="184">
        <v>3491</v>
      </c>
      <c r="Q306" s="189">
        <v>8.0827024148549462E-2</v>
      </c>
      <c r="R306" s="183"/>
      <c r="S306" s="125"/>
      <c r="T306" s="190"/>
      <c r="U306" s="183"/>
      <c r="V306" s="184"/>
      <c r="W306" s="189"/>
      <c r="X306" s="183"/>
      <c r="Y306" s="125"/>
      <c r="Z306" s="190"/>
      <c r="AA306" s="183"/>
      <c r="AB306" s="184"/>
      <c r="AC306" s="189"/>
      <c r="AD306" s="183"/>
      <c r="AE306" s="125"/>
      <c r="AF306" s="190"/>
      <c r="AG306" s="183"/>
      <c r="AH306" s="184"/>
      <c r="AI306" s="189"/>
      <c r="AJ306" s="183"/>
      <c r="AK306" s="125"/>
      <c r="AL306" s="190"/>
      <c r="AM306" s="183"/>
      <c r="AN306" s="184"/>
      <c r="AO306" s="189"/>
      <c r="AP306" s="183"/>
      <c r="AQ306" s="125"/>
      <c r="AR306" s="190"/>
      <c r="AS306" s="183"/>
      <c r="AT306" s="184">
        <v>43191</v>
      </c>
      <c r="AU306" s="189">
        <v>0.62205291432027998</v>
      </c>
    </row>
    <row r="307" spans="1:47" s="16" customFormat="1" ht="11.4">
      <c r="A307" s="28" t="s">
        <v>817</v>
      </c>
      <c r="B307" s="63" t="s">
        <v>986</v>
      </c>
      <c r="C307" s="63" t="s">
        <v>983</v>
      </c>
      <c r="D307" s="28" t="s">
        <v>0</v>
      </c>
      <c r="E307" s="191">
        <v>69319</v>
      </c>
      <c r="F307" s="183"/>
      <c r="G307" s="125">
        <v>20774</v>
      </c>
      <c r="H307" s="190">
        <v>0.43025495516020129</v>
      </c>
      <c r="I307" s="183"/>
      <c r="J307" s="184">
        <v>20251</v>
      </c>
      <c r="K307" s="189">
        <v>0.41942298531574262</v>
      </c>
      <c r="L307" s="183"/>
      <c r="M307" s="125">
        <v>3387</v>
      </c>
      <c r="N307" s="190">
        <v>7.0148913696332041E-2</v>
      </c>
      <c r="O307" s="183"/>
      <c r="P307" s="184">
        <v>3088</v>
      </c>
      <c r="Q307" s="189">
        <v>6.3956257896153931E-2</v>
      </c>
      <c r="R307" s="183"/>
      <c r="S307" s="125">
        <v>701</v>
      </c>
      <c r="T307" s="190">
        <v>1.4518567611788828E-2</v>
      </c>
      <c r="U307" s="183"/>
      <c r="V307" s="184"/>
      <c r="W307" s="189"/>
      <c r="X307" s="183"/>
      <c r="Y307" s="125"/>
      <c r="Z307" s="190"/>
      <c r="AA307" s="183"/>
      <c r="AB307" s="184"/>
      <c r="AC307" s="189"/>
      <c r="AD307" s="183"/>
      <c r="AE307" s="125"/>
      <c r="AF307" s="190"/>
      <c r="AG307" s="183"/>
      <c r="AH307" s="184"/>
      <c r="AI307" s="189"/>
      <c r="AJ307" s="183"/>
      <c r="AK307" s="125"/>
      <c r="AL307" s="190"/>
      <c r="AM307" s="183"/>
      <c r="AN307" s="184"/>
      <c r="AO307" s="189"/>
      <c r="AP307" s="183"/>
      <c r="AQ307" s="125">
        <v>82</v>
      </c>
      <c r="AR307" s="190">
        <v>1.6983203197812895E-3</v>
      </c>
      <c r="AS307" s="183"/>
      <c r="AT307" s="184">
        <v>48283</v>
      </c>
      <c r="AU307" s="189">
        <v>0.69653341796621415</v>
      </c>
    </row>
    <row r="308" spans="1:47" s="16" customFormat="1" ht="11.4">
      <c r="A308" s="28" t="s">
        <v>1194</v>
      </c>
      <c r="B308" s="63" t="s">
        <v>992</v>
      </c>
      <c r="C308" s="63" t="s">
        <v>993</v>
      </c>
      <c r="D308" s="28" t="s">
        <v>0</v>
      </c>
      <c r="E308" s="191">
        <v>82336</v>
      </c>
      <c r="F308" s="183"/>
      <c r="G308" s="125">
        <v>11314</v>
      </c>
      <c r="H308" s="190">
        <v>0.24468522243128096</v>
      </c>
      <c r="I308" s="183"/>
      <c r="J308" s="184">
        <v>7585</v>
      </c>
      <c r="K308" s="189">
        <v>0.16403901468457363</v>
      </c>
      <c r="L308" s="183"/>
      <c r="M308" s="125">
        <v>22293</v>
      </c>
      <c r="N308" s="190">
        <v>0.4821254784921819</v>
      </c>
      <c r="O308" s="183"/>
      <c r="P308" s="184"/>
      <c r="Q308" s="189"/>
      <c r="R308" s="183"/>
      <c r="S308" s="125"/>
      <c r="T308" s="190"/>
      <c r="U308" s="183"/>
      <c r="V308" s="184"/>
      <c r="W308" s="189"/>
      <c r="X308" s="183"/>
      <c r="Y308" s="125"/>
      <c r="Z308" s="190"/>
      <c r="AA308" s="183"/>
      <c r="AB308" s="184"/>
      <c r="AC308" s="189"/>
      <c r="AD308" s="183"/>
      <c r="AE308" s="125"/>
      <c r="AF308" s="190"/>
      <c r="AG308" s="183"/>
      <c r="AH308" s="184"/>
      <c r="AI308" s="189"/>
      <c r="AJ308" s="183"/>
      <c r="AK308" s="125"/>
      <c r="AL308" s="190"/>
      <c r="AM308" s="183"/>
      <c r="AN308" s="184"/>
      <c r="AO308" s="189"/>
      <c r="AP308" s="183"/>
      <c r="AQ308" s="125">
        <v>5047</v>
      </c>
      <c r="AR308" s="190">
        <v>0.10915028439196349</v>
      </c>
      <c r="AS308" s="183"/>
      <c r="AT308" s="184">
        <v>46239</v>
      </c>
      <c r="AU308" s="189">
        <v>0.56158909832879911</v>
      </c>
    </row>
    <row r="309" spans="1:47" s="16" customFormat="1" ht="11.4">
      <c r="A309" s="28" t="s">
        <v>306</v>
      </c>
      <c r="B309" s="63" t="s">
        <v>998</v>
      </c>
      <c r="C309" s="63" t="s">
        <v>983</v>
      </c>
      <c r="D309" s="28" t="s">
        <v>0</v>
      </c>
      <c r="E309" s="191">
        <v>67940</v>
      </c>
      <c r="F309" s="183"/>
      <c r="G309" s="125">
        <v>19531</v>
      </c>
      <c r="H309" s="190">
        <v>0.41693706771411493</v>
      </c>
      <c r="I309" s="183"/>
      <c r="J309" s="184">
        <v>22512</v>
      </c>
      <c r="K309" s="189">
        <v>0.4805738194859534</v>
      </c>
      <c r="L309" s="183"/>
      <c r="M309" s="125">
        <v>1971</v>
      </c>
      <c r="N309" s="190">
        <v>4.2075826146358124E-2</v>
      </c>
      <c r="O309" s="183"/>
      <c r="P309" s="184">
        <v>2300</v>
      </c>
      <c r="Q309" s="189">
        <v>4.909913756297498E-2</v>
      </c>
      <c r="R309" s="183"/>
      <c r="S309" s="125"/>
      <c r="T309" s="190"/>
      <c r="U309" s="183"/>
      <c r="V309" s="184"/>
      <c r="W309" s="189"/>
      <c r="X309" s="183"/>
      <c r="Y309" s="125"/>
      <c r="Z309" s="190"/>
      <c r="AA309" s="183"/>
      <c r="AB309" s="184"/>
      <c r="AC309" s="189"/>
      <c r="AD309" s="183"/>
      <c r="AE309" s="125"/>
      <c r="AF309" s="190"/>
      <c r="AG309" s="183"/>
      <c r="AH309" s="184"/>
      <c r="AI309" s="189"/>
      <c r="AJ309" s="183"/>
      <c r="AK309" s="125"/>
      <c r="AL309" s="190"/>
      <c r="AM309" s="183"/>
      <c r="AN309" s="184"/>
      <c r="AO309" s="189"/>
      <c r="AP309" s="183"/>
      <c r="AQ309" s="125">
        <v>530</v>
      </c>
      <c r="AR309" s="190">
        <v>1.1314149090598583E-2</v>
      </c>
      <c r="AS309" s="183"/>
      <c r="AT309" s="184">
        <v>46844</v>
      </c>
      <c r="AU309" s="189">
        <v>0.68949072711215775</v>
      </c>
    </row>
    <row r="310" spans="1:47" s="16" customFormat="1" ht="11.4">
      <c r="A310" s="28" t="s">
        <v>345</v>
      </c>
      <c r="B310" s="63" t="s">
        <v>986</v>
      </c>
      <c r="C310" s="63" t="s">
        <v>983</v>
      </c>
      <c r="D310" s="28" t="s">
        <v>0</v>
      </c>
      <c r="E310" s="191">
        <v>74508</v>
      </c>
      <c r="F310" s="183"/>
      <c r="G310" s="125">
        <v>18484</v>
      </c>
      <c r="H310" s="190">
        <v>0.36016445509635431</v>
      </c>
      <c r="I310" s="183"/>
      <c r="J310" s="184">
        <v>24305</v>
      </c>
      <c r="K310" s="189">
        <v>0.47358781005826073</v>
      </c>
      <c r="L310" s="183"/>
      <c r="M310" s="125">
        <v>2671</v>
      </c>
      <c r="N310" s="190">
        <v>5.2044971843884569E-2</v>
      </c>
      <c r="O310" s="183"/>
      <c r="P310" s="184">
        <v>3720</v>
      </c>
      <c r="Q310" s="189">
        <v>7.2484947682235346E-2</v>
      </c>
      <c r="R310" s="183"/>
      <c r="S310" s="125">
        <v>697</v>
      </c>
      <c r="T310" s="190">
        <v>1.3581185089924203E-2</v>
      </c>
      <c r="U310" s="183"/>
      <c r="V310" s="184"/>
      <c r="W310" s="189"/>
      <c r="X310" s="183"/>
      <c r="Y310" s="125"/>
      <c r="Z310" s="190"/>
      <c r="AA310" s="183"/>
      <c r="AB310" s="184"/>
      <c r="AC310" s="189"/>
      <c r="AD310" s="183"/>
      <c r="AE310" s="125"/>
      <c r="AF310" s="190"/>
      <c r="AG310" s="183"/>
      <c r="AH310" s="184"/>
      <c r="AI310" s="189"/>
      <c r="AJ310" s="183"/>
      <c r="AK310" s="125"/>
      <c r="AL310" s="190"/>
      <c r="AM310" s="183"/>
      <c r="AN310" s="184"/>
      <c r="AO310" s="189"/>
      <c r="AP310" s="183"/>
      <c r="AQ310" s="125">
        <v>1444</v>
      </c>
      <c r="AR310" s="190">
        <v>2.8136630229340816E-2</v>
      </c>
      <c r="AS310" s="183"/>
      <c r="AT310" s="184">
        <v>51321</v>
      </c>
      <c r="AU310" s="189">
        <v>0.68879851827991623</v>
      </c>
    </row>
    <row r="311" spans="1:47" s="16" customFormat="1" ht="11.4">
      <c r="A311" s="28" t="s">
        <v>353</v>
      </c>
      <c r="B311" s="63" t="s">
        <v>1007</v>
      </c>
      <c r="C311" s="63" t="s">
        <v>983</v>
      </c>
      <c r="D311" s="28" t="s">
        <v>0</v>
      </c>
      <c r="E311" s="191">
        <v>73741</v>
      </c>
      <c r="F311" s="183"/>
      <c r="G311" s="125">
        <v>27640</v>
      </c>
      <c r="H311" s="190">
        <v>0.51051883046120317</v>
      </c>
      <c r="I311" s="183"/>
      <c r="J311" s="184">
        <v>20015</v>
      </c>
      <c r="K311" s="189">
        <v>0.3696828651114682</v>
      </c>
      <c r="L311" s="183"/>
      <c r="M311" s="125">
        <v>2910</v>
      </c>
      <c r="N311" s="190">
        <v>5.3748545464620157E-2</v>
      </c>
      <c r="O311" s="183"/>
      <c r="P311" s="184">
        <v>2812</v>
      </c>
      <c r="Q311" s="189">
        <v>5.1938456991928485E-2</v>
      </c>
      <c r="R311" s="183"/>
      <c r="S311" s="125">
        <v>546</v>
      </c>
      <c r="T311" s="190">
        <v>1.0084778633567906E-2</v>
      </c>
      <c r="U311" s="183"/>
      <c r="V311" s="184"/>
      <c r="W311" s="189"/>
      <c r="X311" s="183"/>
      <c r="Y311" s="125"/>
      <c r="Z311" s="190"/>
      <c r="AA311" s="183"/>
      <c r="AB311" s="184"/>
      <c r="AC311" s="189"/>
      <c r="AD311" s="183"/>
      <c r="AE311" s="125"/>
      <c r="AF311" s="190"/>
      <c r="AG311" s="183"/>
      <c r="AH311" s="184"/>
      <c r="AI311" s="189"/>
      <c r="AJ311" s="183"/>
      <c r="AK311" s="125"/>
      <c r="AL311" s="190"/>
      <c r="AM311" s="183"/>
      <c r="AN311" s="184"/>
      <c r="AO311" s="189"/>
      <c r="AP311" s="183"/>
      <c r="AQ311" s="125">
        <v>218</v>
      </c>
      <c r="AR311" s="190">
        <v>4.0265233372120939E-3</v>
      </c>
      <c r="AS311" s="183"/>
      <c r="AT311" s="184">
        <v>54141</v>
      </c>
      <c r="AU311" s="189">
        <v>0.7342048521175466</v>
      </c>
    </row>
    <row r="312" spans="1:47" s="16" customFormat="1" ht="11.4">
      <c r="A312" s="28" t="s">
        <v>377</v>
      </c>
      <c r="B312" s="63" t="s">
        <v>1033</v>
      </c>
      <c r="C312" s="63" t="s">
        <v>978</v>
      </c>
      <c r="D312" s="28" t="s">
        <v>0</v>
      </c>
      <c r="E312" s="191">
        <v>67544</v>
      </c>
      <c r="F312" s="183"/>
      <c r="G312" s="125">
        <v>8622</v>
      </c>
      <c r="H312" s="190">
        <v>0.21046207923450583</v>
      </c>
      <c r="I312" s="183"/>
      <c r="J312" s="184">
        <v>8617</v>
      </c>
      <c r="K312" s="189">
        <v>0.21034002978006688</v>
      </c>
      <c r="L312" s="183"/>
      <c r="M312" s="125">
        <v>20698</v>
      </c>
      <c r="N312" s="190">
        <v>0.50523592159543051</v>
      </c>
      <c r="O312" s="183"/>
      <c r="P312" s="184">
        <v>1344</v>
      </c>
      <c r="Q312" s="189">
        <v>3.2806893353186713E-2</v>
      </c>
      <c r="R312" s="183"/>
      <c r="S312" s="125"/>
      <c r="T312" s="190"/>
      <c r="U312" s="183"/>
      <c r="V312" s="184"/>
      <c r="W312" s="189"/>
      <c r="X312" s="183"/>
      <c r="Y312" s="125"/>
      <c r="Z312" s="190"/>
      <c r="AA312" s="183"/>
      <c r="AB312" s="184"/>
      <c r="AC312" s="189"/>
      <c r="AD312" s="183"/>
      <c r="AE312" s="125"/>
      <c r="AF312" s="190"/>
      <c r="AG312" s="183"/>
      <c r="AH312" s="184"/>
      <c r="AI312" s="189"/>
      <c r="AJ312" s="183"/>
      <c r="AK312" s="125"/>
      <c r="AL312" s="190"/>
      <c r="AM312" s="183"/>
      <c r="AN312" s="184"/>
      <c r="AO312" s="189"/>
      <c r="AP312" s="183"/>
      <c r="AQ312" s="125">
        <v>1686</v>
      </c>
      <c r="AR312" s="190">
        <v>4.1155076036810116E-2</v>
      </c>
      <c r="AS312" s="183"/>
      <c r="AT312" s="184">
        <v>40967</v>
      </c>
      <c r="AU312" s="189">
        <v>0.60652315527656042</v>
      </c>
    </row>
    <row r="313" spans="1:47" s="16" customFormat="1" ht="11.4">
      <c r="A313" s="28" t="s">
        <v>156</v>
      </c>
      <c r="B313" s="63" t="s">
        <v>1026</v>
      </c>
      <c r="C313" s="63" t="s">
        <v>1027</v>
      </c>
      <c r="D313" s="28" t="s">
        <v>0</v>
      </c>
      <c r="E313" s="191">
        <v>78060</v>
      </c>
      <c r="F313" s="183"/>
      <c r="G313" s="125">
        <v>30989</v>
      </c>
      <c r="H313" s="190">
        <v>0.55783770161290325</v>
      </c>
      <c r="I313" s="183"/>
      <c r="J313" s="184">
        <v>12047</v>
      </c>
      <c r="K313" s="189">
        <v>0.21685987903225806</v>
      </c>
      <c r="L313" s="183"/>
      <c r="M313" s="125">
        <v>8957</v>
      </c>
      <c r="N313" s="190">
        <v>0.16123631912442396</v>
      </c>
      <c r="O313" s="183"/>
      <c r="P313" s="184">
        <v>2294</v>
      </c>
      <c r="Q313" s="189">
        <v>4.1294642857142856E-2</v>
      </c>
      <c r="R313" s="183"/>
      <c r="S313" s="125"/>
      <c r="T313" s="190"/>
      <c r="U313" s="183"/>
      <c r="V313" s="184"/>
      <c r="W313" s="189"/>
      <c r="X313" s="183"/>
      <c r="Y313" s="125"/>
      <c r="Z313" s="190"/>
      <c r="AA313" s="183"/>
      <c r="AB313" s="184"/>
      <c r="AC313" s="189"/>
      <c r="AD313" s="183"/>
      <c r="AE313" s="125"/>
      <c r="AF313" s="190"/>
      <c r="AG313" s="183"/>
      <c r="AH313" s="184"/>
      <c r="AI313" s="189"/>
      <c r="AJ313" s="183"/>
      <c r="AK313" s="125"/>
      <c r="AL313" s="190"/>
      <c r="AM313" s="183"/>
      <c r="AN313" s="184"/>
      <c r="AO313" s="189"/>
      <c r="AP313" s="183"/>
      <c r="AQ313" s="125">
        <v>1265</v>
      </c>
      <c r="AR313" s="190">
        <v>2.2771457373271891E-2</v>
      </c>
      <c r="AS313" s="183"/>
      <c r="AT313" s="184">
        <v>55552</v>
      </c>
      <c r="AU313" s="189">
        <v>0.71165769920573918</v>
      </c>
    </row>
    <row r="314" spans="1:47" s="16" customFormat="1" ht="11.4">
      <c r="A314" s="28" t="s">
        <v>252</v>
      </c>
      <c r="B314" s="63" t="s">
        <v>995</v>
      </c>
      <c r="C314" s="63" t="s">
        <v>1027</v>
      </c>
      <c r="D314" s="28" t="s">
        <v>0</v>
      </c>
      <c r="E314" s="191">
        <v>73224</v>
      </c>
      <c r="F314" s="183"/>
      <c r="G314" s="125">
        <v>26862</v>
      </c>
      <c r="H314" s="190">
        <v>0.51594191763982789</v>
      </c>
      <c r="I314" s="183"/>
      <c r="J314" s="184">
        <v>10437</v>
      </c>
      <c r="K314" s="189">
        <v>0.20046481253841425</v>
      </c>
      <c r="L314" s="183"/>
      <c r="M314" s="125">
        <v>9274</v>
      </c>
      <c r="N314" s="190">
        <v>0.17812692071296865</v>
      </c>
      <c r="O314" s="183"/>
      <c r="P314" s="184">
        <v>2791</v>
      </c>
      <c r="Q314" s="189">
        <v>5.3607098955132146E-2</v>
      </c>
      <c r="R314" s="183"/>
      <c r="S314" s="125"/>
      <c r="T314" s="190"/>
      <c r="U314" s="183"/>
      <c r="V314" s="184"/>
      <c r="W314" s="189"/>
      <c r="X314" s="183"/>
      <c r="Y314" s="125"/>
      <c r="Z314" s="190"/>
      <c r="AA314" s="183"/>
      <c r="AB314" s="184"/>
      <c r="AC314" s="189"/>
      <c r="AD314" s="183"/>
      <c r="AE314" s="125"/>
      <c r="AF314" s="190"/>
      <c r="AG314" s="183"/>
      <c r="AH314" s="184"/>
      <c r="AI314" s="189"/>
      <c r="AJ314" s="183"/>
      <c r="AK314" s="125"/>
      <c r="AL314" s="190"/>
      <c r="AM314" s="183"/>
      <c r="AN314" s="184"/>
      <c r="AO314" s="189"/>
      <c r="AP314" s="183"/>
      <c r="AQ314" s="125">
        <v>2700</v>
      </c>
      <c r="AR314" s="190">
        <v>5.1859250153657034E-2</v>
      </c>
      <c r="AS314" s="183"/>
      <c r="AT314" s="184">
        <v>52064</v>
      </c>
      <c r="AU314" s="189">
        <v>0.71102370807385562</v>
      </c>
    </row>
    <row r="315" spans="1:47" s="16" customFormat="1" ht="11.4">
      <c r="A315" s="28" t="s">
        <v>338</v>
      </c>
      <c r="B315" s="63" t="s">
        <v>996</v>
      </c>
      <c r="C315" s="63" t="s">
        <v>988</v>
      </c>
      <c r="D315" s="28" t="s">
        <v>0</v>
      </c>
      <c r="E315" s="191">
        <v>71398</v>
      </c>
      <c r="F315" s="183"/>
      <c r="G315" s="125">
        <v>15503</v>
      </c>
      <c r="H315" s="190">
        <v>0.32961262065739677</v>
      </c>
      <c r="I315" s="183"/>
      <c r="J315" s="184">
        <v>10947</v>
      </c>
      <c r="K315" s="189">
        <v>0.2327465237912999</v>
      </c>
      <c r="L315" s="183"/>
      <c r="M315" s="125">
        <v>17948</v>
      </c>
      <c r="N315" s="190">
        <v>0.38159629204405326</v>
      </c>
      <c r="O315" s="183"/>
      <c r="P315" s="184">
        <v>2636</v>
      </c>
      <c r="Q315" s="189">
        <v>5.6044563507250074E-2</v>
      </c>
      <c r="R315" s="183"/>
      <c r="S315" s="125"/>
      <c r="T315" s="190"/>
      <c r="U315" s="183"/>
      <c r="V315" s="184"/>
      <c r="W315" s="189"/>
      <c r="X315" s="183"/>
      <c r="Y315" s="125"/>
      <c r="Z315" s="190"/>
      <c r="AA315" s="183"/>
      <c r="AB315" s="184"/>
      <c r="AC315" s="189"/>
      <c r="AD315" s="183"/>
      <c r="AE315" s="125"/>
      <c r="AF315" s="190"/>
      <c r="AG315" s="183"/>
      <c r="AH315" s="184"/>
      <c r="AI315" s="189"/>
      <c r="AJ315" s="183"/>
      <c r="AK315" s="125"/>
      <c r="AL315" s="190"/>
      <c r="AM315" s="183"/>
      <c r="AN315" s="184"/>
      <c r="AO315" s="189"/>
      <c r="AP315" s="183"/>
      <c r="AQ315" s="125"/>
      <c r="AR315" s="190"/>
      <c r="AS315" s="183"/>
      <c r="AT315" s="184">
        <v>47034</v>
      </c>
      <c r="AU315" s="189">
        <v>0.65875794840191604</v>
      </c>
    </row>
    <row r="316" spans="1:47" s="16" customFormat="1" ht="11.4">
      <c r="A316" s="28" t="s">
        <v>479</v>
      </c>
      <c r="B316" s="63" t="s">
        <v>1002</v>
      </c>
      <c r="C316" s="63" t="s">
        <v>981</v>
      </c>
      <c r="D316" s="28" t="s">
        <v>0</v>
      </c>
      <c r="E316" s="191">
        <v>72196</v>
      </c>
      <c r="F316" s="183"/>
      <c r="G316" s="125">
        <v>32075</v>
      </c>
      <c r="H316" s="190">
        <v>0.60588601975859002</v>
      </c>
      <c r="I316" s="183"/>
      <c r="J316" s="184">
        <v>13478</v>
      </c>
      <c r="K316" s="189">
        <v>0.25459491112412397</v>
      </c>
      <c r="L316" s="183"/>
      <c r="M316" s="125">
        <v>5173</v>
      </c>
      <c r="N316" s="190">
        <v>9.7716239445399422E-2</v>
      </c>
      <c r="O316" s="183"/>
      <c r="P316" s="184">
        <v>2213</v>
      </c>
      <c r="Q316" s="189">
        <v>4.1802829671886511E-2</v>
      </c>
      <c r="R316" s="183"/>
      <c r="S316" s="125"/>
      <c r="T316" s="190"/>
      <c r="U316" s="183"/>
      <c r="V316" s="184"/>
      <c r="W316" s="189"/>
      <c r="X316" s="183"/>
      <c r="Y316" s="125"/>
      <c r="Z316" s="190"/>
      <c r="AA316" s="183"/>
      <c r="AB316" s="184"/>
      <c r="AC316" s="189"/>
      <c r="AD316" s="183"/>
      <c r="AE316" s="125"/>
      <c r="AF316" s="190"/>
      <c r="AG316" s="183"/>
      <c r="AH316" s="184"/>
      <c r="AI316" s="189"/>
      <c r="AJ316" s="183"/>
      <c r="AK316" s="125"/>
      <c r="AL316" s="190"/>
      <c r="AM316" s="183"/>
      <c r="AN316" s="184"/>
      <c r="AO316" s="189"/>
      <c r="AP316" s="183"/>
      <c r="AQ316" s="125"/>
      <c r="AR316" s="190"/>
      <c r="AS316" s="183"/>
      <c r="AT316" s="184">
        <v>52939</v>
      </c>
      <c r="AU316" s="189">
        <v>0.73326777106764918</v>
      </c>
    </row>
    <row r="317" spans="1:47" s="16" customFormat="1" ht="11.4">
      <c r="A317" s="28" t="s">
        <v>503</v>
      </c>
      <c r="B317" s="63" t="s">
        <v>1000</v>
      </c>
      <c r="C317" s="63" t="s">
        <v>1027</v>
      </c>
      <c r="D317" s="28" t="s">
        <v>0</v>
      </c>
      <c r="E317" s="191">
        <v>72200</v>
      </c>
      <c r="F317" s="183"/>
      <c r="G317" s="125">
        <v>26995</v>
      </c>
      <c r="H317" s="190">
        <v>0.53534952900347055</v>
      </c>
      <c r="I317" s="183"/>
      <c r="J317" s="184">
        <v>11801</v>
      </c>
      <c r="K317" s="189">
        <v>0.23403073872087257</v>
      </c>
      <c r="L317" s="183"/>
      <c r="M317" s="125">
        <v>8291</v>
      </c>
      <c r="N317" s="190">
        <v>0.16442240951908776</v>
      </c>
      <c r="O317" s="183"/>
      <c r="P317" s="184">
        <v>2075</v>
      </c>
      <c r="Q317" s="189">
        <v>4.1150223103619238E-2</v>
      </c>
      <c r="R317" s="183"/>
      <c r="S317" s="125">
        <v>875</v>
      </c>
      <c r="T317" s="190">
        <v>1.7352503718393655E-2</v>
      </c>
      <c r="U317" s="183"/>
      <c r="V317" s="184"/>
      <c r="W317" s="189"/>
      <c r="X317" s="183"/>
      <c r="Y317" s="125"/>
      <c r="Z317" s="190"/>
      <c r="AA317" s="183"/>
      <c r="AB317" s="184"/>
      <c r="AC317" s="189"/>
      <c r="AD317" s="183"/>
      <c r="AE317" s="125"/>
      <c r="AF317" s="190"/>
      <c r="AG317" s="183"/>
      <c r="AH317" s="184"/>
      <c r="AI317" s="189"/>
      <c r="AJ317" s="183"/>
      <c r="AK317" s="125"/>
      <c r="AL317" s="190"/>
      <c r="AM317" s="183"/>
      <c r="AN317" s="184"/>
      <c r="AO317" s="189"/>
      <c r="AP317" s="183"/>
      <c r="AQ317" s="125">
        <v>388</v>
      </c>
      <c r="AR317" s="190">
        <v>7.694595934556272E-3</v>
      </c>
      <c r="AS317" s="183"/>
      <c r="AT317" s="184">
        <v>50425</v>
      </c>
      <c r="AU317" s="189">
        <v>0.69840720221606645</v>
      </c>
    </row>
    <row r="318" spans="1:47" s="16" customFormat="1" ht="11.4">
      <c r="A318" s="28" t="s">
        <v>1195</v>
      </c>
      <c r="B318" s="63" t="s">
        <v>1053</v>
      </c>
      <c r="C318" s="63" t="s">
        <v>983</v>
      </c>
      <c r="D318" s="28" t="s">
        <v>0</v>
      </c>
      <c r="E318" s="191">
        <v>67881</v>
      </c>
      <c r="F318" s="183"/>
      <c r="G318" s="125">
        <v>21130</v>
      </c>
      <c r="H318" s="190">
        <v>0.4126711325508271</v>
      </c>
      <c r="I318" s="183"/>
      <c r="J318" s="184">
        <v>11433</v>
      </c>
      <c r="K318" s="189">
        <v>0.2232876979864461</v>
      </c>
      <c r="L318" s="183"/>
      <c r="M318" s="125">
        <v>16216</v>
      </c>
      <c r="N318" s="190">
        <v>0.316700193348046</v>
      </c>
      <c r="O318" s="183"/>
      <c r="P318" s="184">
        <v>1754</v>
      </c>
      <c r="Q318" s="189">
        <v>3.4255805323906804E-2</v>
      </c>
      <c r="R318" s="183"/>
      <c r="S318" s="125">
        <v>670</v>
      </c>
      <c r="T318" s="190">
        <v>1.3085170790773978E-2</v>
      </c>
      <c r="U318" s="183"/>
      <c r="V318" s="184"/>
      <c r="W318" s="189"/>
      <c r="X318" s="183"/>
      <c r="Y318" s="125"/>
      <c r="Z318" s="190"/>
      <c r="AA318" s="183"/>
      <c r="AB318" s="184"/>
      <c r="AC318" s="189"/>
      <c r="AD318" s="183"/>
      <c r="AE318" s="125"/>
      <c r="AF318" s="190"/>
      <c r="AG318" s="183"/>
      <c r="AH318" s="184"/>
      <c r="AI318" s="189"/>
      <c r="AJ318" s="183"/>
      <c r="AK318" s="125"/>
      <c r="AL318" s="190"/>
      <c r="AM318" s="183"/>
      <c r="AN318" s="184"/>
      <c r="AO318" s="189"/>
      <c r="AP318" s="183"/>
      <c r="AQ318" s="125"/>
      <c r="AR318" s="190"/>
      <c r="AS318" s="183"/>
      <c r="AT318" s="184">
        <v>51203</v>
      </c>
      <c r="AU318" s="189">
        <v>0.75430532844242126</v>
      </c>
    </row>
    <row r="319" spans="1:47" s="16" customFormat="1" ht="11.4">
      <c r="A319" s="28" t="s">
        <v>1196</v>
      </c>
      <c r="B319" s="63" t="s">
        <v>1137</v>
      </c>
      <c r="C319" s="63" t="s">
        <v>984</v>
      </c>
      <c r="D319" s="28" t="s">
        <v>0</v>
      </c>
      <c r="E319" s="191">
        <v>66946</v>
      </c>
      <c r="F319" s="183"/>
      <c r="G319" s="125">
        <v>24631</v>
      </c>
      <c r="H319" s="190">
        <v>0.51780608812647155</v>
      </c>
      <c r="I319" s="183"/>
      <c r="J319" s="184">
        <v>14744</v>
      </c>
      <c r="K319" s="189">
        <v>0.30995627312478979</v>
      </c>
      <c r="L319" s="183"/>
      <c r="M319" s="125">
        <v>3373</v>
      </c>
      <c r="N319" s="190">
        <v>7.090901446350488E-2</v>
      </c>
      <c r="O319" s="183"/>
      <c r="P319" s="184">
        <v>2701</v>
      </c>
      <c r="Q319" s="189">
        <v>5.6781870164816686E-2</v>
      </c>
      <c r="R319" s="183"/>
      <c r="S319" s="125">
        <v>1533</v>
      </c>
      <c r="T319" s="190">
        <v>3.2227547931382439E-2</v>
      </c>
      <c r="U319" s="183"/>
      <c r="V319" s="184"/>
      <c r="W319" s="189"/>
      <c r="X319" s="183"/>
      <c r="Y319" s="125"/>
      <c r="Z319" s="190"/>
      <c r="AA319" s="183"/>
      <c r="AB319" s="184"/>
      <c r="AC319" s="189"/>
      <c r="AD319" s="183"/>
      <c r="AE319" s="125"/>
      <c r="AF319" s="190"/>
      <c r="AG319" s="183"/>
      <c r="AH319" s="184"/>
      <c r="AI319" s="189"/>
      <c r="AJ319" s="183"/>
      <c r="AK319" s="125"/>
      <c r="AL319" s="190"/>
      <c r="AM319" s="183"/>
      <c r="AN319" s="184"/>
      <c r="AO319" s="189"/>
      <c r="AP319" s="183"/>
      <c r="AQ319" s="125">
        <v>586</v>
      </c>
      <c r="AR319" s="190">
        <v>1.2319206189034645E-2</v>
      </c>
      <c r="AS319" s="183"/>
      <c r="AT319" s="184">
        <v>47568</v>
      </c>
      <c r="AU319" s="189">
        <v>0.71054282556089987</v>
      </c>
    </row>
    <row r="320" spans="1:47" s="16" customFormat="1" ht="11.4">
      <c r="A320" s="28" t="s">
        <v>649</v>
      </c>
      <c r="B320" s="63" t="s">
        <v>991</v>
      </c>
      <c r="C320" s="63" t="s">
        <v>1027</v>
      </c>
      <c r="D320" s="28" t="s">
        <v>0</v>
      </c>
      <c r="E320" s="191">
        <v>67851</v>
      </c>
      <c r="F320" s="183"/>
      <c r="G320" s="125">
        <v>15928</v>
      </c>
      <c r="H320" s="190">
        <v>0.32073458045548819</v>
      </c>
      <c r="I320" s="183"/>
      <c r="J320" s="184">
        <v>27554</v>
      </c>
      <c r="K320" s="189">
        <v>0.55484182759106748</v>
      </c>
      <c r="L320" s="183"/>
      <c r="M320" s="125">
        <v>2896</v>
      </c>
      <c r="N320" s="190">
        <v>5.8315378264634218E-2</v>
      </c>
      <c r="O320" s="183"/>
      <c r="P320" s="184">
        <v>2680</v>
      </c>
      <c r="Q320" s="189">
        <v>5.396588872555929E-2</v>
      </c>
      <c r="R320" s="183"/>
      <c r="S320" s="125">
        <v>508</v>
      </c>
      <c r="T320" s="190">
        <v>1.0229355027083628E-2</v>
      </c>
      <c r="U320" s="183"/>
      <c r="V320" s="184"/>
      <c r="W320" s="189"/>
      <c r="X320" s="183"/>
      <c r="Y320" s="125"/>
      <c r="Z320" s="190"/>
      <c r="AA320" s="183"/>
      <c r="AB320" s="184"/>
      <c r="AC320" s="189"/>
      <c r="AD320" s="183"/>
      <c r="AE320" s="125"/>
      <c r="AF320" s="190"/>
      <c r="AG320" s="183"/>
      <c r="AH320" s="184"/>
      <c r="AI320" s="189"/>
      <c r="AJ320" s="183"/>
      <c r="AK320" s="125"/>
      <c r="AL320" s="190"/>
      <c r="AM320" s="183"/>
      <c r="AN320" s="184"/>
      <c r="AO320" s="189"/>
      <c r="AP320" s="183"/>
      <c r="AQ320" s="125">
        <v>95</v>
      </c>
      <c r="AR320" s="190">
        <v>1.9129699361672137E-3</v>
      </c>
      <c r="AS320" s="183"/>
      <c r="AT320" s="184">
        <v>49661</v>
      </c>
      <c r="AU320" s="189">
        <v>0.73191257313819991</v>
      </c>
    </row>
    <row r="321" spans="1:47" s="16" customFormat="1" ht="11.4">
      <c r="A321" s="28" t="s">
        <v>747</v>
      </c>
      <c r="B321" s="63" t="s">
        <v>1008</v>
      </c>
      <c r="C321" s="63" t="s">
        <v>984</v>
      </c>
      <c r="D321" s="28" t="s">
        <v>0</v>
      </c>
      <c r="E321" s="191">
        <v>78930</v>
      </c>
      <c r="F321" s="183"/>
      <c r="G321" s="125">
        <v>26692</v>
      </c>
      <c r="H321" s="190">
        <v>0.5146040987873296</v>
      </c>
      <c r="I321" s="183"/>
      <c r="J321" s="184">
        <v>10864</v>
      </c>
      <c r="K321" s="189">
        <v>0.20945073165088973</v>
      </c>
      <c r="L321" s="183"/>
      <c r="M321" s="125">
        <v>9406</v>
      </c>
      <c r="N321" s="190">
        <v>0.18134145636121768</v>
      </c>
      <c r="O321" s="183"/>
      <c r="P321" s="184">
        <v>2432</v>
      </c>
      <c r="Q321" s="189">
        <v>4.6887350826119646E-2</v>
      </c>
      <c r="R321" s="183"/>
      <c r="S321" s="125">
        <v>808</v>
      </c>
      <c r="T321" s="190">
        <v>1.5577705373151594E-2</v>
      </c>
      <c r="U321" s="183"/>
      <c r="V321" s="184"/>
      <c r="W321" s="189"/>
      <c r="X321" s="183"/>
      <c r="Y321" s="125"/>
      <c r="Z321" s="190"/>
      <c r="AA321" s="183"/>
      <c r="AB321" s="184"/>
      <c r="AC321" s="189"/>
      <c r="AD321" s="183"/>
      <c r="AE321" s="125"/>
      <c r="AF321" s="190"/>
      <c r="AG321" s="183"/>
      <c r="AH321" s="184"/>
      <c r="AI321" s="189"/>
      <c r="AJ321" s="183"/>
      <c r="AK321" s="125"/>
      <c r="AL321" s="190"/>
      <c r="AM321" s="183"/>
      <c r="AN321" s="184"/>
      <c r="AO321" s="189"/>
      <c r="AP321" s="183"/>
      <c r="AQ321" s="125">
        <v>1667</v>
      </c>
      <c r="AR321" s="190">
        <v>3.2138657001291718E-2</v>
      </c>
      <c r="AS321" s="183"/>
      <c r="AT321" s="184">
        <v>51869</v>
      </c>
      <c r="AU321" s="189">
        <v>0.65715190675281898</v>
      </c>
    </row>
    <row r="322" spans="1:47" s="16" customFormat="1" ht="11.4">
      <c r="A322" s="28" t="s">
        <v>894</v>
      </c>
      <c r="B322" s="63" t="s">
        <v>1053</v>
      </c>
      <c r="C322" s="63" t="s">
        <v>983</v>
      </c>
      <c r="D322" s="28" t="s">
        <v>0</v>
      </c>
      <c r="E322" s="191">
        <v>77306</v>
      </c>
      <c r="F322" s="183"/>
      <c r="G322" s="125">
        <v>28549</v>
      </c>
      <c r="H322" s="190">
        <v>0.49272535855439153</v>
      </c>
      <c r="I322" s="183"/>
      <c r="J322" s="184">
        <v>20687</v>
      </c>
      <c r="K322" s="189">
        <v>0.35703560518458433</v>
      </c>
      <c r="L322" s="183"/>
      <c r="M322" s="125">
        <v>6448</v>
      </c>
      <c r="N322" s="190">
        <v>0.11128561812878618</v>
      </c>
      <c r="O322" s="183"/>
      <c r="P322" s="184">
        <v>2257</v>
      </c>
      <c r="Q322" s="189">
        <v>3.8953418132237967E-2</v>
      </c>
      <c r="R322" s="183"/>
      <c r="S322" s="125"/>
      <c r="T322" s="190"/>
      <c r="U322" s="183"/>
      <c r="V322" s="184"/>
      <c r="W322" s="189"/>
      <c r="X322" s="183"/>
      <c r="Y322" s="125"/>
      <c r="Z322" s="190"/>
      <c r="AA322" s="183"/>
      <c r="AB322" s="184"/>
      <c r="AC322" s="189"/>
      <c r="AD322" s="183"/>
      <c r="AE322" s="125"/>
      <c r="AF322" s="190"/>
      <c r="AG322" s="183"/>
      <c r="AH322" s="184"/>
      <c r="AI322" s="189"/>
      <c r="AJ322" s="183"/>
      <c r="AK322" s="125"/>
      <c r="AL322" s="190"/>
      <c r="AM322" s="183"/>
      <c r="AN322" s="184"/>
      <c r="AO322" s="189"/>
      <c r="AP322" s="183"/>
      <c r="AQ322" s="125"/>
      <c r="AR322" s="190"/>
      <c r="AS322" s="183"/>
      <c r="AT322" s="184">
        <v>57941</v>
      </c>
      <c r="AU322" s="189">
        <v>0.74950197914780226</v>
      </c>
    </row>
    <row r="323" spans="1:47" s="16" customFormat="1" ht="11.4">
      <c r="A323" s="28" t="s">
        <v>942</v>
      </c>
      <c r="B323" s="63" t="s">
        <v>982</v>
      </c>
      <c r="C323" s="63" t="s">
        <v>983</v>
      </c>
      <c r="D323" s="28" t="s">
        <v>0</v>
      </c>
      <c r="E323" s="191">
        <v>78384</v>
      </c>
      <c r="F323" s="183"/>
      <c r="G323" s="125">
        <v>22408</v>
      </c>
      <c r="H323" s="190">
        <v>0.44553136494681378</v>
      </c>
      <c r="I323" s="183"/>
      <c r="J323" s="184">
        <v>8668</v>
      </c>
      <c r="K323" s="189">
        <v>0.17234317526593101</v>
      </c>
      <c r="L323" s="183"/>
      <c r="M323" s="125">
        <v>15348</v>
      </c>
      <c r="N323" s="190">
        <v>0.30515955860423499</v>
      </c>
      <c r="O323" s="183"/>
      <c r="P323" s="184">
        <v>1842</v>
      </c>
      <c r="Q323" s="189">
        <v>3.6623918878616164E-2</v>
      </c>
      <c r="R323" s="183"/>
      <c r="S323" s="125">
        <v>487</v>
      </c>
      <c r="T323" s="190">
        <v>9.6828710607416244E-3</v>
      </c>
      <c r="U323" s="183"/>
      <c r="V323" s="184"/>
      <c r="W323" s="189"/>
      <c r="X323" s="183"/>
      <c r="Y323" s="125"/>
      <c r="Z323" s="190"/>
      <c r="AA323" s="183"/>
      <c r="AB323" s="184"/>
      <c r="AC323" s="189"/>
      <c r="AD323" s="183"/>
      <c r="AE323" s="125"/>
      <c r="AF323" s="190"/>
      <c r="AG323" s="183"/>
      <c r="AH323" s="184"/>
      <c r="AI323" s="189"/>
      <c r="AJ323" s="183"/>
      <c r="AK323" s="125"/>
      <c r="AL323" s="190"/>
      <c r="AM323" s="183"/>
      <c r="AN323" s="184"/>
      <c r="AO323" s="189"/>
      <c r="AP323" s="183"/>
      <c r="AQ323" s="125">
        <v>1542</v>
      </c>
      <c r="AR323" s="190">
        <v>3.0659111243662392E-2</v>
      </c>
      <c r="AS323" s="183"/>
      <c r="AT323" s="184">
        <v>50295</v>
      </c>
      <c r="AU323" s="189">
        <v>0.64164880587875073</v>
      </c>
    </row>
    <row r="324" spans="1:47" s="16" customFormat="1" ht="11.4">
      <c r="A324" s="28" t="s">
        <v>820</v>
      </c>
      <c r="B324" s="63" t="s">
        <v>990</v>
      </c>
      <c r="C324" s="63" t="s">
        <v>981</v>
      </c>
      <c r="D324" s="28" t="s">
        <v>0</v>
      </c>
      <c r="E324" s="191">
        <v>68602</v>
      </c>
      <c r="F324" s="183"/>
      <c r="G324" s="125">
        <v>22826</v>
      </c>
      <c r="H324" s="190">
        <v>0.5266363657337978</v>
      </c>
      <c r="I324" s="183"/>
      <c r="J324" s="184">
        <v>8400</v>
      </c>
      <c r="K324" s="189">
        <v>0.19380292088687909</v>
      </c>
      <c r="L324" s="183"/>
      <c r="M324" s="125">
        <v>9298</v>
      </c>
      <c r="N324" s="190">
        <v>0.21452137600073828</v>
      </c>
      <c r="O324" s="183"/>
      <c r="P324" s="184">
        <v>2819</v>
      </c>
      <c r="Q324" s="189">
        <v>6.5039337378584777E-2</v>
      </c>
      <c r="R324" s="183"/>
      <c r="S324" s="125"/>
      <c r="T324" s="190"/>
      <c r="U324" s="183"/>
      <c r="V324" s="184"/>
      <c r="W324" s="189"/>
      <c r="X324" s="183"/>
      <c r="Y324" s="125"/>
      <c r="Z324" s="190"/>
      <c r="AA324" s="183"/>
      <c r="AB324" s="184"/>
      <c r="AC324" s="189"/>
      <c r="AD324" s="183"/>
      <c r="AE324" s="125"/>
      <c r="AF324" s="190"/>
      <c r="AG324" s="183"/>
      <c r="AH324" s="184"/>
      <c r="AI324" s="189"/>
      <c r="AJ324" s="183"/>
      <c r="AK324" s="125"/>
      <c r="AL324" s="190"/>
      <c r="AM324" s="183"/>
      <c r="AN324" s="184"/>
      <c r="AO324" s="189"/>
      <c r="AP324" s="183"/>
      <c r="AQ324" s="125"/>
      <c r="AR324" s="190"/>
      <c r="AS324" s="183"/>
      <c r="AT324" s="184">
        <v>43343</v>
      </c>
      <c r="AU324" s="189">
        <v>0.63180373750036445</v>
      </c>
    </row>
    <row r="325" spans="1:47" s="16" customFormat="1" ht="11.4">
      <c r="A325" s="28" t="s">
        <v>847</v>
      </c>
      <c r="B325" s="63" t="s">
        <v>1009</v>
      </c>
      <c r="C325" s="63" t="s">
        <v>978</v>
      </c>
      <c r="D325" s="28" t="s">
        <v>0</v>
      </c>
      <c r="E325" s="191">
        <v>77690</v>
      </c>
      <c r="F325" s="183"/>
      <c r="G325" s="125">
        <v>8514</v>
      </c>
      <c r="H325" s="190">
        <v>0.18347160866285961</v>
      </c>
      <c r="I325" s="183"/>
      <c r="J325" s="184">
        <v>10621</v>
      </c>
      <c r="K325" s="189">
        <v>0.22887619868548648</v>
      </c>
      <c r="L325" s="183"/>
      <c r="M325" s="125">
        <v>23505</v>
      </c>
      <c r="N325" s="190">
        <v>0.50651869410623851</v>
      </c>
      <c r="O325" s="183"/>
      <c r="P325" s="184">
        <v>1306</v>
      </c>
      <c r="Q325" s="189">
        <v>2.8143519017347268E-2</v>
      </c>
      <c r="R325" s="183"/>
      <c r="S325" s="125"/>
      <c r="T325" s="190"/>
      <c r="U325" s="183"/>
      <c r="V325" s="184"/>
      <c r="W325" s="189"/>
      <c r="X325" s="183"/>
      <c r="Y325" s="125"/>
      <c r="Z325" s="190"/>
      <c r="AA325" s="183"/>
      <c r="AB325" s="184"/>
      <c r="AC325" s="189"/>
      <c r="AD325" s="183"/>
      <c r="AE325" s="125"/>
      <c r="AF325" s="190"/>
      <c r="AG325" s="183"/>
      <c r="AH325" s="184"/>
      <c r="AI325" s="189"/>
      <c r="AJ325" s="183"/>
      <c r="AK325" s="125"/>
      <c r="AL325" s="190"/>
      <c r="AM325" s="183"/>
      <c r="AN325" s="184"/>
      <c r="AO325" s="189"/>
      <c r="AP325" s="183"/>
      <c r="AQ325" s="125">
        <v>2459</v>
      </c>
      <c r="AR325" s="190">
        <v>5.2989979528068096E-2</v>
      </c>
      <c r="AS325" s="183"/>
      <c r="AT325" s="184">
        <v>46405</v>
      </c>
      <c r="AU325" s="189">
        <v>0.5973098210837946</v>
      </c>
    </row>
    <row r="326" spans="1:47" s="16" customFormat="1" ht="11.4">
      <c r="A326" s="28" t="s">
        <v>860</v>
      </c>
      <c r="B326" s="63" t="s">
        <v>1001</v>
      </c>
      <c r="C326" s="63" t="s">
        <v>984</v>
      </c>
      <c r="D326" s="28" t="s">
        <v>0</v>
      </c>
      <c r="E326" s="191">
        <v>70138</v>
      </c>
      <c r="F326" s="183"/>
      <c r="G326" s="125">
        <v>18993</v>
      </c>
      <c r="H326" s="190">
        <v>0.40184068549666774</v>
      </c>
      <c r="I326" s="183"/>
      <c r="J326" s="184">
        <v>5481</v>
      </c>
      <c r="K326" s="189">
        <v>0.11596318629006665</v>
      </c>
      <c r="L326" s="183"/>
      <c r="M326" s="125">
        <v>18939</v>
      </c>
      <c r="N326" s="190">
        <v>0.40069819105046017</v>
      </c>
      <c r="O326" s="183"/>
      <c r="P326" s="184">
        <v>1335</v>
      </c>
      <c r="Q326" s="189">
        <v>2.8245001586797842E-2</v>
      </c>
      <c r="R326" s="183"/>
      <c r="S326" s="125"/>
      <c r="T326" s="190"/>
      <c r="U326" s="183"/>
      <c r="V326" s="184"/>
      <c r="W326" s="189"/>
      <c r="X326" s="183"/>
      <c r="Y326" s="125"/>
      <c r="Z326" s="190"/>
      <c r="AA326" s="183"/>
      <c r="AB326" s="184"/>
      <c r="AC326" s="189"/>
      <c r="AD326" s="183"/>
      <c r="AE326" s="125"/>
      <c r="AF326" s="190"/>
      <c r="AG326" s="183"/>
      <c r="AH326" s="184"/>
      <c r="AI326" s="189"/>
      <c r="AJ326" s="183"/>
      <c r="AK326" s="125"/>
      <c r="AL326" s="190"/>
      <c r="AM326" s="183"/>
      <c r="AN326" s="184"/>
      <c r="AO326" s="189"/>
      <c r="AP326" s="183"/>
      <c r="AQ326" s="125">
        <v>2517</v>
      </c>
      <c r="AR326" s="190">
        <v>5.3252935576007618E-2</v>
      </c>
      <c r="AS326" s="183"/>
      <c r="AT326" s="184">
        <v>47265</v>
      </c>
      <c r="AU326" s="189">
        <v>0.67388576805725853</v>
      </c>
    </row>
    <row r="327" spans="1:47" s="16" customFormat="1" ht="11.4">
      <c r="A327" s="28" t="s">
        <v>922</v>
      </c>
      <c r="B327" s="63" t="s">
        <v>995</v>
      </c>
      <c r="C327" s="63" t="s">
        <v>1027</v>
      </c>
      <c r="D327" s="28" t="s">
        <v>0</v>
      </c>
      <c r="E327" s="191">
        <v>88851</v>
      </c>
      <c r="F327" s="183"/>
      <c r="G327" s="125">
        <v>29425</v>
      </c>
      <c r="H327" s="190">
        <v>0.50486419710721819</v>
      </c>
      <c r="I327" s="183"/>
      <c r="J327" s="184">
        <v>12748</v>
      </c>
      <c r="K327" s="189">
        <v>0.21872587203815863</v>
      </c>
      <c r="L327" s="183"/>
      <c r="M327" s="125">
        <v>9877</v>
      </c>
      <c r="N327" s="190">
        <v>0.16946622514283755</v>
      </c>
      <c r="O327" s="183"/>
      <c r="P327" s="184">
        <v>4826</v>
      </c>
      <c r="Q327" s="189">
        <v>8.2802875624109942E-2</v>
      </c>
      <c r="R327" s="183"/>
      <c r="S327" s="125"/>
      <c r="T327" s="190"/>
      <c r="U327" s="183"/>
      <c r="V327" s="184"/>
      <c r="W327" s="189"/>
      <c r="X327" s="183"/>
      <c r="Y327" s="125"/>
      <c r="Z327" s="190"/>
      <c r="AA327" s="183"/>
      <c r="AB327" s="184"/>
      <c r="AC327" s="189"/>
      <c r="AD327" s="183"/>
      <c r="AE327" s="125"/>
      <c r="AF327" s="190"/>
      <c r="AG327" s="183"/>
      <c r="AH327" s="184"/>
      <c r="AI327" s="189"/>
      <c r="AJ327" s="183"/>
      <c r="AK327" s="125"/>
      <c r="AL327" s="190"/>
      <c r="AM327" s="183"/>
      <c r="AN327" s="184"/>
      <c r="AO327" s="189"/>
      <c r="AP327" s="183"/>
      <c r="AQ327" s="125">
        <v>1407</v>
      </c>
      <c r="AR327" s="190">
        <v>2.414083008767565E-2</v>
      </c>
      <c r="AS327" s="183"/>
      <c r="AT327" s="184">
        <v>58283</v>
      </c>
      <c r="AU327" s="189">
        <v>0.65596335437980435</v>
      </c>
    </row>
    <row r="328" spans="1:47" s="16" customFormat="1" ht="11.4">
      <c r="A328" s="28" t="s">
        <v>379</v>
      </c>
      <c r="B328" s="63" t="s">
        <v>1033</v>
      </c>
      <c r="C328" s="63" t="s">
        <v>978</v>
      </c>
      <c r="D328" s="28" t="s">
        <v>0</v>
      </c>
      <c r="E328" s="191">
        <v>70350</v>
      </c>
      <c r="F328" s="183"/>
      <c r="G328" s="125">
        <v>8766</v>
      </c>
      <c r="H328" s="190">
        <v>0.2000684697021568</v>
      </c>
      <c r="I328" s="183"/>
      <c r="J328" s="184">
        <v>10927</v>
      </c>
      <c r="K328" s="189">
        <v>0.2493894784891019</v>
      </c>
      <c r="L328" s="183"/>
      <c r="M328" s="125">
        <v>18539</v>
      </c>
      <c r="N328" s="190">
        <v>0.42311993609494464</v>
      </c>
      <c r="O328" s="183"/>
      <c r="P328" s="184">
        <v>1259</v>
      </c>
      <c r="Q328" s="189">
        <v>2.8734451671801893E-2</v>
      </c>
      <c r="R328" s="183"/>
      <c r="S328" s="125"/>
      <c r="T328" s="190"/>
      <c r="U328" s="183"/>
      <c r="V328" s="184"/>
      <c r="W328" s="189"/>
      <c r="X328" s="183"/>
      <c r="Y328" s="125"/>
      <c r="Z328" s="190"/>
      <c r="AA328" s="183"/>
      <c r="AB328" s="184"/>
      <c r="AC328" s="189"/>
      <c r="AD328" s="183"/>
      <c r="AE328" s="125"/>
      <c r="AF328" s="190"/>
      <c r="AG328" s="183"/>
      <c r="AH328" s="184"/>
      <c r="AI328" s="189"/>
      <c r="AJ328" s="183"/>
      <c r="AK328" s="125"/>
      <c r="AL328" s="190"/>
      <c r="AM328" s="183"/>
      <c r="AN328" s="184"/>
      <c r="AO328" s="189"/>
      <c r="AP328" s="183"/>
      <c r="AQ328" s="125">
        <v>4324</v>
      </c>
      <c r="AR328" s="190">
        <v>9.8687664041994749E-2</v>
      </c>
      <c r="AS328" s="183"/>
      <c r="AT328" s="184">
        <v>43815</v>
      </c>
      <c r="AU328" s="189">
        <v>0.62281449893390195</v>
      </c>
    </row>
    <row r="329" spans="1:47" s="16" customFormat="1" ht="11.4">
      <c r="A329" s="28" t="s">
        <v>482</v>
      </c>
      <c r="B329" s="63" t="s">
        <v>1002</v>
      </c>
      <c r="C329" s="63" t="s">
        <v>981</v>
      </c>
      <c r="D329" s="28" t="s">
        <v>0</v>
      </c>
      <c r="E329" s="191">
        <v>76695</v>
      </c>
      <c r="F329" s="183"/>
      <c r="G329" s="125">
        <v>31072</v>
      </c>
      <c r="H329" s="190">
        <v>0.58305186519552654</v>
      </c>
      <c r="I329" s="183"/>
      <c r="J329" s="184">
        <v>12489</v>
      </c>
      <c r="K329" s="189">
        <v>0.23435037153794192</v>
      </c>
      <c r="L329" s="183"/>
      <c r="M329" s="125">
        <v>6980</v>
      </c>
      <c r="N329" s="190">
        <v>0.1309765067927644</v>
      </c>
      <c r="O329" s="183"/>
      <c r="P329" s="184">
        <v>2751</v>
      </c>
      <c r="Q329" s="189">
        <v>5.1621256473767169E-2</v>
      </c>
      <c r="R329" s="183"/>
      <c r="S329" s="125"/>
      <c r="T329" s="190"/>
      <c r="U329" s="183"/>
      <c r="V329" s="184"/>
      <c r="W329" s="189"/>
      <c r="X329" s="183"/>
      <c r="Y329" s="125"/>
      <c r="Z329" s="190"/>
      <c r="AA329" s="183"/>
      <c r="AB329" s="184"/>
      <c r="AC329" s="189"/>
      <c r="AD329" s="183"/>
      <c r="AE329" s="125"/>
      <c r="AF329" s="190"/>
      <c r="AG329" s="183"/>
      <c r="AH329" s="184"/>
      <c r="AI329" s="189"/>
      <c r="AJ329" s="183"/>
      <c r="AK329" s="125"/>
      <c r="AL329" s="190"/>
      <c r="AM329" s="183"/>
      <c r="AN329" s="184"/>
      <c r="AO329" s="189"/>
      <c r="AP329" s="183"/>
      <c r="AQ329" s="125"/>
      <c r="AR329" s="190"/>
      <c r="AS329" s="183"/>
      <c r="AT329" s="184">
        <v>53292</v>
      </c>
      <c r="AU329" s="189">
        <v>0.69485624877762564</v>
      </c>
    </row>
    <row r="330" spans="1:47" s="16" customFormat="1" ht="11.4">
      <c r="A330" s="28" t="s">
        <v>569</v>
      </c>
      <c r="B330" s="63" t="s">
        <v>1010</v>
      </c>
      <c r="C330" s="63" t="s">
        <v>988</v>
      </c>
      <c r="D330" s="28" t="s">
        <v>0</v>
      </c>
      <c r="E330" s="191">
        <v>71217</v>
      </c>
      <c r="F330" s="183"/>
      <c r="G330" s="125">
        <v>23147</v>
      </c>
      <c r="H330" s="190">
        <v>0.44554588851247307</v>
      </c>
      <c r="I330" s="183"/>
      <c r="J330" s="184">
        <v>8639</v>
      </c>
      <c r="K330" s="189">
        <v>0.16628811210348013</v>
      </c>
      <c r="L330" s="183"/>
      <c r="M330" s="125">
        <v>15636</v>
      </c>
      <c r="N330" s="190">
        <v>0.30097012627040343</v>
      </c>
      <c r="O330" s="183"/>
      <c r="P330" s="184">
        <v>1134</v>
      </c>
      <c r="Q330" s="189">
        <v>2.182784108407761E-2</v>
      </c>
      <c r="R330" s="183"/>
      <c r="S330" s="125"/>
      <c r="T330" s="190"/>
      <c r="U330" s="183"/>
      <c r="V330" s="184"/>
      <c r="W330" s="189"/>
      <c r="X330" s="183"/>
      <c r="Y330" s="125"/>
      <c r="Z330" s="190"/>
      <c r="AA330" s="183"/>
      <c r="AB330" s="184"/>
      <c r="AC330" s="189"/>
      <c r="AD330" s="183"/>
      <c r="AE330" s="125"/>
      <c r="AF330" s="190"/>
      <c r="AG330" s="183"/>
      <c r="AH330" s="184"/>
      <c r="AI330" s="189"/>
      <c r="AJ330" s="183"/>
      <c r="AK330" s="125"/>
      <c r="AL330" s="190"/>
      <c r="AM330" s="183"/>
      <c r="AN330" s="184"/>
      <c r="AO330" s="189"/>
      <c r="AP330" s="183"/>
      <c r="AQ330" s="125">
        <v>3396</v>
      </c>
      <c r="AR330" s="190">
        <v>6.5368032029565759E-2</v>
      </c>
      <c r="AS330" s="183"/>
      <c r="AT330" s="184">
        <v>51952</v>
      </c>
      <c r="AU330" s="189">
        <v>0.72948874566465871</v>
      </c>
    </row>
    <row r="331" spans="1:47" s="16" customFormat="1" ht="11.4">
      <c r="A331" s="28" t="s">
        <v>651</v>
      </c>
      <c r="B331" s="63" t="s">
        <v>991</v>
      </c>
      <c r="C331" s="63" t="s">
        <v>1027</v>
      </c>
      <c r="D331" s="28" t="s">
        <v>0</v>
      </c>
      <c r="E331" s="191">
        <v>73105</v>
      </c>
      <c r="F331" s="183"/>
      <c r="G331" s="125">
        <v>25916</v>
      </c>
      <c r="H331" s="190">
        <v>0.5421757322175732</v>
      </c>
      <c r="I331" s="183"/>
      <c r="J331" s="184">
        <v>11106</v>
      </c>
      <c r="K331" s="189">
        <v>0.23234309623430963</v>
      </c>
      <c r="L331" s="183"/>
      <c r="M331" s="125">
        <v>6353</v>
      </c>
      <c r="N331" s="190">
        <v>0.13290794979079498</v>
      </c>
      <c r="O331" s="183"/>
      <c r="P331" s="184">
        <v>1841</v>
      </c>
      <c r="Q331" s="189">
        <v>3.8514644351464435E-2</v>
      </c>
      <c r="R331" s="183"/>
      <c r="S331" s="125">
        <v>745</v>
      </c>
      <c r="T331" s="190">
        <v>1.5585774058577405E-2</v>
      </c>
      <c r="U331" s="183"/>
      <c r="V331" s="184"/>
      <c r="W331" s="189"/>
      <c r="X331" s="183"/>
      <c r="Y331" s="125"/>
      <c r="Z331" s="190"/>
      <c r="AA331" s="183"/>
      <c r="AB331" s="184"/>
      <c r="AC331" s="189"/>
      <c r="AD331" s="183"/>
      <c r="AE331" s="125"/>
      <c r="AF331" s="190"/>
      <c r="AG331" s="183"/>
      <c r="AH331" s="184"/>
      <c r="AI331" s="189"/>
      <c r="AJ331" s="183"/>
      <c r="AK331" s="125"/>
      <c r="AL331" s="190"/>
      <c r="AM331" s="183"/>
      <c r="AN331" s="184"/>
      <c r="AO331" s="189"/>
      <c r="AP331" s="183"/>
      <c r="AQ331" s="125">
        <v>1839</v>
      </c>
      <c r="AR331" s="190">
        <v>3.8472803347280336E-2</v>
      </c>
      <c r="AS331" s="183"/>
      <c r="AT331" s="184">
        <v>47800</v>
      </c>
      <c r="AU331" s="189">
        <v>0.65385404555091986</v>
      </c>
    </row>
    <row r="332" spans="1:47" s="16" customFormat="1" ht="11.4">
      <c r="A332" s="28" t="s">
        <v>879</v>
      </c>
      <c r="B332" s="63" t="s">
        <v>982</v>
      </c>
      <c r="C332" s="63" t="s">
        <v>983</v>
      </c>
      <c r="D332" s="28" t="s">
        <v>0</v>
      </c>
      <c r="E332" s="191">
        <v>66315</v>
      </c>
      <c r="F332" s="183"/>
      <c r="G332" s="125">
        <v>25114</v>
      </c>
      <c r="H332" s="190">
        <v>0.51569847430132032</v>
      </c>
      <c r="I332" s="183"/>
      <c r="J332" s="184">
        <v>17631</v>
      </c>
      <c r="K332" s="189">
        <v>0.36204028830160784</v>
      </c>
      <c r="L332" s="183"/>
      <c r="M332" s="125">
        <v>3239</v>
      </c>
      <c r="N332" s="190">
        <v>6.6510605967268321E-2</v>
      </c>
      <c r="O332" s="183"/>
      <c r="P332" s="184">
        <v>1908</v>
      </c>
      <c r="Q332" s="189">
        <v>3.9179449270005544E-2</v>
      </c>
      <c r="R332" s="183"/>
      <c r="S332" s="125">
        <v>599</v>
      </c>
      <c r="T332" s="190">
        <v>1.2300047228895871E-2</v>
      </c>
      <c r="U332" s="183"/>
      <c r="V332" s="184"/>
      <c r="W332" s="189"/>
      <c r="X332" s="183"/>
      <c r="Y332" s="125"/>
      <c r="Z332" s="190"/>
      <c r="AA332" s="183"/>
      <c r="AB332" s="184"/>
      <c r="AC332" s="189"/>
      <c r="AD332" s="183"/>
      <c r="AE332" s="125"/>
      <c r="AF332" s="190"/>
      <c r="AG332" s="183"/>
      <c r="AH332" s="184"/>
      <c r="AI332" s="189"/>
      <c r="AJ332" s="183"/>
      <c r="AK332" s="125"/>
      <c r="AL332" s="190"/>
      <c r="AM332" s="183"/>
      <c r="AN332" s="184"/>
      <c r="AO332" s="189"/>
      <c r="AP332" s="183"/>
      <c r="AQ332" s="125">
        <v>208</v>
      </c>
      <c r="AR332" s="190">
        <v>4.2711349309020718E-3</v>
      </c>
      <c r="AS332" s="183"/>
      <c r="AT332" s="184">
        <v>48699</v>
      </c>
      <c r="AU332" s="189">
        <v>0.73435874236598053</v>
      </c>
    </row>
    <row r="333" spans="1:47" s="16" customFormat="1" ht="11.4">
      <c r="A333" s="28" t="s">
        <v>657</v>
      </c>
      <c r="B333" s="63" t="s">
        <v>987</v>
      </c>
      <c r="C333" s="63" t="s">
        <v>988</v>
      </c>
      <c r="D333" s="28" t="s">
        <v>0</v>
      </c>
      <c r="E333" s="191">
        <v>61850</v>
      </c>
      <c r="F333" s="183"/>
      <c r="G333" s="125">
        <v>13735</v>
      </c>
      <c r="H333" s="190">
        <v>0.34106428943905043</v>
      </c>
      <c r="I333" s="183"/>
      <c r="J333" s="184">
        <v>11250</v>
      </c>
      <c r="K333" s="189">
        <v>0.27935735392714361</v>
      </c>
      <c r="L333" s="183"/>
      <c r="M333" s="125">
        <v>11799</v>
      </c>
      <c r="N333" s="190">
        <v>0.29298999279878823</v>
      </c>
      <c r="O333" s="183"/>
      <c r="P333" s="184">
        <v>1238</v>
      </c>
      <c r="Q333" s="189">
        <v>3.0741724814382559E-2</v>
      </c>
      <c r="R333" s="183"/>
      <c r="S333" s="125">
        <v>443</v>
      </c>
      <c r="T333" s="190">
        <v>1.1000471803531076E-2</v>
      </c>
      <c r="U333" s="183"/>
      <c r="V333" s="184"/>
      <c r="W333" s="189"/>
      <c r="X333" s="183"/>
      <c r="Y333" s="125"/>
      <c r="Z333" s="190"/>
      <c r="AA333" s="183"/>
      <c r="AB333" s="184"/>
      <c r="AC333" s="189"/>
      <c r="AD333" s="183"/>
      <c r="AE333" s="125"/>
      <c r="AF333" s="190"/>
      <c r="AG333" s="183"/>
      <c r="AH333" s="184"/>
      <c r="AI333" s="189"/>
      <c r="AJ333" s="183"/>
      <c r="AK333" s="125"/>
      <c r="AL333" s="190"/>
      <c r="AM333" s="183"/>
      <c r="AN333" s="184"/>
      <c r="AO333" s="189"/>
      <c r="AP333" s="183"/>
      <c r="AQ333" s="125">
        <v>1806</v>
      </c>
      <c r="AR333" s="190">
        <v>4.4846167217104119E-2</v>
      </c>
      <c r="AS333" s="183"/>
      <c r="AT333" s="184">
        <v>40271</v>
      </c>
      <c r="AU333" s="189">
        <v>0.65110751818916734</v>
      </c>
    </row>
    <row r="334" spans="1:47" s="16" customFormat="1" ht="11.4">
      <c r="A334" s="28" t="s">
        <v>658</v>
      </c>
      <c r="B334" s="63" t="s">
        <v>987</v>
      </c>
      <c r="C334" s="63" t="s">
        <v>988</v>
      </c>
      <c r="D334" s="28" t="s">
        <v>0</v>
      </c>
      <c r="E334" s="191">
        <v>63105</v>
      </c>
      <c r="F334" s="183"/>
      <c r="G334" s="125">
        <v>15917</v>
      </c>
      <c r="H334" s="190">
        <v>0.40835856123967368</v>
      </c>
      <c r="I334" s="183"/>
      <c r="J334" s="184">
        <v>7579</v>
      </c>
      <c r="K334" s="189">
        <v>0.1944430191390015</v>
      </c>
      <c r="L334" s="183"/>
      <c r="M334" s="125">
        <v>9913</v>
      </c>
      <c r="N334" s="190">
        <v>0.25432295140848682</v>
      </c>
      <c r="O334" s="183"/>
      <c r="P334" s="184">
        <v>1897</v>
      </c>
      <c r="Q334" s="189">
        <v>4.8668479655190104E-2</v>
      </c>
      <c r="R334" s="183"/>
      <c r="S334" s="125">
        <v>363</v>
      </c>
      <c r="T334" s="190">
        <v>9.3129457642772851E-3</v>
      </c>
      <c r="U334" s="183"/>
      <c r="V334" s="184"/>
      <c r="W334" s="189"/>
      <c r="X334" s="183"/>
      <c r="Y334" s="125"/>
      <c r="Z334" s="190"/>
      <c r="AA334" s="183"/>
      <c r="AB334" s="184"/>
      <c r="AC334" s="189"/>
      <c r="AD334" s="183"/>
      <c r="AE334" s="125"/>
      <c r="AF334" s="190"/>
      <c r="AG334" s="183"/>
      <c r="AH334" s="184"/>
      <c r="AI334" s="189"/>
      <c r="AJ334" s="183"/>
      <c r="AK334" s="125"/>
      <c r="AL334" s="190"/>
      <c r="AM334" s="183"/>
      <c r="AN334" s="184"/>
      <c r="AO334" s="189"/>
      <c r="AP334" s="183"/>
      <c r="AQ334" s="125">
        <v>3309</v>
      </c>
      <c r="AR334" s="190">
        <v>8.4894042793370622E-2</v>
      </c>
      <c r="AS334" s="183"/>
      <c r="AT334" s="184">
        <v>38978</v>
      </c>
      <c r="AU334" s="189">
        <v>0.61766896442437202</v>
      </c>
    </row>
    <row r="335" spans="1:47" s="16" customFormat="1" ht="11.4">
      <c r="A335" s="28" t="s">
        <v>661</v>
      </c>
      <c r="B335" s="63" t="s">
        <v>991</v>
      </c>
      <c r="C335" s="63" t="s">
        <v>1027</v>
      </c>
      <c r="D335" s="28" t="s">
        <v>0</v>
      </c>
      <c r="E335" s="191">
        <v>64814</v>
      </c>
      <c r="F335" s="183"/>
      <c r="G335" s="125">
        <v>17280</v>
      </c>
      <c r="H335" s="190">
        <v>0.40589105771263478</v>
      </c>
      <c r="I335" s="183"/>
      <c r="J335" s="184">
        <v>7783</v>
      </c>
      <c r="K335" s="189">
        <v>0.18281539943156461</v>
      </c>
      <c r="L335" s="183"/>
      <c r="M335" s="125">
        <v>13379</v>
      </c>
      <c r="N335" s="190">
        <v>0.31426021187137387</v>
      </c>
      <c r="O335" s="183"/>
      <c r="P335" s="184">
        <v>1878</v>
      </c>
      <c r="Q335" s="189">
        <v>4.4112465647241209E-2</v>
      </c>
      <c r="R335" s="183"/>
      <c r="S335" s="125">
        <v>1245</v>
      </c>
      <c r="T335" s="190">
        <v>2.9243886970615179E-2</v>
      </c>
      <c r="U335" s="183"/>
      <c r="V335" s="184"/>
      <c r="W335" s="189"/>
      <c r="X335" s="183"/>
      <c r="Y335" s="125"/>
      <c r="Z335" s="190"/>
      <c r="AA335" s="183"/>
      <c r="AB335" s="184"/>
      <c r="AC335" s="189"/>
      <c r="AD335" s="183"/>
      <c r="AE335" s="125"/>
      <c r="AF335" s="190"/>
      <c r="AG335" s="183"/>
      <c r="AH335" s="184"/>
      <c r="AI335" s="189"/>
      <c r="AJ335" s="183"/>
      <c r="AK335" s="125"/>
      <c r="AL335" s="190"/>
      <c r="AM335" s="183"/>
      <c r="AN335" s="184"/>
      <c r="AO335" s="189"/>
      <c r="AP335" s="183"/>
      <c r="AQ335" s="125">
        <v>1008</v>
      </c>
      <c r="AR335" s="190">
        <v>2.3676978366570362E-2</v>
      </c>
      <c r="AS335" s="183"/>
      <c r="AT335" s="184">
        <v>42573</v>
      </c>
      <c r="AU335" s="189">
        <v>0.65684882895670693</v>
      </c>
    </row>
    <row r="336" spans="1:47" s="16" customFormat="1" ht="11.4">
      <c r="A336" s="28" t="s">
        <v>662</v>
      </c>
      <c r="B336" s="63" t="s">
        <v>991</v>
      </c>
      <c r="C336" s="63" t="s">
        <v>1027</v>
      </c>
      <c r="D336" s="28" t="s">
        <v>0</v>
      </c>
      <c r="E336" s="191">
        <v>73649</v>
      </c>
      <c r="F336" s="183"/>
      <c r="G336" s="125">
        <v>10902</v>
      </c>
      <c r="H336" s="190">
        <v>0.22926962629597694</v>
      </c>
      <c r="I336" s="183"/>
      <c r="J336" s="184">
        <v>13960</v>
      </c>
      <c r="K336" s="189">
        <v>0.2935795251414271</v>
      </c>
      <c r="L336" s="183"/>
      <c r="M336" s="125">
        <v>13650</v>
      </c>
      <c r="N336" s="190">
        <v>0.28706020903871632</v>
      </c>
      <c r="O336" s="183"/>
      <c r="P336" s="184">
        <v>1145</v>
      </c>
      <c r="Q336" s="189">
        <v>2.4079409476141407E-2</v>
      </c>
      <c r="R336" s="183"/>
      <c r="S336" s="125">
        <v>7095</v>
      </c>
      <c r="T336" s="190">
        <v>0.1492082185442998</v>
      </c>
      <c r="U336" s="183"/>
      <c r="V336" s="184"/>
      <c r="W336" s="189"/>
      <c r="X336" s="183"/>
      <c r="Y336" s="125"/>
      <c r="Z336" s="190"/>
      <c r="AA336" s="183"/>
      <c r="AB336" s="184"/>
      <c r="AC336" s="189"/>
      <c r="AD336" s="183"/>
      <c r="AE336" s="125"/>
      <c r="AF336" s="190"/>
      <c r="AG336" s="183"/>
      <c r="AH336" s="184"/>
      <c r="AI336" s="189"/>
      <c r="AJ336" s="183"/>
      <c r="AK336" s="125"/>
      <c r="AL336" s="190"/>
      <c r="AM336" s="183"/>
      <c r="AN336" s="184"/>
      <c r="AO336" s="189"/>
      <c r="AP336" s="183"/>
      <c r="AQ336" s="125">
        <v>799</v>
      </c>
      <c r="AR336" s="190">
        <v>1.6803011503438412E-2</v>
      </c>
      <c r="AS336" s="183"/>
      <c r="AT336" s="184">
        <v>47551</v>
      </c>
      <c r="AU336" s="189">
        <v>0.64564352537033765</v>
      </c>
    </row>
    <row r="337" spans="1:47" s="16" customFormat="1" ht="11.4">
      <c r="A337" s="28" t="s">
        <v>663</v>
      </c>
      <c r="B337" s="63" t="s">
        <v>1004</v>
      </c>
      <c r="C337" s="63" t="s">
        <v>988</v>
      </c>
      <c r="D337" s="28" t="s">
        <v>0</v>
      </c>
      <c r="E337" s="191">
        <v>58705</v>
      </c>
      <c r="F337" s="183"/>
      <c r="G337" s="125">
        <v>7846</v>
      </c>
      <c r="H337" s="190">
        <v>0.23695337037931868</v>
      </c>
      <c r="I337" s="183"/>
      <c r="J337" s="184">
        <v>8053</v>
      </c>
      <c r="K337" s="189">
        <v>0.24320488040589514</v>
      </c>
      <c r="L337" s="183"/>
      <c r="M337" s="125">
        <v>15022</v>
      </c>
      <c r="N337" s="190">
        <v>0.45367238463396958</v>
      </c>
      <c r="O337" s="183"/>
      <c r="P337" s="184">
        <v>1138</v>
      </c>
      <c r="Q337" s="189">
        <v>3.4368204880405893E-2</v>
      </c>
      <c r="R337" s="183"/>
      <c r="S337" s="125">
        <v>928</v>
      </c>
      <c r="T337" s="190">
        <v>2.8026093259241363E-2</v>
      </c>
      <c r="U337" s="183"/>
      <c r="V337" s="184"/>
      <c r="W337" s="189"/>
      <c r="X337" s="183"/>
      <c r="Y337" s="125"/>
      <c r="Z337" s="190"/>
      <c r="AA337" s="183"/>
      <c r="AB337" s="184"/>
      <c r="AC337" s="189"/>
      <c r="AD337" s="183"/>
      <c r="AE337" s="125"/>
      <c r="AF337" s="190"/>
      <c r="AG337" s="183"/>
      <c r="AH337" s="184"/>
      <c r="AI337" s="189"/>
      <c r="AJ337" s="183"/>
      <c r="AK337" s="125"/>
      <c r="AL337" s="190"/>
      <c r="AM337" s="183"/>
      <c r="AN337" s="184"/>
      <c r="AO337" s="189"/>
      <c r="AP337" s="183"/>
      <c r="AQ337" s="125">
        <v>125</v>
      </c>
      <c r="AR337" s="190">
        <v>3.7750664411693646E-3</v>
      </c>
      <c r="AS337" s="183"/>
      <c r="AT337" s="184">
        <v>33112</v>
      </c>
      <c r="AU337" s="189">
        <v>0.56404054169150841</v>
      </c>
    </row>
    <row r="338" spans="1:47" s="16" customFormat="1" ht="11.4">
      <c r="A338" s="28" t="s">
        <v>664</v>
      </c>
      <c r="B338" s="63" t="s">
        <v>1004</v>
      </c>
      <c r="C338" s="63" t="s">
        <v>988</v>
      </c>
      <c r="D338" s="28" t="s">
        <v>0</v>
      </c>
      <c r="E338" s="191">
        <v>63240</v>
      </c>
      <c r="F338" s="183"/>
      <c r="G338" s="125">
        <v>8508</v>
      </c>
      <c r="H338" s="190">
        <v>0.24815516989937289</v>
      </c>
      <c r="I338" s="183"/>
      <c r="J338" s="184">
        <v>5849</v>
      </c>
      <c r="K338" s="189">
        <v>0.17059938748723932</v>
      </c>
      <c r="L338" s="183"/>
      <c r="M338" s="125">
        <v>16646</v>
      </c>
      <c r="N338" s="190">
        <v>0.48551844830100627</v>
      </c>
      <c r="O338" s="183"/>
      <c r="P338" s="184">
        <v>1338</v>
      </c>
      <c r="Q338" s="189">
        <v>3.9025813037771619E-2</v>
      </c>
      <c r="R338" s="183"/>
      <c r="S338" s="125"/>
      <c r="T338" s="190"/>
      <c r="U338" s="183"/>
      <c r="V338" s="184"/>
      <c r="W338" s="189"/>
      <c r="X338" s="183"/>
      <c r="Y338" s="125"/>
      <c r="Z338" s="190"/>
      <c r="AA338" s="183"/>
      <c r="AB338" s="184"/>
      <c r="AC338" s="189"/>
      <c r="AD338" s="183"/>
      <c r="AE338" s="125"/>
      <c r="AF338" s="190"/>
      <c r="AG338" s="183"/>
      <c r="AH338" s="184"/>
      <c r="AI338" s="189"/>
      <c r="AJ338" s="183"/>
      <c r="AK338" s="125"/>
      <c r="AL338" s="190"/>
      <c r="AM338" s="183"/>
      <c r="AN338" s="184"/>
      <c r="AO338" s="189"/>
      <c r="AP338" s="183"/>
      <c r="AQ338" s="125">
        <v>1944</v>
      </c>
      <c r="AR338" s="190">
        <v>5.6701181274609887E-2</v>
      </c>
      <c r="AS338" s="183"/>
      <c r="AT338" s="184">
        <v>34285</v>
      </c>
      <c r="AU338" s="189">
        <v>0.54214104996837442</v>
      </c>
    </row>
    <row r="339" spans="1:47" s="16" customFormat="1" ht="11.4">
      <c r="A339" s="28" t="s">
        <v>665</v>
      </c>
      <c r="B339" s="63" t="s">
        <v>1004</v>
      </c>
      <c r="C339" s="63" t="s">
        <v>988</v>
      </c>
      <c r="D339" s="28" t="s">
        <v>0</v>
      </c>
      <c r="E339" s="191">
        <v>67441</v>
      </c>
      <c r="F339" s="183"/>
      <c r="G339" s="125">
        <v>13437</v>
      </c>
      <c r="H339" s="190">
        <v>0.3294270514109196</v>
      </c>
      <c r="I339" s="183"/>
      <c r="J339" s="184">
        <v>9406</v>
      </c>
      <c r="K339" s="189">
        <v>0.23060138762901763</v>
      </c>
      <c r="L339" s="183"/>
      <c r="M339" s="125">
        <v>15209</v>
      </c>
      <c r="N339" s="190">
        <v>0.37287013655642454</v>
      </c>
      <c r="O339" s="183"/>
      <c r="P339" s="184">
        <v>967</v>
      </c>
      <c r="Q339" s="189">
        <v>2.3707372085611318E-2</v>
      </c>
      <c r="R339" s="183"/>
      <c r="S339" s="125">
        <v>630</v>
      </c>
      <c r="T339" s="190">
        <v>1.5445340655568903E-2</v>
      </c>
      <c r="U339" s="183"/>
      <c r="V339" s="184"/>
      <c r="W339" s="189"/>
      <c r="X339" s="183"/>
      <c r="Y339" s="125"/>
      <c r="Z339" s="190"/>
      <c r="AA339" s="183"/>
      <c r="AB339" s="184"/>
      <c r="AC339" s="189"/>
      <c r="AD339" s="183"/>
      <c r="AE339" s="125"/>
      <c r="AF339" s="190"/>
      <c r="AG339" s="183"/>
      <c r="AH339" s="184"/>
      <c r="AI339" s="189"/>
      <c r="AJ339" s="183"/>
      <c r="AK339" s="125"/>
      <c r="AL339" s="190"/>
      <c r="AM339" s="183"/>
      <c r="AN339" s="184"/>
      <c r="AO339" s="189"/>
      <c r="AP339" s="183"/>
      <c r="AQ339" s="125">
        <v>1140</v>
      </c>
      <c r="AR339" s="190">
        <v>2.7948711662458017E-2</v>
      </c>
      <c r="AS339" s="183"/>
      <c r="AT339" s="184">
        <v>40789</v>
      </c>
      <c r="AU339" s="189">
        <v>0.60481013033614561</v>
      </c>
    </row>
    <row r="340" spans="1:47" s="16" customFormat="1" ht="11.4">
      <c r="A340" s="28" t="s">
        <v>666</v>
      </c>
      <c r="B340" s="63" t="s">
        <v>1001</v>
      </c>
      <c r="C340" s="63" t="s">
        <v>984</v>
      </c>
      <c r="D340" s="28" t="s">
        <v>0</v>
      </c>
      <c r="E340" s="191">
        <v>67837</v>
      </c>
      <c r="F340" s="183"/>
      <c r="G340" s="125">
        <v>18536</v>
      </c>
      <c r="H340" s="190">
        <v>0.41517717152712447</v>
      </c>
      <c r="I340" s="183"/>
      <c r="J340" s="184">
        <v>6846</v>
      </c>
      <c r="K340" s="189">
        <v>0.15333960489181561</v>
      </c>
      <c r="L340" s="183"/>
      <c r="M340" s="125">
        <v>16467</v>
      </c>
      <c r="N340" s="190">
        <v>0.36883483402768447</v>
      </c>
      <c r="O340" s="183"/>
      <c r="P340" s="184"/>
      <c r="Q340" s="189"/>
      <c r="R340" s="183"/>
      <c r="S340" s="125"/>
      <c r="T340" s="190"/>
      <c r="U340" s="183"/>
      <c r="V340" s="184"/>
      <c r="W340" s="189"/>
      <c r="X340" s="183"/>
      <c r="Y340" s="125"/>
      <c r="Z340" s="190"/>
      <c r="AA340" s="183"/>
      <c r="AB340" s="184"/>
      <c r="AC340" s="189"/>
      <c r="AD340" s="183"/>
      <c r="AE340" s="125"/>
      <c r="AF340" s="190"/>
      <c r="AG340" s="183"/>
      <c r="AH340" s="184"/>
      <c r="AI340" s="189"/>
      <c r="AJ340" s="183"/>
      <c r="AK340" s="125"/>
      <c r="AL340" s="190"/>
      <c r="AM340" s="183"/>
      <c r="AN340" s="184"/>
      <c r="AO340" s="189"/>
      <c r="AP340" s="183"/>
      <c r="AQ340" s="125">
        <v>2797</v>
      </c>
      <c r="AR340" s="190">
        <v>6.2648389553375441E-2</v>
      </c>
      <c r="AS340" s="183"/>
      <c r="AT340" s="184">
        <v>44646</v>
      </c>
      <c r="AU340" s="189">
        <v>0.65813641523062638</v>
      </c>
    </row>
    <row r="341" spans="1:47" s="16" customFormat="1" ht="11.4">
      <c r="A341" s="28" t="s">
        <v>1197</v>
      </c>
      <c r="B341" s="63" t="s">
        <v>1006</v>
      </c>
      <c r="C341" s="63" t="s">
        <v>1006</v>
      </c>
      <c r="D341" s="28" t="s">
        <v>0</v>
      </c>
      <c r="E341" s="191">
        <v>65699</v>
      </c>
      <c r="F341" s="183"/>
      <c r="G341" s="125">
        <v>24625</v>
      </c>
      <c r="H341" s="190">
        <v>0.54130396553240134</v>
      </c>
      <c r="I341" s="183"/>
      <c r="J341" s="184">
        <v>6996</v>
      </c>
      <c r="K341" s="189">
        <v>0.1537852809285149</v>
      </c>
      <c r="L341" s="183"/>
      <c r="M341" s="125">
        <v>8768</v>
      </c>
      <c r="N341" s="190">
        <v>0.19273718455992261</v>
      </c>
      <c r="O341" s="183"/>
      <c r="P341" s="184">
        <v>1532</v>
      </c>
      <c r="Q341" s="189">
        <v>3.3676250769366041E-2</v>
      </c>
      <c r="R341" s="183"/>
      <c r="S341" s="125">
        <v>371</v>
      </c>
      <c r="T341" s="190">
        <v>8.1552800492394259E-3</v>
      </c>
      <c r="U341" s="183"/>
      <c r="V341" s="184"/>
      <c r="W341" s="189"/>
      <c r="X341" s="183"/>
      <c r="Y341" s="125"/>
      <c r="Z341" s="190"/>
      <c r="AA341" s="183"/>
      <c r="AB341" s="184"/>
      <c r="AC341" s="189"/>
      <c r="AD341" s="183"/>
      <c r="AE341" s="125"/>
      <c r="AF341" s="190"/>
      <c r="AG341" s="183"/>
      <c r="AH341" s="184"/>
      <c r="AI341" s="189"/>
      <c r="AJ341" s="183"/>
      <c r="AK341" s="125"/>
      <c r="AL341" s="190"/>
      <c r="AM341" s="183"/>
      <c r="AN341" s="184"/>
      <c r="AO341" s="189"/>
      <c r="AP341" s="183"/>
      <c r="AQ341" s="125">
        <v>3200</v>
      </c>
      <c r="AR341" s="190">
        <v>7.0342038160555703E-2</v>
      </c>
      <c r="AS341" s="183"/>
      <c r="AT341" s="184">
        <v>45492</v>
      </c>
      <c r="AU341" s="189">
        <v>0.69243063060320553</v>
      </c>
    </row>
    <row r="342" spans="1:47" s="16" customFormat="1" ht="11.4">
      <c r="A342" s="28" t="s">
        <v>1198</v>
      </c>
      <c r="B342" s="63" t="s">
        <v>1024</v>
      </c>
      <c r="C342" s="63" t="s">
        <v>985</v>
      </c>
      <c r="D342" s="28" t="s">
        <v>0</v>
      </c>
      <c r="E342" s="191">
        <v>72557</v>
      </c>
      <c r="F342" s="183"/>
      <c r="G342" s="125">
        <v>11773</v>
      </c>
      <c r="H342" s="190">
        <v>0.26444294699011678</v>
      </c>
      <c r="I342" s="183"/>
      <c r="J342" s="184">
        <v>14083</v>
      </c>
      <c r="K342" s="189">
        <v>0.31632973944294701</v>
      </c>
      <c r="L342" s="183"/>
      <c r="M342" s="125">
        <v>14186</v>
      </c>
      <c r="N342" s="190">
        <v>0.31864330637915544</v>
      </c>
      <c r="O342" s="183"/>
      <c r="P342" s="184">
        <v>1720</v>
      </c>
      <c r="Q342" s="189">
        <v>3.8634321653189578E-2</v>
      </c>
      <c r="R342" s="183"/>
      <c r="S342" s="125"/>
      <c r="T342" s="190"/>
      <c r="U342" s="183"/>
      <c r="V342" s="184"/>
      <c r="W342" s="189"/>
      <c r="X342" s="183"/>
      <c r="Y342" s="125"/>
      <c r="Z342" s="190"/>
      <c r="AA342" s="183"/>
      <c r="AB342" s="184"/>
      <c r="AC342" s="189"/>
      <c r="AD342" s="183"/>
      <c r="AE342" s="125"/>
      <c r="AF342" s="190"/>
      <c r="AG342" s="183"/>
      <c r="AH342" s="184"/>
      <c r="AI342" s="189"/>
      <c r="AJ342" s="183"/>
      <c r="AK342" s="125"/>
      <c r="AL342" s="190"/>
      <c r="AM342" s="183"/>
      <c r="AN342" s="184"/>
      <c r="AO342" s="189"/>
      <c r="AP342" s="183"/>
      <c r="AQ342" s="125">
        <v>2758</v>
      </c>
      <c r="AR342" s="190">
        <v>6.1949685534591195E-2</v>
      </c>
      <c r="AS342" s="183"/>
      <c r="AT342" s="184">
        <v>44520</v>
      </c>
      <c r="AU342" s="189">
        <v>0.61358655953250552</v>
      </c>
    </row>
    <row r="343" spans="1:47" s="16" customFormat="1" ht="11.4">
      <c r="A343" s="28" t="s">
        <v>1199</v>
      </c>
      <c r="B343" s="63" t="s">
        <v>1024</v>
      </c>
      <c r="C343" s="63" t="s">
        <v>985</v>
      </c>
      <c r="D343" s="28" t="s">
        <v>0</v>
      </c>
      <c r="E343" s="191">
        <v>72359</v>
      </c>
      <c r="F343" s="183"/>
      <c r="G343" s="125">
        <v>10151</v>
      </c>
      <c r="H343" s="190">
        <v>0.23656490328594734</v>
      </c>
      <c r="I343" s="183"/>
      <c r="J343" s="184">
        <v>8193</v>
      </c>
      <c r="K343" s="189">
        <v>0.19093451409927756</v>
      </c>
      <c r="L343" s="183"/>
      <c r="M343" s="125">
        <v>19503</v>
      </c>
      <c r="N343" s="190">
        <v>0.45450943835935681</v>
      </c>
      <c r="O343" s="183"/>
      <c r="P343" s="184">
        <v>1387</v>
      </c>
      <c r="Q343" s="189">
        <v>3.2323467723141458E-2</v>
      </c>
      <c r="R343" s="183"/>
      <c r="S343" s="125"/>
      <c r="T343" s="190"/>
      <c r="U343" s="183"/>
      <c r="V343" s="184"/>
      <c r="W343" s="189"/>
      <c r="X343" s="183"/>
      <c r="Y343" s="125"/>
      <c r="Z343" s="190"/>
      <c r="AA343" s="183"/>
      <c r="AB343" s="184"/>
      <c r="AC343" s="189"/>
      <c r="AD343" s="183"/>
      <c r="AE343" s="125"/>
      <c r="AF343" s="190"/>
      <c r="AG343" s="183"/>
      <c r="AH343" s="184"/>
      <c r="AI343" s="189"/>
      <c r="AJ343" s="183"/>
      <c r="AK343" s="125"/>
      <c r="AL343" s="190"/>
      <c r="AM343" s="183"/>
      <c r="AN343" s="184"/>
      <c r="AO343" s="189"/>
      <c r="AP343" s="183"/>
      <c r="AQ343" s="125">
        <v>3676</v>
      </c>
      <c r="AR343" s="190">
        <v>8.566767653227686E-2</v>
      </c>
      <c r="AS343" s="183"/>
      <c r="AT343" s="184">
        <v>42910</v>
      </c>
      <c r="AU343" s="189">
        <v>0.59301538163877332</v>
      </c>
    </row>
    <row r="344" spans="1:47" s="16" customFormat="1" ht="11.4">
      <c r="A344" s="28" t="s">
        <v>671</v>
      </c>
      <c r="B344" s="63" t="s">
        <v>1006</v>
      </c>
      <c r="C344" s="63" t="s">
        <v>1006</v>
      </c>
      <c r="D344" s="28" t="s">
        <v>0</v>
      </c>
      <c r="E344" s="191">
        <v>67732</v>
      </c>
      <c r="F344" s="183"/>
      <c r="G344" s="125">
        <v>29200</v>
      </c>
      <c r="H344" s="190">
        <v>0.59700271922471426</v>
      </c>
      <c r="I344" s="183"/>
      <c r="J344" s="184">
        <v>12000</v>
      </c>
      <c r="K344" s="189">
        <v>0.24534358324303326</v>
      </c>
      <c r="L344" s="183"/>
      <c r="M344" s="125">
        <v>4400</v>
      </c>
      <c r="N344" s="190">
        <v>8.9959313855778864E-2</v>
      </c>
      <c r="O344" s="183"/>
      <c r="P344" s="184">
        <v>1360</v>
      </c>
      <c r="Q344" s="189">
        <v>2.7805606100877102E-2</v>
      </c>
      <c r="R344" s="183"/>
      <c r="S344" s="125">
        <v>511</v>
      </c>
      <c r="T344" s="190">
        <v>1.04475475864325E-2</v>
      </c>
      <c r="U344" s="183"/>
      <c r="V344" s="184"/>
      <c r="W344" s="189"/>
      <c r="X344" s="183"/>
      <c r="Y344" s="125"/>
      <c r="Z344" s="190"/>
      <c r="AA344" s="183"/>
      <c r="AB344" s="184"/>
      <c r="AC344" s="189"/>
      <c r="AD344" s="183"/>
      <c r="AE344" s="125"/>
      <c r="AF344" s="190"/>
      <c r="AG344" s="183"/>
      <c r="AH344" s="184"/>
      <c r="AI344" s="189"/>
      <c r="AJ344" s="183"/>
      <c r="AK344" s="125"/>
      <c r="AL344" s="190"/>
      <c r="AM344" s="183"/>
      <c r="AN344" s="184"/>
      <c r="AO344" s="189"/>
      <c r="AP344" s="183"/>
      <c r="AQ344" s="125">
        <v>1440</v>
      </c>
      <c r="AR344" s="190">
        <v>2.9441229989163993E-2</v>
      </c>
      <c r="AS344" s="183"/>
      <c r="AT344" s="184">
        <v>48911</v>
      </c>
      <c r="AU344" s="189">
        <v>0.72212543554006969</v>
      </c>
    </row>
    <row r="345" spans="1:47" s="16" customFormat="1" ht="11.4">
      <c r="A345" s="28" t="s">
        <v>672</v>
      </c>
      <c r="B345" s="63" t="s">
        <v>1012</v>
      </c>
      <c r="C345" s="63" t="s">
        <v>981</v>
      </c>
      <c r="D345" s="28" t="s">
        <v>0</v>
      </c>
      <c r="E345" s="191">
        <v>81903</v>
      </c>
      <c r="F345" s="183"/>
      <c r="G345" s="125">
        <v>9727</v>
      </c>
      <c r="H345" s="190">
        <v>0.18832162010416062</v>
      </c>
      <c r="I345" s="183"/>
      <c r="J345" s="184">
        <v>17357</v>
      </c>
      <c r="K345" s="189">
        <v>0.33604383264602816</v>
      </c>
      <c r="L345" s="183"/>
      <c r="M345" s="125">
        <v>21938</v>
      </c>
      <c r="N345" s="190">
        <v>0.42473524229927784</v>
      </c>
      <c r="O345" s="183"/>
      <c r="P345" s="184">
        <v>1202</v>
      </c>
      <c r="Q345" s="189">
        <v>2.3271572670422645E-2</v>
      </c>
      <c r="R345" s="183"/>
      <c r="S345" s="125">
        <v>1238</v>
      </c>
      <c r="T345" s="190">
        <v>2.3968558207972741E-2</v>
      </c>
      <c r="U345" s="183"/>
      <c r="V345" s="184"/>
      <c r="W345" s="189"/>
      <c r="X345" s="183"/>
      <c r="Y345" s="125"/>
      <c r="Z345" s="190"/>
      <c r="AA345" s="183"/>
      <c r="AB345" s="184"/>
      <c r="AC345" s="189"/>
      <c r="AD345" s="183"/>
      <c r="AE345" s="125"/>
      <c r="AF345" s="190"/>
      <c r="AG345" s="183"/>
      <c r="AH345" s="184"/>
      <c r="AI345" s="189"/>
      <c r="AJ345" s="183"/>
      <c r="AK345" s="125"/>
      <c r="AL345" s="190"/>
      <c r="AM345" s="183"/>
      <c r="AN345" s="184"/>
      <c r="AO345" s="189"/>
      <c r="AP345" s="183"/>
      <c r="AQ345" s="125">
        <v>189</v>
      </c>
      <c r="AR345" s="190">
        <v>3.6591740721380033E-3</v>
      </c>
      <c r="AS345" s="183"/>
      <c r="AT345" s="184">
        <v>51651</v>
      </c>
      <c r="AU345" s="189">
        <v>0.6306362404307535</v>
      </c>
    </row>
    <row r="346" spans="1:47" s="16" customFormat="1" ht="11.4">
      <c r="A346" s="28" t="s">
        <v>1200</v>
      </c>
      <c r="B346" s="63" t="s">
        <v>1012</v>
      </c>
      <c r="C346" s="63" t="s">
        <v>981</v>
      </c>
      <c r="D346" s="28" t="s">
        <v>0</v>
      </c>
      <c r="E346" s="191">
        <v>86458</v>
      </c>
      <c r="F346" s="183"/>
      <c r="G346" s="125">
        <v>23906</v>
      </c>
      <c r="H346" s="190">
        <v>0.42326487252124645</v>
      </c>
      <c r="I346" s="183"/>
      <c r="J346" s="184">
        <v>23730</v>
      </c>
      <c r="K346" s="189">
        <v>0.4201487252124646</v>
      </c>
      <c r="L346" s="183"/>
      <c r="M346" s="125">
        <v>5999</v>
      </c>
      <c r="N346" s="190">
        <v>0.10621458923512749</v>
      </c>
      <c r="O346" s="183"/>
      <c r="P346" s="184">
        <v>1518</v>
      </c>
      <c r="Q346" s="189">
        <v>2.6876770538243624E-2</v>
      </c>
      <c r="R346" s="183"/>
      <c r="S346" s="125">
        <v>1184</v>
      </c>
      <c r="T346" s="190">
        <v>2.0963172804532578E-2</v>
      </c>
      <c r="U346" s="183"/>
      <c r="V346" s="184"/>
      <c r="W346" s="189"/>
      <c r="X346" s="183"/>
      <c r="Y346" s="125"/>
      <c r="Z346" s="190"/>
      <c r="AA346" s="183"/>
      <c r="AB346" s="184"/>
      <c r="AC346" s="189"/>
      <c r="AD346" s="183"/>
      <c r="AE346" s="125"/>
      <c r="AF346" s="190"/>
      <c r="AG346" s="183"/>
      <c r="AH346" s="184"/>
      <c r="AI346" s="189"/>
      <c r="AJ346" s="183"/>
      <c r="AK346" s="125"/>
      <c r="AL346" s="190"/>
      <c r="AM346" s="183"/>
      <c r="AN346" s="184"/>
      <c r="AO346" s="189"/>
      <c r="AP346" s="183"/>
      <c r="AQ346" s="125">
        <v>143</v>
      </c>
      <c r="AR346" s="190">
        <v>2.5318696883852693E-3</v>
      </c>
      <c r="AS346" s="183"/>
      <c r="AT346" s="184">
        <v>56480</v>
      </c>
      <c r="AU346" s="189">
        <v>0.65326516921511024</v>
      </c>
    </row>
    <row r="347" spans="1:47" s="16" customFormat="1" ht="11.4">
      <c r="A347" s="28" t="s">
        <v>680</v>
      </c>
      <c r="B347" s="63" t="s">
        <v>989</v>
      </c>
      <c r="C347" s="63" t="s">
        <v>985</v>
      </c>
      <c r="D347" s="28" t="s">
        <v>0</v>
      </c>
      <c r="E347" s="191">
        <v>66422</v>
      </c>
      <c r="F347" s="183"/>
      <c r="G347" s="125">
        <v>17512</v>
      </c>
      <c r="H347" s="190">
        <v>0.38876678876678877</v>
      </c>
      <c r="I347" s="183"/>
      <c r="J347" s="184">
        <v>9095</v>
      </c>
      <c r="K347" s="189">
        <v>0.20190920190920192</v>
      </c>
      <c r="L347" s="183"/>
      <c r="M347" s="125">
        <v>13927</v>
      </c>
      <c r="N347" s="190">
        <v>0.30917970917970916</v>
      </c>
      <c r="O347" s="183"/>
      <c r="P347" s="184">
        <v>1476</v>
      </c>
      <c r="Q347" s="189">
        <v>3.2767232767232771E-2</v>
      </c>
      <c r="R347" s="183"/>
      <c r="S347" s="125"/>
      <c r="T347" s="190"/>
      <c r="U347" s="183"/>
      <c r="V347" s="184"/>
      <c r="W347" s="189"/>
      <c r="X347" s="183"/>
      <c r="Y347" s="125"/>
      <c r="Z347" s="190"/>
      <c r="AA347" s="183"/>
      <c r="AB347" s="184"/>
      <c r="AC347" s="189"/>
      <c r="AD347" s="183"/>
      <c r="AE347" s="125"/>
      <c r="AF347" s="190"/>
      <c r="AG347" s="183"/>
      <c r="AH347" s="184"/>
      <c r="AI347" s="189"/>
      <c r="AJ347" s="183"/>
      <c r="AK347" s="125"/>
      <c r="AL347" s="190"/>
      <c r="AM347" s="183"/>
      <c r="AN347" s="184"/>
      <c r="AO347" s="189"/>
      <c r="AP347" s="183"/>
      <c r="AQ347" s="125">
        <v>3035</v>
      </c>
      <c r="AR347" s="190">
        <v>6.7377067377067376E-2</v>
      </c>
      <c r="AS347" s="183"/>
      <c r="AT347" s="184">
        <v>45045</v>
      </c>
      <c r="AU347" s="189">
        <v>0.67816386137123241</v>
      </c>
    </row>
    <row r="348" spans="1:47" s="16" customFormat="1" ht="11.4">
      <c r="A348" s="28" t="s">
        <v>1201</v>
      </c>
      <c r="B348" s="63" t="s">
        <v>1003</v>
      </c>
      <c r="C348" s="63" t="s">
        <v>993</v>
      </c>
      <c r="D348" s="28" t="s">
        <v>0</v>
      </c>
      <c r="E348" s="191">
        <v>68480</v>
      </c>
      <c r="F348" s="183"/>
      <c r="G348" s="125">
        <v>14516</v>
      </c>
      <c r="H348" s="190">
        <v>0.31206466592140336</v>
      </c>
      <c r="I348" s="183"/>
      <c r="J348" s="184">
        <v>9800</v>
      </c>
      <c r="K348" s="189">
        <v>0.21068019606157021</v>
      </c>
      <c r="L348" s="183"/>
      <c r="M348" s="125">
        <v>17565</v>
      </c>
      <c r="N348" s="190">
        <v>0.37761200447157967</v>
      </c>
      <c r="O348" s="183"/>
      <c r="P348" s="184">
        <v>1936</v>
      </c>
      <c r="Q348" s="189">
        <v>4.1620087711755092E-2</v>
      </c>
      <c r="R348" s="183"/>
      <c r="S348" s="125"/>
      <c r="T348" s="190"/>
      <c r="U348" s="183"/>
      <c r="V348" s="184"/>
      <c r="W348" s="189"/>
      <c r="X348" s="183"/>
      <c r="Y348" s="125"/>
      <c r="Z348" s="190"/>
      <c r="AA348" s="183"/>
      <c r="AB348" s="184"/>
      <c r="AC348" s="189"/>
      <c r="AD348" s="183"/>
      <c r="AE348" s="125"/>
      <c r="AF348" s="190"/>
      <c r="AG348" s="183"/>
      <c r="AH348" s="184"/>
      <c r="AI348" s="189"/>
      <c r="AJ348" s="183"/>
      <c r="AK348" s="125"/>
      <c r="AL348" s="190"/>
      <c r="AM348" s="183"/>
      <c r="AN348" s="184"/>
      <c r="AO348" s="189"/>
      <c r="AP348" s="183"/>
      <c r="AQ348" s="125">
        <v>2699</v>
      </c>
      <c r="AR348" s="190">
        <v>5.8023045833691632E-2</v>
      </c>
      <c r="AS348" s="183"/>
      <c r="AT348" s="184">
        <v>46516</v>
      </c>
      <c r="AU348" s="189">
        <v>0.67926401869158881</v>
      </c>
    </row>
    <row r="349" spans="1:47" s="16" customFormat="1" ht="11.4">
      <c r="A349" s="28" t="s">
        <v>1202</v>
      </c>
      <c r="B349" s="63" t="s">
        <v>1019</v>
      </c>
      <c r="C349" s="63" t="s">
        <v>985</v>
      </c>
      <c r="D349" s="28" t="s">
        <v>0</v>
      </c>
      <c r="E349" s="191">
        <v>64484</v>
      </c>
      <c r="F349" s="183"/>
      <c r="G349" s="125">
        <v>24071</v>
      </c>
      <c r="H349" s="190">
        <v>0.53387894515048684</v>
      </c>
      <c r="I349" s="183"/>
      <c r="J349" s="184">
        <v>12830</v>
      </c>
      <c r="K349" s="189">
        <v>0.2845609599219287</v>
      </c>
      <c r="L349" s="183"/>
      <c r="M349" s="125">
        <v>5834</v>
      </c>
      <c r="N349" s="190">
        <v>0.12939428216559096</v>
      </c>
      <c r="O349" s="183"/>
      <c r="P349" s="184">
        <v>1259</v>
      </c>
      <c r="Q349" s="189">
        <v>2.7923791780335796E-2</v>
      </c>
      <c r="R349" s="183"/>
      <c r="S349" s="125"/>
      <c r="T349" s="190"/>
      <c r="U349" s="183"/>
      <c r="V349" s="184"/>
      <c r="W349" s="189"/>
      <c r="X349" s="183"/>
      <c r="Y349" s="125"/>
      <c r="Z349" s="190"/>
      <c r="AA349" s="183"/>
      <c r="AB349" s="184"/>
      <c r="AC349" s="189"/>
      <c r="AD349" s="183"/>
      <c r="AE349" s="125"/>
      <c r="AF349" s="190"/>
      <c r="AG349" s="183"/>
      <c r="AH349" s="184"/>
      <c r="AI349" s="189"/>
      <c r="AJ349" s="183"/>
      <c r="AK349" s="125"/>
      <c r="AL349" s="190"/>
      <c r="AM349" s="183"/>
      <c r="AN349" s="184"/>
      <c r="AO349" s="189"/>
      <c r="AP349" s="183"/>
      <c r="AQ349" s="125">
        <v>1093</v>
      </c>
      <c r="AR349" s="190">
        <v>2.4242020981657685E-2</v>
      </c>
      <c r="AS349" s="183"/>
      <c r="AT349" s="184">
        <v>45087</v>
      </c>
      <c r="AU349" s="189">
        <v>0.6991966999565784</v>
      </c>
    </row>
    <row r="350" spans="1:47" s="16" customFormat="1" ht="11.4">
      <c r="A350" s="28" t="s">
        <v>684</v>
      </c>
      <c r="B350" s="63" t="s">
        <v>995</v>
      </c>
      <c r="C350" s="63" t="s">
        <v>1027</v>
      </c>
      <c r="D350" s="28" t="s">
        <v>0</v>
      </c>
      <c r="E350" s="191">
        <v>70278</v>
      </c>
      <c r="F350" s="183"/>
      <c r="G350" s="125">
        <v>18133</v>
      </c>
      <c r="H350" s="190">
        <v>0.40361030115520735</v>
      </c>
      <c r="I350" s="183"/>
      <c r="J350" s="184">
        <v>8816</v>
      </c>
      <c r="K350" s="189">
        <v>0.19622943886749616</v>
      </c>
      <c r="L350" s="183"/>
      <c r="M350" s="125">
        <v>13272</v>
      </c>
      <c r="N350" s="190">
        <v>0.29541255814988759</v>
      </c>
      <c r="O350" s="183"/>
      <c r="P350" s="184">
        <v>3007</v>
      </c>
      <c r="Q350" s="189">
        <v>6.6930798851470158E-2</v>
      </c>
      <c r="R350" s="183"/>
      <c r="S350" s="125">
        <v>523</v>
      </c>
      <c r="T350" s="190">
        <v>1.1641106684176552E-2</v>
      </c>
      <c r="U350" s="183"/>
      <c r="V350" s="184"/>
      <c r="W350" s="189"/>
      <c r="X350" s="183"/>
      <c r="Y350" s="125"/>
      <c r="Z350" s="190"/>
      <c r="AA350" s="183"/>
      <c r="AB350" s="184"/>
      <c r="AC350" s="189"/>
      <c r="AD350" s="183"/>
      <c r="AE350" s="125"/>
      <c r="AF350" s="190"/>
      <c r="AG350" s="183"/>
      <c r="AH350" s="184"/>
      <c r="AI350" s="189"/>
      <c r="AJ350" s="183"/>
      <c r="AK350" s="125"/>
      <c r="AL350" s="190"/>
      <c r="AM350" s="183"/>
      <c r="AN350" s="184"/>
      <c r="AO350" s="189"/>
      <c r="AP350" s="183"/>
      <c r="AQ350" s="125">
        <v>1176</v>
      </c>
      <c r="AR350" s="190">
        <v>2.6175796291762192E-2</v>
      </c>
      <c r="AS350" s="183"/>
      <c r="AT350" s="184">
        <v>44927</v>
      </c>
      <c r="AU350" s="189">
        <v>0.63927544893138677</v>
      </c>
    </row>
    <row r="351" spans="1:47" s="16" customFormat="1" ht="11.4">
      <c r="A351" s="28" t="s">
        <v>1203</v>
      </c>
      <c r="B351" s="63" t="s">
        <v>986</v>
      </c>
      <c r="C351" s="63" t="s">
        <v>983</v>
      </c>
      <c r="D351" s="28" t="s">
        <v>0</v>
      </c>
      <c r="E351" s="191">
        <v>68062</v>
      </c>
      <c r="F351" s="183"/>
      <c r="G351" s="125">
        <v>13845</v>
      </c>
      <c r="H351" s="190">
        <v>0.33340557722872416</v>
      </c>
      <c r="I351" s="183"/>
      <c r="J351" s="184">
        <v>7016</v>
      </c>
      <c r="K351" s="189">
        <v>0.16895439002070992</v>
      </c>
      <c r="L351" s="183"/>
      <c r="M351" s="125">
        <v>15433</v>
      </c>
      <c r="N351" s="190">
        <v>0.37164667918894184</v>
      </c>
      <c r="O351" s="183"/>
      <c r="P351" s="184">
        <v>3188</v>
      </c>
      <c r="Q351" s="189">
        <v>7.6771179501998743E-2</v>
      </c>
      <c r="R351" s="183"/>
      <c r="S351" s="125">
        <v>398</v>
      </c>
      <c r="T351" s="190">
        <v>9.5843567885180361E-3</v>
      </c>
      <c r="U351" s="183"/>
      <c r="V351" s="184"/>
      <c r="W351" s="189"/>
      <c r="X351" s="183"/>
      <c r="Y351" s="125"/>
      <c r="Z351" s="190"/>
      <c r="AA351" s="183"/>
      <c r="AB351" s="184"/>
      <c r="AC351" s="189"/>
      <c r="AD351" s="183"/>
      <c r="AE351" s="125"/>
      <c r="AF351" s="190"/>
      <c r="AG351" s="183"/>
      <c r="AH351" s="184"/>
      <c r="AI351" s="189"/>
      <c r="AJ351" s="183"/>
      <c r="AK351" s="125"/>
      <c r="AL351" s="190"/>
      <c r="AM351" s="183"/>
      <c r="AN351" s="184"/>
      <c r="AO351" s="189"/>
      <c r="AP351" s="183"/>
      <c r="AQ351" s="125">
        <v>1646</v>
      </c>
      <c r="AR351" s="190">
        <v>3.963781727110726E-2</v>
      </c>
      <c r="AS351" s="183"/>
      <c r="AT351" s="184">
        <v>41526</v>
      </c>
      <c r="AU351" s="189">
        <v>0.61012018453762751</v>
      </c>
    </row>
    <row r="352" spans="1:47" s="16" customFormat="1" ht="11.4">
      <c r="A352" s="28" t="s">
        <v>1204</v>
      </c>
      <c r="B352" s="63" t="s">
        <v>986</v>
      </c>
      <c r="C352" s="63" t="s">
        <v>983</v>
      </c>
      <c r="D352" s="28" t="s">
        <v>0</v>
      </c>
      <c r="E352" s="191">
        <v>72938</v>
      </c>
      <c r="F352" s="183"/>
      <c r="G352" s="125">
        <v>15050</v>
      </c>
      <c r="H352" s="190">
        <v>0.34287146307012351</v>
      </c>
      <c r="I352" s="183"/>
      <c r="J352" s="184">
        <v>10829</v>
      </c>
      <c r="K352" s="189">
        <v>0.24670797831138652</v>
      </c>
      <c r="L352" s="183"/>
      <c r="M352" s="125">
        <v>13901</v>
      </c>
      <c r="N352" s="190">
        <v>0.31669476466031804</v>
      </c>
      <c r="O352" s="183"/>
      <c r="P352" s="184">
        <v>2854</v>
      </c>
      <c r="Q352" s="189">
        <v>6.5020276119743023E-2</v>
      </c>
      <c r="R352" s="183"/>
      <c r="S352" s="125">
        <v>904</v>
      </c>
      <c r="T352" s="190">
        <v>2.0595069941222035E-2</v>
      </c>
      <c r="U352" s="183"/>
      <c r="V352" s="184"/>
      <c r="W352" s="189"/>
      <c r="X352" s="183"/>
      <c r="Y352" s="125"/>
      <c r="Z352" s="190"/>
      <c r="AA352" s="183"/>
      <c r="AB352" s="184"/>
      <c r="AC352" s="189"/>
      <c r="AD352" s="183"/>
      <c r="AE352" s="125"/>
      <c r="AF352" s="190"/>
      <c r="AG352" s="183"/>
      <c r="AH352" s="184"/>
      <c r="AI352" s="189"/>
      <c r="AJ352" s="183"/>
      <c r="AK352" s="125"/>
      <c r="AL352" s="190"/>
      <c r="AM352" s="183"/>
      <c r="AN352" s="184"/>
      <c r="AO352" s="189"/>
      <c r="AP352" s="183"/>
      <c r="AQ352" s="125">
        <v>356</v>
      </c>
      <c r="AR352" s="190">
        <v>8.1104478972069075E-3</v>
      </c>
      <c r="AS352" s="183"/>
      <c r="AT352" s="184">
        <v>43894</v>
      </c>
      <c r="AU352" s="189">
        <v>0.60179878801173603</v>
      </c>
    </row>
    <row r="353" spans="1:47" s="16" customFormat="1" ht="11.4">
      <c r="A353" s="28" t="s">
        <v>692</v>
      </c>
      <c r="B353" s="63" t="s">
        <v>1007</v>
      </c>
      <c r="C353" s="63" t="s">
        <v>983</v>
      </c>
      <c r="D353" s="28" t="s">
        <v>0</v>
      </c>
      <c r="E353" s="191">
        <v>72641</v>
      </c>
      <c r="F353" s="183"/>
      <c r="G353" s="125">
        <v>22532</v>
      </c>
      <c r="H353" s="190">
        <v>0.47499789189644998</v>
      </c>
      <c r="I353" s="183"/>
      <c r="J353" s="184">
        <v>14991</v>
      </c>
      <c r="K353" s="189">
        <v>0.31602580318745255</v>
      </c>
      <c r="L353" s="183"/>
      <c r="M353" s="125">
        <v>6041</v>
      </c>
      <c r="N353" s="190">
        <v>0.12735053545830172</v>
      </c>
      <c r="O353" s="183"/>
      <c r="P353" s="184">
        <v>2507</v>
      </c>
      <c r="Q353" s="189">
        <v>5.2850155999662703E-2</v>
      </c>
      <c r="R353" s="183"/>
      <c r="S353" s="125"/>
      <c r="T353" s="190"/>
      <c r="U353" s="183"/>
      <c r="V353" s="184"/>
      <c r="W353" s="189"/>
      <c r="X353" s="183"/>
      <c r="Y353" s="125"/>
      <c r="Z353" s="190"/>
      <c r="AA353" s="183"/>
      <c r="AB353" s="184"/>
      <c r="AC353" s="189"/>
      <c r="AD353" s="183"/>
      <c r="AE353" s="125"/>
      <c r="AF353" s="190"/>
      <c r="AG353" s="183"/>
      <c r="AH353" s="184"/>
      <c r="AI353" s="189"/>
      <c r="AJ353" s="183"/>
      <c r="AK353" s="125"/>
      <c r="AL353" s="190"/>
      <c r="AM353" s="183"/>
      <c r="AN353" s="184"/>
      <c r="AO353" s="189"/>
      <c r="AP353" s="183"/>
      <c r="AQ353" s="125">
        <v>1365</v>
      </c>
      <c r="AR353" s="190">
        <v>2.8775613458133065E-2</v>
      </c>
      <c r="AS353" s="183"/>
      <c r="AT353" s="184">
        <v>47436</v>
      </c>
      <c r="AU353" s="189">
        <v>0.65301964455335137</v>
      </c>
    </row>
    <row r="354" spans="1:47" s="16" customFormat="1" ht="11.4">
      <c r="A354" s="28" t="s">
        <v>1205</v>
      </c>
      <c r="B354" s="63" t="s">
        <v>1006</v>
      </c>
      <c r="C354" s="63" t="s">
        <v>1006</v>
      </c>
      <c r="D354" s="28" t="s">
        <v>0</v>
      </c>
      <c r="E354" s="191">
        <v>74955</v>
      </c>
      <c r="F354" s="183"/>
      <c r="G354" s="125">
        <v>12649</v>
      </c>
      <c r="H354" s="190">
        <v>0.27085653104925056</v>
      </c>
      <c r="I354" s="183"/>
      <c r="J354" s="184">
        <v>5209</v>
      </c>
      <c r="K354" s="189">
        <v>0.11154175588865096</v>
      </c>
      <c r="L354" s="183"/>
      <c r="M354" s="125">
        <v>18679</v>
      </c>
      <c r="N354" s="190">
        <v>0.39997858672376874</v>
      </c>
      <c r="O354" s="183"/>
      <c r="P354" s="184">
        <v>565</v>
      </c>
      <c r="Q354" s="189">
        <v>1.2098501070663811E-2</v>
      </c>
      <c r="R354" s="183"/>
      <c r="S354" s="125">
        <v>449</v>
      </c>
      <c r="T354" s="190">
        <v>9.6145610278372592E-3</v>
      </c>
      <c r="U354" s="183"/>
      <c r="V354" s="184"/>
      <c r="W354" s="189"/>
      <c r="X354" s="183"/>
      <c r="Y354" s="125"/>
      <c r="Z354" s="190"/>
      <c r="AA354" s="183"/>
      <c r="AB354" s="184"/>
      <c r="AC354" s="189"/>
      <c r="AD354" s="183"/>
      <c r="AE354" s="125"/>
      <c r="AF354" s="190"/>
      <c r="AG354" s="183"/>
      <c r="AH354" s="184"/>
      <c r="AI354" s="189"/>
      <c r="AJ354" s="183"/>
      <c r="AK354" s="125"/>
      <c r="AL354" s="190"/>
      <c r="AM354" s="183"/>
      <c r="AN354" s="184"/>
      <c r="AO354" s="189"/>
      <c r="AP354" s="183"/>
      <c r="AQ354" s="125">
        <v>9149</v>
      </c>
      <c r="AR354" s="190">
        <v>0.19591006423982871</v>
      </c>
      <c r="AS354" s="183"/>
      <c r="AT354" s="184">
        <v>46700</v>
      </c>
      <c r="AU354" s="189">
        <v>0.62304049096124337</v>
      </c>
    </row>
    <row r="355" spans="1:47" s="16" customFormat="1" ht="11.4">
      <c r="A355" s="28" t="s">
        <v>693</v>
      </c>
      <c r="B355" s="63" t="s">
        <v>1002</v>
      </c>
      <c r="C355" s="63" t="s">
        <v>981</v>
      </c>
      <c r="D355" s="28" t="s">
        <v>0</v>
      </c>
      <c r="E355" s="191">
        <v>70329</v>
      </c>
      <c r="F355" s="183"/>
      <c r="G355" s="125">
        <v>19533</v>
      </c>
      <c r="H355" s="190">
        <v>0.44274445804433565</v>
      </c>
      <c r="I355" s="183"/>
      <c r="J355" s="184">
        <v>8874</v>
      </c>
      <c r="K355" s="189">
        <v>0.2011423908608731</v>
      </c>
      <c r="L355" s="183"/>
      <c r="M355" s="125">
        <v>12244</v>
      </c>
      <c r="N355" s="190">
        <v>0.27752844643909513</v>
      </c>
      <c r="O355" s="183"/>
      <c r="P355" s="184">
        <v>1812</v>
      </c>
      <c r="Q355" s="189">
        <v>4.1071671426628584E-2</v>
      </c>
      <c r="R355" s="183"/>
      <c r="S355" s="125">
        <v>461</v>
      </c>
      <c r="T355" s="190">
        <v>1.0449249739335418E-2</v>
      </c>
      <c r="U355" s="183"/>
      <c r="V355" s="184"/>
      <c r="W355" s="189"/>
      <c r="X355" s="183"/>
      <c r="Y355" s="125"/>
      <c r="Z355" s="190"/>
      <c r="AA355" s="183"/>
      <c r="AB355" s="184"/>
      <c r="AC355" s="189"/>
      <c r="AD355" s="183"/>
      <c r="AE355" s="125"/>
      <c r="AF355" s="190"/>
      <c r="AG355" s="183"/>
      <c r="AH355" s="184"/>
      <c r="AI355" s="189"/>
      <c r="AJ355" s="183"/>
      <c r="AK355" s="125"/>
      <c r="AL355" s="190"/>
      <c r="AM355" s="183"/>
      <c r="AN355" s="184"/>
      <c r="AO355" s="189"/>
      <c r="AP355" s="183"/>
      <c r="AQ355" s="125">
        <v>1194</v>
      </c>
      <c r="AR355" s="190">
        <v>2.7063783489732082E-2</v>
      </c>
      <c r="AS355" s="183"/>
      <c r="AT355" s="184">
        <v>44118</v>
      </c>
      <c r="AU355" s="189">
        <v>0.62730879153691932</v>
      </c>
    </row>
    <row r="356" spans="1:47" s="16" customFormat="1" ht="11.4">
      <c r="A356" s="28" t="s">
        <v>694</v>
      </c>
      <c r="B356" s="63" t="s">
        <v>1002</v>
      </c>
      <c r="C356" s="63" t="s">
        <v>981</v>
      </c>
      <c r="D356" s="28" t="s">
        <v>0</v>
      </c>
      <c r="E356" s="191">
        <v>70242</v>
      </c>
      <c r="F356" s="183"/>
      <c r="G356" s="125">
        <v>13721</v>
      </c>
      <c r="H356" s="190">
        <v>0.33251744862349747</v>
      </c>
      <c r="I356" s="183"/>
      <c r="J356" s="184">
        <v>18921</v>
      </c>
      <c r="K356" s="189">
        <v>0.45853528499418378</v>
      </c>
      <c r="L356" s="183"/>
      <c r="M356" s="125">
        <v>5640</v>
      </c>
      <c r="N356" s="190">
        <v>0.13668088406359055</v>
      </c>
      <c r="O356" s="183"/>
      <c r="P356" s="184">
        <v>876</v>
      </c>
      <c r="Q356" s="189">
        <v>2.1229158588600232E-2</v>
      </c>
      <c r="R356" s="183"/>
      <c r="S356" s="125">
        <v>716</v>
      </c>
      <c r="T356" s="190">
        <v>1.7351686700271422E-2</v>
      </c>
      <c r="U356" s="183"/>
      <c r="V356" s="184"/>
      <c r="W356" s="189"/>
      <c r="X356" s="183"/>
      <c r="Y356" s="125"/>
      <c r="Z356" s="190"/>
      <c r="AA356" s="183"/>
      <c r="AB356" s="184"/>
      <c r="AC356" s="189"/>
      <c r="AD356" s="183"/>
      <c r="AE356" s="125"/>
      <c r="AF356" s="190"/>
      <c r="AG356" s="183"/>
      <c r="AH356" s="184"/>
      <c r="AI356" s="189"/>
      <c r="AJ356" s="183"/>
      <c r="AK356" s="125"/>
      <c r="AL356" s="190"/>
      <c r="AM356" s="183"/>
      <c r="AN356" s="184"/>
      <c r="AO356" s="189"/>
      <c r="AP356" s="183"/>
      <c r="AQ356" s="125">
        <v>1390</v>
      </c>
      <c r="AR356" s="190">
        <v>3.3685537029856535E-2</v>
      </c>
      <c r="AS356" s="183"/>
      <c r="AT356" s="184">
        <v>41264</v>
      </c>
      <c r="AU356" s="189">
        <v>0.58745479912303178</v>
      </c>
    </row>
    <row r="357" spans="1:47" s="16" customFormat="1" ht="11.4">
      <c r="A357" s="28" t="s">
        <v>695</v>
      </c>
      <c r="B357" s="63" t="s">
        <v>989</v>
      </c>
      <c r="C357" s="63" t="s">
        <v>985</v>
      </c>
      <c r="D357" s="28" t="s">
        <v>0</v>
      </c>
      <c r="E357" s="191">
        <v>61187</v>
      </c>
      <c r="F357" s="183"/>
      <c r="G357" s="125">
        <v>7060</v>
      </c>
      <c r="H357" s="190">
        <v>0.21719735425319181</v>
      </c>
      <c r="I357" s="183"/>
      <c r="J357" s="184">
        <v>7935</v>
      </c>
      <c r="K357" s="189">
        <v>0.24411628980156899</v>
      </c>
      <c r="L357" s="183"/>
      <c r="M357" s="125">
        <v>15668</v>
      </c>
      <c r="N357" s="190">
        <v>0.48201815105368406</v>
      </c>
      <c r="O357" s="183"/>
      <c r="P357" s="184">
        <v>1462</v>
      </c>
      <c r="Q357" s="189">
        <v>4.4977695739117057E-2</v>
      </c>
      <c r="R357" s="183"/>
      <c r="S357" s="125"/>
      <c r="T357" s="190"/>
      <c r="U357" s="183"/>
      <c r="V357" s="184"/>
      <c r="W357" s="189"/>
      <c r="X357" s="183"/>
      <c r="Y357" s="125"/>
      <c r="Z357" s="190"/>
      <c r="AA357" s="183"/>
      <c r="AB357" s="184"/>
      <c r="AC357" s="189"/>
      <c r="AD357" s="183"/>
      <c r="AE357" s="125"/>
      <c r="AF357" s="190"/>
      <c r="AG357" s="183"/>
      <c r="AH357" s="184"/>
      <c r="AI357" s="189"/>
      <c r="AJ357" s="183"/>
      <c r="AK357" s="125"/>
      <c r="AL357" s="190"/>
      <c r="AM357" s="183"/>
      <c r="AN357" s="184"/>
      <c r="AO357" s="189"/>
      <c r="AP357" s="183"/>
      <c r="AQ357" s="125">
        <v>380</v>
      </c>
      <c r="AR357" s="190">
        <v>1.1690509152438086E-2</v>
      </c>
      <c r="AS357" s="183"/>
      <c r="AT357" s="184">
        <v>32505</v>
      </c>
      <c r="AU357" s="189">
        <v>0.53124029614133716</v>
      </c>
    </row>
    <row r="358" spans="1:47" s="16" customFormat="1" ht="11.4">
      <c r="A358" s="28" t="s">
        <v>696</v>
      </c>
      <c r="B358" s="63" t="s">
        <v>992</v>
      </c>
      <c r="C358" s="63" t="s">
        <v>993</v>
      </c>
      <c r="D358" s="28" t="s">
        <v>0</v>
      </c>
      <c r="E358" s="191">
        <v>69257</v>
      </c>
      <c r="F358" s="183"/>
      <c r="G358" s="125">
        <v>18874</v>
      </c>
      <c r="H358" s="190">
        <v>0.38453232280015481</v>
      </c>
      <c r="I358" s="183"/>
      <c r="J358" s="184">
        <v>10224</v>
      </c>
      <c r="K358" s="189">
        <v>0.20830022614754598</v>
      </c>
      <c r="L358" s="183"/>
      <c r="M358" s="125">
        <v>17215</v>
      </c>
      <c r="N358" s="190">
        <v>0.35073243281787991</v>
      </c>
      <c r="O358" s="183"/>
      <c r="P358" s="184">
        <v>1221</v>
      </c>
      <c r="Q358" s="189">
        <v>2.4876230059287331E-2</v>
      </c>
      <c r="R358" s="183"/>
      <c r="S358" s="125"/>
      <c r="T358" s="190"/>
      <c r="U358" s="183"/>
      <c r="V358" s="184"/>
      <c r="W358" s="189"/>
      <c r="X358" s="183"/>
      <c r="Y358" s="125"/>
      <c r="Z358" s="190"/>
      <c r="AA358" s="183"/>
      <c r="AB358" s="184"/>
      <c r="AC358" s="189"/>
      <c r="AD358" s="183"/>
      <c r="AE358" s="125"/>
      <c r="AF358" s="190"/>
      <c r="AG358" s="183"/>
      <c r="AH358" s="184"/>
      <c r="AI358" s="189"/>
      <c r="AJ358" s="183"/>
      <c r="AK358" s="125"/>
      <c r="AL358" s="190"/>
      <c r="AM358" s="183"/>
      <c r="AN358" s="184"/>
      <c r="AO358" s="189"/>
      <c r="AP358" s="183"/>
      <c r="AQ358" s="125">
        <v>1549</v>
      </c>
      <c r="AR358" s="190">
        <v>3.155878817513192E-2</v>
      </c>
      <c r="AS358" s="183"/>
      <c r="AT358" s="184">
        <v>49083</v>
      </c>
      <c r="AU358" s="189">
        <v>0.70870814502505164</v>
      </c>
    </row>
    <row r="359" spans="1:47" s="16" customFormat="1" ht="11.4">
      <c r="A359" s="28" t="s">
        <v>697</v>
      </c>
      <c r="B359" s="63" t="s">
        <v>1006</v>
      </c>
      <c r="C359" s="63" t="s">
        <v>1006</v>
      </c>
      <c r="D359" s="28" t="s">
        <v>0</v>
      </c>
      <c r="E359" s="191">
        <v>63371</v>
      </c>
      <c r="F359" s="183"/>
      <c r="G359" s="125">
        <v>21223</v>
      </c>
      <c r="H359" s="190">
        <v>0.52036287850925589</v>
      </c>
      <c r="I359" s="183"/>
      <c r="J359" s="184">
        <v>6907</v>
      </c>
      <c r="K359" s="189">
        <v>0.16935147725879612</v>
      </c>
      <c r="L359" s="183"/>
      <c r="M359" s="125">
        <v>11170</v>
      </c>
      <c r="N359" s="190">
        <v>0.27387519921539782</v>
      </c>
      <c r="O359" s="183"/>
      <c r="P359" s="184">
        <v>435</v>
      </c>
      <c r="Q359" s="189">
        <v>1.0665685913938948E-2</v>
      </c>
      <c r="R359" s="183"/>
      <c r="S359" s="125">
        <v>591</v>
      </c>
      <c r="T359" s="190">
        <v>1.4490621552041191E-2</v>
      </c>
      <c r="U359" s="183"/>
      <c r="V359" s="184"/>
      <c r="W359" s="189"/>
      <c r="X359" s="183"/>
      <c r="Y359" s="125"/>
      <c r="Z359" s="190"/>
      <c r="AA359" s="183"/>
      <c r="AB359" s="184"/>
      <c r="AC359" s="189"/>
      <c r="AD359" s="183"/>
      <c r="AE359" s="125"/>
      <c r="AF359" s="190"/>
      <c r="AG359" s="183"/>
      <c r="AH359" s="184"/>
      <c r="AI359" s="189"/>
      <c r="AJ359" s="183"/>
      <c r="AK359" s="125"/>
      <c r="AL359" s="190"/>
      <c r="AM359" s="183"/>
      <c r="AN359" s="184"/>
      <c r="AO359" s="189"/>
      <c r="AP359" s="183"/>
      <c r="AQ359" s="125">
        <v>459</v>
      </c>
      <c r="AR359" s="190">
        <v>1.1254137550570063E-2</v>
      </c>
      <c r="AS359" s="183"/>
      <c r="AT359" s="184">
        <v>40785</v>
      </c>
      <c r="AU359" s="189">
        <v>0.64359091698095339</v>
      </c>
    </row>
    <row r="360" spans="1:47" s="16" customFormat="1" ht="11.4">
      <c r="A360" s="28" t="s">
        <v>1206</v>
      </c>
      <c r="B360" s="63" t="s">
        <v>1005</v>
      </c>
      <c r="C360" s="63" t="s">
        <v>1027</v>
      </c>
      <c r="D360" s="28" t="s">
        <v>0</v>
      </c>
      <c r="E360" s="191">
        <v>75661</v>
      </c>
      <c r="F360" s="183"/>
      <c r="G360" s="125">
        <v>30257</v>
      </c>
      <c r="H360" s="190">
        <v>0.57805246164721169</v>
      </c>
      <c r="I360" s="183"/>
      <c r="J360" s="184">
        <v>7919</v>
      </c>
      <c r="K360" s="189">
        <v>0.15129052595380471</v>
      </c>
      <c r="L360" s="183"/>
      <c r="M360" s="125">
        <v>7577</v>
      </c>
      <c r="N360" s="190">
        <v>0.14475670099153659</v>
      </c>
      <c r="O360" s="183"/>
      <c r="P360" s="184">
        <v>2211</v>
      </c>
      <c r="Q360" s="189">
        <v>4.224060523852282E-2</v>
      </c>
      <c r="R360" s="183"/>
      <c r="S360" s="125"/>
      <c r="T360" s="190"/>
      <c r="U360" s="183"/>
      <c r="V360" s="184"/>
      <c r="W360" s="189"/>
      <c r="X360" s="183"/>
      <c r="Y360" s="125"/>
      <c r="Z360" s="190"/>
      <c r="AA360" s="183"/>
      <c r="AB360" s="184"/>
      <c r="AC360" s="189"/>
      <c r="AD360" s="183"/>
      <c r="AE360" s="125"/>
      <c r="AF360" s="190"/>
      <c r="AG360" s="183"/>
      <c r="AH360" s="184"/>
      <c r="AI360" s="189"/>
      <c r="AJ360" s="183"/>
      <c r="AK360" s="125"/>
      <c r="AL360" s="190"/>
      <c r="AM360" s="183"/>
      <c r="AN360" s="184"/>
      <c r="AO360" s="189"/>
      <c r="AP360" s="183"/>
      <c r="AQ360" s="125">
        <v>4379</v>
      </c>
      <c r="AR360" s="190">
        <v>8.3659706168924208E-2</v>
      </c>
      <c r="AS360" s="183"/>
      <c r="AT360" s="184">
        <v>52343</v>
      </c>
      <c r="AU360" s="189">
        <v>0.69180951877453378</v>
      </c>
    </row>
    <row r="361" spans="1:47" s="16" customFormat="1" ht="11.4">
      <c r="A361" s="28" t="s">
        <v>698</v>
      </c>
      <c r="B361" s="63" t="s">
        <v>1028</v>
      </c>
      <c r="C361" s="63" t="s">
        <v>981</v>
      </c>
      <c r="D361" s="28" t="s">
        <v>0</v>
      </c>
      <c r="E361" s="191">
        <v>74929</v>
      </c>
      <c r="F361" s="183"/>
      <c r="G361" s="125">
        <v>21269</v>
      </c>
      <c r="H361" s="190">
        <v>0.42550765229568871</v>
      </c>
      <c r="I361" s="183"/>
      <c r="J361" s="184">
        <v>13664</v>
      </c>
      <c r="K361" s="189">
        <v>0.27336200860258075</v>
      </c>
      <c r="L361" s="183"/>
      <c r="M361" s="125">
        <v>12729</v>
      </c>
      <c r="N361" s="190">
        <v>0.25465639691907571</v>
      </c>
      <c r="O361" s="183"/>
      <c r="P361" s="184">
        <v>1086</v>
      </c>
      <c r="Q361" s="189">
        <v>2.1726517955386614E-2</v>
      </c>
      <c r="R361" s="183"/>
      <c r="S361" s="125">
        <v>1069</v>
      </c>
      <c r="T361" s="190">
        <v>2.1386415924777434E-2</v>
      </c>
      <c r="U361" s="183"/>
      <c r="V361" s="184"/>
      <c r="W361" s="189"/>
      <c r="X361" s="183"/>
      <c r="Y361" s="125"/>
      <c r="Z361" s="190"/>
      <c r="AA361" s="183"/>
      <c r="AB361" s="184"/>
      <c r="AC361" s="189"/>
      <c r="AD361" s="183"/>
      <c r="AE361" s="125"/>
      <c r="AF361" s="190"/>
      <c r="AG361" s="183"/>
      <c r="AH361" s="184"/>
      <c r="AI361" s="189"/>
      <c r="AJ361" s="183"/>
      <c r="AK361" s="125"/>
      <c r="AL361" s="190"/>
      <c r="AM361" s="183"/>
      <c r="AN361" s="184"/>
      <c r="AO361" s="189"/>
      <c r="AP361" s="183"/>
      <c r="AQ361" s="125">
        <v>168</v>
      </c>
      <c r="AR361" s="190">
        <v>3.3610083024907473E-3</v>
      </c>
      <c r="AS361" s="183"/>
      <c r="AT361" s="184">
        <v>49985</v>
      </c>
      <c r="AU361" s="189">
        <v>0.66709818628301454</v>
      </c>
    </row>
    <row r="362" spans="1:47" s="16" customFormat="1" ht="11.4">
      <c r="A362" s="28" t="s">
        <v>699</v>
      </c>
      <c r="B362" s="63" t="s">
        <v>1028</v>
      </c>
      <c r="C362" s="63" t="s">
        <v>981</v>
      </c>
      <c r="D362" s="28" t="s">
        <v>0</v>
      </c>
      <c r="E362" s="191">
        <v>72120</v>
      </c>
      <c r="F362" s="183"/>
      <c r="G362" s="125">
        <v>20523</v>
      </c>
      <c r="H362" s="190">
        <v>0.43179044813801809</v>
      </c>
      <c r="I362" s="183"/>
      <c r="J362" s="184">
        <v>9546</v>
      </c>
      <c r="K362" s="189">
        <v>0.20084157374289921</v>
      </c>
      <c r="L362" s="183"/>
      <c r="M362" s="125">
        <v>14519</v>
      </c>
      <c r="N362" s="190">
        <v>0.30547022932884493</v>
      </c>
      <c r="O362" s="183"/>
      <c r="P362" s="184">
        <v>1508</v>
      </c>
      <c r="Q362" s="189">
        <v>3.1727330107300653E-2</v>
      </c>
      <c r="R362" s="183"/>
      <c r="S362" s="125">
        <v>582</v>
      </c>
      <c r="T362" s="190">
        <v>1.2244897959183673E-2</v>
      </c>
      <c r="U362" s="183"/>
      <c r="V362" s="184"/>
      <c r="W362" s="189"/>
      <c r="X362" s="183"/>
      <c r="Y362" s="125"/>
      <c r="Z362" s="190"/>
      <c r="AA362" s="183"/>
      <c r="AB362" s="184"/>
      <c r="AC362" s="189"/>
      <c r="AD362" s="183"/>
      <c r="AE362" s="125"/>
      <c r="AF362" s="190"/>
      <c r="AG362" s="183"/>
      <c r="AH362" s="184"/>
      <c r="AI362" s="189"/>
      <c r="AJ362" s="183"/>
      <c r="AK362" s="125"/>
      <c r="AL362" s="190"/>
      <c r="AM362" s="183"/>
      <c r="AN362" s="184"/>
      <c r="AO362" s="189"/>
      <c r="AP362" s="183"/>
      <c r="AQ362" s="125">
        <v>852</v>
      </c>
      <c r="AR362" s="190">
        <v>1.7925520723753419E-2</v>
      </c>
      <c r="AS362" s="183"/>
      <c r="AT362" s="184">
        <v>47530</v>
      </c>
      <c r="AU362" s="189">
        <v>0.65904048807542981</v>
      </c>
    </row>
    <row r="363" spans="1:47" s="16" customFormat="1" ht="11.4">
      <c r="A363" s="28" t="s">
        <v>700</v>
      </c>
      <c r="B363" s="63" t="s">
        <v>1023</v>
      </c>
      <c r="C363" s="63" t="s">
        <v>978</v>
      </c>
      <c r="D363" s="28" t="s">
        <v>0</v>
      </c>
      <c r="E363" s="191">
        <v>67127</v>
      </c>
      <c r="F363" s="183"/>
      <c r="G363" s="125">
        <v>5790</v>
      </c>
      <c r="H363" s="190">
        <v>0.13797869551747968</v>
      </c>
      <c r="I363" s="183"/>
      <c r="J363" s="184">
        <v>18955</v>
      </c>
      <c r="K363" s="189">
        <v>0.45170745656888212</v>
      </c>
      <c r="L363" s="183"/>
      <c r="M363" s="125">
        <v>13741</v>
      </c>
      <c r="N363" s="190">
        <v>0.32745513905106882</v>
      </c>
      <c r="O363" s="183"/>
      <c r="P363" s="184">
        <v>1875</v>
      </c>
      <c r="Q363" s="189">
        <v>4.4682220050997305E-2</v>
      </c>
      <c r="R363" s="183"/>
      <c r="S363" s="125"/>
      <c r="T363" s="190"/>
      <c r="U363" s="183"/>
      <c r="V363" s="184"/>
      <c r="W363" s="189"/>
      <c r="X363" s="183"/>
      <c r="Y363" s="125"/>
      <c r="Z363" s="190"/>
      <c r="AA363" s="183"/>
      <c r="AB363" s="184"/>
      <c r="AC363" s="189"/>
      <c r="AD363" s="183"/>
      <c r="AE363" s="125"/>
      <c r="AF363" s="190"/>
      <c r="AG363" s="183"/>
      <c r="AH363" s="184"/>
      <c r="AI363" s="189"/>
      <c r="AJ363" s="183"/>
      <c r="AK363" s="125"/>
      <c r="AL363" s="190"/>
      <c r="AM363" s="183"/>
      <c r="AN363" s="184"/>
      <c r="AO363" s="189"/>
      <c r="AP363" s="183"/>
      <c r="AQ363" s="125">
        <v>1602</v>
      </c>
      <c r="AR363" s="190">
        <v>3.8176488811572103E-2</v>
      </c>
      <c r="AS363" s="183"/>
      <c r="AT363" s="184">
        <v>41963</v>
      </c>
      <c r="AU363" s="189">
        <v>0.62512848779179764</v>
      </c>
    </row>
    <row r="364" spans="1:47" s="16" customFormat="1" ht="11.4">
      <c r="A364" s="28" t="s">
        <v>896</v>
      </c>
      <c r="B364" s="63" t="s">
        <v>1137</v>
      </c>
      <c r="C364" s="63" t="s">
        <v>984</v>
      </c>
      <c r="D364" s="28" t="s">
        <v>0</v>
      </c>
      <c r="E364" s="191">
        <v>66573</v>
      </c>
      <c r="F364" s="183"/>
      <c r="G364" s="125">
        <v>19138</v>
      </c>
      <c r="H364" s="190">
        <v>0.43477668226634558</v>
      </c>
      <c r="I364" s="183"/>
      <c r="J364" s="184">
        <v>7750</v>
      </c>
      <c r="K364" s="189">
        <v>0.17606433731655233</v>
      </c>
      <c r="L364" s="183"/>
      <c r="M364" s="125">
        <v>13317</v>
      </c>
      <c r="N364" s="190">
        <v>0.30253532645735837</v>
      </c>
      <c r="O364" s="183"/>
      <c r="P364" s="184">
        <v>1497</v>
      </c>
      <c r="Q364" s="189">
        <v>3.4008814575855334E-2</v>
      </c>
      <c r="R364" s="183"/>
      <c r="S364" s="125">
        <v>393</v>
      </c>
      <c r="T364" s="190">
        <v>8.9281657503748474E-3</v>
      </c>
      <c r="U364" s="183"/>
      <c r="V364" s="184"/>
      <c r="W364" s="189"/>
      <c r="X364" s="183"/>
      <c r="Y364" s="125"/>
      <c r="Z364" s="190"/>
      <c r="AA364" s="183"/>
      <c r="AB364" s="184"/>
      <c r="AC364" s="189"/>
      <c r="AD364" s="183"/>
      <c r="AE364" s="125"/>
      <c r="AF364" s="190"/>
      <c r="AG364" s="183"/>
      <c r="AH364" s="184"/>
      <c r="AI364" s="189"/>
      <c r="AJ364" s="183"/>
      <c r="AK364" s="125"/>
      <c r="AL364" s="190"/>
      <c r="AM364" s="183"/>
      <c r="AN364" s="184"/>
      <c r="AO364" s="189"/>
      <c r="AP364" s="183"/>
      <c r="AQ364" s="125">
        <v>1923</v>
      </c>
      <c r="AR364" s="190">
        <v>4.3686673633513563E-2</v>
      </c>
      <c r="AS364" s="183"/>
      <c r="AT364" s="184">
        <v>44018</v>
      </c>
      <c r="AU364" s="189">
        <v>0.66119898457332549</v>
      </c>
    </row>
    <row r="365" spans="1:47" s="16" customFormat="1" ht="11.4">
      <c r="A365" s="28" t="s">
        <v>701</v>
      </c>
      <c r="B365" s="63" t="s">
        <v>1018</v>
      </c>
      <c r="C365" s="63" t="s">
        <v>981</v>
      </c>
      <c r="D365" s="28" t="s">
        <v>0</v>
      </c>
      <c r="E365" s="191">
        <v>71604</v>
      </c>
      <c r="F365" s="183"/>
      <c r="G365" s="125">
        <v>26688</v>
      </c>
      <c r="H365" s="190">
        <v>0.53399495778142381</v>
      </c>
      <c r="I365" s="183"/>
      <c r="J365" s="184">
        <v>13097</v>
      </c>
      <c r="K365" s="189">
        <v>0.26205530433390695</v>
      </c>
      <c r="L365" s="183"/>
      <c r="M365" s="125">
        <v>5672</v>
      </c>
      <c r="N365" s="190">
        <v>0.11348993557165153</v>
      </c>
      <c r="O365" s="183"/>
      <c r="P365" s="184">
        <v>2089</v>
      </c>
      <c r="Q365" s="189">
        <v>4.1798391292168557E-2</v>
      </c>
      <c r="R365" s="183"/>
      <c r="S365" s="125">
        <v>1087</v>
      </c>
      <c r="T365" s="190">
        <v>2.1749569810716716E-2</v>
      </c>
      <c r="U365" s="183"/>
      <c r="V365" s="184"/>
      <c r="W365" s="189"/>
      <c r="X365" s="183"/>
      <c r="Y365" s="125"/>
      <c r="Z365" s="190"/>
      <c r="AA365" s="183"/>
      <c r="AB365" s="184"/>
      <c r="AC365" s="189"/>
      <c r="AD365" s="183"/>
      <c r="AE365" s="125"/>
      <c r="AF365" s="190"/>
      <c r="AG365" s="183"/>
      <c r="AH365" s="184"/>
      <c r="AI365" s="189"/>
      <c r="AJ365" s="183"/>
      <c r="AK365" s="125"/>
      <c r="AL365" s="190"/>
      <c r="AM365" s="183"/>
      <c r="AN365" s="184"/>
      <c r="AO365" s="189"/>
      <c r="AP365" s="183"/>
      <c r="AQ365" s="125">
        <v>1345</v>
      </c>
      <c r="AR365" s="190">
        <v>2.6911841210132459E-2</v>
      </c>
      <c r="AS365" s="183"/>
      <c r="AT365" s="184">
        <v>49978</v>
      </c>
      <c r="AU365" s="189">
        <v>0.6979777666052176</v>
      </c>
    </row>
    <row r="366" spans="1:47" s="16" customFormat="1" ht="11.4">
      <c r="A366" s="28" t="s">
        <v>704</v>
      </c>
      <c r="B366" s="63" t="s">
        <v>989</v>
      </c>
      <c r="C366" s="63" t="s">
        <v>985</v>
      </c>
      <c r="D366" s="28" t="s">
        <v>0</v>
      </c>
      <c r="E366" s="191">
        <v>77789</v>
      </c>
      <c r="F366" s="183"/>
      <c r="G366" s="125">
        <v>26298</v>
      </c>
      <c r="H366" s="190">
        <v>0.50295484537265478</v>
      </c>
      <c r="I366" s="183"/>
      <c r="J366" s="184">
        <v>10732</v>
      </c>
      <c r="K366" s="189">
        <v>0.20525178342609063</v>
      </c>
      <c r="L366" s="183"/>
      <c r="M366" s="125">
        <v>11529</v>
      </c>
      <c r="N366" s="190">
        <v>0.22049457800218028</v>
      </c>
      <c r="O366" s="183"/>
      <c r="P366" s="184">
        <v>3496</v>
      </c>
      <c r="Q366" s="189">
        <v>6.6861743836900189E-2</v>
      </c>
      <c r="R366" s="183"/>
      <c r="S366" s="125"/>
      <c r="T366" s="190"/>
      <c r="U366" s="183"/>
      <c r="V366" s="184"/>
      <c r="W366" s="189"/>
      <c r="X366" s="183"/>
      <c r="Y366" s="125"/>
      <c r="Z366" s="190"/>
      <c r="AA366" s="183"/>
      <c r="AB366" s="184"/>
      <c r="AC366" s="189"/>
      <c r="AD366" s="183"/>
      <c r="AE366" s="125"/>
      <c r="AF366" s="190"/>
      <c r="AG366" s="183"/>
      <c r="AH366" s="184"/>
      <c r="AI366" s="189"/>
      <c r="AJ366" s="183"/>
      <c r="AK366" s="125"/>
      <c r="AL366" s="190"/>
      <c r="AM366" s="183"/>
      <c r="AN366" s="184"/>
      <c r="AO366" s="189"/>
      <c r="AP366" s="183"/>
      <c r="AQ366" s="125">
        <v>232</v>
      </c>
      <c r="AR366" s="190">
        <v>4.4370493621741546E-3</v>
      </c>
      <c r="AS366" s="183"/>
      <c r="AT366" s="184">
        <v>52287</v>
      </c>
      <c r="AU366" s="189">
        <v>0.67216444484438675</v>
      </c>
    </row>
    <row r="367" spans="1:47" s="16" customFormat="1" ht="11.4">
      <c r="A367" s="28" t="s">
        <v>706</v>
      </c>
      <c r="B367" s="63" t="s">
        <v>1013</v>
      </c>
      <c r="C367" s="63" t="s">
        <v>993</v>
      </c>
      <c r="D367" s="28" t="s">
        <v>0</v>
      </c>
      <c r="E367" s="191">
        <v>80563</v>
      </c>
      <c r="F367" s="183"/>
      <c r="G367" s="125">
        <v>33541</v>
      </c>
      <c r="H367" s="190">
        <v>0.62796749794053774</v>
      </c>
      <c r="I367" s="183"/>
      <c r="J367" s="184">
        <v>10205</v>
      </c>
      <c r="K367" s="189">
        <v>0.19106193364786939</v>
      </c>
      <c r="L367" s="183"/>
      <c r="M367" s="125">
        <v>8150</v>
      </c>
      <c r="N367" s="190">
        <v>0.15258743353553508</v>
      </c>
      <c r="O367" s="183"/>
      <c r="P367" s="184"/>
      <c r="Q367" s="189"/>
      <c r="R367" s="183"/>
      <c r="S367" s="125">
        <v>1516</v>
      </c>
      <c r="T367" s="190">
        <v>2.8383134876057814E-2</v>
      </c>
      <c r="U367" s="183"/>
      <c r="V367" s="184"/>
      <c r="W367" s="189"/>
      <c r="X367" s="183"/>
      <c r="Y367" s="125"/>
      <c r="Z367" s="190"/>
      <c r="AA367" s="183"/>
      <c r="AB367" s="184"/>
      <c r="AC367" s="189"/>
      <c r="AD367" s="183"/>
      <c r="AE367" s="125"/>
      <c r="AF367" s="190"/>
      <c r="AG367" s="183"/>
      <c r="AH367" s="184"/>
      <c r="AI367" s="189"/>
      <c r="AJ367" s="183"/>
      <c r="AK367" s="125"/>
      <c r="AL367" s="190"/>
      <c r="AM367" s="183"/>
      <c r="AN367" s="184"/>
      <c r="AO367" s="189"/>
      <c r="AP367" s="183"/>
      <c r="AQ367" s="125"/>
      <c r="AR367" s="190"/>
      <c r="AS367" s="183"/>
      <c r="AT367" s="184">
        <v>53412</v>
      </c>
      <c r="AU367" s="189">
        <v>0.66298424835222125</v>
      </c>
    </row>
    <row r="368" spans="1:47" s="16" customFormat="1" ht="11.4">
      <c r="A368" s="28" t="s">
        <v>705</v>
      </c>
      <c r="B368" s="63" t="s">
        <v>1006</v>
      </c>
      <c r="C368" s="63" t="s">
        <v>1006</v>
      </c>
      <c r="D368" s="28" t="s">
        <v>0</v>
      </c>
      <c r="E368" s="191">
        <v>77751</v>
      </c>
      <c r="F368" s="183"/>
      <c r="G368" s="125">
        <v>29461</v>
      </c>
      <c r="H368" s="190">
        <v>0.4970810555443072</v>
      </c>
      <c r="I368" s="183"/>
      <c r="J368" s="184">
        <v>25370</v>
      </c>
      <c r="K368" s="189">
        <v>0.42805561179725993</v>
      </c>
      <c r="L368" s="183"/>
      <c r="M368" s="125">
        <v>2979</v>
      </c>
      <c r="N368" s="190">
        <v>5.0263211176351491E-2</v>
      </c>
      <c r="O368" s="183"/>
      <c r="P368" s="184">
        <v>669</v>
      </c>
      <c r="Q368" s="189">
        <v>1.1287710062765742E-2</v>
      </c>
      <c r="R368" s="183"/>
      <c r="S368" s="125">
        <v>572</v>
      </c>
      <c r="T368" s="190">
        <v>9.6510764662212315E-3</v>
      </c>
      <c r="U368" s="183"/>
      <c r="V368" s="184"/>
      <c r="W368" s="189"/>
      <c r="X368" s="183"/>
      <c r="Y368" s="125"/>
      <c r="Z368" s="190"/>
      <c r="AA368" s="183"/>
      <c r="AB368" s="184"/>
      <c r="AC368" s="189"/>
      <c r="AD368" s="183"/>
      <c r="AE368" s="125"/>
      <c r="AF368" s="190"/>
      <c r="AG368" s="183"/>
      <c r="AH368" s="184"/>
      <c r="AI368" s="189"/>
      <c r="AJ368" s="183"/>
      <c r="AK368" s="125"/>
      <c r="AL368" s="190"/>
      <c r="AM368" s="183"/>
      <c r="AN368" s="184"/>
      <c r="AO368" s="189"/>
      <c r="AP368" s="183"/>
      <c r="AQ368" s="125">
        <v>217</v>
      </c>
      <c r="AR368" s="190">
        <v>3.6613349530944185E-3</v>
      </c>
      <c r="AS368" s="183"/>
      <c r="AT368" s="184">
        <v>59268</v>
      </c>
      <c r="AU368" s="189">
        <v>0.7622795848284909</v>
      </c>
    </row>
    <row r="369" spans="1:47" s="16" customFormat="1" ht="11.4">
      <c r="A369" s="28" t="s">
        <v>707</v>
      </c>
      <c r="B369" s="63" t="s">
        <v>1024</v>
      </c>
      <c r="C369" s="63" t="s">
        <v>985</v>
      </c>
      <c r="D369" s="28" t="s">
        <v>0</v>
      </c>
      <c r="E369" s="191">
        <v>78952</v>
      </c>
      <c r="F369" s="183"/>
      <c r="G369" s="125">
        <v>8305</v>
      </c>
      <c r="H369" s="190">
        <v>0.18090922952926569</v>
      </c>
      <c r="I369" s="183"/>
      <c r="J369" s="184">
        <v>15810</v>
      </c>
      <c r="K369" s="189">
        <v>0.34439192280044439</v>
      </c>
      <c r="L369" s="183"/>
      <c r="M369" s="125">
        <v>16699</v>
      </c>
      <c r="N369" s="190">
        <v>0.36375716121724355</v>
      </c>
      <c r="O369" s="183"/>
      <c r="P369" s="184">
        <v>1999</v>
      </c>
      <c r="Q369" s="189">
        <v>4.3544557474894899E-2</v>
      </c>
      <c r="R369" s="183"/>
      <c r="S369" s="125"/>
      <c r="T369" s="190"/>
      <c r="U369" s="183"/>
      <c r="V369" s="184"/>
      <c r="W369" s="189"/>
      <c r="X369" s="183"/>
      <c r="Y369" s="125"/>
      <c r="Z369" s="190"/>
      <c r="AA369" s="183"/>
      <c r="AB369" s="184"/>
      <c r="AC369" s="189"/>
      <c r="AD369" s="183"/>
      <c r="AE369" s="125"/>
      <c r="AF369" s="190"/>
      <c r="AG369" s="183"/>
      <c r="AH369" s="184"/>
      <c r="AI369" s="189"/>
      <c r="AJ369" s="183"/>
      <c r="AK369" s="125"/>
      <c r="AL369" s="190"/>
      <c r="AM369" s="183"/>
      <c r="AN369" s="184"/>
      <c r="AO369" s="189"/>
      <c r="AP369" s="183"/>
      <c r="AQ369" s="125">
        <v>3094</v>
      </c>
      <c r="AR369" s="190">
        <v>6.7397128978151477E-2</v>
      </c>
      <c r="AS369" s="183"/>
      <c r="AT369" s="184">
        <v>45907</v>
      </c>
      <c r="AU369" s="189">
        <v>0.58145455466612628</v>
      </c>
    </row>
    <row r="370" spans="1:47" s="16" customFormat="1" ht="11.4">
      <c r="A370" s="28" t="s">
        <v>1207</v>
      </c>
      <c r="B370" s="63" t="s">
        <v>990</v>
      </c>
      <c r="C370" s="63" t="s">
        <v>981</v>
      </c>
      <c r="D370" s="28" t="s">
        <v>0</v>
      </c>
      <c r="E370" s="191">
        <v>73758</v>
      </c>
      <c r="F370" s="183"/>
      <c r="G370" s="125">
        <v>23604</v>
      </c>
      <c r="H370" s="190">
        <v>0.4920472785641325</v>
      </c>
      <c r="I370" s="183"/>
      <c r="J370" s="184">
        <v>7800</v>
      </c>
      <c r="K370" s="189">
        <v>0.16259823643451252</v>
      </c>
      <c r="L370" s="183"/>
      <c r="M370" s="125">
        <v>13651</v>
      </c>
      <c r="N370" s="190">
        <v>0.28456775968814491</v>
      </c>
      <c r="O370" s="183"/>
      <c r="P370" s="184"/>
      <c r="Q370" s="189"/>
      <c r="R370" s="183"/>
      <c r="S370" s="125">
        <v>734</v>
      </c>
      <c r="T370" s="190">
        <v>1.5300910967042588E-2</v>
      </c>
      <c r="U370" s="183"/>
      <c r="V370" s="184"/>
      <c r="W370" s="189"/>
      <c r="X370" s="183"/>
      <c r="Y370" s="125"/>
      <c r="Z370" s="190"/>
      <c r="AA370" s="183"/>
      <c r="AB370" s="184"/>
      <c r="AC370" s="189"/>
      <c r="AD370" s="183"/>
      <c r="AE370" s="125"/>
      <c r="AF370" s="190"/>
      <c r="AG370" s="183"/>
      <c r="AH370" s="184"/>
      <c r="AI370" s="189"/>
      <c r="AJ370" s="183"/>
      <c r="AK370" s="125"/>
      <c r="AL370" s="190"/>
      <c r="AM370" s="183"/>
      <c r="AN370" s="184"/>
      <c r="AO370" s="189"/>
      <c r="AP370" s="183"/>
      <c r="AQ370" s="125">
        <v>2182</v>
      </c>
      <c r="AR370" s="190">
        <v>4.5485814346167476E-2</v>
      </c>
      <c r="AS370" s="183"/>
      <c r="AT370" s="184">
        <v>47971</v>
      </c>
      <c r="AU370" s="189">
        <v>0.65038368719325357</v>
      </c>
    </row>
    <row r="371" spans="1:47" s="16" customFormat="1" ht="11.4">
      <c r="A371" s="28" t="s">
        <v>1208</v>
      </c>
      <c r="B371" s="63" t="s">
        <v>1005</v>
      </c>
      <c r="C371" s="63" t="s">
        <v>1027</v>
      </c>
      <c r="D371" s="28" t="s">
        <v>0</v>
      </c>
      <c r="E371" s="191">
        <v>71467</v>
      </c>
      <c r="F371" s="183"/>
      <c r="G371" s="125">
        <v>19509</v>
      </c>
      <c r="H371" s="190">
        <v>0.46861713626864598</v>
      </c>
      <c r="I371" s="183"/>
      <c r="J371" s="184">
        <v>8084</v>
      </c>
      <c r="K371" s="189">
        <v>0.19418221998030313</v>
      </c>
      <c r="L371" s="183"/>
      <c r="M371" s="125">
        <v>8459</v>
      </c>
      <c r="N371" s="190">
        <v>0.20318993058057697</v>
      </c>
      <c r="O371" s="183"/>
      <c r="P371" s="184">
        <v>2405</v>
      </c>
      <c r="Q371" s="189">
        <v>5.7769450649756193E-2</v>
      </c>
      <c r="R371" s="183"/>
      <c r="S371" s="125">
        <v>707</v>
      </c>
      <c r="T371" s="190">
        <v>1.6982537051716269E-2</v>
      </c>
      <c r="U371" s="183"/>
      <c r="V371" s="184"/>
      <c r="W371" s="189"/>
      <c r="X371" s="183"/>
      <c r="Y371" s="125"/>
      <c r="Z371" s="190"/>
      <c r="AA371" s="183"/>
      <c r="AB371" s="184"/>
      <c r="AC371" s="189"/>
      <c r="AD371" s="183"/>
      <c r="AE371" s="125"/>
      <c r="AF371" s="190"/>
      <c r="AG371" s="183"/>
      <c r="AH371" s="184"/>
      <c r="AI371" s="189"/>
      <c r="AJ371" s="183"/>
      <c r="AK371" s="125"/>
      <c r="AL371" s="190"/>
      <c r="AM371" s="183"/>
      <c r="AN371" s="184"/>
      <c r="AO371" s="189"/>
      <c r="AP371" s="183"/>
      <c r="AQ371" s="125">
        <v>2467</v>
      </c>
      <c r="AR371" s="190">
        <v>5.9258725469001468E-2</v>
      </c>
      <c r="AS371" s="183"/>
      <c r="AT371" s="184">
        <v>41631</v>
      </c>
      <c r="AU371" s="189">
        <v>0.58252060391509364</v>
      </c>
    </row>
    <row r="372" spans="1:47" s="16" customFormat="1" ht="11.4">
      <c r="A372" s="28" t="s">
        <v>710</v>
      </c>
      <c r="B372" s="63" t="s">
        <v>1006</v>
      </c>
      <c r="C372" s="63" t="s">
        <v>1006</v>
      </c>
      <c r="D372" s="28" t="s">
        <v>0</v>
      </c>
      <c r="E372" s="191">
        <v>71306</v>
      </c>
      <c r="F372" s="183"/>
      <c r="G372" s="125">
        <v>26031</v>
      </c>
      <c r="H372" s="190">
        <v>0.56003528323400964</v>
      </c>
      <c r="I372" s="183"/>
      <c r="J372" s="184">
        <v>5572</v>
      </c>
      <c r="K372" s="189">
        <v>0.119876938964308</v>
      </c>
      <c r="L372" s="183"/>
      <c r="M372" s="125">
        <v>9077</v>
      </c>
      <c r="N372" s="190">
        <v>0.19528409457627849</v>
      </c>
      <c r="O372" s="183"/>
      <c r="P372" s="184">
        <v>2050</v>
      </c>
      <c r="Q372" s="189">
        <v>4.4104042511994151E-2</v>
      </c>
      <c r="R372" s="183"/>
      <c r="S372" s="125">
        <v>447</v>
      </c>
      <c r="T372" s="190">
        <v>9.6168326843226268E-3</v>
      </c>
      <c r="U372" s="183"/>
      <c r="V372" s="184"/>
      <c r="W372" s="189"/>
      <c r="X372" s="183"/>
      <c r="Y372" s="125"/>
      <c r="Z372" s="190"/>
      <c r="AA372" s="183"/>
      <c r="AB372" s="184"/>
      <c r="AC372" s="189"/>
      <c r="AD372" s="183"/>
      <c r="AE372" s="125"/>
      <c r="AF372" s="190"/>
      <c r="AG372" s="183"/>
      <c r="AH372" s="184"/>
      <c r="AI372" s="189"/>
      <c r="AJ372" s="183"/>
      <c r="AK372" s="125"/>
      <c r="AL372" s="190"/>
      <c r="AM372" s="183"/>
      <c r="AN372" s="184"/>
      <c r="AO372" s="189"/>
      <c r="AP372" s="183"/>
      <c r="AQ372" s="125">
        <v>3304</v>
      </c>
      <c r="AR372" s="190">
        <v>7.1082808029087161E-2</v>
      </c>
      <c r="AS372" s="183"/>
      <c r="AT372" s="184">
        <v>46481</v>
      </c>
      <c r="AU372" s="189">
        <v>0.65185257902560789</v>
      </c>
    </row>
    <row r="373" spans="1:47" s="16" customFormat="1" ht="11.4">
      <c r="A373" s="28" t="s">
        <v>1209</v>
      </c>
      <c r="B373" s="63" t="s">
        <v>1002</v>
      </c>
      <c r="C373" s="63" t="s">
        <v>981</v>
      </c>
      <c r="D373" s="28" t="s">
        <v>0</v>
      </c>
      <c r="E373" s="191">
        <v>68157</v>
      </c>
      <c r="F373" s="183"/>
      <c r="G373" s="125">
        <v>24345</v>
      </c>
      <c r="H373" s="190">
        <v>0.49745601667381845</v>
      </c>
      <c r="I373" s="183"/>
      <c r="J373" s="184">
        <v>20189</v>
      </c>
      <c r="K373" s="189">
        <v>0.41253397086168497</v>
      </c>
      <c r="L373" s="183"/>
      <c r="M373" s="125">
        <v>3116</v>
      </c>
      <c r="N373" s="190">
        <v>6.3671100758086602E-2</v>
      </c>
      <c r="O373" s="183"/>
      <c r="P373" s="184">
        <v>1289</v>
      </c>
      <c r="Q373" s="189">
        <v>2.633891170641002E-2</v>
      </c>
      <c r="R373" s="183"/>
      <c r="S373" s="125"/>
      <c r="T373" s="190"/>
      <c r="U373" s="183"/>
      <c r="V373" s="184"/>
      <c r="W373" s="189"/>
      <c r="X373" s="183"/>
      <c r="Y373" s="125"/>
      <c r="Z373" s="190"/>
      <c r="AA373" s="183"/>
      <c r="AB373" s="184"/>
      <c r="AC373" s="189"/>
      <c r="AD373" s="183"/>
      <c r="AE373" s="125"/>
      <c r="AF373" s="190"/>
      <c r="AG373" s="183"/>
      <c r="AH373" s="184"/>
      <c r="AI373" s="189"/>
      <c r="AJ373" s="183"/>
      <c r="AK373" s="125"/>
      <c r="AL373" s="190"/>
      <c r="AM373" s="183"/>
      <c r="AN373" s="184"/>
      <c r="AO373" s="189"/>
      <c r="AP373" s="183"/>
      <c r="AQ373" s="125"/>
      <c r="AR373" s="190"/>
      <c r="AS373" s="183"/>
      <c r="AT373" s="184">
        <v>48939</v>
      </c>
      <c r="AU373" s="189">
        <v>0.71803336414454866</v>
      </c>
    </row>
    <row r="374" spans="1:47" s="16" customFormat="1" ht="11.4">
      <c r="A374" s="28" t="s">
        <v>1210</v>
      </c>
      <c r="B374" s="63" t="s">
        <v>989</v>
      </c>
      <c r="C374" s="63" t="s">
        <v>985</v>
      </c>
      <c r="D374" s="28" t="s">
        <v>0</v>
      </c>
      <c r="E374" s="191">
        <v>73229</v>
      </c>
      <c r="F374" s="183"/>
      <c r="G374" s="125">
        <v>19691</v>
      </c>
      <c r="H374" s="190">
        <v>0.41781955525377695</v>
      </c>
      <c r="I374" s="183"/>
      <c r="J374" s="184">
        <v>8541</v>
      </c>
      <c r="K374" s="189">
        <v>0.18122984213206586</v>
      </c>
      <c r="L374" s="183"/>
      <c r="M374" s="125">
        <v>15198</v>
      </c>
      <c r="N374" s="190">
        <v>0.32248344932948564</v>
      </c>
      <c r="O374" s="183"/>
      <c r="P374" s="184">
        <v>1617</v>
      </c>
      <c r="Q374" s="189">
        <v>3.4310813104736035E-2</v>
      </c>
      <c r="R374" s="183"/>
      <c r="S374" s="125"/>
      <c r="T374" s="190"/>
      <c r="U374" s="183"/>
      <c r="V374" s="184"/>
      <c r="W374" s="189"/>
      <c r="X374" s="183"/>
      <c r="Y374" s="125"/>
      <c r="Z374" s="190"/>
      <c r="AA374" s="183"/>
      <c r="AB374" s="184"/>
      <c r="AC374" s="189"/>
      <c r="AD374" s="183"/>
      <c r="AE374" s="125"/>
      <c r="AF374" s="190"/>
      <c r="AG374" s="183"/>
      <c r="AH374" s="184"/>
      <c r="AI374" s="189"/>
      <c r="AJ374" s="183"/>
      <c r="AK374" s="125"/>
      <c r="AL374" s="190"/>
      <c r="AM374" s="183"/>
      <c r="AN374" s="184"/>
      <c r="AO374" s="189"/>
      <c r="AP374" s="183"/>
      <c r="AQ374" s="125">
        <v>2081</v>
      </c>
      <c r="AR374" s="190">
        <v>4.4156340179935492E-2</v>
      </c>
      <c r="AS374" s="183"/>
      <c r="AT374" s="184">
        <v>47128</v>
      </c>
      <c r="AU374" s="189">
        <v>0.64357017028772756</v>
      </c>
    </row>
    <row r="375" spans="1:47" s="16" customFormat="1" ht="11.4">
      <c r="A375" s="28" t="s">
        <v>715</v>
      </c>
      <c r="B375" s="63" t="s">
        <v>1003</v>
      </c>
      <c r="C375" s="63" t="s">
        <v>993</v>
      </c>
      <c r="D375" s="28" t="s">
        <v>0</v>
      </c>
      <c r="E375" s="191">
        <v>72847</v>
      </c>
      <c r="F375" s="183"/>
      <c r="G375" s="125">
        <v>13281</v>
      </c>
      <c r="H375" s="190">
        <v>0.28403695624278197</v>
      </c>
      <c r="I375" s="183"/>
      <c r="J375" s="184">
        <v>8111</v>
      </c>
      <c r="K375" s="189">
        <v>0.1734676419008512</v>
      </c>
      <c r="L375" s="183"/>
      <c r="M375" s="125">
        <v>19147</v>
      </c>
      <c r="N375" s="190">
        <v>0.40949142392745624</v>
      </c>
      <c r="O375" s="183"/>
      <c r="P375" s="184">
        <v>2613</v>
      </c>
      <c r="Q375" s="189">
        <v>5.5883485179006799E-2</v>
      </c>
      <c r="R375" s="183"/>
      <c r="S375" s="125"/>
      <c r="T375" s="190"/>
      <c r="U375" s="183"/>
      <c r="V375" s="184"/>
      <c r="W375" s="189"/>
      <c r="X375" s="183"/>
      <c r="Y375" s="125"/>
      <c r="Z375" s="190"/>
      <c r="AA375" s="183"/>
      <c r="AB375" s="184"/>
      <c r="AC375" s="189"/>
      <c r="AD375" s="183"/>
      <c r="AE375" s="125"/>
      <c r="AF375" s="190"/>
      <c r="AG375" s="183"/>
      <c r="AH375" s="184"/>
      <c r="AI375" s="189"/>
      <c r="AJ375" s="183"/>
      <c r="AK375" s="125"/>
      <c r="AL375" s="190"/>
      <c r="AM375" s="183"/>
      <c r="AN375" s="184"/>
      <c r="AO375" s="189"/>
      <c r="AP375" s="183"/>
      <c r="AQ375" s="125">
        <v>3606</v>
      </c>
      <c r="AR375" s="190">
        <v>7.7120492749903763E-2</v>
      </c>
      <c r="AS375" s="183"/>
      <c r="AT375" s="184">
        <v>46758</v>
      </c>
      <c r="AU375" s="189">
        <v>0.64186582838002937</v>
      </c>
    </row>
    <row r="376" spans="1:47" s="16" customFormat="1" ht="11.4">
      <c r="A376" s="28" t="s">
        <v>716</v>
      </c>
      <c r="B376" s="63" t="s">
        <v>1003</v>
      </c>
      <c r="C376" s="63" t="s">
        <v>993</v>
      </c>
      <c r="D376" s="28" t="s">
        <v>0</v>
      </c>
      <c r="E376" s="191">
        <v>63563</v>
      </c>
      <c r="F376" s="183"/>
      <c r="G376" s="125">
        <v>6279</v>
      </c>
      <c r="H376" s="190">
        <v>0.16741321388577829</v>
      </c>
      <c r="I376" s="183"/>
      <c r="J376" s="184">
        <v>5994</v>
      </c>
      <c r="K376" s="189">
        <v>0.1598144296912494</v>
      </c>
      <c r="L376" s="183"/>
      <c r="M376" s="125">
        <v>16741</v>
      </c>
      <c r="N376" s="190">
        <v>0.44635524982669439</v>
      </c>
      <c r="O376" s="183"/>
      <c r="P376" s="184">
        <v>2220</v>
      </c>
      <c r="Q376" s="189">
        <v>5.9190529515277555E-2</v>
      </c>
      <c r="R376" s="183"/>
      <c r="S376" s="125"/>
      <c r="T376" s="190"/>
      <c r="U376" s="183"/>
      <c r="V376" s="184"/>
      <c r="W376" s="189"/>
      <c r="X376" s="183"/>
      <c r="Y376" s="125"/>
      <c r="Z376" s="190"/>
      <c r="AA376" s="183"/>
      <c r="AB376" s="184"/>
      <c r="AC376" s="189"/>
      <c r="AD376" s="183"/>
      <c r="AE376" s="125"/>
      <c r="AF376" s="190"/>
      <c r="AG376" s="183"/>
      <c r="AH376" s="184"/>
      <c r="AI376" s="189"/>
      <c r="AJ376" s="183"/>
      <c r="AK376" s="125"/>
      <c r="AL376" s="190"/>
      <c r="AM376" s="183"/>
      <c r="AN376" s="184"/>
      <c r="AO376" s="189"/>
      <c r="AP376" s="183"/>
      <c r="AQ376" s="125">
        <v>6272</v>
      </c>
      <c r="AR376" s="190">
        <v>0.16722657708100036</v>
      </c>
      <c r="AS376" s="183"/>
      <c r="AT376" s="184">
        <v>37506</v>
      </c>
      <c r="AU376" s="189">
        <v>0.59006025517990024</v>
      </c>
    </row>
    <row r="377" spans="1:47" s="16" customFormat="1" ht="11.4">
      <c r="A377" s="28" t="s">
        <v>719</v>
      </c>
      <c r="B377" s="63" t="s">
        <v>1001</v>
      </c>
      <c r="C377" s="63" t="s">
        <v>984</v>
      </c>
      <c r="D377" s="28" t="s">
        <v>0</v>
      </c>
      <c r="E377" s="191">
        <v>68914</v>
      </c>
      <c r="F377" s="183"/>
      <c r="G377" s="125">
        <v>20901</v>
      </c>
      <c r="H377" s="190">
        <v>0.44031768770540153</v>
      </c>
      <c r="I377" s="183"/>
      <c r="J377" s="184">
        <v>9434</v>
      </c>
      <c r="K377" s="189">
        <v>0.1987444172916491</v>
      </c>
      <c r="L377" s="183"/>
      <c r="M377" s="125">
        <v>14901</v>
      </c>
      <c r="N377" s="190">
        <v>0.31391674391168789</v>
      </c>
      <c r="O377" s="183"/>
      <c r="P377" s="184">
        <v>406</v>
      </c>
      <c r="Q377" s="189">
        <v>8.5531305300412912E-3</v>
      </c>
      <c r="R377" s="183"/>
      <c r="S377" s="125">
        <v>451</v>
      </c>
      <c r="T377" s="190">
        <v>9.5011376084941437E-3</v>
      </c>
      <c r="U377" s="183"/>
      <c r="V377" s="184"/>
      <c r="W377" s="189"/>
      <c r="X377" s="183"/>
      <c r="Y377" s="125"/>
      <c r="Z377" s="190"/>
      <c r="AA377" s="183"/>
      <c r="AB377" s="184"/>
      <c r="AC377" s="189"/>
      <c r="AD377" s="183"/>
      <c r="AE377" s="125"/>
      <c r="AF377" s="190"/>
      <c r="AG377" s="183"/>
      <c r="AH377" s="184"/>
      <c r="AI377" s="189"/>
      <c r="AJ377" s="183"/>
      <c r="AK377" s="125"/>
      <c r="AL377" s="190"/>
      <c r="AM377" s="183"/>
      <c r="AN377" s="184"/>
      <c r="AO377" s="189"/>
      <c r="AP377" s="183"/>
      <c r="AQ377" s="125">
        <v>1375</v>
      </c>
      <c r="AR377" s="190">
        <v>2.8966882952726047E-2</v>
      </c>
      <c r="AS377" s="183"/>
      <c r="AT377" s="184">
        <v>47468</v>
      </c>
      <c r="AU377" s="189">
        <v>0.68880053399889718</v>
      </c>
    </row>
    <row r="378" spans="1:47" s="16" customFormat="1" ht="11.4">
      <c r="A378" s="28" t="s">
        <v>1211</v>
      </c>
      <c r="B378" s="63" t="s">
        <v>1006</v>
      </c>
      <c r="C378" s="63" t="s">
        <v>1006</v>
      </c>
      <c r="D378" s="28" t="s">
        <v>0</v>
      </c>
      <c r="E378" s="191">
        <v>70873</v>
      </c>
      <c r="F378" s="183"/>
      <c r="G378" s="125">
        <v>28866</v>
      </c>
      <c r="H378" s="190">
        <v>0.57496265312219896</v>
      </c>
      <c r="I378" s="183"/>
      <c r="J378" s="184">
        <v>8345</v>
      </c>
      <c r="K378" s="189">
        <v>0.16621850413305447</v>
      </c>
      <c r="L378" s="183"/>
      <c r="M378" s="125">
        <v>9806</v>
      </c>
      <c r="N378" s="190">
        <v>0.19531919131560602</v>
      </c>
      <c r="O378" s="183"/>
      <c r="P378" s="184">
        <v>1351</v>
      </c>
      <c r="Q378" s="189">
        <v>2.6909670351558609E-2</v>
      </c>
      <c r="R378" s="183"/>
      <c r="S378" s="125">
        <v>740</v>
      </c>
      <c r="T378" s="190">
        <v>1.4739567772134249E-2</v>
      </c>
      <c r="U378" s="183"/>
      <c r="V378" s="184"/>
      <c r="W378" s="189"/>
      <c r="X378" s="183"/>
      <c r="Y378" s="125"/>
      <c r="Z378" s="190"/>
      <c r="AA378" s="183"/>
      <c r="AB378" s="184"/>
      <c r="AC378" s="189"/>
      <c r="AD378" s="183"/>
      <c r="AE378" s="125"/>
      <c r="AF378" s="190"/>
      <c r="AG378" s="183"/>
      <c r="AH378" s="184"/>
      <c r="AI378" s="189"/>
      <c r="AJ378" s="183"/>
      <c r="AK378" s="125"/>
      <c r="AL378" s="190"/>
      <c r="AM378" s="183"/>
      <c r="AN378" s="184"/>
      <c r="AO378" s="189"/>
      <c r="AP378" s="183"/>
      <c r="AQ378" s="125">
        <v>1097</v>
      </c>
      <c r="AR378" s="190">
        <v>2.1850413305447666E-2</v>
      </c>
      <c r="AS378" s="183"/>
      <c r="AT378" s="184">
        <v>50205</v>
      </c>
      <c r="AU378" s="189">
        <v>0.7083797779126042</v>
      </c>
    </row>
    <row r="379" spans="1:47" s="16" customFormat="1" ht="11.4">
      <c r="A379" s="28" t="s">
        <v>1212</v>
      </c>
      <c r="B379" s="63" t="s">
        <v>1018</v>
      </c>
      <c r="C379" s="63" t="s">
        <v>981</v>
      </c>
      <c r="D379" s="28" t="s">
        <v>0</v>
      </c>
      <c r="E379" s="191">
        <v>72566</v>
      </c>
      <c r="F379" s="183"/>
      <c r="G379" s="125">
        <v>26915</v>
      </c>
      <c r="H379" s="190">
        <v>0.55898234683281411</v>
      </c>
      <c r="I379" s="183"/>
      <c r="J379" s="184">
        <v>10406</v>
      </c>
      <c r="K379" s="189">
        <v>0.21611630321910696</v>
      </c>
      <c r="L379" s="183"/>
      <c r="M379" s="125">
        <v>6446</v>
      </c>
      <c r="N379" s="190">
        <v>0.13387331256490134</v>
      </c>
      <c r="O379" s="183"/>
      <c r="P379" s="184">
        <v>3146</v>
      </c>
      <c r="Q379" s="189">
        <v>6.5337487019730009E-2</v>
      </c>
      <c r="R379" s="183"/>
      <c r="S379" s="125">
        <v>696</v>
      </c>
      <c r="T379" s="190">
        <v>1.4454828660436137E-2</v>
      </c>
      <c r="U379" s="183"/>
      <c r="V379" s="184"/>
      <c r="W379" s="189"/>
      <c r="X379" s="183"/>
      <c r="Y379" s="125"/>
      <c r="Z379" s="190"/>
      <c r="AA379" s="183"/>
      <c r="AB379" s="184"/>
      <c r="AC379" s="189"/>
      <c r="AD379" s="183"/>
      <c r="AE379" s="125"/>
      <c r="AF379" s="190"/>
      <c r="AG379" s="183"/>
      <c r="AH379" s="184"/>
      <c r="AI379" s="189"/>
      <c r="AJ379" s="183"/>
      <c r="AK379" s="125"/>
      <c r="AL379" s="190"/>
      <c r="AM379" s="183"/>
      <c r="AN379" s="184"/>
      <c r="AO379" s="189"/>
      <c r="AP379" s="183"/>
      <c r="AQ379" s="125">
        <v>541</v>
      </c>
      <c r="AR379" s="190">
        <v>1.1235721703011422E-2</v>
      </c>
      <c r="AS379" s="183"/>
      <c r="AT379" s="184">
        <v>48150</v>
      </c>
      <c r="AU379" s="189">
        <v>0.66353388639307664</v>
      </c>
    </row>
    <row r="380" spans="1:47" s="16" customFormat="1" ht="11.4">
      <c r="A380" s="28" t="s">
        <v>237</v>
      </c>
      <c r="B380" s="63" t="s">
        <v>1004</v>
      </c>
      <c r="C380" s="63" t="s">
        <v>988</v>
      </c>
      <c r="D380" s="28" t="s">
        <v>0</v>
      </c>
      <c r="E380" s="191">
        <v>72955</v>
      </c>
      <c r="F380" s="183"/>
      <c r="G380" s="125">
        <v>27470</v>
      </c>
      <c r="H380" s="190">
        <v>0.51166949168327525</v>
      </c>
      <c r="I380" s="183"/>
      <c r="J380" s="184">
        <v>11659</v>
      </c>
      <c r="K380" s="189">
        <v>0.2171661668560359</v>
      </c>
      <c r="L380" s="183"/>
      <c r="M380" s="125">
        <v>11128</v>
      </c>
      <c r="N380" s="190">
        <v>0.20727550431203084</v>
      </c>
      <c r="O380" s="183"/>
      <c r="P380" s="184">
        <v>2179</v>
      </c>
      <c r="Q380" s="189">
        <v>4.0587106748374839E-2</v>
      </c>
      <c r="R380" s="183"/>
      <c r="S380" s="125">
        <v>1251</v>
      </c>
      <c r="T380" s="190">
        <v>2.3301730400283122E-2</v>
      </c>
      <c r="U380" s="183"/>
      <c r="V380" s="184"/>
      <c r="W380" s="189"/>
      <c r="X380" s="183"/>
      <c r="Y380" s="125"/>
      <c r="Z380" s="190"/>
      <c r="AA380" s="183"/>
      <c r="AB380" s="184"/>
      <c r="AC380" s="189"/>
      <c r="AD380" s="183"/>
      <c r="AE380" s="125"/>
      <c r="AF380" s="190"/>
      <c r="AG380" s="183"/>
      <c r="AH380" s="184"/>
      <c r="AI380" s="189"/>
      <c r="AJ380" s="183"/>
      <c r="AK380" s="125"/>
      <c r="AL380" s="190"/>
      <c r="AM380" s="183"/>
      <c r="AN380" s="184"/>
      <c r="AO380" s="189"/>
      <c r="AP380" s="183"/>
      <c r="AQ380" s="125"/>
      <c r="AR380" s="190"/>
      <c r="AS380" s="183"/>
      <c r="AT380" s="184">
        <v>53687</v>
      </c>
      <c r="AU380" s="189">
        <v>0.73589198821191149</v>
      </c>
    </row>
    <row r="381" spans="1:47" s="16" customFormat="1" ht="11.4">
      <c r="A381" s="28" t="s">
        <v>1213</v>
      </c>
      <c r="B381" s="63" t="s">
        <v>1010</v>
      </c>
      <c r="C381" s="63" t="s">
        <v>988</v>
      </c>
      <c r="D381" s="28" t="s">
        <v>0</v>
      </c>
      <c r="E381" s="191">
        <v>77185</v>
      </c>
      <c r="F381" s="183"/>
      <c r="G381" s="125">
        <v>28228</v>
      </c>
      <c r="H381" s="190">
        <v>0.51119159724737417</v>
      </c>
      <c r="I381" s="183"/>
      <c r="J381" s="184">
        <v>14228</v>
      </c>
      <c r="K381" s="189">
        <v>0.25766026801883374</v>
      </c>
      <c r="L381" s="183"/>
      <c r="M381" s="125">
        <v>7893</v>
      </c>
      <c r="N381" s="190">
        <v>0.14293734154291923</v>
      </c>
      <c r="O381" s="183"/>
      <c r="P381" s="184">
        <v>2526</v>
      </c>
      <c r="Q381" s="189">
        <v>4.5744295545092357E-2</v>
      </c>
      <c r="R381" s="183"/>
      <c r="S381" s="125"/>
      <c r="T381" s="190"/>
      <c r="U381" s="183"/>
      <c r="V381" s="184"/>
      <c r="W381" s="189"/>
      <c r="X381" s="183"/>
      <c r="Y381" s="125"/>
      <c r="Z381" s="190"/>
      <c r="AA381" s="183"/>
      <c r="AB381" s="184"/>
      <c r="AC381" s="189"/>
      <c r="AD381" s="183"/>
      <c r="AE381" s="125"/>
      <c r="AF381" s="190"/>
      <c r="AG381" s="183"/>
      <c r="AH381" s="184"/>
      <c r="AI381" s="189"/>
      <c r="AJ381" s="183"/>
      <c r="AK381" s="125"/>
      <c r="AL381" s="190"/>
      <c r="AM381" s="183"/>
      <c r="AN381" s="184"/>
      <c r="AO381" s="189"/>
      <c r="AP381" s="183"/>
      <c r="AQ381" s="125">
        <v>2345</v>
      </c>
      <c r="AR381" s="190">
        <v>4.2466497645780511E-2</v>
      </c>
      <c r="AS381" s="183"/>
      <c r="AT381" s="184">
        <v>55220</v>
      </c>
      <c r="AU381" s="189">
        <v>0.71542398134352525</v>
      </c>
    </row>
    <row r="382" spans="1:47" s="16" customFormat="1" ht="11.4">
      <c r="A382" s="28" t="s">
        <v>727</v>
      </c>
      <c r="B382" s="63" t="s">
        <v>1005</v>
      </c>
      <c r="C382" s="63" t="s">
        <v>1027</v>
      </c>
      <c r="D382" s="28" t="s">
        <v>0</v>
      </c>
      <c r="E382" s="191">
        <v>76035</v>
      </c>
      <c r="F382" s="183"/>
      <c r="G382" s="125">
        <v>30155</v>
      </c>
      <c r="H382" s="190">
        <v>0.55463591384796485</v>
      </c>
      <c r="I382" s="183"/>
      <c r="J382" s="184">
        <v>14913</v>
      </c>
      <c r="K382" s="189">
        <v>0.27429233570600892</v>
      </c>
      <c r="L382" s="183"/>
      <c r="M382" s="125">
        <v>5288</v>
      </c>
      <c r="N382" s="190">
        <v>9.7261306994794822E-2</v>
      </c>
      <c r="O382" s="183"/>
      <c r="P382" s="184">
        <v>2228</v>
      </c>
      <c r="Q382" s="189">
        <v>4.09792344902426E-2</v>
      </c>
      <c r="R382" s="183"/>
      <c r="S382" s="125">
        <v>735</v>
      </c>
      <c r="T382" s="190">
        <v>1.3518733101583623E-2</v>
      </c>
      <c r="U382" s="183"/>
      <c r="V382" s="184"/>
      <c r="W382" s="189"/>
      <c r="X382" s="183"/>
      <c r="Y382" s="125"/>
      <c r="Z382" s="190"/>
      <c r="AA382" s="183"/>
      <c r="AB382" s="184"/>
      <c r="AC382" s="189"/>
      <c r="AD382" s="183"/>
      <c r="AE382" s="125"/>
      <c r="AF382" s="190"/>
      <c r="AG382" s="183"/>
      <c r="AH382" s="184"/>
      <c r="AI382" s="189"/>
      <c r="AJ382" s="183"/>
      <c r="AK382" s="125"/>
      <c r="AL382" s="190"/>
      <c r="AM382" s="183"/>
      <c r="AN382" s="184"/>
      <c r="AO382" s="189"/>
      <c r="AP382" s="183"/>
      <c r="AQ382" s="125">
        <v>1050</v>
      </c>
      <c r="AR382" s="190">
        <v>1.9312475859405175E-2</v>
      </c>
      <c r="AS382" s="183"/>
      <c r="AT382" s="184">
        <v>54369</v>
      </c>
      <c r="AU382" s="189">
        <v>0.71505227855592823</v>
      </c>
    </row>
    <row r="383" spans="1:47" s="16" customFormat="1" ht="11.4">
      <c r="A383" s="28" t="s">
        <v>1214</v>
      </c>
      <c r="B383" s="63" t="s">
        <v>1024</v>
      </c>
      <c r="C383" s="63" t="s">
        <v>985</v>
      </c>
      <c r="D383" s="28" t="s">
        <v>0</v>
      </c>
      <c r="E383" s="191">
        <v>75483</v>
      </c>
      <c r="F383" s="183"/>
      <c r="G383" s="125">
        <v>8497</v>
      </c>
      <c r="H383" s="190">
        <v>0.20458430645510797</v>
      </c>
      <c r="I383" s="183"/>
      <c r="J383" s="184">
        <v>10930</v>
      </c>
      <c r="K383" s="189">
        <v>0.26316423085257507</v>
      </c>
      <c r="L383" s="183"/>
      <c r="M383" s="125">
        <v>16655</v>
      </c>
      <c r="N383" s="190">
        <v>0.40100642862302266</v>
      </c>
      <c r="O383" s="183"/>
      <c r="P383" s="184">
        <v>1084</v>
      </c>
      <c r="Q383" s="189">
        <v>2.6099727927190428E-2</v>
      </c>
      <c r="R383" s="183"/>
      <c r="S383" s="125"/>
      <c r="T383" s="190"/>
      <c r="U383" s="183"/>
      <c r="V383" s="184"/>
      <c r="W383" s="189"/>
      <c r="X383" s="183"/>
      <c r="Y383" s="125"/>
      <c r="Z383" s="190"/>
      <c r="AA383" s="183"/>
      <c r="AB383" s="184"/>
      <c r="AC383" s="189"/>
      <c r="AD383" s="183"/>
      <c r="AE383" s="125"/>
      <c r="AF383" s="190"/>
      <c r="AG383" s="183"/>
      <c r="AH383" s="184"/>
      <c r="AI383" s="189"/>
      <c r="AJ383" s="183"/>
      <c r="AK383" s="125"/>
      <c r="AL383" s="190"/>
      <c r="AM383" s="183"/>
      <c r="AN383" s="184"/>
      <c r="AO383" s="189"/>
      <c r="AP383" s="183"/>
      <c r="AQ383" s="125">
        <v>4367</v>
      </c>
      <c r="AR383" s="190">
        <v>0.10514530614210386</v>
      </c>
      <c r="AS383" s="183"/>
      <c r="AT383" s="184">
        <v>41533</v>
      </c>
      <c r="AU383" s="189">
        <v>0.55022985307950134</v>
      </c>
    </row>
    <row r="384" spans="1:47" s="16" customFormat="1" ht="11.4">
      <c r="A384" s="28" t="s">
        <v>730</v>
      </c>
      <c r="B384" s="63" t="s">
        <v>982</v>
      </c>
      <c r="C384" s="63" t="s">
        <v>983</v>
      </c>
      <c r="D384" s="28" t="s">
        <v>0</v>
      </c>
      <c r="E384" s="191">
        <v>67430</v>
      </c>
      <c r="F384" s="183"/>
      <c r="G384" s="125">
        <v>23859</v>
      </c>
      <c r="H384" s="190">
        <v>0.49213093789319529</v>
      </c>
      <c r="I384" s="183"/>
      <c r="J384" s="184">
        <v>17893</v>
      </c>
      <c r="K384" s="189">
        <v>0.36907242012334729</v>
      </c>
      <c r="L384" s="183"/>
      <c r="M384" s="125">
        <v>3690</v>
      </c>
      <c r="N384" s="190">
        <v>7.6112291413130917E-2</v>
      </c>
      <c r="O384" s="183"/>
      <c r="P384" s="184">
        <v>1392</v>
      </c>
      <c r="Q384" s="189">
        <v>2.8712279037148573E-2</v>
      </c>
      <c r="R384" s="183"/>
      <c r="S384" s="125">
        <v>506</v>
      </c>
      <c r="T384" s="190">
        <v>1.0437078443101421E-2</v>
      </c>
      <c r="U384" s="183"/>
      <c r="V384" s="184"/>
      <c r="W384" s="189"/>
      <c r="X384" s="183"/>
      <c r="Y384" s="125"/>
      <c r="Z384" s="190"/>
      <c r="AA384" s="183"/>
      <c r="AB384" s="184"/>
      <c r="AC384" s="189"/>
      <c r="AD384" s="183"/>
      <c r="AE384" s="125"/>
      <c r="AF384" s="190"/>
      <c r="AG384" s="183"/>
      <c r="AH384" s="184"/>
      <c r="AI384" s="189"/>
      <c r="AJ384" s="183"/>
      <c r="AK384" s="125"/>
      <c r="AL384" s="190"/>
      <c r="AM384" s="183"/>
      <c r="AN384" s="184"/>
      <c r="AO384" s="189"/>
      <c r="AP384" s="183"/>
      <c r="AQ384" s="125">
        <v>1141</v>
      </c>
      <c r="AR384" s="190">
        <v>2.3534993090076523E-2</v>
      </c>
      <c r="AS384" s="183"/>
      <c r="AT384" s="184">
        <v>48481</v>
      </c>
      <c r="AU384" s="189">
        <v>0.71898264867269757</v>
      </c>
    </row>
    <row r="385" spans="1:47" s="16" customFormat="1" ht="11.4">
      <c r="A385" s="28" t="s">
        <v>1041</v>
      </c>
      <c r="B385" s="63" t="s">
        <v>1013</v>
      </c>
      <c r="C385" s="63" t="s">
        <v>993</v>
      </c>
      <c r="D385" s="28" t="s">
        <v>0</v>
      </c>
      <c r="E385" s="191">
        <v>75470</v>
      </c>
      <c r="F385" s="183"/>
      <c r="G385" s="125">
        <v>21108</v>
      </c>
      <c r="H385" s="190">
        <v>0.42831053934499413</v>
      </c>
      <c r="I385" s="183"/>
      <c r="J385" s="184">
        <v>11093</v>
      </c>
      <c r="K385" s="189">
        <v>0.22509232579846597</v>
      </c>
      <c r="L385" s="183"/>
      <c r="M385" s="125">
        <v>12978</v>
      </c>
      <c r="N385" s="190">
        <v>0.26334158516293982</v>
      </c>
      <c r="O385" s="183"/>
      <c r="P385" s="184">
        <v>1484</v>
      </c>
      <c r="Q385" s="189">
        <v>3.0112414268901426E-2</v>
      </c>
      <c r="R385" s="183"/>
      <c r="S385" s="125">
        <v>734</v>
      </c>
      <c r="T385" s="190">
        <v>1.4893876060224829E-2</v>
      </c>
      <c r="U385" s="183"/>
      <c r="V385" s="184"/>
      <c r="W385" s="189"/>
      <c r="X385" s="183"/>
      <c r="Y385" s="125"/>
      <c r="Z385" s="190"/>
      <c r="AA385" s="183"/>
      <c r="AB385" s="184"/>
      <c r="AC385" s="189"/>
      <c r="AD385" s="183"/>
      <c r="AE385" s="125"/>
      <c r="AF385" s="190"/>
      <c r="AG385" s="183"/>
      <c r="AH385" s="184"/>
      <c r="AI385" s="189"/>
      <c r="AJ385" s="183"/>
      <c r="AK385" s="125"/>
      <c r="AL385" s="190"/>
      <c r="AM385" s="183"/>
      <c r="AN385" s="184"/>
      <c r="AO385" s="189"/>
      <c r="AP385" s="183"/>
      <c r="AQ385" s="125">
        <v>1885</v>
      </c>
      <c r="AR385" s="190">
        <v>3.8249259364473848E-2</v>
      </c>
      <c r="AS385" s="183"/>
      <c r="AT385" s="184">
        <v>49282</v>
      </c>
      <c r="AU385" s="189">
        <v>0.65300119252683186</v>
      </c>
    </row>
    <row r="386" spans="1:47" s="16" customFormat="1" ht="11.4">
      <c r="A386" s="28" t="s">
        <v>441</v>
      </c>
      <c r="B386" s="63" t="s">
        <v>1055</v>
      </c>
      <c r="C386" s="63" t="s">
        <v>993</v>
      </c>
      <c r="D386" s="28" t="s">
        <v>0</v>
      </c>
      <c r="E386" s="191">
        <v>63089</v>
      </c>
      <c r="F386" s="183"/>
      <c r="G386" s="125">
        <v>12091</v>
      </c>
      <c r="H386" s="190">
        <v>0.32648377166927689</v>
      </c>
      <c r="I386" s="183"/>
      <c r="J386" s="184">
        <v>6774</v>
      </c>
      <c r="K386" s="189">
        <v>0.18291299886590701</v>
      </c>
      <c r="L386" s="183"/>
      <c r="M386" s="125">
        <v>14640</v>
      </c>
      <c r="N386" s="190">
        <v>0.39531241561808067</v>
      </c>
      <c r="O386" s="183"/>
      <c r="P386" s="184">
        <v>1686</v>
      </c>
      <c r="Q386" s="189">
        <v>4.5525733110115027E-2</v>
      </c>
      <c r="R386" s="183"/>
      <c r="S386" s="125">
        <v>396</v>
      </c>
      <c r="T386" s="190">
        <v>1.0692876815898904E-2</v>
      </c>
      <c r="U386" s="183"/>
      <c r="V386" s="184"/>
      <c r="W386" s="189"/>
      <c r="X386" s="183"/>
      <c r="Y386" s="125"/>
      <c r="Z386" s="190"/>
      <c r="AA386" s="183"/>
      <c r="AB386" s="184"/>
      <c r="AC386" s="189"/>
      <c r="AD386" s="183"/>
      <c r="AE386" s="125"/>
      <c r="AF386" s="190"/>
      <c r="AG386" s="183"/>
      <c r="AH386" s="184"/>
      <c r="AI386" s="189"/>
      <c r="AJ386" s="183"/>
      <c r="AK386" s="125"/>
      <c r="AL386" s="190"/>
      <c r="AM386" s="183"/>
      <c r="AN386" s="184"/>
      <c r="AO386" s="189"/>
      <c r="AP386" s="183"/>
      <c r="AQ386" s="125">
        <v>1447</v>
      </c>
      <c r="AR386" s="190">
        <v>3.9072203920721499E-2</v>
      </c>
      <c r="AS386" s="183"/>
      <c r="AT386" s="184">
        <v>37034</v>
      </c>
      <c r="AU386" s="189">
        <v>0.58701199892215761</v>
      </c>
    </row>
    <row r="387" spans="1:47" s="16" customFormat="1" ht="11.4">
      <c r="A387" s="28" t="s">
        <v>112</v>
      </c>
      <c r="B387" s="63" t="s">
        <v>1033</v>
      </c>
      <c r="C387" s="63" t="s">
        <v>978</v>
      </c>
      <c r="D387" s="28" t="s">
        <v>0</v>
      </c>
      <c r="E387" s="191">
        <v>64728</v>
      </c>
      <c r="F387" s="183"/>
      <c r="G387" s="125">
        <v>9445</v>
      </c>
      <c r="H387" s="190">
        <v>0.23482173934662623</v>
      </c>
      <c r="I387" s="183"/>
      <c r="J387" s="184">
        <v>8033</v>
      </c>
      <c r="K387" s="189">
        <v>0.19971657301974044</v>
      </c>
      <c r="L387" s="183"/>
      <c r="M387" s="125">
        <v>18141</v>
      </c>
      <c r="N387" s="190">
        <v>0.45102182884988312</v>
      </c>
      <c r="O387" s="183"/>
      <c r="P387" s="184">
        <v>1479</v>
      </c>
      <c r="Q387" s="189">
        <v>3.6770921386305999E-2</v>
      </c>
      <c r="R387" s="183"/>
      <c r="S387" s="125"/>
      <c r="T387" s="190"/>
      <c r="U387" s="183"/>
      <c r="V387" s="184"/>
      <c r="W387" s="189"/>
      <c r="X387" s="183"/>
      <c r="Y387" s="125"/>
      <c r="Z387" s="190"/>
      <c r="AA387" s="183"/>
      <c r="AB387" s="184"/>
      <c r="AC387" s="189"/>
      <c r="AD387" s="183"/>
      <c r="AE387" s="125"/>
      <c r="AF387" s="190"/>
      <c r="AG387" s="183"/>
      <c r="AH387" s="184"/>
      <c r="AI387" s="189"/>
      <c r="AJ387" s="183"/>
      <c r="AK387" s="125"/>
      <c r="AL387" s="190"/>
      <c r="AM387" s="183"/>
      <c r="AN387" s="184"/>
      <c r="AO387" s="189"/>
      <c r="AP387" s="183"/>
      <c r="AQ387" s="125">
        <v>3124</v>
      </c>
      <c r="AR387" s="190">
        <v>7.7668937397444182E-2</v>
      </c>
      <c r="AS387" s="183"/>
      <c r="AT387" s="184">
        <v>40222</v>
      </c>
      <c r="AU387" s="189">
        <v>0.62140032134470402</v>
      </c>
    </row>
    <row r="388" spans="1:47" s="16" customFormat="1" ht="11.4">
      <c r="A388" s="28" t="s">
        <v>314</v>
      </c>
      <c r="B388" s="63" t="s">
        <v>1022</v>
      </c>
      <c r="C388" s="63" t="s">
        <v>985</v>
      </c>
      <c r="D388" s="28" t="s">
        <v>0</v>
      </c>
      <c r="E388" s="191">
        <v>67511</v>
      </c>
      <c r="F388" s="183"/>
      <c r="G388" s="125">
        <v>16445</v>
      </c>
      <c r="H388" s="190">
        <v>0.33933103604811921</v>
      </c>
      <c r="I388" s="183"/>
      <c r="J388" s="184">
        <v>9656</v>
      </c>
      <c r="K388" s="189">
        <v>0.19924478468109691</v>
      </c>
      <c r="L388" s="183"/>
      <c r="M388" s="125">
        <v>20307</v>
      </c>
      <c r="N388" s="190">
        <v>0.41902069620122567</v>
      </c>
      <c r="O388" s="183"/>
      <c r="P388" s="184">
        <v>2055</v>
      </c>
      <c r="Q388" s="189">
        <v>4.2403483069558219E-2</v>
      </c>
      <c r="R388" s="183"/>
      <c r="S388" s="125"/>
      <c r="T388" s="190"/>
      <c r="U388" s="183"/>
      <c r="V388" s="184"/>
      <c r="W388" s="189"/>
      <c r="X388" s="183"/>
      <c r="Y388" s="125"/>
      <c r="Z388" s="190"/>
      <c r="AA388" s="183"/>
      <c r="AB388" s="184"/>
      <c r="AC388" s="189"/>
      <c r="AD388" s="183"/>
      <c r="AE388" s="125"/>
      <c r="AF388" s="190"/>
      <c r="AG388" s="183"/>
      <c r="AH388" s="184"/>
      <c r="AI388" s="189"/>
      <c r="AJ388" s="183"/>
      <c r="AK388" s="125"/>
      <c r="AL388" s="190"/>
      <c r="AM388" s="183"/>
      <c r="AN388" s="184"/>
      <c r="AO388" s="189"/>
      <c r="AP388" s="183"/>
      <c r="AQ388" s="125"/>
      <c r="AR388" s="190"/>
      <c r="AS388" s="183"/>
      <c r="AT388" s="184">
        <v>48463</v>
      </c>
      <c r="AU388" s="189">
        <v>0.71785338685547539</v>
      </c>
    </row>
    <row r="389" spans="1:47" s="16" customFormat="1" ht="11.4">
      <c r="A389" s="28" t="s">
        <v>1215</v>
      </c>
      <c r="B389" s="63" t="s">
        <v>1013</v>
      </c>
      <c r="C389" s="63" t="s">
        <v>993</v>
      </c>
      <c r="D389" s="28" t="s">
        <v>0</v>
      </c>
      <c r="E389" s="191">
        <v>72804</v>
      </c>
      <c r="F389" s="183"/>
      <c r="G389" s="125">
        <v>25562</v>
      </c>
      <c r="H389" s="190">
        <v>0.49416176925456234</v>
      </c>
      <c r="I389" s="183"/>
      <c r="J389" s="184">
        <v>9180</v>
      </c>
      <c r="K389" s="189">
        <v>0.17746674914939684</v>
      </c>
      <c r="L389" s="183"/>
      <c r="M389" s="125">
        <v>13297</v>
      </c>
      <c r="N389" s="190">
        <v>0.25705613980822767</v>
      </c>
      <c r="O389" s="183"/>
      <c r="P389" s="184">
        <v>1635</v>
      </c>
      <c r="Q389" s="189">
        <v>3.1607639962882773E-2</v>
      </c>
      <c r="R389" s="183"/>
      <c r="S389" s="125"/>
      <c r="T389" s="190"/>
      <c r="U389" s="183"/>
      <c r="V389" s="184"/>
      <c r="W389" s="189"/>
      <c r="X389" s="183"/>
      <c r="Y389" s="125"/>
      <c r="Z389" s="190"/>
      <c r="AA389" s="183"/>
      <c r="AB389" s="184"/>
      <c r="AC389" s="189"/>
      <c r="AD389" s="183"/>
      <c r="AE389" s="125"/>
      <c r="AF389" s="190"/>
      <c r="AG389" s="183"/>
      <c r="AH389" s="184"/>
      <c r="AI389" s="189"/>
      <c r="AJ389" s="183"/>
      <c r="AK389" s="125"/>
      <c r="AL389" s="190"/>
      <c r="AM389" s="183"/>
      <c r="AN389" s="184"/>
      <c r="AO389" s="189"/>
      <c r="AP389" s="183"/>
      <c r="AQ389" s="125">
        <v>2054</v>
      </c>
      <c r="AR389" s="190">
        <v>3.9707701824930407E-2</v>
      </c>
      <c r="AS389" s="183"/>
      <c r="AT389" s="184">
        <v>51728</v>
      </c>
      <c r="AU389" s="189">
        <v>0.71051041151585081</v>
      </c>
    </row>
    <row r="390" spans="1:47" s="16" customFormat="1" ht="11.4">
      <c r="A390" s="28" t="s">
        <v>734</v>
      </c>
      <c r="B390" s="63" t="s">
        <v>990</v>
      </c>
      <c r="C390" s="63" t="s">
        <v>981</v>
      </c>
      <c r="D390" s="28" t="s">
        <v>0</v>
      </c>
      <c r="E390" s="191">
        <v>69591</v>
      </c>
      <c r="F390" s="183"/>
      <c r="G390" s="125">
        <v>28076</v>
      </c>
      <c r="H390" s="190">
        <v>0.56824805699481862</v>
      </c>
      <c r="I390" s="183"/>
      <c r="J390" s="184">
        <v>10561</v>
      </c>
      <c r="K390" s="189">
        <v>0.21375080958549222</v>
      </c>
      <c r="L390" s="183"/>
      <c r="M390" s="125">
        <v>6541</v>
      </c>
      <c r="N390" s="190">
        <v>0.13238746761658032</v>
      </c>
      <c r="O390" s="183"/>
      <c r="P390" s="184">
        <v>1782</v>
      </c>
      <c r="Q390" s="189">
        <v>3.606703367875648E-2</v>
      </c>
      <c r="R390" s="183"/>
      <c r="S390" s="125"/>
      <c r="T390" s="190"/>
      <c r="U390" s="183"/>
      <c r="V390" s="184"/>
      <c r="W390" s="189"/>
      <c r="X390" s="183"/>
      <c r="Y390" s="125"/>
      <c r="Z390" s="190"/>
      <c r="AA390" s="183"/>
      <c r="AB390" s="184"/>
      <c r="AC390" s="189"/>
      <c r="AD390" s="183"/>
      <c r="AE390" s="125"/>
      <c r="AF390" s="190"/>
      <c r="AG390" s="183"/>
      <c r="AH390" s="184"/>
      <c r="AI390" s="189"/>
      <c r="AJ390" s="183"/>
      <c r="AK390" s="125"/>
      <c r="AL390" s="190"/>
      <c r="AM390" s="183"/>
      <c r="AN390" s="184"/>
      <c r="AO390" s="189"/>
      <c r="AP390" s="183"/>
      <c r="AQ390" s="125">
        <v>2448</v>
      </c>
      <c r="AR390" s="190">
        <v>4.9546632124352334E-2</v>
      </c>
      <c r="AS390" s="183"/>
      <c r="AT390" s="184">
        <v>49408</v>
      </c>
      <c r="AU390" s="189">
        <v>0.70997686482447442</v>
      </c>
    </row>
    <row r="391" spans="1:47" s="16" customFormat="1" ht="11.4">
      <c r="A391" s="28" t="s">
        <v>737</v>
      </c>
      <c r="B391" s="63" t="s">
        <v>1003</v>
      </c>
      <c r="C391" s="63" t="s">
        <v>993</v>
      </c>
      <c r="D391" s="28" t="s">
        <v>0</v>
      </c>
      <c r="E391" s="191">
        <v>67554</v>
      </c>
      <c r="F391" s="183"/>
      <c r="G391" s="125">
        <v>4206</v>
      </c>
      <c r="H391" s="190">
        <v>0.1014276068293624</v>
      </c>
      <c r="I391" s="183"/>
      <c r="J391" s="184">
        <v>16973</v>
      </c>
      <c r="K391" s="189">
        <v>0.40930355937108132</v>
      </c>
      <c r="L391" s="183"/>
      <c r="M391" s="125">
        <v>17138</v>
      </c>
      <c r="N391" s="190">
        <v>0.41328253110832447</v>
      </c>
      <c r="O391" s="183"/>
      <c r="P391" s="184">
        <v>652</v>
      </c>
      <c r="Q391" s="189">
        <v>1.5722967107166971E-2</v>
      </c>
      <c r="R391" s="183"/>
      <c r="S391" s="125">
        <v>1556</v>
      </c>
      <c r="T391" s="190">
        <v>3.752290923121443E-2</v>
      </c>
      <c r="U391" s="183"/>
      <c r="V391" s="184"/>
      <c r="W391" s="189"/>
      <c r="X391" s="183"/>
      <c r="Y391" s="125"/>
      <c r="Z391" s="190"/>
      <c r="AA391" s="183"/>
      <c r="AB391" s="184"/>
      <c r="AC391" s="189"/>
      <c r="AD391" s="183"/>
      <c r="AE391" s="125"/>
      <c r="AF391" s="190"/>
      <c r="AG391" s="183"/>
      <c r="AH391" s="184"/>
      <c r="AI391" s="189"/>
      <c r="AJ391" s="183"/>
      <c r="AK391" s="125"/>
      <c r="AL391" s="190"/>
      <c r="AM391" s="183"/>
      <c r="AN391" s="184"/>
      <c r="AO391" s="189"/>
      <c r="AP391" s="183"/>
      <c r="AQ391" s="125">
        <v>943</v>
      </c>
      <c r="AR391" s="190">
        <v>2.2740426352850392E-2</v>
      </c>
      <c r="AS391" s="183"/>
      <c r="AT391" s="184">
        <v>41468</v>
      </c>
      <c r="AU391" s="189">
        <v>0.61384966101193117</v>
      </c>
    </row>
    <row r="392" spans="1:47" s="16" customFormat="1" ht="11.4">
      <c r="A392" s="28" t="s">
        <v>735</v>
      </c>
      <c r="B392" s="63" t="s">
        <v>1003</v>
      </c>
      <c r="C392" s="63" t="s">
        <v>993</v>
      </c>
      <c r="D392" s="28" t="s">
        <v>0</v>
      </c>
      <c r="E392" s="191">
        <v>67068</v>
      </c>
      <c r="F392" s="183"/>
      <c r="G392" s="125">
        <v>7202</v>
      </c>
      <c r="H392" s="190">
        <v>0.17392774343122103</v>
      </c>
      <c r="I392" s="183"/>
      <c r="J392" s="184">
        <v>9664</v>
      </c>
      <c r="K392" s="189">
        <v>0.23338485316846985</v>
      </c>
      <c r="L392" s="183"/>
      <c r="M392" s="125">
        <v>20169</v>
      </c>
      <c r="N392" s="190">
        <v>0.48707979134466772</v>
      </c>
      <c r="O392" s="183"/>
      <c r="P392" s="184">
        <v>1889</v>
      </c>
      <c r="Q392" s="189">
        <v>4.561920401854714E-2</v>
      </c>
      <c r="R392" s="183"/>
      <c r="S392" s="125"/>
      <c r="T392" s="190"/>
      <c r="U392" s="183"/>
      <c r="V392" s="184"/>
      <c r="W392" s="189"/>
      <c r="X392" s="183"/>
      <c r="Y392" s="125"/>
      <c r="Z392" s="190"/>
      <c r="AA392" s="183"/>
      <c r="AB392" s="184"/>
      <c r="AC392" s="189"/>
      <c r="AD392" s="183"/>
      <c r="AE392" s="125"/>
      <c r="AF392" s="190"/>
      <c r="AG392" s="183"/>
      <c r="AH392" s="184"/>
      <c r="AI392" s="189"/>
      <c r="AJ392" s="183"/>
      <c r="AK392" s="125"/>
      <c r="AL392" s="190"/>
      <c r="AM392" s="183"/>
      <c r="AN392" s="184"/>
      <c r="AO392" s="189"/>
      <c r="AP392" s="183"/>
      <c r="AQ392" s="125">
        <v>2484</v>
      </c>
      <c r="AR392" s="190">
        <v>5.9988408037094279E-2</v>
      </c>
      <c r="AS392" s="183"/>
      <c r="AT392" s="184">
        <v>41408</v>
      </c>
      <c r="AU392" s="189">
        <v>0.61740323254010854</v>
      </c>
    </row>
    <row r="393" spans="1:47" s="16" customFormat="1" ht="11.4">
      <c r="A393" s="28" t="s">
        <v>1216</v>
      </c>
      <c r="B393" s="63" t="s">
        <v>1003</v>
      </c>
      <c r="C393" s="63" t="s">
        <v>993</v>
      </c>
      <c r="D393" s="28" t="s">
        <v>0</v>
      </c>
      <c r="E393" s="191">
        <v>67740</v>
      </c>
      <c r="F393" s="183"/>
      <c r="G393" s="125">
        <v>4468</v>
      </c>
      <c r="H393" s="190">
        <v>0.11481728940741122</v>
      </c>
      <c r="I393" s="183"/>
      <c r="J393" s="184">
        <v>7768</v>
      </c>
      <c r="K393" s="189">
        <v>0.19961967415326104</v>
      </c>
      <c r="L393" s="183"/>
      <c r="M393" s="125">
        <v>21400</v>
      </c>
      <c r="N393" s="190">
        <v>0.54993061623066253</v>
      </c>
      <c r="O393" s="183"/>
      <c r="P393" s="184">
        <v>1596</v>
      </c>
      <c r="Q393" s="189">
        <v>4.1013516986174642E-2</v>
      </c>
      <c r="R393" s="183"/>
      <c r="S393" s="125"/>
      <c r="T393" s="190"/>
      <c r="U393" s="183"/>
      <c r="V393" s="184"/>
      <c r="W393" s="189"/>
      <c r="X393" s="183"/>
      <c r="Y393" s="125"/>
      <c r="Z393" s="190"/>
      <c r="AA393" s="183"/>
      <c r="AB393" s="184"/>
      <c r="AC393" s="189"/>
      <c r="AD393" s="183"/>
      <c r="AE393" s="125"/>
      <c r="AF393" s="190"/>
      <c r="AG393" s="183"/>
      <c r="AH393" s="184"/>
      <c r="AI393" s="189"/>
      <c r="AJ393" s="183"/>
      <c r="AK393" s="125"/>
      <c r="AL393" s="190"/>
      <c r="AM393" s="183"/>
      <c r="AN393" s="184"/>
      <c r="AO393" s="189"/>
      <c r="AP393" s="183"/>
      <c r="AQ393" s="125">
        <v>3682</v>
      </c>
      <c r="AR393" s="190">
        <v>9.4618903222490613E-2</v>
      </c>
      <c r="AS393" s="183"/>
      <c r="AT393" s="184">
        <v>38914</v>
      </c>
      <c r="AU393" s="189">
        <v>0.57446117508119277</v>
      </c>
    </row>
    <row r="394" spans="1:47" s="16" customFormat="1" ht="11.4">
      <c r="A394" s="28" t="s">
        <v>1096</v>
      </c>
      <c r="B394" s="63" t="s">
        <v>1003</v>
      </c>
      <c r="C394" s="63" t="s">
        <v>993</v>
      </c>
      <c r="D394" s="28" t="s">
        <v>0</v>
      </c>
      <c r="E394" s="191">
        <v>68798</v>
      </c>
      <c r="F394" s="183"/>
      <c r="G394" s="125">
        <v>12040</v>
      </c>
      <c r="H394" s="190">
        <v>0.23545516769336072</v>
      </c>
      <c r="I394" s="183"/>
      <c r="J394" s="184">
        <v>27324</v>
      </c>
      <c r="K394" s="189">
        <v>0.53435024933998243</v>
      </c>
      <c r="L394" s="183"/>
      <c r="M394" s="125">
        <v>8228</v>
      </c>
      <c r="N394" s="190">
        <v>0.16090740197516379</v>
      </c>
      <c r="O394" s="183"/>
      <c r="P394" s="184">
        <v>1195</v>
      </c>
      <c r="Q394" s="189">
        <v>2.3369512075877581E-2</v>
      </c>
      <c r="R394" s="183"/>
      <c r="S394" s="125">
        <v>919</v>
      </c>
      <c r="T394" s="190">
        <v>1.7972034809817152E-2</v>
      </c>
      <c r="U394" s="183"/>
      <c r="V394" s="184"/>
      <c r="W394" s="189"/>
      <c r="X394" s="183"/>
      <c r="Y394" s="125"/>
      <c r="Z394" s="190"/>
      <c r="AA394" s="183"/>
      <c r="AB394" s="184"/>
      <c r="AC394" s="189"/>
      <c r="AD394" s="183"/>
      <c r="AE394" s="125"/>
      <c r="AF394" s="190"/>
      <c r="AG394" s="183"/>
      <c r="AH394" s="184"/>
      <c r="AI394" s="189"/>
      <c r="AJ394" s="183"/>
      <c r="AK394" s="125"/>
      <c r="AL394" s="190"/>
      <c r="AM394" s="183"/>
      <c r="AN394" s="184"/>
      <c r="AO394" s="189"/>
      <c r="AP394" s="183"/>
      <c r="AQ394" s="125">
        <v>1429</v>
      </c>
      <c r="AR394" s="190">
        <v>2.7945634105798377E-2</v>
      </c>
      <c r="AS394" s="183"/>
      <c r="AT394" s="184">
        <v>51135</v>
      </c>
      <c r="AU394" s="189">
        <v>0.74326288554899855</v>
      </c>
    </row>
    <row r="395" spans="1:47" s="16" customFormat="1" ht="11.4">
      <c r="A395" s="28" t="s">
        <v>1097</v>
      </c>
      <c r="B395" s="63" t="s">
        <v>1003</v>
      </c>
      <c r="C395" s="63" t="s">
        <v>993</v>
      </c>
      <c r="D395" s="28" t="s">
        <v>0</v>
      </c>
      <c r="E395" s="191">
        <v>65571</v>
      </c>
      <c r="F395" s="183"/>
      <c r="G395" s="125">
        <v>7081</v>
      </c>
      <c r="H395" s="190">
        <v>0.17325242837219545</v>
      </c>
      <c r="I395" s="183"/>
      <c r="J395" s="184">
        <v>11602</v>
      </c>
      <c r="K395" s="189">
        <v>0.28386875779892834</v>
      </c>
      <c r="L395" s="183"/>
      <c r="M395" s="125">
        <v>17409</v>
      </c>
      <c r="N395" s="190">
        <v>0.42594994005529591</v>
      </c>
      <c r="O395" s="183"/>
      <c r="P395" s="184">
        <v>1530</v>
      </c>
      <c r="Q395" s="189">
        <v>3.7434856010374107E-2</v>
      </c>
      <c r="R395" s="183"/>
      <c r="S395" s="125">
        <v>989</v>
      </c>
      <c r="T395" s="190">
        <v>2.4198086662915026E-2</v>
      </c>
      <c r="U395" s="183"/>
      <c r="V395" s="184"/>
      <c r="W395" s="189"/>
      <c r="X395" s="183"/>
      <c r="Y395" s="125"/>
      <c r="Z395" s="190"/>
      <c r="AA395" s="183"/>
      <c r="AB395" s="184"/>
      <c r="AC395" s="189"/>
      <c r="AD395" s="183"/>
      <c r="AE395" s="125"/>
      <c r="AF395" s="190"/>
      <c r="AG395" s="183"/>
      <c r="AH395" s="184"/>
      <c r="AI395" s="189"/>
      <c r="AJ395" s="183"/>
      <c r="AK395" s="125"/>
      <c r="AL395" s="190"/>
      <c r="AM395" s="183"/>
      <c r="AN395" s="184"/>
      <c r="AO395" s="189"/>
      <c r="AP395" s="183"/>
      <c r="AQ395" s="125">
        <v>2260</v>
      </c>
      <c r="AR395" s="190">
        <v>5.5295931100291157E-2</v>
      </c>
      <c r="AS395" s="183"/>
      <c r="AT395" s="184">
        <v>40871</v>
      </c>
      <c r="AU395" s="189">
        <v>0.62330908480883318</v>
      </c>
    </row>
    <row r="396" spans="1:47" s="16" customFormat="1" ht="11.4">
      <c r="A396" s="28" t="s">
        <v>741</v>
      </c>
      <c r="B396" s="63" t="s">
        <v>1004</v>
      </c>
      <c r="C396" s="63" t="s">
        <v>988</v>
      </c>
      <c r="D396" s="28" t="s">
        <v>0</v>
      </c>
      <c r="E396" s="191">
        <v>71443</v>
      </c>
      <c r="F396" s="183"/>
      <c r="G396" s="125">
        <v>19211</v>
      </c>
      <c r="H396" s="190">
        <v>0.39242962781386609</v>
      </c>
      <c r="I396" s="183"/>
      <c r="J396" s="184">
        <v>7283</v>
      </c>
      <c r="K396" s="189">
        <v>0.14877231686889733</v>
      </c>
      <c r="L396" s="183"/>
      <c r="M396" s="125">
        <v>18997</v>
      </c>
      <c r="N396" s="190">
        <v>0.38805817706418272</v>
      </c>
      <c r="O396" s="183"/>
      <c r="P396" s="184">
        <v>1490</v>
      </c>
      <c r="Q396" s="189">
        <v>3.0436736528169302E-2</v>
      </c>
      <c r="R396" s="183"/>
      <c r="S396" s="125"/>
      <c r="T396" s="190"/>
      <c r="U396" s="183"/>
      <c r="V396" s="184"/>
      <c r="W396" s="189"/>
      <c r="X396" s="183"/>
      <c r="Y396" s="125"/>
      <c r="Z396" s="190"/>
      <c r="AA396" s="183"/>
      <c r="AB396" s="184"/>
      <c r="AC396" s="189"/>
      <c r="AD396" s="183"/>
      <c r="AE396" s="125"/>
      <c r="AF396" s="190"/>
      <c r="AG396" s="183"/>
      <c r="AH396" s="184"/>
      <c r="AI396" s="189"/>
      <c r="AJ396" s="183"/>
      <c r="AK396" s="125"/>
      <c r="AL396" s="190"/>
      <c r="AM396" s="183"/>
      <c r="AN396" s="184"/>
      <c r="AO396" s="189"/>
      <c r="AP396" s="183"/>
      <c r="AQ396" s="125">
        <v>1973</v>
      </c>
      <c r="AR396" s="190">
        <v>4.0303141724884584E-2</v>
      </c>
      <c r="AS396" s="183"/>
      <c r="AT396" s="184">
        <v>48954</v>
      </c>
      <c r="AU396" s="189">
        <v>0.6852175860476184</v>
      </c>
    </row>
    <row r="397" spans="1:47" s="16" customFormat="1" ht="11.4">
      <c r="A397" s="28" t="s">
        <v>742</v>
      </c>
      <c r="B397" s="63" t="s">
        <v>992</v>
      </c>
      <c r="C397" s="63" t="s">
        <v>993</v>
      </c>
      <c r="D397" s="28" t="s">
        <v>0</v>
      </c>
      <c r="E397" s="191">
        <v>67689</v>
      </c>
      <c r="F397" s="183"/>
      <c r="G397" s="125">
        <v>24002</v>
      </c>
      <c r="H397" s="190">
        <v>0.48560503368604202</v>
      </c>
      <c r="I397" s="183"/>
      <c r="J397" s="184">
        <v>9890</v>
      </c>
      <c r="K397" s="189">
        <v>0.20009306654257794</v>
      </c>
      <c r="L397" s="183"/>
      <c r="M397" s="125">
        <v>14058</v>
      </c>
      <c r="N397" s="190">
        <v>0.28441944686102738</v>
      </c>
      <c r="O397" s="183"/>
      <c r="P397" s="184"/>
      <c r="Q397" s="189"/>
      <c r="R397" s="183"/>
      <c r="S397" s="125">
        <v>1477</v>
      </c>
      <c r="T397" s="190">
        <v>2.9882452910352641E-2</v>
      </c>
      <c r="U397" s="183"/>
      <c r="V397" s="184"/>
      <c r="W397" s="189"/>
      <c r="X397" s="183"/>
      <c r="Y397" s="125"/>
      <c r="Z397" s="190"/>
      <c r="AA397" s="183"/>
      <c r="AB397" s="184"/>
      <c r="AC397" s="189"/>
      <c r="AD397" s="183"/>
      <c r="AE397" s="125"/>
      <c r="AF397" s="190"/>
      <c r="AG397" s="183"/>
      <c r="AH397" s="184"/>
      <c r="AI397" s="189"/>
      <c r="AJ397" s="183"/>
      <c r="AK397" s="125"/>
      <c r="AL397" s="190"/>
      <c r="AM397" s="183"/>
      <c r="AN397" s="184"/>
      <c r="AO397" s="189"/>
      <c r="AP397" s="183"/>
      <c r="AQ397" s="125"/>
      <c r="AR397" s="190"/>
      <c r="AS397" s="183"/>
      <c r="AT397" s="184">
        <v>49427</v>
      </c>
      <c r="AU397" s="189">
        <v>0.73020727149167519</v>
      </c>
    </row>
    <row r="398" spans="1:47" s="16" customFormat="1" ht="11.4">
      <c r="A398" s="28" t="s">
        <v>1217</v>
      </c>
      <c r="B398" s="63" t="s">
        <v>1008</v>
      </c>
      <c r="C398" s="63" t="s">
        <v>984</v>
      </c>
      <c r="D398" s="28" t="s">
        <v>0</v>
      </c>
      <c r="E398" s="191">
        <v>75446</v>
      </c>
      <c r="F398" s="183"/>
      <c r="G398" s="125">
        <v>23313</v>
      </c>
      <c r="H398" s="190">
        <v>0.43949476859270431</v>
      </c>
      <c r="I398" s="183"/>
      <c r="J398" s="184">
        <v>15369</v>
      </c>
      <c r="K398" s="189">
        <v>0.28973513054953343</v>
      </c>
      <c r="L398" s="183"/>
      <c r="M398" s="125">
        <v>10915</v>
      </c>
      <c r="N398" s="190">
        <v>0.20576868696389858</v>
      </c>
      <c r="O398" s="183"/>
      <c r="P398" s="184">
        <v>1627</v>
      </c>
      <c r="Q398" s="189">
        <v>3.0672070883212367E-2</v>
      </c>
      <c r="R398" s="183"/>
      <c r="S398" s="125">
        <v>565</v>
      </c>
      <c r="T398" s="190">
        <v>1.0651333773211424E-2</v>
      </c>
      <c r="U398" s="183"/>
      <c r="V398" s="184"/>
      <c r="W398" s="189"/>
      <c r="X398" s="183"/>
      <c r="Y398" s="125"/>
      <c r="Z398" s="190"/>
      <c r="AA398" s="183"/>
      <c r="AB398" s="184"/>
      <c r="AC398" s="189"/>
      <c r="AD398" s="183"/>
      <c r="AE398" s="125"/>
      <c r="AF398" s="190"/>
      <c r="AG398" s="183"/>
      <c r="AH398" s="184"/>
      <c r="AI398" s="189"/>
      <c r="AJ398" s="183"/>
      <c r="AK398" s="125"/>
      <c r="AL398" s="190"/>
      <c r="AM398" s="183"/>
      <c r="AN398" s="184"/>
      <c r="AO398" s="189"/>
      <c r="AP398" s="183"/>
      <c r="AQ398" s="125">
        <v>1256</v>
      </c>
      <c r="AR398" s="190">
        <v>2.3678009237439908E-2</v>
      </c>
      <c r="AS398" s="183"/>
      <c r="AT398" s="184">
        <v>53045</v>
      </c>
      <c r="AU398" s="189">
        <v>0.70308565066405115</v>
      </c>
    </row>
    <row r="399" spans="1:47" s="16" customFormat="1" ht="11.4">
      <c r="A399" s="28" t="s">
        <v>1218</v>
      </c>
      <c r="B399" s="63" t="s">
        <v>990</v>
      </c>
      <c r="C399" s="63" t="s">
        <v>981</v>
      </c>
      <c r="D399" s="28" t="s">
        <v>0</v>
      </c>
      <c r="E399" s="191">
        <v>75855</v>
      </c>
      <c r="F399" s="183"/>
      <c r="G399" s="125">
        <v>24313</v>
      </c>
      <c r="H399" s="190">
        <v>0.50049405080489107</v>
      </c>
      <c r="I399" s="183"/>
      <c r="J399" s="184">
        <v>7943</v>
      </c>
      <c r="K399" s="189">
        <v>0.16351023096875128</v>
      </c>
      <c r="L399" s="183"/>
      <c r="M399" s="125">
        <v>11930</v>
      </c>
      <c r="N399" s="190">
        <v>0.24558442093128577</v>
      </c>
      <c r="O399" s="183"/>
      <c r="P399" s="184">
        <v>2610</v>
      </c>
      <c r="Q399" s="189">
        <v>5.3728025031907448E-2</v>
      </c>
      <c r="R399" s="183"/>
      <c r="S399" s="125"/>
      <c r="T399" s="190"/>
      <c r="U399" s="183"/>
      <c r="V399" s="184"/>
      <c r="W399" s="189"/>
      <c r="X399" s="183"/>
      <c r="Y399" s="125"/>
      <c r="Z399" s="190"/>
      <c r="AA399" s="183"/>
      <c r="AB399" s="184"/>
      <c r="AC399" s="189"/>
      <c r="AD399" s="183"/>
      <c r="AE399" s="125"/>
      <c r="AF399" s="190"/>
      <c r="AG399" s="183"/>
      <c r="AH399" s="184"/>
      <c r="AI399" s="189"/>
      <c r="AJ399" s="183"/>
      <c r="AK399" s="125"/>
      <c r="AL399" s="190"/>
      <c r="AM399" s="183"/>
      <c r="AN399" s="184"/>
      <c r="AO399" s="189"/>
      <c r="AP399" s="183"/>
      <c r="AQ399" s="125">
        <v>1782</v>
      </c>
      <c r="AR399" s="190">
        <v>3.6683272263164396E-2</v>
      </c>
      <c r="AS399" s="183"/>
      <c r="AT399" s="184">
        <v>48578</v>
      </c>
      <c r="AU399" s="189">
        <v>0.64040603783534378</v>
      </c>
    </row>
    <row r="400" spans="1:47" s="16" customFormat="1" ht="11.4">
      <c r="A400" s="28" t="s">
        <v>1219</v>
      </c>
      <c r="B400" s="63" t="s">
        <v>1013</v>
      </c>
      <c r="C400" s="63" t="s">
        <v>993</v>
      </c>
      <c r="D400" s="28" t="s">
        <v>0</v>
      </c>
      <c r="E400" s="191">
        <v>77381</v>
      </c>
      <c r="F400" s="183"/>
      <c r="G400" s="125">
        <v>27685</v>
      </c>
      <c r="H400" s="190">
        <v>0.50590234631971343</v>
      </c>
      <c r="I400" s="183"/>
      <c r="J400" s="184">
        <v>17735</v>
      </c>
      <c r="K400" s="189">
        <v>0.32408084204371024</v>
      </c>
      <c r="L400" s="183"/>
      <c r="M400" s="125">
        <v>5498</v>
      </c>
      <c r="N400" s="190">
        <v>0.10046780206125283</v>
      </c>
      <c r="O400" s="183"/>
      <c r="P400" s="184">
        <v>1909</v>
      </c>
      <c r="Q400" s="189">
        <v>3.4884145895767854E-2</v>
      </c>
      <c r="R400" s="183"/>
      <c r="S400" s="125"/>
      <c r="T400" s="190"/>
      <c r="U400" s="183"/>
      <c r="V400" s="184"/>
      <c r="W400" s="189"/>
      <c r="X400" s="183"/>
      <c r="Y400" s="125"/>
      <c r="Z400" s="190"/>
      <c r="AA400" s="183"/>
      <c r="AB400" s="184"/>
      <c r="AC400" s="189"/>
      <c r="AD400" s="183"/>
      <c r="AE400" s="125"/>
      <c r="AF400" s="190"/>
      <c r="AG400" s="183"/>
      <c r="AH400" s="184"/>
      <c r="AI400" s="189"/>
      <c r="AJ400" s="183"/>
      <c r="AK400" s="125"/>
      <c r="AL400" s="190"/>
      <c r="AM400" s="183"/>
      <c r="AN400" s="184"/>
      <c r="AO400" s="189"/>
      <c r="AP400" s="183"/>
      <c r="AQ400" s="125">
        <v>1897</v>
      </c>
      <c r="AR400" s="190">
        <v>3.466486367955559E-2</v>
      </c>
      <c r="AS400" s="183"/>
      <c r="AT400" s="184">
        <v>54724</v>
      </c>
      <c r="AU400" s="189">
        <v>0.70720202633721452</v>
      </c>
    </row>
    <row r="401" spans="1:47" s="16" customFormat="1" ht="11.4">
      <c r="A401" s="28" t="s">
        <v>1220</v>
      </c>
      <c r="B401" s="63" t="s">
        <v>1011</v>
      </c>
      <c r="C401" s="63" t="s">
        <v>988</v>
      </c>
      <c r="D401" s="28" t="s">
        <v>0</v>
      </c>
      <c r="E401" s="191">
        <v>84806</v>
      </c>
      <c r="F401" s="183"/>
      <c r="G401" s="125">
        <v>30719</v>
      </c>
      <c r="H401" s="190">
        <v>0.51602553334453216</v>
      </c>
      <c r="I401" s="183"/>
      <c r="J401" s="184">
        <v>10814</v>
      </c>
      <c r="K401" s="189">
        <v>0.18165630774399463</v>
      </c>
      <c r="L401" s="183"/>
      <c r="M401" s="125">
        <v>10051</v>
      </c>
      <c r="N401" s="190">
        <v>0.16883924071896522</v>
      </c>
      <c r="O401" s="183"/>
      <c r="P401" s="184">
        <v>2163</v>
      </c>
      <c r="Q401" s="189">
        <v>3.6334621199395262E-2</v>
      </c>
      <c r="R401" s="183"/>
      <c r="S401" s="125"/>
      <c r="T401" s="190"/>
      <c r="U401" s="183"/>
      <c r="V401" s="184"/>
      <c r="W401" s="189"/>
      <c r="X401" s="183"/>
      <c r="Y401" s="125"/>
      <c r="Z401" s="190"/>
      <c r="AA401" s="183"/>
      <c r="AB401" s="184"/>
      <c r="AC401" s="189"/>
      <c r="AD401" s="183"/>
      <c r="AE401" s="125"/>
      <c r="AF401" s="190"/>
      <c r="AG401" s="183"/>
      <c r="AH401" s="184"/>
      <c r="AI401" s="189"/>
      <c r="AJ401" s="183"/>
      <c r="AK401" s="125"/>
      <c r="AL401" s="190"/>
      <c r="AM401" s="183"/>
      <c r="AN401" s="184"/>
      <c r="AO401" s="189"/>
      <c r="AP401" s="183"/>
      <c r="AQ401" s="125">
        <v>5783</v>
      </c>
      <c r="AR401" s="190">
        <v>9.7144296993112722E-2</v>
      </c>
      <c r="AS401" s="183"/>
      <c r="AT401" s="184">
        <v>59530</v>
      </c>
      <c r="AU401" s="189">
        <v>0.70195505035021111</v>
      </c>
    </row>
    <row r="402" spans="1:47" s="16" customFormat="1" ht="11.4">
      <c r="A402" s="28" t="s">
        <v>749</v>
      </c>
      <c r="B402" s="63" t="s">
        <v>1028</v>
      </c>
      <c r="C402" s="63" t="s">
        <v>981</v>
      </c>
      <c r="D402" s="28" t="s">
        <v>0</v>
      </c>
      <c r="E402" s="191">
        <v>77473</v>
      </c>
      <c r="F402" s="183"/>
      <c r="G402" s="125">
        <v>16361</v>
      </c>
      <c r="H402" s="190">
        <v>0.34269615851870472</v>
      </c>
      <c r="I402" s="183"/>
      <c r="J402" s="184">
        <v>6943</v>
      </c>
      <c r="K402" s="189">
        <v>0.14542750617904571</v>
      </c>
      <c r="L402" s="183"/>
      <c r="M402" s="125">
        <v>21884</v>
      </c>
      <c r="N402" s="190">
        <v>0.45838046164802482</v>
      </c>
      <c r="O402" s="183"/>
      <c r="P402" s="184">
        <v>1517</v>
      </c>
      <c r="Q402" s="189">
        <v>3.1774957060868837E-2</v>
      </c>
      <c r="R402" s="183"/>
      <c r="S402" s="125">
        <v>542</v>
      </c>
      <c r="T402" s="190">
        <v>1.1352687361233295E-2</v>
      </c>
      <c r="U402" s="183"/>
      <c r="V402" s="184"/>
      <c r="W402" s="189"/>
      <c r="X402" s="183"/>
      <c r="Y402" s="125"/>
      <c r="Z402" s="190"/>
      <c r="AA402" s="183"/>
      <c r="AB402" s="184"/>
      <c r="AC402" s="189"/>
      <c r="AD402" s="183"/>
      <c r="AE402" s="125"/>
      <c r="AF402" s="190"/>
      <c r="AG402" s="183"/>
      <c r="AH402" s="184"/>
      <c r="AI402" s="189"/>
      <c r="AJ402" s="183"/>
      <c r="AK402" s="125"/>
      <c r="AL402" s="190"/>
      <c r="AM402" s="183"/>
      <c r="AN402" s="184"/>
      <c r="AO402" s="189"/>
      <c r="AP402" s="183"/>
      <c r="AQ402" s="125">
        <v>495</v>
      </c>
      <c r="AR402" s="190">
        <v>1.0368229232122659E-2</v>
      </c>
      <c r="AS402" s="183"/>
      <c r="AT402" s="184">
        <v>47742</v>
      </c>
      <c r="AU402" s="189">
        <v>0.61624049668916914</v>
      </c>
    </row>
    <row r="403" spans="1:47" s="16" customFormat="1" ht="11.4">
      <c r="A403" s="28" t="s">
        <v>750</v>
      </c>
      <c r="B403" s="63" t="s">
        <v>984</v>
      </c>
      <c r="C403" s="63" t="s">
        <v>984</v>
      </c>
      <c r="D403" s="28" t="s">
        <v>0</v>
      </c>
      <c r="E403" s="191">
        <v>76288</v>
      </c>
      <c r="F403" s="183"/>
      <c r="G403" s="125">
        <v>23460</v>
      </c>
      <c r="H403" s="190">
        <v>0.42554735257305593</v>
      </c>
      <c r="I403" s="183"/>
      <c r="J403" s="184">
        <v>23635</v>
      </c>
      <c r="K403" s="189">
        <v>0.42872172540768017</v>
      </c>
      <c r="L403" s="183"/>
      <c r="M403" s="125">
        <v>4891</v>
      </c>
      <c r="N403" s="190">
        <v>8.8719185909412468E-2</v>
      </c>
      <c r="O403" s="183"/>
      <c r="P403" s="184">
        <v>1200</v>
      </c>
      <c r="Q403" s="189">
        <v>2.1767128008851964E-2</v>
      </c>
      <c r="R403" s="183"/>
      <c r="S403" s="125"/>
      <c r="T403" s="190"/>
      <c r="U403" s="183"/>
      <c r="V403" s="184"/>
      <c r="W403" s="189"/>
      <c r="X403" s="183"/>
      <c r="Y403" s="125"/>
      <c r="Z403" s="190"/>
      <c r="AA403" s="183"/>
      <c r="AB403" s="184"/>
      <c r="AC403" s="189"/>
      <c r="AD403" s="183"/>
      <c r="AE403" s="125"/>
      <c r="AF403" s="190"/>
      <c r="AG403" s="183"/>
      <c r="AH403" s="184"/>
      <c r="AI403" s="189"/>
      <c r="AJ403" s="183"/>
      <c r="AK403" s="125"/>
      <c r="AL403" s="190"/>
      <c r="AM403" s="183"/>
      <c r="AN403" s="184"/>
      <c r="AO403" s="189"/>
      <c r="AP403" s="183"/>
      <c r="AQ403" s="125">
        <v>1943</v>
      </c>
      <c r="AR403" s="190">
        <v>3.5244608100999476E-2</v>
      </c>
      <c r="AS403" s="183"/>
      <c r="AT403" s="184">
        <v>55129</v>
      </c>
      <c r="AU403" s="189">
        <v>0.72264314177852351</v>
      </c>
    </row>
    <row r="404" spans="1:47" s="16" customFormat="1" ht="11.4">
      <c r="A404" s="28" t="s">
        <v>1221</v>
      </c>
      <c r="B404" s="63" t="s">
        <v>999</v>
      </c>
      <c r="C404" s="63" t="s">
        <v>983</v>
      </c>
      <c r="D404" s="28" t="s">
        <v>0</v>
      </c>
      <c r="E404" s="191">
        <v>81548</v>
      </c>
      <c r="F404" s="183"/>
      <c r="G404" s="125">
        <v>26976</v>
      </c>
      <c r="H404" s="190">
        <v>0.44506038408235993</v>
      </c>
      <c r="I404" s="183"/>
      <c r="J404" s="184">
        <v>28793</v>
      </c>
      <c r="K404" s="189">
        <v>0.47503794628126444</v>
      </c>
      <c r="L404" s="183"/>
      <c r="M404" s="125">
        <v>2675</v>
      </c>
      <c r="N404" s="190">
        <v>4.4133174948855013E-2</v>
      </c>
      <c r="O404" s="183"/>
      <c r="P404" s="184">
        <v>1932</v>
      </c>
      <c r="Q404" s="189">
        <v>3.187487626212631E-2</v>
      </c>
      <c r="R404" s="183"/>
      <c r="S404" s="125"/>
      <c r="T404" s="190"/>
      <c r="U404" s="183"/>
      <c r="V404" s="184"/>
      <c r="W404" s="189"/>
      <c r="X404" s="183"/>
      <c r="Y404" s="125"/>
      <c r="Z404" s="190"/>
      <c r="AA404" s="183"/>
      <c r="AB404" s="184"/>
      <c r="AC404" s="189"/>
      <c r="AD404" s="183"/>
      <c r="AE404" s="125"/>
      <c r="AF404" s="190"/>
      <c r="AG404" s="183"/>
      <c r="AH404" s="184"/>
      <c r="AI404" s="189"/>
      <c r="AJ404" s="183"/>
      <c r="AK404" s="125"/>
      <c r="AL404" s="190"/>
      <c r="AM404" s="183"/>
      <c r="AN404" s="184"/>
      <c r="AO404" s="189"/>
      <c r="AP404" s="183"/>
      <c r="AQ404" s="125">
        <v>236</v>
      </c>
      <c r="AR404" s="190">
        <v>3.8936184253943115E-3</v>
      </c>
      <c r="AS404" s="183"/>
      <c r="AT404" s="184">
        <v>60612</v>
      </c>
      <c r="AU404" s="189">
        <v>0.7432677686761171</v>
      </c>
    </row>
    <row r="405" spans="1:47" s="16" customFormat="1" ht="11.4">
      <c r="A405" s="28" t="s">
        <v>1222</v>
      </c>
      <c r="B405" s="63" t="s">
        <v>1005</v>
      </c>
      <c r="C405" s="63" t="s">
        <v>1027</v>
      </c>
      <c r="D405" s="28" t="s">
        <v>0</v>
      </c>
      <c r="E405" s="191">
        <v>71874</v>
      </c>
      <c r="F405" s="183"/>
      <c r="G405" s="125">
        <v>19624</v>
      </c>
      <c r="H405" s="190">
        <v>0.43867218061920199</v>
      </c>
      <c r="I405" s="183"/>
      <c r="J405" s="184">
        <v>5977</v>
      </c>
      <c r="K405" s="189">
        <v>0.13360903096009835</v>
      </c>
      <c r="L405" s="183"/>
      <c r="M405" s="125">
        <v>13852</v>
      </c>
      <c r="N405" s="190">
        <v>0.30964569129317088</v>
      </c>
      <c r="O405" s="183"/>
      <c r="P405" s="184">
        <v>2639</v>
      </c>
      <c r="Q405" s="189">
        <v>5.8991840840505197E-2</v>
      </c>
      <c r="R405" s="183"/>
      <c r="S405" s="125"/>
      <c r="T405" s="190"/>
      <c r="U405" s="183"/>
      <c r="V405" s="184"/>
      <c r="W405" s="189"/>
      <c r="X405" s="183"/>
      <c r="Y405" s="125"/>
      <c r="Z405" s="190"/>
      <c r="AA405" s="183"/>
      <c r="AB405" s="184"/>
      <c r="AC405" s="189"/>
      <c r="AD405" s="183"/>
      <c r="AE405" s="125"/>
      <c r="AF405" s="190"/>
      <c r="AG405" s="183"/>
      <c r="AH405" s="184"/>
      <c r="AI405" s="189"/>
      <c r="AJ405" s="183"/>
      <c r="AK405" s="125"/>
      <c r="AL405" s="190"/>
      <c r="AM405" s="183"/>
      <c r="AN405" s="184"/>
      <c r="AO405" s="189"/>
      <c r="AP405" s="183"/>
      <c r="AQ405" s="125">
        <v>2643</v>
      </c>
      <c r="AR405" s="190">
        <v>5.9081256287023584E-2</v>
      </c>
      <c r="AS405" s="183"/>
      <c r="AT405" s="184">
        <v>44735</v>
      </c>
      <c r="AU405" s="189">
        <v>0.62240865959874225</v>
      </c>
    </row>
    <row r="406" spans="1:47" s="16" customFormat="1" ht="11.4">
      <c r="A406" s="28" t="s">
        <v>256</v>
      </c>
      <c r="B406" s="63" t="s">
        <v>995</v>
      </c>
      <c r="C406" s="63" t="s">
        <v>1027</v>
      </c>
      <c r="D406" s="28" t="s">
        <v>0</v>
      </c>
      <c r="E406" s="191">
        <v>78995</v>
      </c>
      <c r="F406" s="183"/>
      <c r="G406" s="125">
        <v>27995</v>
      </c>
      <c r="H406" s="190">
        <v>0.47404158764562448</v>
      </c>
      <c r="I406" s="183"/>
      <c r="J406" s="184">
        <v>20157</v>
      </c>
      <c r="K406" s="189">
        <v>0.34132010295312926</v>
      </c>
      <c r="L406" s="183"/>
      <c r="M406" s="125">
        <v>6024</v>
      </c>
      <c r="N406" s="190">
        <v>0.1020048767271742</v>
      </c>
      <c r="O406" s="183"/>
      <c r="P406" s="184">
        <v>1873</v>
      </c>
      <c r="Q406" s="189">
        <v>3.1715659712814953E-2</v>
      </c>
      <c r="R406" s="183"/>
      <c r="S406" s="125">
        <v>1039</v>
      </c>
      <c r="T406" s="190">
        <v>1.7593470604172309E-2</v>
      </c>
      <c r="U406" s="183"/>
      <c r="V406" s="184"/>
      <c r="W406" s="189"/>
      <c r="X406" s="183"/>
      <c r="Y406" s="125"/>
      <c r="Z406" s="190"/>
      <c r="AA406" s="183"/>
      <c r="AB406" s="184"/>
      <c r="AC406" s="189"/>
      <c r="AD406" s="183"/>
      <c r="AE406" s="125"/>
      <c r="AF406" s="190"/>
      <c r="AG406" s="183"/>
      <c r="AH406" s="184"/>
      <c r="AI406" s="189"/>
      <c r="AJ406" s="183"/>
      <c r="AK406" s="125"/>
      <c r="AL406" s="190"/>
      <c r="AM406" s="183"/>
      <c r="AN406" s="184"/>
      <c r="AO406" s="189"/>
      <c r="AP406" s="183"/>
      <c r="AQ406" s="125">
        <v>1968</v>
      </c>
      <c r="AR406" s="190">
        <v>3.3324302357084799E-2</v>
      </c>
      <c r="AS406" s="183"/>
      <c r="AT406" s="184">
        <v>59056</v>
      </c>
      <c r="AU406" s="189">
        <v>0.74759161972276722</v>
      </c>
    </row>
    <row r="407" spans="1:47" s="16" customFormat="1" ht="11.4">
      <c r="A407" s="28" t="s">
        <v>340</v>
      </c>
      <c r="B407" s="63" t="s">
        <v>996</v>
      </c>
      <c r="C407" s="63" t="s">
        <v>988</v>
      </c>
      <c r="D407" s="28" t="s">
        <v>0</v>
      </c>
      <c r="E407" s="191">
        <v>70608</v>
      </c>
      <c r="F407" s="183"/>
      <c r="G407" s="125">
        <v>22935</v>
      </c>
      <c r="H407" s="190">
        <v>0.45488803823955254</v>
      </c>
      <c r="I407" s="183"/>
      <c r="J407" s="184">
        <v>8012</v>
      </c>
      <c r="K407" s="189">
        <v>0.15890834804339635</v>
      </c>
      <c r="L407" s="183"/>
      <c r="M407" s="125">
        <v>15807</v>
      </c>
      <c r="N407" s="190">
        <v>0.31351276304567721</v>
      </c>
      <c r="O407" s="183"/>
      <c r="P407" s="184">
        <v>1206</v>
      </c>
      <c r="Q407" s="189">
        <v>2.3919554136337493E-2</v>
      </c>
      <c r="R407" s="183"/>
      <c r="S407" s="125"/>
      <c r="T407" s="190"/>
      <c r="U407" s="183"/>
      <c r="V407" s="184"/>
      <c r="W407" s="189"/>
      <c r="X407" s="183"/>
      <c r="Y407" s="125"/>
      <c r="Z407" s="190"/>
      <c r="AA407" s="183"/>
      <c r="AB407" s="184"/>
      <c r="AC407" s="189"/>
      <c r="AD407" s="183"/>
      <c r="AE407" s="125"/>
      <c r="AF407" s="190"/>
      <c r="AG407" s="183"/>
      <c r="AH407" s="184"/>
      <c r="AI407" s="189"/>
      <c r="AJ407" s="183"/>
      <c r="AK407" s="125"/>
      <c r="AL407" s="190"/>
      <c r="AM407" s="183"/>
      <c r="AN407" s="184"/>
      <c r="AO407" s="189"/>
      <c r="AP407" s="183"/>
      <c r="AQ407" s="125">
        <v>2459</v>
      </c>
      <c r="AR407" s="190">
        <v>4.8771296535036396E-2</v>
      </c>
      <c r="AS407" s="183"/>
      <c r="AT407" s="184">
        <v>50419</v>
      </c>
      <c r="AU407" s="189">
        <v>0.71406922728302746</v>
      </c>
    </row>
    <row r="408" spans="1:47" s="16" customFormat="1" ht="11.4">
      <c r="A408" s="28" t="s">
        <v>355</v>
      </c>
      <c r="B408" s="63" t="s">
        <v>1007</v>
      </c>
      <c r="C408" s="63" t="s">
        <v>983</v>
      </c>
      <c r="D408" s="28" t="s">
        <v>0</v>
      </c>
      <c r="E408" s="191">
        <v>73360</v>
      </c>
      <c r="F408" s="183"/>
      <c r="G408" s="125">
        <v>22667</v>
      </c>
      <c r="H408" s="190">
        <v>0.45054661101172727</v>
      </c>
      <c r="I408" s="183"/>
      <c r="J408" s="184">
        <v>9557</v>
      </c>
      <c r="K408" s="189">
        <v>0.18996223414828067</v>
      </c>
      <c r="L408" s="183"/>
      <c r="M408" s="125">
        <v>15224</v>
      </c>
      <c r="N408" s="190">
        <v>0.30260385609222817</v>
      </c>
      <c r="O408" s="183"/>
      <c r="P408" s="184">
        <v>2034</v>
      </c>
      <c r="Q408" s="189">
        <v>4.0429338103756707E-2</v>
      </c>
      <c r="R408" s="183"/>
      <c r="S408" s="125">
        <v>595</v>
      </c>
      <c r="T408" s="190">
        <v>1.1826674617372291E-2</v>
      </c>
      <c r="U408" s="183"/>
      <c r="V408" s="184"/>
      <c r="W408" s="189"/>
      <c r="X408" s="183"/>
      <c r="Y408" s="125"/>
      <c r="Z408" s="190"/>
      <c r="AA408" s="183"/>
      <c r="AB408" s="184"/>
      <c r="AC408" s="189"/>
      <c r="AD408" s="183"/>
      <c r="AE408" s="125"/>
      <c r="AF408" s="190"/>
      <c r="AG408" s="183"/>
      <c r="AH408" s="184"/>
      <c r="AI408" s="189"/>
      <c r="AJ408" s="183"/>
      <c r="AK408" s="125"/>
      <c r="AL408" s="190"/>
      <c r="AM408" s="183"/>
      <c r="AN408" s="184"/>
      <c r="AO408" s="189"/>
      <c r="AP408" s="183"/>
      <c r="AQ408" s="125">
        <v>233</v>
      </c>
      <c r="AR408" s="190">
        <v>4.6312860266348637E-3</v>
      </c>
      <c r="AS408" s="183"/>
      <c r="AT408" s="184">
        <v>50310</v>
      </c>
      <c r="AU408" s="189">
        <v>0.68579607415485277</v>
      </c>
    </row>
    <row r="409" spans="1:47" s="16" customFormat="1" ht="11.4">
      <c r="A409" s="28" t="s">
        <v>254</v>
      </c>
      <c r="B409" s="63" t="s">
        <v>995</v>
      </c>
      <c r="C409" s="63" t="s">
        <v>1027</v>
      </c>
      <c r="D409" s="28" t="s">
        <v>0</v>
      </c>
      <c r="E409" s="191">
        <v>83068</v>
      </c>
      <c r="F409" s="183"/>
      <c r="G409" s="125">
        <v>27629</v>
      </c>
      <c r="H409" s="190">
        <v>0.47965348425401894</v>
      </c>
      <c r="I409" s="183"/>
      <c r="J409" s="184">
        <v>21683</v>
      </c>
      <c r="K409" s="189">
        <v>0.37642790180896496</v>
      </c>
      <c r="L409" s="183"/>
      <c r="M409" s="125">
        <v>4380</v>
      </c>
      <c r="N409" s="190">
        <v>7.6039026422693654E-2</v>
      </c>
      <c r="O409" s="183"/>
      <c r="P409" s="184">
        <v>2138</v>
      </c>
      <c r="Q409" s="189">
        <v>3.711676677893129E-2</v>
      </c>
      <c r="R409" s="183"/>
      <c r="S409" s="125">
        <v>766</v>
      </c>
      <c r="T409" s="190">
        <v>1.3298149369813548E-2</v>
      </c>
      <c r="U409" s="183"/>
      <c r="V409" s="184"/>
      <c r="W409" s="189"/>
      <c r="X409" s="183"/>
      <c r="Y409" s="125"/>
      <c r="Z409" s="190"/>
      <c r="AA409" s="183"/>
      <c r="AB409" s="184"/>
      <c r="AC409" s="189"/>
      <c r="AD409" s="183"/>
      <c r="AE409" s="125"/>
      <c r="AF409" s="190"/>
      <c r="AG409" s="183"/>
      <c r="AH409" s="184"/>
      <c r="AI409" s="189"/>
      <c r="AJ409" s="183"/>
      <c r="AK409" s="125"/>
      <c r="AL409" s="190"/>
      <c r="AM409" s="183"/>
      <c r="AN409" s="184"/>
      <c r="AO409" s="189"/>
      <c r="AP409" s="183"/>
      <c r="AQ409" s="125">
        <v>1006</v>
      </c>
      <c r="AR409" s="190">
        <v>1.7464671365577583E-2</v>
      </c>
      <c r="AS409" s="183"/>
      <c r="AT409" s="184">
        <v>57602</v>
      </c>
      <c r="AU409" s="189">
        <v>0.69343188712861747</v>
      </c>
    </row>
    <row r="410" spans="1:47" s="16" customFormat="1" ht="11.4">
      <c r="A410" s="28" t="s">
        <v>308</v>
      </c>
      <c r="B410" s="63" t="s">
        <v>998</v>
      </c>
      <c r="C410" s="63" t="s">
        <v>983</v>
      </c>
      <c r="D410" s="28" t="s">
        <v>0</v>
      </c>
      <c r="E410" s="191">
        <v>71373</v>
      </c>
      <c r="F410" s="183"/>
      <c r="G410" s="125">
        <v>22390</v>
      </c>
      <c r="H410" s="190">
        <v>0.45125662575327002</v>
      </c>
      <c r="I410" s="183"/>
      <c r="J410" s="184">
        <v>19170</v>
      </c>
      <c r="K410" s="189">
        <v>0.38635951387629242</v>
      </c>
      <c r="L410" s="183"/>
      <c r="M410" s="125">
        <v>3507</v>
      </c>
      <c r="N410" s="190">
        <v>7.0681419674708271E-2</v>
      </c>
      <c r="O410" s="183"/>
      <c r="P410" s="184">
        <v>3083</v>
      </c>
      <c r="Q410" s="189">
        <v>6.2135961464820526E-2</v>
      </c>
      <c r="R410" s="183"/>
      <c r="S410" s="125">
        <v>826</v>
      </c>
      <c r="T410" s="190">
        <v>1.6647520003224701E-2</v>
      </c>
      <c r="U410" s="183"/>
      <c r="V410" s="184"/>
      <c r="W410" s="189"/>
      <c r="X410" s="183"/>
      <c r="Y410" s="125"/>
      <c r="Z410" s="190"/>
      <c r="AA410" s="183"/>
      <c r="AB410" s="184"/>
      <c r="AC410" s="189"/>
      <c r="AD410" s="183"/>
      <c r="AE410" s="125"/>
      <c r="AF410" s="190"/>
      <c r="AG410" s="183"/>
      <c r="AH410" s="184"/>
      <c r="AI410" s="189"/>
      <c r="AJ410" s="183"/>
      <c r="AK410" s="125"/>
      <c r="AL410" s="190"/>
      <c r="AM410" s="183"/>
      <c r="AN410" s="184"/>
      <c r="AO410" s="189"/>
      <c r="AP410" s="183"/>
      <c r="AQ410" s="125">
        <v>641</v>
      </c>
      <c r="AR410" s="190">
        <v>1.291895922768406E-2</v>
      </c>
      <c r="AS410" s="183"/>
      <c r="AT410" s="184">
        <v>49617</v>
      </c>
      <c r="AU410" s="189">
        <v>0.69517884914463457</v>
      </c>
    </row>
    <row r="411" spans="1:47" s="16" customFormat="1" ht="11.4">
      <c r="A411" s="28" t="s">
        <v>1223</v>
      </c>
      <c r="B411" s="63" t="s">
        <v>1011</v>
      </c>
      <c r="C411" s="63" t="s">
        <v>988</v>
      </c>
      <c r="D411" s="28" t="s">
        <v>0</v>
      </c>
      <c r="E411" s="191">
        <v>76243</v>
      </c>
      <c r="F411" s="183"/>
      <c r="G411" s="125">
        <v>29639</v>
      </c>
      <c r="H411" s="190">
        <v>0.59055949629393478</v>
      </c>
      <c r="I411" s="183"/>
      <c r="J411" s="184">
        <v>7759</v>
      </c>
      <c r="K411" s="189">
        <v>0.15459870885470631</v>
      </c>
      <c r="L411" s="183"/>
      <c r="M411" s="125">
        <v>7024</v>
      </c>
      <c r="N411" s="190">
        <v>0.13995377381047261</v>
      </c>
      <c r="O411" s="183"/>
      <c r="P411" s="184">
        <v>3246</v>
      </c>
      <c r="Q411" s="189">
        <v>6.4676815174942212E-2</v>
      </c>
      <c r="R411" s="183"/>
      <c r="S411" s="125">
        <v>724</v>
      </c>
      <c r="T411" s="190">
        <v>1.4425759145612498E-2</v>
      </c>
      <c r="U411" s="183"/>
      <c r="V411" s="184"/>
      <c r="W411" s="189"/>
      <c r="X411" s="183"/>
      <c r="Y411" s="125"/>
      <c r="Z411" s="190"/>
      <c r="AA411" s="183"/>
      <c r="AB411" s="184"/>
      <c r="AC411" s="189"/>
      <c r="AD411" s="183"/>
      <c r="AE411" s="125"/>
      <c r="AF411" s="190"/>
      <c r="AG411" s="183"/>
      <c r="AH411" s="184"/>
      <c r="AI411" s="189"/>
      <c r="AJ411" s="183"/>
      <c r="AK411" s="125"/>
      <c r="AL411" s="190"/>
      <c r="AM411" s="183"/>
      <c r="AN411" s="184"/>
      <c r="AO411" s="189"/>
      <c r="AP411" s="183"/>
      <c r="AQ411" s="125">
        <v>1796</v>
      </c>
      <c r="AR411" s="190">
        <v>3.5785446720331557E-2</v>
      </c>
      <c r="AS411" s="183"/>
      <c r="AT411" s="184">
        <v>50188</v>
      </c>
      <c r="AU411" s="189">
        <v>0.65826370945529422</v>
      </c>
    </row>
    <row r="412" spans="1:47" s="16" customFormat="1" ht="11.4">
      <c r="A412" s="28" t="s">
        <v>1224</v>
      </c>
      <c r="B412" s="63" t="s">
        <v>1010</v>
      </c>
      <c r="C412" s="63" t="s">
        <v>988</v>
      </c>
      <c r="D412" s="28" t="s">
        <v>0</v>
      </c>
      <c r="E412" s="191">
        <v>76633</v>
      </c>
      <c r="F412" s="183"/>
      <c r="G412" s="125">
        <v>27000</v>
      </c>
      <c r="H412" s="190">
        <v>0.49471389046668013</v>
      </c>
      <c r="I412" s="183"/>
      <c r="J412" s="184">
        <v>11476</v>
      </c>
      <c r="K412" s="189">
        <v>0.21027172618502299</v>
      </c>
      <c r="L412" s="183"/>
      <c r="M412" s="125">
        <v>11392</v>
      </c>
      <c r="N412" s="190">
        <v>0.20873261630357109</v>
      </c>
      <c r="O412" s="183"/>
      <c r="P412" s="184">
        <v>1988</v>
      </c>
      <c r="Q412" s="189">
        <v>3.6425600527694814E-2</v>
      </c>
      <c r="R412" s="183"/>
      <c r="S412" s="125"/>
      <c r="T412" s="190"/>
      <c r="U412" s="183"/>
      <c r="V412" s="184"/>
      <c r="W412" s="189"/>
      <c r="X412" s="183"/>
      <c r="Y412" s="125"/>
      <c r="Z412" s="190"/>
      <c r="AA412" s="183"/>
      <c r="AB412" s="184"/>
      <c r="AC412" s="189"/>
      <c r="AD412" s="183"/>
      <c r="AE412" s="125"/>
      <c r="AF412" s="190"/>
      <c r="AG412" s="183"/>
      <c r="AH412" s="184"/>
      <c r="AI412" s="189"/>
      <c r="AJ412" s="183"/>
      <c r="AK412" s="125"/>
      <c r="AL412" s="190"/>
      <c r="AM412" s="183"/>
      <c r="AN412" s="184"/>
      <c r="AO412" s="189"/>
      <c r="AP412" s="183"/>
      <c r="AQ412" s="125">
        <v>2721</v>
      </c>
      <c r="AR412" s="190">
        <v>4.9856166517030981E-2</v>
      </c>
      <c r="AS412" s="183"/>
      <c r="AT412" s="184">
        <v>54577</v>
      </c>
      <c r="AU412" s="189">
        <v>0.71218665587932095</v>
      </c>
    </row>
    <row r="413" spans="1:47" s="16" customFormat="1" ht="11.4">
      <c r="A413" s="28" t="s">
        <v>653</v>
      </c>
      <c r="B413" s="63" t="s">
        <v>991</v>
      </c>
      <c r="C413" s="63" t="s">
        <v>1027</v>
      </c>
      <c r="D413" s="28" t="s">
        <v>0</v>
      </c>
      <c r="E413" s="191">
        <v>76179</v>
      </c>
      <c r="F413" s="183"/>
      <c r="G413" s="125">
        <v>27133</v>
      </c>
      <c r="H413" s="190">
        <v>0.49339006782681433</v>
      </c>
      <c r="I413" s="183"/>
      <c r="J413" s="184">
        <v>16193</v>
      </c>
      <c r="K413" s="189">
        <v>0.29445565799283546</v>
      </c>
      <c r="L413" s="183"/>
      <c r="M413" s="125">
        <v>7252</v>
      </c>
      <c r="N413" s="190">
        <v>0.13187132907824634</v>
      </c>
      <c r="O413" s="183"/>
      <c r="P413" s="184">
        <v>2329</v>
      </c>
      <c r="Q413" s="189">
        <v>4.2350844652955834E-2</v>
      </c>
      <c r="R413" s="183"/>
      <c r="S413" s="125">
        <v>1000</v>
      </c>
      <c r="T413" s="190">
        <v>1.8184132525957849E-2</v>
      </c>
      <c r="U413" s="183"/>
      <c r="V413" s="184"/>
      <c r="W413" s="189"/>
      <c r="X413" s="183"/>
      <c r="Y413" s="125"/>
      <c r="Z413" s="190"/>
      <c r="AA413" s="183"/>
      <c r="AB413" s="184"/>
      <c r="AC413" s="189"/>
      <c r="AD413" s="183"/>
      <c r="AE413" s="125"/>
      <c r="AF413" s="190"/>
      <c r="AG413" s="183"/>
      <c r="AH413" s="184"/>
      <c r="AI413" s="189"/>
      <c r="AJ413" s="183"/>
      <c r="AK413" s="125"/>
      <c r="AL413" s="190"/>
      <c r="AM413" s="183"/>
      <c r="AN413" s="184"/>
      <c r="AO413" s="189"/>
      <c r="AP413" s="183"/>
      <c r="AQ413" s="125">
        <v>1086</v>
      </c>
      <c r="AR413" s="190">
        <v>1.9747967923190224E-2</v>
      </c>
      <c r="AS413" s="183"/>
      <c r="AT413" s="184">
        <v>54993</v>
      </c>
      <c r="AU413" s="189">
        <v>0.7218918599614067</v>
      </c>
    </row>
    <row r="414" spans="1:47" s="16" customFormat="1" ht="11.4">
      <c r="A414" s="28" t="s">
        <v>1042</v>
      </c>
      <c r="B414" s="63" t="s">
        <v>987</v>
      </c>
      <c r="C414" s="63" t="s">
        <v>988</v>
      </c>
      <c r="D414" s="28" t="s">
        <v>0</v>
      </c>
      <c r="E414" s="191">
        <v>82033</v>
      </c>
      <c r="F414" s="183"/>
      <c r="G414" s="125">
        <v>33081</v>
      </c>
      <c r="H414" s="190">
        <v>0.55236266488562369</v>
      </c>
      <c r="I414" s="183"/>
      <c r="J414" s="184">
        <v>12603</v>
      </c>
      <c r="K414" s="189">
        <v>0.21043579896476874</v>
      </c>
      <c r="L414" s="183"/>
      <c r="M414" s="125">
        <v>10380</v>
      </c>
      <c r="N414" s="190">
        <v>0.17331774920687928</v>
      </c>
      <c r="O414" s="183"/>
      <c r="P414" s="184">
        <v>2406</v>
      </c>
      <c r="Q414" s="189">
        <v>4.017365169477375E-2</v>
      </c>
      <c r="R414" s="183"/>
      <c r="S414" s="125">
        <v>685</v>
      </c>
      <c r="T414" s="190">
        <v>1.1437635665386543E-2</v>
      </c>
      <c r="U414" s="183"/>
      <c r="V414" s="184"/>
      <c r="W414" s="189"/>
      <c r="X414" s="183"/>
      <c r="Y414" s="125"/>
      <c r="Z414" s="190"/>
      <c r="AA414" s="183"/>
      <c r="AB414" s="184"/>
      <c r="AC414" s="189"/>
      <c r="AD414" s="183"/>
      <c r="AE414" s="125"/>
      <c r="AF414" s="190"/>
      <c r="AG414" s="183"/>
      <c r="AH414" s="184"/>
      <c r="AI414" s="189"/>
      <c r="AJ414" s="183"/>
      <c r="AK414" s="125"/>
      <c r="AL414" s="190"/>
      <c r="AM414" s="183"/>
      <c r="AN414" s="184"/>
      <c r="AO414" s="189"/>
      <c r="AP414" s="183"/>
      <c r="AQ414" s="125">
        <v>735</v>
      </c>
      <c r="AR414" s="190">
        <v>1.2272499582568042E-2</v>
      </c>
      <c r="AS414" s="183"/>
      <c r="AT414" s="184">
        <v>59890</v>
      </c>
      <c r="AU414" s="189">
        <v>0.73007204417734328</v>
      </c>
    </row>
    <row r="415" spans="1:47" s="16" customFormat="1" ht="11.4">
      <c r="A415" s="28" t="s">
        <v>754</v>
      </c>
      <c r="B415" s="63" t="s">
        <v>989</v>
      </c>
      <c r="C415" s="63" t="s">
        <v>985</v>
      </c>
      <c r="D415" s="28" t="s">
        <v>0</v>
      </c>
      <c r="E415" s="191">
        <v>75822</v>
      </c>
      <c r="F415" s="183"/>
      <c r="G415" s="125">
        <v>23396</v>
      </c>
      <c r="H415" s="190">
        <v>0.45466205449104125</v>
      </c>
      <c r="I415" s="183"/>
      <c r="J415" s="184">
        <v>7271</v>
      </c>
      <c r="K415" s="189">
        <v>0.14129970072680634</v>
      </c>
      <c r="L415" s="183"/>
      <c r="M415" s="125">
        <v>17842</v>
      </c>
      <c r="N415" s="190">
        <v>0.3467293715262933</v>
      </c>
      <c r="O415" s="183"/>
      <c r="P415" s="184">
        <v>1895</v>
      </c>
      <c r="Q415" s="189">
        <v>3.6826149481130242E-2</v>
      </c>
      <c r="R415" s="183"/>
      <c r="S415" s="125"/>
      <c r="T415" s="190"/>
      <c r="U415" s="183"/>
      <c r="V415" s="184"/>
      <c r="W415" s="189"/>
      <c r="X415" s="183"/>
      <c r="Y415" s="125"/>
      <c r="Z415" s="190"/>
      <c r="AA415" s="183"/>
      <c r="AB415" s="184"/>
      <c r="AC415" s="189"/>
      <c r="AD415" s="183"/>
      <c r="AE415" s="125"/>
      <c r="AF415" s="190"/>
      <c r="AG415" s="183"/>
      <c r="AH415" s="184"/>
      <c r="AI415" s="189"/>
      <c r="AJ415" s="183"/>
      <c r="AK415" s="125"/>
      <c r="AL415" s="190"/>
      <c r="AM415" s="183"/>
      <c r="AN415" s="184"/>
      <c r="AO415" s="189"/>
      <c r="AP415" s="183"/>
      <c r="AQ415" s="125">
        <v>1054</v>
      </c>
      <c r="AR415" s="190">
        <v>2.0482723774728904E-2</v>
      </c>
      <c r="AS415" s="183"/>
      <c r="AT415" s="184">
        <v>51458</v>
      </c>
      <c r="AU415" s="189">
        <v>0.67866846034132577</v>
      </c>
    </row>
    <row r="416" spans="1:47" s="16" customFormat="1" ht="11.4">
      <c r="A416" s="28" t="s">
        <v>755</v>
      </c>
      <c r="B416" s="63" t="s">
        <v>1009</v>
      </c>
      <c r="C416" s="63" t="s">
        <v>978</v>
      </c>
      <c r="D416" s="28" t="s">
        <v>0</v>
      </c>
      <c r="E416" s="191">
        <v>64084</v>
      </c>
      <c r="F416" s="183"/>
      <c r="G416" s="125">
        <v>7886</v>
      </c>
      <c r="H416" s="190">
        <v>0.21594829946875513</v>
      </c>
      <c r="I416" s="183"/>
      <c r="J416" s="184">
        <v>5189</v>
      </c>
      <c r="K416" s="189">
        <v>0.14209430965551234</v>
      </c>
      <c r="L416" s="183"/>
      <c r="M416" s="125">
        <v>18995</v>
      </c>
      <c r="N416" s="190">
        <v>0.52015444438359171</v>
      </c>
      <c r="O416" s="183"/>
      <c r="P416" s="184"/>
      <c r="Q416" s="189"/>
      <c r="R416" s="183"/>
      <c r="S416" s="125">
        <v>762</v>
      </c>
      <c r="T416" s="190">
        <v>2.0866422038446793E-2</v>
      </c>
      <c r="U416" s="183"/>
      <c r="V416" s="184"/>
      <c r="W416" s="189"/>
      <c r="X416" s="183"/>
      <c r="Y416" s="125"/>
      <c r="Z416" s="190"/>
      <c r="AA416" s="183"/>
      <c r="AB416" s="184"/>
      <c r="AC416" s="189"/>
      <c r="AD416" s="183"/>
      <c r="AE416" s="125"/>
      <c r="AF416" s="190"/>
      <c r="AG416" s="183"/>
      <c r="AH416" s="184"/>
      <c r="AI416" s="189"/>
      <c r="AJ416" s="183"/>
      <c r="AK416" s="125"/>
      <c r="AL416" s="190"/>
      <c r="AM416" s="183"/>
      <c r="AN416" s="184"/>
      <c r="AO416" s="189"/>
      <c r="AP416" s="183"/>
      <c r="AQ416" s="125">
        <v>3686</v>
      </c>
      <c r="AR416" s="190">
        <v>0.10093652445369407</v>
      </c>
      <c r="AS416" s="183"/>
      <c r="AT416" s="184">
        <v>36518</v>
      </c>
      <c r="AU416" s="189">
        <v>0.56984582735160105</v>
      </c>
    </row>
    <row r="417" spans="1:47" s="16" customFormat="1" ht="11.4">
      <c r="A417" s="28" t="s">
        <v>772</v>
      </c>
      <c r="B417" s="63" t="s">
        <v>1016</v>
      </c>
      <c r="C417" s="63" t="s">
        <v>984</v>
      </c>
      <c r="D417" s="28" t="s">
        <v>0</v>
      </c>
      <c r="E417" s="191">
        <v>73849</v>
      </c>
      <c r="F417" s="183"/>
      <c r="G417" s="125">
        <v>26834</v>
      </c>
      <c r="H417" s="190">
        <v>0.53199841395717684</v>
      </c>
      <c r="I417" s="183"/>
      <c r="J417" s="184">
        <v>8427</v>
      </c>
      <c r="K417" s="189">
        <v>0.16706978588421886</v>
      </c>
      <c r="L417" s="183"/>
      <c r="M417" s="125">
        <v>10244</v>
      </c>
      <c r="N417" s="190">
        <v>0.20309278350515464</v>
      </c>
      <c r="O417" s="183"/>
      <c r="P417" s="184">
        <v>2753</v>
      </c>
      <c r="Q417" s="189">
        <v>5.4579698651863601E-2</v>
      </c>
      <c r="R417" s="183"/>
      <c r="S417" s="125"/>
      <c r="T417" s="190"/>
      <c r="U417" s="183"/>
      <c r="V417" s="184"/>
      <c r="W417" s="189"/>
      <c r="X417" s="183"/>
      <c r="Y417" s="125"/>
      <c r="Z417" s="190"/>
      <c r="AA417" s="183"/>
      <c r="AB417" s="184"/>
      <c r="AC417" s="189"/>
      <c r="AD417" s="183"/>
      <c r="AE417" s="125"/>
      <c r="AF417" s="190"/>
      <c r="AG417" s="183"/>
      <c r="AH417" s="184"/>
      <c r="AI417" s="189"/>
      <c r="AJ417" s="183"/>
      <c r="AK417" s="125"/>
      <c r="AL417" s="190"/>
      <c r="AM417" s="183"/>
      <c r="AN417" s="184"/>
      <c r="AO417" s="189"/>
      <c r="AP417" s="183"/>
      <c r="AQ417" s="125">
        <v>2182</v>
      </c>
      <c r="AR417" s="190">
        <v>4.3259318001586042E-2</v>
      </c>
      <c r="AS417" s="183"/>
      <c r="AT417" s="184">
        <v>50440</v>
      </c>
      <c r="AU417" s="189">
        <v>0.68301534211702253</v>
      </c>
    </row>
    <row r="418" spans="1:47" s="16" customFormat="1" ht="11.4">
      <c r="A418" s="28" t="s">
        <v>795</v>
      </c>
      <c r="B418" s="63" t="s">
        <v>1017</v>
      </c>
      <c r="C418" s="63" t="s">
        <v>1027</v>
      </c>
      <c r="D418" s="28" t="s">
        <v>0</v>
      </c>
      <c r="E418" s="191">
        <v>72498</v>
      </c>
      <c r="F418" s="183"/>
      <c r="G418" s="125">
        <v>24550</v>
      </c>
      <c r="H418" s="190">
        <v>0.47747782791348997</v>
      </c>
      <c r="I418" s="183"/>
      <c r="J418" s="184">
        <v>15861</v>
      </c>
      <c r="K418" s="189">
        <v>0.30848374046989263</v>
      </c>
      <c r="L418" s="183"/>
      <c r="M418" s="125">
        <v>7368</v>
      </c>
      <c r="N418" s="190">
        <v>0.14330169597012604</v>
      </c>
      <c r="O418" s="183"/>
      <c r="P418" s="184">
        <v>3637</v>
      </c>
      <c r="Q418" s="189">
        <v>7.0736735646491369E-2</v>
      </c>
      <c r="R418" s="183"/>
      <c r="S418" s="125"/>
      <c r="T418" s="190"/>
      <c r="U418" s="183"/>
      <c r="V418" s="184"/>
      <c r="W418" s="189"/>
      <c r="X418" s="183"/>
      <c r="Y418" s="125"/>
      <c r="Z418" s="190"/>
      <c r="AA418" s="183"/>
      <c r="AB418" s="184"/>
      <c r="AC418" s="189"/>
      <c r="AD418" s="183"/>
      <c r="AE418" s="125"/>
      <c r="AF418" s="190"/>
      <c r="AG418" s="183"/>
      <c r="AH418" s="184"/>
      <c r="AI418" s="189"/>
      <c r="AJ418" s="183"/>
      <c r="AK418" s="125"/>
      <c r="AL418" s="190"/>
      <c r="AM418" s="183"/>
      <c r="AN418" s="184"/>
      <c r="AO418" s="189"/>
      <c r="AP418" s="183"/>
      <c r="AQ418" s="125"/>
      <c r="AR418" s="190"/>
      <c r="AS418" s="183"/>
      <c r="AT418" s="184">
        <v>51416</v>
      </c>
      <c r="AU418" s="189">
        <v>0.70920577119368811</v>
      </c>
    </row>
    <row r="419" spans="1:47" s="16" customFormat="1" ht="11.4">
      <c r="A419" s="28" t="s">
        <v>812</v>
      </c>
      <c r="B419" s="63" t="s">
        <v>982</v>
      </c>
      <c r="C419" s="63" t="s">
        <v>983</v>
      </c>
      <c r="D419" s="28" t="s">
        <v>0</v>
      </c>
      <c r="E419" s="191">
        <v>72619</v>
      </c>
      <c r="F419" s="183"/>
      <c r="G419" s="125">
        <v>19687</v>
      </c>
      <c r="H419" s="190">
        <v>0.41781446974681125</v>
      </c>
      <c r="I419" s="183"/>
      <c r="J419" s="184">
        <v>8305</v>
      </c>
      <c r="K419" s="189">
        <v>0.17625586281542477</v>
      </c>
      <c r="L419" s="183"/>
      <c r="M419" s="125">
        <v>16143</v>
      </c>
      <c r="N419" s="190">
        <v>0.34260064941955476</v>
      </c>
      <c r="O419" s="183"/>
      <c r="P419" s="184">
        <v>2029</v>
      </c>
      <c r="Q419" s="189">
        <v>4.3061185509030327E-2</v>
      </c>
      <c r="R419" s="183"/>
      <c r="S419" s="125">
        <v>619</v>
      </c>
      <c r="T419" s="190">
        <v>1.3136951123750504E-2</v>
      </c>
      <c r="U419" s="183"/>
      <c r="V419" s="184"/>
      <c r="W419" s="189"/>
      <c r="X419" s="183"/>
      <c r="Y419" s="125"/>
      <c r="Z419" s="190"/>
      <c r="AA419" s="183"/>
      <c r="AB419" s="184"/>
      <c r="AC419" s="189"/>
      <c r="AD419" s="183"/>
      <c r="AE419" s="125"/>
      <c r="AF419" s="190"/>
      <c r="AG419" s="183"/>
      <c r="AH419" s="184"/>
      <c r="AI419" s="189"/>
      <c r="AJ419" s="183"/>
      <c r="AK419" s="125"/>
      <c r="AL419" s="190"/>
      <c r="AM419" s="183"/>
      <c r="AN419" s="184"/>
      <c r="AO419" s="189"/>
      <c r="AP419" s="183"/>
      <c r="AQ419" s="125">
        <v>336</v>
      </c>
      <c r="AR419" s="190">
        <v>7.1308813854283832E-3</v>
      </c>
      <c r="AS419" s="183"/>
      <c r="AT419" s="184">
        <v>47119</v>
      </c>
      <c r="AU419" s="189">
        <v>0.64885222875555981</v>
      </c>
    </row>
    <row r="420" spans="1:47" s="16" customFormat="1" ht="11.4">
      <c r="A420" s="28" t="s">
        <v>822</v>
      </c>
      <c r="B420" s="63" t="s">
        <v>990</v>
      </c>
      <c r="C420" s="63" t="s">
        <v>981</v>
      </c>
      <c r="D420" s="28" t="s">
        <v>0</v>
      </c>
      <c r="E420" s="191">
        <v>70045</v>
      </c>
      <c r="F420" s="183"/>
      <c r="G420" s="125">
        <v>22043</v>
      </c>
      <c r="H420" s="190">
        <v>0.47989462913373826</v>
      </c>
      <c r="I420" s="183"/>
      <c r="J420" s="184">
        <v>6935</v>
      </c>
      <c r="K420" s="189">
        <v>0.15098077634815926</v>
      </c>
      <c r="L420" s="183"/>
      <c r="M420" s="125">
        <v>14426</v>
      </c>
      <c r="N420" s="190">
        <v>0.31406613981233533</v>
      </c>
      <c r="O420" s="183"/>
      <c r="P420" s="184">
        <v>2529</v>
      </c>
      <c r="Q420" s="189">
        <v>5.5058454705767097E-2</v>
      </c>
      <c r="R420" s="183"/>
      <c r="S420" s="125"/>
      <c r="T420" s="190"/>
      <c r="U420" s="183"/>
      <c r="V420" s="184"/>
      <c r="W420" s="189"/>
      <c r="X420" s="183"/>
      <c r="Y420" s="125"/>
      <c r="Z420" s="190"/>
      <c r="AA420" s="183"/>
      <c r="AB420" s="184"/>
      <c r="AC420" s="189"/>
      <c r="AD420" s="183"/>
      <c r="AE420" s="125"/>
      <c r="AF420" s="190"/>
      <c r="AG420" s="183"/>
      <c r="AH420" s="184"/>
      <c r="AI420" s="189"/>
      <c r="AJ420" s="183"/>
      <c r="AK420" s="125"/>
      <c r="AL420" s="190"/>
      <c r="AM420" s="183"/>
      <c r="AN420" s="184"/>
      <c r="AO420" s="189"/>
      <c r="AP420" s="183"/>
      <c r="AQ420" s="125"/>
      <c r="AR420" s="190"/>
      <c r="AS420" s="183"/>
      <c r="AT420" s="184">
        <v>45933</v>
      </c>
      <c r="AU420" s="189">
        <v>0.65576415161681778</v>
      </c>
    </row>
    <row r="421" spans="1:47" s="16" customFormat="1" ht="11.4">
      <c r="A421" s="28" t="s">
        <v>160</v>
      </c>
      <c r="B421" s="63" t="s">
        <v>1026</v>
      </c>
      <c r="C421" s="63" t="s">
        <v>1027</v>
      </c>
      <c r="D421" s="28" t="s">
        <v>0</v>
      </c>
      <c r="E421" s="191">
        <v>76559</v>
      </c>
      <c r="F421" s="183"/>
      <c r="G421" s="125">
        <v>26815</v>
      </c>
      <c r="H421" s="190">
        <v>0.5281246307165085</v>
      </c>
      <c r="I421" s="183"/>
      <c r="J421" s="184">
        <v>10166</v>
      </c>
      <c r="K421" s="189">
        <v>0.20022058533895301</v>
      </c>
      <c r="L421" s="183"/>
      <c r="M421" s="125">
        <v>9948</v>
      </c>
      <c r="N421" s="190">
        <v>0.19592704927718912</v>
      </c>
      <c r="O421" s="183"/>
      <c r="P421" s="184">
        <v>2142</v>
      </c>
      <c r="Q421" s="189">
        <v>4.2186946074762671E-2</v>
      </c>
      <c r="R421" s="183"/>
      <c r="S421" s="125"/>
      <c r="T421" s="190"/>
      <c r="U421" s="183"/>
      <c r="V421" s="184"/>
      <c r="W421" s="189"/>
      <c r="X421" s="183"/>
      <c r="Y421" s="125"/>
      <c r="Z421" s="190"/>
      <c r="AA421" s="183"/>
      <c r="AB421" s="184"/>
      <c r="AC421" s="189"/>
      <c r="AD421" s="183"/>
      <c r="AE421" s="125"/>
      <c r="AF421" s="190"/>
      <c r="AG421" s="183"/>
      <c r="AH421" s="184"/>
      <c r="AI421" s="189"/>
      <c r="AJ421" s="183"/>
      <c r="AK421" s="125"/>
      <c r="AL421" s="190"/>
      <c r="AM421" s="183"/>
      <c r="AN421" s="184"/>
      <c r="AO421" s="189"/>
      <c r="AP421" s="183"/>
      <c r="AQ421" s="125">
        <v>1703</v>
      </c>
      <c r="AR421" s="190">
        <v>3.3540788592586759E-2</v>
      </c>
      <c r="AS421" s="183"/>
      <c r="AT421" s="184">
        <v>50774</v>
      </c>
      <c r="AU421" s="189">
        <v>0.663200930001698</v>
      </c>
    </row>
    <row r="422" spans="1:47" s="16" customFormat="1" ht="11.4">
      <c r="A422" s="28" t="s">
        <v>688</v>
      </c>
      <c r="B422" s="63" t="s">
        <v>986</v>
      </c>
      <c r="C422" s="63" t="s">
        <v>983</v>
      </c>
      <c r="D422" s="28" t="s">
        <v>0</v>
      </c>
      <c r="E422" s="191">
        <v>70813</v>
      </c>
      <c r="F422" s="183"/>
      <c r="G422" s="125">
        <v>27908</v>
      </c>
      <c r="H422" s="190">
        <v>0.55972723626153231</v>
      </c>
      <c r="I422" s="183"/>
      <c r="J422" s="184">
        <v>12034</v>
      </c>
      <c r="K422" s="189">
        <v>0.24135579622944245</v>
      </c>
      <c r="L422" s="183"/>
      <c r="M422" s="125">
        <v>6193</v>
      </c>
      <c r="N422" s="190">
        <v>0.12420778178900922</v>
      </c>
      <c r="O422" s="183"/>
      <c r="P422" s="184">
        <v>3084</v>
      </c>
      <c r="Q422" s="189">
        <v>6.1853188929001206E-2</v>
      </c>
      <c r="R422" s="183"/>
      <c r="S422" s="125">
        <v>641</v>
      </c>
      <c r="T422" s="190">
        <v>1.2855996791014842E-2</v>
      </c>
      <c r="U422" s="183"/>
      <c r="V422" s="184"/>
      <c r="W422" s="189"/>
      <c r="X422" s="183"/>
      <c r="Y422" s="125"/>
      <c r="Z422" s="190"/>
      <c r="AA422" s="183"/>
      <c r="AB422" s="184"/>
      <c r="AC422" s="189"/>
      <c r="AD422" s="183"/>
      <c r="AE422" s="125"/>
      <c r="AF422" s="190"/>
      <c r="AG422" s="183"/>
      <c r="AH422" s="184"/>
      <c r="AI422" s="189"/>
      <c r="AJ422" s="183"/>
      <c r="AK422" s="125"/>
      <c r="AL422" s="190"/>
      <c r="AM422" s="183"/>
      <c r="AN422" s="184"/>
      <c r="AO422" s="189"/>
      <c r="AP422" s="183"/>
      <c r="AQ422" s="125"/>
      <c r="AR422" s="190"/>
      <c r="AS422" s="183"/>
      <c r="AT422" s="184">
        <v>49860</v>
      </c>
      <c r="AU422" s="189">
        <v>0.70410800276785335</v>
      </c>
    </row>
    <row r="423" spans="1:47" s="16" customFormat="1" ht="11.4">
      <c r="A423" s="28" t="s">
        <v>505</v>
      </c>
      <c r="B423" s="63" t="s">
        <v>1000</v>
      </c>
      <c r="C423" s="63" t="s">
        <v>1027</v>
      </c>
      <c r="D423" s="28" t="s">
        <v>0</v>
      </c>
      <c r="E423" s="191">
        <v>78248</v>
      </c>
      <c r="F423" s="183"/>
      <c r="G423" s="125">
        <v>30773</v>
      </c>
      <c r="H423" s="190">
        <v>0.54225550660792954</v>
      </c>
      <c r="I423" s="183"/>
      <c r="J423" s="184">
        <v>15853</v>
      </c>
      <c r="K423" s="189">
        <v>0.27934801762114536</v>
      </c>
      <c r="L423" s="183"/>
      <c r="M423" s="125">
        <v>6526</v>
      </c>
      <c r="N423" s="190">
        <v>0.11499559471365639</v>
      </c>
      <c r="O423" s="183"/>
      <c r="P423" s="184">
        <v>1450</v>
      </c>
      <c r="Q423" s="189">
        <v>2.5550660792951541E-2</v>
      </c>
      <c r="R423" s="183"/>
      <c r="S423" s="125"/>
      <c r="T423" s="190"/>
      <c r="U423" s="183"/>
      <c r="V423" s="184"/>
      <c r="W423" s="189"/>
      <c r="X423" s="183"/>
      <c r="Y423" s="125"/>
      <c r="Z423" s="190"/>
      <c r="AA423" s="183"/>
      <c r="AB423" s="184"/>
      <c r="AC423" s="189"/>
      <c r="AD423" s="183"/>
      <c r="AE423" s="125"/>
      <c r="AF423" s="190"/>
      <c r="AG423" s="183"/>
      <c r="AH423" s="184"/>
      <c r="AI423" s="189"/>
      <c r="AJ423" s="183"/>
      <c r="AK423" s="125"/>
      <c r="AL423" s="190"/>
      <c r="AM423" s="183"/>
      <c r="AN423" s="184"/>
      <c r="AO423" s="189"/>
      <c r="AP423" s="183"/>
      <c r="AQ423" s="125">
        <v>2148</v>
      </c>
      <c r="AR423" s="190">
        <v>3.7850220264317183E-2</v>
      </c>
      <c r="AS423" s="183"/>
      <c r="AT423" s="184">
        <v>56750</v>
      </c>
      <c r="AU423" s="189">
        <v>0.72525815356303036</v>
      </c>
    </row>
    <row r="424" spans="1:47" s="16" customFormat="1" ht="11.4">
      <c r="A424" s="28" t="s">
        <v>655</v>
      </c>
      <c r="B424" s="63" t="s">
        <v>991</v>
      </c>
      <c r="C424" s="63" t="s">
        <v>1027</v>
      </c>
      <c r="D424" s="28" t="s">
        <v>0</v>
      </c>
      <c r="E424" s="191">
        <v>73758</v>
      </c>
      <c r="F424" s="183"/>
      <c r="G424" s="125">
        <v>23753</v>
      </c>
      <c r="H424" s="190">
        <v>0.48327568667344861</v>
      </c>
      <c r="I424" s="183"/>
      <c r="J424" s="184">
        <v>10613</v>
      </c>
      <c r="K424" s="189">
        <v>0.21593082400813834</v>
      </c>
      <c r="L424" s="183"/>
      <c r="M424" s="125">
        <v>9119</v>
      </c>
      <c r="N424" s="190">
        <v>0.18553407934893185</v>
      </c>
      <c r="O424" s="183"/>
      <c r="P424" s="184">
        <v>3061</v>
      </c>
      <c r="Q424" s="189">
        <v>6.2278738555442525E-2</v>
      </c>
      <c r="R424" s="183"/>
      <c r="S424" s="125">
        <v>830</v>
      </c>
      <c r="T424" s="190">
        <v>1.688708036622584E-2</v>
      </c>
      <c r="U424" s="183"/>
      <c r="V424" s="184"/>
      <c r="W424" s="189"/>
      <c r="X424" s="183"/>
      <c r="Y424" s="125"/>
      <c r="Z424" s="190"/>
      <c r="AA424" s="183"/>
      <c r="AB424" s="184"/>
      <c r="AC424" s="189"/>
      <c r="AD424" s="183"/>
      <c r="AE424" s="125"/>
      <c r="AF424" s="190"/>
      <c r="AG424" s="183"/>
      <c r="AH424" s="184"/>
      <c r="AI424" s="189"/>
      <c r="AJ424" s="183"/>
      <c r="AK424" s="125"/>
      <c r="AL424" s="190"/>
      <c r="AM424" s="183"/>
      <c r="AN424" s="184"/>
      <c r="AO424" s="189"/>
      <c r="AP424" s="183"/>
      <c r="AQ424" s="125">
        <v>1774</v>
      </c>
      <c r="AR424" s="190">
        <v>3.6093591047812817E-2</v>
      </c>
      <c r="AS424" s="183"/>
      <c r="AT424" s="184">
        <v>49150</v>
      </c>
      <c r="AU424" s="189">
        <v>0.66636839393692893</v>
      </c>
    </row>
    <row r="425" spans="1:47" s="16" customFormat="1" ht="11.4">
      <c r="A425" s="28" t="s">
        <v>803</v>
      </c>
      <c r="B425" s="63" t="s">
        <v>1018</v>
      </c>
      <c r="C425" s="63" t="s">
        <v>981</v>
      </c>
      <c r="D425" s="28" t="s">
        <v>0</v>
      </c>
      <c r="E425" s="191">
        <v>76501</v>
      </c>
      <c r="F425" s="183"/>
      <c r="G425" s="125">
        <v>33605</v>
      </c>
      <c r="H425" s="190">
        <v>0.58689463665100683</v>
      </c>
      <c r="I425" s="183"/>
      <c r="J425" s="184">
        <v>17287</v>
      </c>
      <c r="K425" s="189">
        <v>0.30190887022127527</v>
      </c>
      <c r="L425" s="183"/>
      <c r="M425" s="125">
        <v>3419</v>
      </c>
      <c r="N425" s="190">
        <v>5.9711137113816169E-2</v>
      </c>
      <c r="O425" s="183"/>
      <c r="P425" s="184">
        <v>1486</v>
      </c>
      <c r="Q425" s="189">
        <v>2.5952252047713023E-2</v>
      </c>
      <c r="R425" s="183"/>
      <c r="S425" s="125">
        <v>690</v>
      </c>
      <c r="T425" s="190">
        <v>1.2050507343823678E-2</v>
      </c>
      <c r="U425" s="183"/>
      <c r="V425" s="184"/>
      <c r="W425" s="189"/>
      <c r="X425" s="183"/>
      <c r="Y425" s="125"/>
      <c r="Z425" s="190"/>
      <c r="AA425" s="183"/>
      <c r="AB425" s="184"/>
      <c r="AC425" s="189"/>
      <c r="AD425" s="183"/>
      <c r="AE425" s="125"/>
      <c r="AF425" s="190"/>
      <c r="AG425" s="183"/>
      <c r="AH425" s="184"/>
      <c r="AI425" s="189"/>
      <c r="AJ425" s="183"/>
      <c r="AK425" s="125"/>
      <c r="AL425" s="190"/>
      <c r="AM425" s="183"/>
      <c r="AN425" s="184"/>
      <c r="AO425" s="189"/>
      <c r="AP425" s="183"/>
      <c r="AQ425" s="125">
        <v>772</v>
      </c>
      <c r="AR425" s="190">
        <v>1.3482596622365043E-2</v>
      </c>
      <c r="AS425" s="183"/>
      <c r="AT425" s="184">
        <v>57259</v>
      </c>
      <c r="AU425" s="189">
        <v>0.7484738761584816</v>
      </c>
    </row>
    <row r="426" spans="1:47" s="16" customFormat="1" ht="11.4">
      <c r="A426" s="28" t="s">
        <v>1225</v>
      </c>
      <c r="B426" s="63" t="s">
        <v>982</v>
      </c>
      <c r="C426" s="63" t="s">
        <v>983</v>
      </c>
      <c r="D426" s="28" t="s">
        <v>0</v>
      </c>
      <c r="E426" s="191">
        <v>71647</v>
      </c>
      <c r="F426" s="183"/>
      <c r="G426" s="125">
        <v>25321</v>
      </c>
      <c r="H426" s="190">
        <v>0.51656534334326165</v>
      </c>
      <c r="I426" s="183"/>
      <c r="J426" s="184">
        <v>14954</v>
      </c>
      <c r="K426" s="189">
        <v>0.30507160634868824</v>
      </c>
      <c r="L426" s="183"/>
      <c r="M426" s="125">
        <v>5613</v>
      </c>
      <c r="N426" s="190">
        <v>0.11450895589375332</v>
      </c>
      <c r="O426" s="183"/>
      <c r="P426" s="184">
        <v>2684</v>
      </c>
      <c r="Q426" s="189">
        <v>5.4755395976988044E-2</v>
      </c>
      <c r="R426" s="183"/>
      <c r="S426" s="125"/>
      <c r="T426" s="190"/>
      <c r="U426" s="183"/>
      <c r="V426" s="184"/>
      <c r="W426" s="189"/>
      <c r="X426" s="183"/>
      <c r="Y426" s="125"/>
      <c r="Z426" s="190"/>
      <c r="AA426" s="183"/>
      <c r="AB426" s="184"/>
      <c r="AC426" s="189"/>
      <c r="AD426" s="183"/>
      <c r="AE426" s="125"/>
      <c r="AF426" s="190"/>
      <c r="AG426" s="183"/>
      <c r="AH426" s="184"/>
      <c r="AI426" s="189"/>
      <c r="AJ426" s="183"/>
      <c r="AK426" s="125"/>
      <c r="AL426" s="190"/>
      <c r="AM426" s="183"/>
      <c r="AN426" s="184"/>
      <c r="AO426" s="189"/>
      <c r="AP426" s="183"/>
      <c r="AQ426" s="125">
        <v>446</v>
      </c>
      <c r="AR426" s="190">
        <v>9.0986984373087436E-3</v>
      </c>
      <c r="AS426" s="183"/>
      <c r="AT426" s="184">
        <v>49018</v>
      </c>
      <c r="AU426" s="189">
        <v>0.68415983921169066</v>
      </c>
    </row>
    <row r="427" spans="1:47" s="16" customFormat="1" ht="11.4">
      <c r="A427" s="28" t="s">
        <v>1100</v>
      </c>
      <c r="B427" s="63" t="s">
        <v>1002</v>
      </c>
      <c r="C427" s="63" t="s">
        <v>981</v>
      </c>
      <c r="D427" s="28" t="s">
        <v>0</v>
      </c>
      <c r="E427" s="191">
        <v>74532</v>
      </c>
      <c r="F427" s="183"/>
      <c r="G427" s="125">
        <v>16134</v>
      </c>
      <c r="H427" s="190">
        <v>0.36328019454201566</v>
      </c>
      <c r="I427" s="183"/>
      <c r="J427" s="184">
        <v>9256</v>
      </c>
      <c r="K427" s="189">
        <v>0.20841214086282986</v>
      </c>
      <c r="L427" s="183"/>
      <c r="M427" s="125">
        <v>16326</v>
      </c>
      <c r="N427" s="190">
        <v>0.36760335044582543</v>
      </c>
      <c r="O427" s="183"/>
      <c r="P427" s="184">
        <v>1928</v>
      </c>
      <c r="Q427" s="189">
        <v>4.3411690534089886E-2</v>
      </c>
      <c r="R427" s="183"/>
      <c r="S427" s="125">
        <v>600</v>
      </c>
      <c r="T427" s="190">
        <v>1.3509862199405566E-2</v>
      </c>
      <c r="U427" s="183"/>
      <c r="V427" s="184"/>
      <c r="W427" s="189"/>
      <c r="X427" s="183"/>
      <c r="Y427" s="125"/>
      <c r="Z427" s="190"/>
      <c r="AA427" s="183"/>
      <c r="AB427" s="184"/>
      <c r="AC427" s="189"/>
      <c r="AD427" s="183"/>
      <c r="AE427" s="125"/>
      <c r="AF427" s="190"/>
      <c r="AG427" s="183"/>
      <c r="AH427" s="184"/>
      <c r="AI427" s="189"/>
      <c r="AJ427" s="183"/>
      <c r="AK427" s="125"/>
      <c r="AL427" s="190"/>
      <c r="AM427" s="183"/>
      <c r="AN427" s="184"/>
      <c r="AO427" s="189"/>
      <c r="AP427" s="183"/>
      <c r="AQ427" s="125">
        <v>168</v>
      </c>
      <c r="AR427" s="190">
        <v>3.7827614158335585E-3</v>
      </c>
      <c r="AS427" s="183"/>
      <c r="AT427" s="184">
        <v>44412</v>
      </c>
      <c r="AU427" s="189">
        <v>0.59587828047013358</v>
      </c>
    </row>
    <row r="428" spans="1:47" s="16" customFormat="1" ht="11.4">
      <c r="A428" s="28" t="s">
        <v>1101</v>
      </c>
      <c r="B428" s="63" t="s">
        <v>1002</v>
      </c>
      <c r="C428" s="63" t="s">
        <v>981</v>
      </c>
      <c r="D428" s="28" t="s">
        <v>0</v>
      </c>
      <c r="E428" s="191">
        <v>71931</v>
      </c>
      <c r="F428" s="183"/>
      <c r="G428" s="125">
        <v>14588</v>
      </c>
      <c r="H428" s="190">
        <v>0.3301423495598253</v>
      </c>
      <c r="I428" s="183"/>
      <c r="J428" s="184">
        <v>9865</v>
      </c>
      <c r="K428" s="189">
        <v>0.22325570869260189</v>
      </c>
      <c r="L428" s="183"/>
      <c r="M428" s="125">
        <v>17001</v>
      </c>
      <c r="N428" s="190">
        <v>0.38475117115893814</v>
      </c>
      <c r="O428" s="183"/>
      <c r="P428" s="184">
        <v>1726</v>
      </c>
      <c r="Q428" s="189">
        <v>3.9061262362233236E-2</v>
      </c>
      <c r="R428" s="183"/>
      <c r="S428" s="125">
        <v>881</v>
      </c>
      <c r="T428" s="190">
        <v>1.9937990811777221E-2</v>
      </c>
      <c r="U428" s="183"/>
      <c r="V428" s="184"/>
      <c r="W428" s="189"/>
      <c r="X428" s="183"/>
      <c r="Y428" s="125"/>
      <c r="Z428" s="190"/>
      <c r="AA428" s="183"/>
      <c r="AB428" s="184"/>
      <c r="AC428" s="189"/>
      <c r="AD428" s="183"/>
      <c r="AE428" s="125"/>
      <c r="AF428" s="190"/>
      <c r="AG428" s="183"/>
      <c r="AH428" s="184"/>
      <c r="AI428" s="189"/>
      <c r="AJ428" s="183"/>
      <c r="AK428" s="125"/>
      <c r="AL428" s="190"/>
      <c r="AM428" s="183"/>
      <c r="AN428" s="184"/>
      <c r="AO428" s="189"/>
      <c r="AP428" s="183"/>
      <c r="AQ428" s="125">
        <v>126</v>
      </c>
      <c r="AR428" s="190">
        <v>2.8515174146242109E-3</v>
      </c>
      <c r="AS428" s="183"/>
      <c r="AT428" s="184">
        <v>44187</v>
      </c>
      <c r="AU428" s="189">
        <v>0.61429703465821417</v>
      </c>
    </row>
    <row r="429" spans="1:47" s="16" customFormat="1" ht="11.4">
      <c r="A429" s="28" t="s">
        <v>759</v>
      </c>
      <c r="B429" s="63" t="s">
        <v>1005</v>
      </c>
      <c r="C429" s="63" t="s">
        <v>1027</v>
      </c>
      <c r="D429" s="28" t="s">
        <v>0</v>
      </c>
      <c r="E429" s="191">
        <v>66918</v>
      </c>
      <c r="F429" s="183"/>
      <c r="G429" s="125">
        <v>20086</v>
      </c>
      <c r="H429" s="190">
        <v>0.4606246846764207</v>
      </c>
      <c r="I429" s="183"/>
      <c r="J429" s="184">
        <v>12816</v>
      </c>
      <c r="K429" s="189">
        <v>0.29390450855386874</v>
      </c>
      <c r="L429" s="183"/>
      <c r="M429" s="125">
        <v>5850</v>
      </c>
      <c r="N429" s="190">
        <v>0.13415585011236986</v>
      </c>
      <c r="O429" s="183"/>
      <c r="P429" s="184">
        <v>1714</v>
      </c>
      <c r="Q429" s="189">
        <v>3.9306517451726829E-2</v>
      </c>
      <c r="R429" s="183"/>
      <c r="S429" s="125">
        <v>644</v>
      </c>
      <c r="T429" s="190">
        <v>1.4768609824336101E-2</v>
      </c>
      <c r="U429" s="183"/>
      <c r="V429" s="184"/>
      <c r="W429" s="189"/>
      <c r="X429" s="183"/>
      <c r="Y429" s="125"/>
      <c r="Z429" s="190"/>
      <c r="AA429" s="183"/>
      <c r="AB429" s="184"/>
      <c r="AC429" s="189"/>
      <c r="AD429" s="183"/>
      <c r="AE429" s="125"/>
      <c r="AF429" s="190"/>
      <c r="AG429" s="183"/>
      <c r="AH429" s="184"/>
      <c r="AI429" s="189"/>
      <c r="AJ429" s="183"/>
      <c r="AK429" s="125"/>
      <c r="AL429" s="190"/>
      <c r="AM429" s="183"/>
      <c r="AN429" s="184"/>
      <c r="AO429" s="189"/>
      <c r="AP429" s="183"/>
      <c r="AQ429" s="125">
        <v>2496</v>
      </c>
      <c r="AR429" s="190">
        <v>5.7239829381277807E-2</v>
      </c>
      <c r="AS429" s="183"/>
      <c r="AT429" s="184">
        <v>43606</v>
      </c>
      <c r="AU429" s="189">
        <v>0.65163334229953074</v>
      </c>
    </row>
    <row r="430" spans="1:47" s="16" customFormat="1" ht="11.4">
      <c r="A430" s="28" t="s">
        <v>760</v>
      </c>
      <c r="B430" s="63" t="s">
        <v>1022</v>
      </c>
      <c r="C430" s="63" t="s">
        <v>985</v>
      </c>
      <c r="D430" s="28" t="s">
        <v>0</v>
      </c>
      <c r="E430" s="191">
        <v>67200</v>
      </c>
      <c r="F430" s="183"/>
      <c r="G430" s="125">
        <v>15683</v>
      </c>
      <c r="H430" s="190">
        <v>0.35841122563247024</v>
      </c>
      <c r="I430" s="183"/>
      <c r="J430" s="184">
        <v>21707</v>
      </c>
      <c r="K430" s="189">
        <v>0.49608062709966405</v>
      </c>
      <c r="L430" s="183"/>
      <c r="M430" s="125">
        <v>4116</v>
      </c>
      <c r="N430" s="190">
        <v>9.4064949608062706E-2</v>
      </c>
      <c r="O430" s="183"/>
      <c r="P430" s="184">
        <v>2251</v>
      </c>
      <c r="Q430" s="189">
        <v>5.1443197659803E-2</v>
      </c>
      <c r="R430" s="183"/>
      <c r="S430" s="125"/>
      <c r="T430" s="190"/>
      <c r="U430" s="183"/>
      <c r="V430" s="184"/>
      <c r="W430" s="189"/>
      <c r="X430" s="183"/>
      <c r="Y430" s="125"/>
      <c r="Z430" s="190"/>
      <c r="AA430" s="183"/>
      <c r="AB430" s="184"/>
      <c r="AC430" s="189"/>
      <c r="AD430" s="183"/>
      <c r="AE430" s="125"/>
      <c r="AF430" s="190"/>
      <c r="AG430" s="183"/>
      <c r="AH430" s="184"/>
      <c r="AI430" s="189"/>
      <c r="AJ430" s="183"/>
      <c r="AK430" s="125"/>
      <c r="AL430" s="190"/>
      <c r="AM430" s="183"/>
      <c r="AN430" s="184"/>
      <c r="AO430" s="189"/>
      <c r="AP430" s="183"/>
      <c r="AQ430" s="125"/>
      <c r="AR430" s="190"/>
      <c r="AS430" s="183"/>
      <c r="AT430" s="184">
        <v>43757</v>
      </c>
      <c r="AU430" s="189">
        <v>0.65114583333333331</v>
      </c>
    </row>
    <row r="431" spans="1:47" s="16" customFormat="1" ht="11.4">
      <c r="A431" s="28" t="s">
        <v>763</v>
      </c>
      <c r="B431" s="63" t="s">
        <v>1018</v>
      </c>
      <c r="C431" s="63" t="s">
        <v>981</v>
      </c>
      <c r="D431" s="28" t="s">
        <v>0</v>
      </c>
      <c r="E431" s="191">
        <v>70479</v>
      </c>
      <c r="F431" s="183"/>
      <c r="G431" s="125">
        <v>22261</v>
      </c>
      <c r="H431" s="190">
        <v>0.47059445290038898</v>
      </c>
      <c r="I431" s="183"/>
      <c r="J431" s="184">
        <v>12242</v>
      </c>
      <c r="K431" s="189">
        <v>0.25879418231016404</v>
      </c>
      <c r="L431" s="183"/>
      <c r="M431" s="125">
        <v>7789</v>
      </c>
      <c r="N431" s="190">
        <v>0.16465837984102824</v>
      </c>
      <c r="O431" s="183"/>
      <c r="P431" s="184">
        <v>4009</v>
      </c>
      <c r="Q431" s="189">
        <v>8.4749704041941487E-2</v>
      </c>
      <c r="R431" s="183"/>
      <c r="S431" s="125"/>
      <c r="T431" s="190"/>
      <c r="U431" s="183"/>
      <c r="V431" s="184"/>
      <c r="W431" s="189"/>
      <c r="X431" s="183"/>
      <c r="Y431" s="125"/>
      <c r="Z431" s="190"/>
      <c r="AA431" s="183"/>
      <c r="AB431" s="184"/>
      <c r="AC431" s="189"/>
      <c r="AD431" s="183"/>
      <c r="AE431" s="125"/>
      <c r="AF431" s="190"/>
      <c r="AG431" s="183"/>
      <c r="AH431" s="184"/>
      <c r="AI431" s="189"/>
      <c r="AJ431" s="183"/>
      <c r="AK431" s="125"/>
      <c r="AL431" s="190"/>
      <c r="AM431" s="183"/>
      <c r="AN431" s="184"/>
      <c r="AO431" s="189"/>
      <c r="AP431" s="183"/>
      <c r="AQ431" s="125">
        <v>1003</v>
      </c>
      <c r="AR431" s="190">
        <v>2.1203280906477252E-2</v>
      </c>
      <c r="AS431" s="183"/>
      <c r="AT431" s="184">
        <v>47304</v>
      </c>
      <c r="AU431" s="189">
        <v>0.67117864895926449</v>
      </c>
    </row>
    <row r="432" spans="1:47" s="16" customFormat="1" ht="11.4">
      <c r="A432" s="28" t="s">
        <v>764</v>
      </c>
      <c r="B432" s="63" t="s">
        <v>1000</v>
      </c>
      <c r="C432" s="63" t="s">
        <v>1027</v>
      </c>
      <c r="D432" s="28" t="s">
        <v>0</v>
      </c>
      <c r="E432" s="191">
        <v>70058</v>
      </c>
      <c r="F432" s="183"/>
      <c r="G432" s="125">
        <v>21533</v>
      </c>
      <c r="H432" s="190">
        <v>0.4075518122456705</v>
      </c>
      <c r="I432" s="183"/>
      <c r="J432" s="184">
        <v>19228</v>
      </c>
      <c r="K432" s="189">
        <v>0.36392542821992996</v>
      </c>
      <c r="L432" s="183"/>
      <c r="M432" s="125">
        <v>9288</v>
      </c>
      <c r="N432" s="190">
        <v>0.17579256174884073</v>
      </c>
      <c r="O432" s="183"/>
      <c r="P432" s="184">
        <v>2028</v>
      </c>
      <c r="Q432" s="189">
        <v>3.8383647203558247E-2</v>
      </c>
      <c r="R432" s="183"/>
      <c r="S432" s="125">
        <v>758</v>
      </c>
      <c r="T432" s="190">
        <v>1.4346550582000567E-2</v>
      </c>
      <c r="U432" s="183"/>
      <c r="V432" s="184"/>
      <c r="W432" s="189"/>
      <c r="X432" s="183"/>
      <c r="Y432" s="125"/>
      <c r="Z432" s="190"/>
      <c r="AA432" s="183"/>
      <c r="AB432" s="184"/>
      <c r="AC432" s="189"/>
      <c r="AD432" s="183"/>
      <c r="AE432" s="125"/>
      <c r="AF432" s="190"/>
      <c r="AG432" s="183"/>
      <c r="AH432" s="184"/>
      <c r="AI432" s="189"/>
      <c r="AJ432" s="183"/>
      <c r="AK432" s="125"/>
      <c r="AL432" s="190"/>
      <c r="AM432" s="183"/>
      <c r="AN432" s="184"/>
      <c r="AO432" s="189"/>
      <c r="AP432" s="183"/>
      <c r="AQ432" s="125"/>
      <c r="AR432" s="190"/>
      <c r="AS432" s="183"/>
      <c r="AT432" s="184">
        <v>52835</v>
      </c>
      <c r="AU432" s="189">
        <v>0.75416083816266521</v>
      </c>
    </row>
    <row r="433" spans="1:47" s="16" customFormat="1" ht="11.4">
      <c r="A433" s="28" t="s">
        <v>1226</v>
      </c>
      <c r="B433" s="63" t="s">
        <v>998</v>
      </c>
      <c r="C433" s="63" t="s">
        <v>983</v>
      </c>
      <c r="D433" s="28" t="s">
        <v>0</v>
      </c>
      <c r="E433" s="191">
        <v>75284</v>
      </c>
      <c r="F433" s="183"/>
      <c r="G433" s="125">
        <v>18877</v>
      </c>
      <c r="H433" s="190">
        <v>0.39961471696515516</v>
      </c>
      <c r="I433" s="183"/>
      <c r="J433" s="184">
        <v>20189</v>
      </c>
      <c r="K433" s="189">
        <v>0.42738896651001312</v>
      </c>
      <c r="L433" s="183"/>
      <c r="M433" s="125">
        <v>3386</v>
      </c>
      <c r="N433" s="190">
        <v>7.1679579999153226E-2</v>
      </c>
      <c r="O433" s="183"/>
      <c r="P433" s="184">
        <v>1757</v>
      </c>
      <c r="Q433" s="189">
        <v>3.7194631440789196E-2</v>
      </c>
      <c r="R433" s="183"/>
      <c r="S433" s="125"/>
      <c r="T433" s="190"/>
      <c r="U433" s="183"/>
      <c r="V433" s="184"/>
      <c r="W433" s="189"/>
      <c r="X433" s="183"/>
      <c r="Y433" s="125"/>
      <c r="Z433" s="190"/>
      <c r="AA433" s="183"/>
      <c r="AB433" s="184"/>
      <c r="AC433" s="189"/>
      <c r="AD433" s="183"/>
      <c r="AE433" s="125"/>
      <c r="AF433" s="190"/>
      <c r="AG433" s="183"/>
      <c r="AH433" s="184"/>
      <c r="AI433" s="189"/>
      <c r="AJ433" s="183"/>
      <c r="AK433" s="125"/>
      <c r="AL433" s="190"/>
      <c r="AM433" s="183"/>
      <c r="AN433" s="184"/>
      <c r="AO433" s="189"/>
      <c r="AP433" s="183"/>
      <c r="AQ433" s="125">
        <v>3029</v>
      </c>
      <c r="AR433" s="190">
        <v>6.4122105084889289E-2</v>
      </c>
      <c r="AS433" s="183"/>
      <c r="AT433" s="184">
        <v>47238</v>
      </c>
      <c r="AU433" s="189">
        <v>0.62746400297539984</v>
      </c>
    </row>
    <row r="434" spans="1:47" s="16" customFormat="1" ht="11.4">
      <c r="A434" s="28" t="s">
        <v>765</v>
      </c>
      <c r="B434" s="63" t="s">
        <v>1022</v>
      </c>
      <c r="C434" s="63" t="s">
        <v>985</v>
      </c>
      <c r="D434" s="28" t="s">
        <v>0</v>
      </c>
      <c r="E434" s="191">
        <v>74985</v>
      </c>
      <c r="F434" s="183"/>
      <c r="G434" s="125">
        <v>9940</v>
      </c>
      <c r="H434" s="190">
        <v>0.22309004398958615</v>
      </c>
      <c r="I434" s="183"/>
      <c r="J434" s="184">
        <v>8992</v>
      </c>
      <c r="K434" s="189">
        <v>0.2018134482449053</v>
      </c>
      <c r="L434" s="183"/>
      <c r="M434" s="125">
        <v>23041</v>
      </c>
      <c r="N434" s="190">
        <v>0.51712451746117249</v>
      </c>
      <c r="O434" s="183"/>
      <c r="P434" s="184">
        <v>2100</v>
      </c>
      <c r="Q434" s="189">
        <v>4.7131699434419604E-2</v>
      </c>
      <c r="R434" s="183"/>
      <c r="S434" s="125"/>
      <c r="T434" s="190"/>
      <c r="U434" s="183"/>
      <c r="V434" s="184"/>
      <c r="W434" s="189"/>
      <c r="X434" s="183"/>
      <c r="Y434" s="125"/>
      <c r="Z434" s="190"/>
      <c r="AA434" s="183"/>
      <c r="AB434" s="184"/>
      <c r="AC434" s="189"/>
      <c r="AD434" s="183"/>
      <c r="AE434" s="125"/>
      <c r="AF434" s="190"/>
      <c r="AG434" s="183"/>
      <c r="AH434" s="184"/>
      <c r="AI434" s="189"/>
      <c r="AJ434" s="183"/>
      <c r="AK434" s="125"/>
      <c r="AL434" s="190"/>
      <c r="AM434" s="183"/>
      <c r="AN434" s="184"/>
      <c r="AO434" s="189"/>
      <c r="AP434" s="183"/>
      <c r="AQ434" s="125">
        <v>483</v>
      </c>
      <c r="AR434" s="190">
        <v>1.0840290869916509E-2</v>
      </c>
      <c r="AS434" s="183"/>
      <c r="AT434" s="184">
        <v>44556</v>
      </c>
      <c r="AU434" s="189">
        <v>0.59419883976795362</v>
      </c>
    </row>
    <row r="435" spans="1:47" s="16" customFormat="1" ht="11.4">
      <c r="A435" s="28" t="s">
        <v>1227</v>
      </c>
      <c r="B435" s="63" t="s">
        <v>1022</v>
      </c>
      <c r="C435" s="63" t="s">
        <v>985</v>
      </c>
      <c r="D435" s="28" t="s">
        <v>0</v>
      </c>
      <c r="E435" s="191">
        <v>77975</v>
      </c>
      <c r="F435" s="183"/>
      <c r="G435" s="125">
        <v>8209</v>
      </c>
      <c r="H435" s="190">
        <v>0.17814283544193921</v>
      </c>
      <c r="I435" s="183"/>
      <c r="J435" s="184">
        <v>10242</v>
      </c>
      <c r="K435" s="189">
        <v>0.22226080163190903</v>
      </c>
      <c r="L435" s="183"/>
      <c r="M435" s="125">
        <v>24364</v>
      </c>
      <c r="N435" s="190">
        <v>0.52872116490527554</v>
      </c>
      <c r="O435" s="183"/>
      <c r="P435" s="184">
        <v>1226</v>
      </c>
      <c r="Q435" s="189">
        <v>2.6605325405264644E-2</v>
      </c>
      <c r="R435" s="183"/>
      <c r="S435" s="125"/>
      <c r="T435" s="190"/>
      <c r="U435" s="183"/>
      <c r="V435" s="184"/>
      <c r="W435" s="189"/>
      <c r="X435" s="183"/>
      <c r="Y435" s="125"/>
      <c r="Z435" s="190"/>
      <c r="AA435" s="183"/>
      <c r="AB435" s="184"/>
      <c r="AC435" s="189"/>
      <c r="AD435" s="183"/>
      <c r="AE435" s="125"/>
      <c r="AF435" s="190"/>
      <c r="AG435" s="183"/>
      <c r="AH435" s="184"/>
      <c r="AI435" s="189"/>
      <c r="AJ435" s="183"/>
      <c r="AK435" s="125"/>
      <c r="AL435" s="190"/>
      <c r="AM435" s="183"/>
      <c r="AN435" s="184"/>
      <c r="AO435" s="189"/>
      <c r="AP435" s="183"/>
      <c r="AQ435" s="125">
        <v>2040</v>
      </c>
      <c r="AR435" s="190">
        <v>4.426987261561164E-2</v>
      </c>
      <c r="AS435" s="183"/>
      <c r="AT435" s="184">
        <v>46081</v>
      </c>
      <c r="AU435" s="189">
        <v>0.59097146521320931</v>
      </c>
    </row>
    <row r="436" spans="1:47" s="16" customFormat="1" ht="11.4">
      <c r="A436" s="28" t="s">
        <v>768</v>
      </c>
      <c r="B436" s="63" t="s">
        <v>998</v>
      </c>
      <c r="C436" s="63" t="s">
        <v>983</v>
      </c>
      <c r="D436" s="28" t="s">
        <v>0</v>
      </c>
      <c r="E436" s="191">
        <v>66944</v>
      </c>
      <c r="F436" s="183"/>
      <c r="G436" s="125">
        <v>17900</v>
      </c>
      <c r="H436" s="190">
        <v>0.38979987369613028</v>
      </c>
      <c r="I436" s="183"/>
      <c r="J436" s="184">
        <v>19619</v>
      </c>
      <c r="K436" s="189">
        <v>0.4272337274885129</v>
      </c>
      <c r="L436" s="183"/>
      <c r="M436" s="125">
        <v>3751</v>
      </c>
      <c r="N436" s="190">
        <v>8.1683761242133224E-2</v>
      </c>
      <c r="O436" s="183"/>
      <c r="P436" s="184">
        <v>2560</v>
      </c>
      <c r="Q436" s="189">
        <v>5.5747914897323662E-2</v>
      </c>
      <c r="R436" s="183"/>
      <c r="S436" s="125">
        <v>1308</v>
      </c>
      <c r="T436" s="190">
        <v>2.8483700267851311E-2</v>
      </c>
      <c r="U436" s="183"/>
      <c r="V436" s="184"/>
      <c r="W436" s="189"/>
      <c r="X436" s="183"/>
      <c r="Y436" s="125"/>
      <c r="Z436" s="190"/>
      <c r="AA436" s="183"/>
      <c r="AB436" s="184"/>
      <c r="AC436" s="189"/>
      <c r="AD436" s="183"/>
      <c r="AE436" s="125"/>
      <c r="AF436" s="190"/>
      <c r="AG436" s="183"/>
      <c r="AH436" s="184"/>
      <c r="AI436" s="189"/>
      <c r="AJ436" s="183"/>
      <c r="AK436" s="125"/>
      <c r="AL436" s="190"/>
      <c r="AM436" s="183"/>
      <c r="AN436" s="184"/>
      <c r="AO436" s="189"/>
      <c r="AP436" s="183"/>
      <c r="AQ436" s="125">
        <v>783</v>
      </c>
      <c r="AR436" s="190">
        <v>1.7051022408048604E-2</v>
      </c>
      <c r="AS436" s="183"/>
      <c r="AT436" s="184">
        <v>45921</v>
      </c>
      <c r="AU436" s="189">
        <v>0.68596140057361377</v>
      </c>
    </row>
    <row r="437" spans="1:47" s="16" customFormat="1" ht="11.4">
      <c r="A437" s="28" t="s">
        <v>769</v>
      </c>
      <c r="B437" s="63" t="s">
        <v>1016</v>
      </c>
      <c r="C437" s="63" t="s">
        <v>984</v>
      </c>
      <c r="D437" s="28" t="s">
        <v>0</v>
      </c>
      <c r="E437" s="191">
        <v>70667</v>
      </c>
      <c r="F437" s="183"/>
      <c r="G437" s="125">
        <v>22047</v>
      </c>
      <c r="H437" s="190">
        <v>0.43884233364517605</v>
      </c>
      <c r="I437" s="183"/>
      <c r="J437" s="184">
        <v>8211</v>
      </c>
      <c r="K437" s="189">
        <v>0.163438762714226</v>
      </c>
      <c r="L437" s="183"/>
      <c r="M437" s="125">
        <v>16587</v>
      </c>
      <c r="N437" s="190">
        <v>0.33016182646947589</v>
      </c>
      <c r="O437" s="183"/>
      <c r="P437" s="184">
        <v>1727</v>
      </c>
      <c r="Q437" s="189">
        <v>3.4375684229383544E-2</v>
      </c>
      <c r="R437" s="183"/>
      <c r="S437" s="125">
        <v>564</v>
      </c>
      <c r="T437" s="190">
        <v>1.1226338103863533E-2</v>
      </c>
      <c r="U437" s="183"/>
      <c r="V437" s="184"/>
      <c r="W437" s="189"/>
      <c r="X437" s="183"/>
      <c r="Y437" s="125"/>
      <c r="Z437" s="190"/>
      <c r="AA437" s="183"/>
      <c r="AB437" s="184"/>
      <c r="AC437" s="189"/>
      <c r="AD437" s="183"/>
      <c r="AE437" s="125"/>
      <c r="AF437" s="190"/>
      <c r="AG437" s="183"/>
      <c r="AH437" s="184"/>
      <c r="AI437" s="189"/>
      <c r="AJ437" s="183"/>
      <c r="AK437" s="125"/>
      <c r="AL437" s="190"/>
      <c r="AM437" s="183"/>
      <c r="AN437" s="184"/>
      <c r="AO437" s="189"/>
      <c r="AP437" s="183"/>
      <c r="AQ437" s="125">
        <v>1103</v>
      </c>
      <c r="AR437" s="190">
        <v>2.1955054837874959E-2</v>
      </c>
      <c r="AS437" s="183"/>
      <c r="AT437" s="184">
        <v>50239</v>
      </c>
      <c r="AU437" s="189">
        <v>0.71092589185900068</v>
      </c>
    </row>
    <row r="438" spans="1:47" s="16" customFormat="1" ht="11.4">
      <c r="A438" s="28" t="s">
        <v>770</v>
      </c>
      <c r="B438" s="63" t="s">
        <v>1016</v>
      </c>
      <c r="C438" s="63" t="s">
        <v>984</v>
      </c>
      <c r="D438" s="28" t="s">
        <v>0</v>
      </c>
      <c r="E438" s="191">
        <v>62137</v>
      </c>
      <c r="F438" s="183"/>
      <c r="G438" s="125">
        <v>19793</v>
      </c>
      <c r="H438" s="190">
        <v>0.45174027159648522</v>
      </c>
      <c r="I438" s="183"/>
      <c r="J438" s="184">
        <v>7338</v>
      </c>
      <c r="K438" s="189">
        <v>0.16747689147552208</v>
      </c>
      <c r="L438" s="183"/>
      <c r="M438" s="125">
        <v>13104</v>
      </c>
      <c r="N438" s="190">
        <v>0.29907565902088323</v>
      </c>
      <c r="O438" s="183"/>
      <c r="P438" s="184">
        <v>3580</v>
      </c>
      <c r="Q438" s="189">
        <v>8.1707177907109435E-2</v>
      </c>
      <c r="R438" s="183"/>
      <c r="S438" s="125"/>
      <c r="T438" s="190"/>
      <c r="U438" s="183"/>
      <c r="V438" s="184"/>
      <c r="W438" s="189"/>
      <c r="X438" s="183"/>
      <c r="Y438" s="125"/>
      <c r="Z438" s="190"/>
      <c r="AA438" s="183"/>
      <c r="AB438" s="184"/>
      <c r="AC438" s="189"/>
      <c r="AD438" s="183"/>
      <c r="AE438" s="125"/>
      <c r="AF438" s="190"/>
      <c r="AG438" s="183"/>
      <c r="AH438" s="184"/>
      <c r="AI438" s="189"/>
      <c r="AJ438" s="183"/>
      <c r="AK438" s="125"/>
      <c r="AL438" s="190"/>
      <c r="AM438" s="183"/>
      <c r="AN438" s="184"/>
      <c r="AO438" s="189"/>
      <c r="AP438" s="183"/>
      <c r="AQ438" s="125"/>
      <c r="AR438" s="190"/>
      <c r="AS438" s="183"/>
      <c r="AT438" s="184">
        <v>43815</v>
      </c>
      <c r="AU438" s="189">
        <v>0.70513542655744565</v>
      </c>
    </row>
    <row r="439" spans="1:47" s="16" customFormat="1" ht="11.4">
      <c r="A439" s="28" t="s">
        <v>1043</v>
      </c>
      <c r="B439" s="63" t="s">
        <v>1024</v>
      </c>
      <c r="C439" s="63" t="s">
        <v>985</v>
      </c>
      <c r="D439" s="28" t="s">
        <v>0</v>
      </c>
      <c r="E439" s="191">
        <v>69081</v>
      </c>
      <c r="F439" s="183"/>
      <c r="G439" s="125">
        <v>13445</v>
      </c>
      <c r="H439" s="190">
        <v>0.32889747792264978</v>
      </c>
      <c r="I439" s="183"/>
      <c r="J439" s="184">
        <v>6965</v>
      </c>
      <c r="K439" s="189">
        <v>0.1703808801585166</v>
      </c>
      <c r="L439" s="183"/>
      <c r="M439" s="125">
        <v>16189</v>
      </c>
      <c r="N439" s="190">
        <v>0.39602240759314072</v>
      </c>
      <c r="O439" s="183"/>
      <c r="P439" s="184">
        <v>1342</v>
      </c>
      <c r="Q439" s="189">
        <v>3.2828591697448568E-2</v>
      </c>
      <c r="R439" s="183"/>
      <c r="S439" s="125">
        <v>679</v>
      </c>
      <c r="T439" s="190">
        <v>1.6609995352136794E-2</v>
      </c>
      <c r="U439" s="183"/>
      <c r="V439" s="184"/>
      <c r="W439" s="189"/>
      <c r="X439" s="183"/>
      <c r="Y439" s="125"/>
      <c r="Z439" s="190"/>
      <c r="AA439" s="183"/>
      <c r="AB439" s="184"/>
      <c r="AC439" s="189"/>
      <c r="AD439" s="183"/>
      <c r="AE439" s="125"/>
      <c r="AF439" s="190"/>
      <c r="AG439" s="183"/>
      <c r="AH439" s="184"/>
      <c r="AI439" s="189"/>
      <c r="AJ439" s="183"/>
      <c r="AK439" s="125"/>
      <c r="AL439" s="190"/>
      <c r="AM439" s="183"/>
      <c r="AN439" s="184"/>
      <c r="AO439" s="189"/>
      <c r="AP439" s="183"/>
      <c r="AQ439" s="125">
        <v>2259</v>
      </c>
      <c r="AR439" s="190">
        <v>5.5260647276107536E-2</v>
      </c>
      <c r="AS439" s="183"/>
      <c r="AT439" s="184">
        <v>40879</v>
      </c>
      <c r="AU439" s="189">
        <v>0.59175460691072801</v>
      </c>
    </row>
    <row r="440" spans="1:47" s="16" customFormat="1" ht="11.4">
      <c r="A440" s="28" t="s">
        <v>776</v>
      </c>
      <c r="B440" s="63" t="s">
        <v>1000</v>
      </c>
      <c r="C440" s="63" t="s">
        <v>1027</v>
      </c>
      <c r="D440" s="28" t="s">
        <v>0</v>
      </c>
      <c r="E440" s="191">
        <v>68937</v>
      </c>
      <c r="F440" s="183"/>
      <c r="G440" s="125">
        <v>18491</v>
      </c>
      <c r="H440" s="190">
        <v>0.41412286398960829</v>
      </c>
      <c r="I440" s="183"/>
      <c r="J440" s="184">
        <v>7432</v>
      </c>
      <c r="K440" s="189">
        <v>0.16644644016931312</v>
      </c>
      <c r="L440" s="183"/>
      <c r="M440" s="125">
        <v>14913</v>
      </c>
      <c r="N440" s="190">
        <v>0.33399028017289645</v>
      </c>
      <c r="O440" s="183"/>
      <c r="P440" s="184">
        <v>2004</v>
      </c>
      <c r="Q440" s="189">
        <v>4.4881413630153862E-2</v>
      </c>
      <c r="R440" s="183"/>
      <c r="S440" s="125"/>
      <c r="T440" s="190"/>
      <c r="U440" s="183"/>
      <c r="V440" s="184"/>
      <c r="W440" s="189"/>
      <c r="X440" s="183"/>
      <c r="Y440" s="125"/>
      <c r="Z440" s="190"/>
      <c r="AA440" s="183"/>
      <c r="AB440" s="184"/>
      <c r="AC440" s="189"/>
      <c r="AD440" s="183"/>
      <c r="AE440" s="125"/>
      <c r="AF440" s="190"/>
      <c r="AG440" s="183"/>
      <c r="AH440" s="184"/>
      <c r="AI440" s="189"/>
      <c r="AJ440" s="183"/>
      <c r="AK440" s="125"/>
      <c r="AL440" s="190"/>
      <c r="AM440" s="183"/>
      <c r="AN440" s="184"/>
      <c r="AO440" s="189"/>
      <c r="AP440" s="183"/>
      <c r="AQ440" s="125">
        <v>1811</v>
      </c>
      <c r="AR440" s="190">
        <v>4.0559002038028265E-2</v>
      </c>
      <c r="AS440" s="183"/>
      <c r="AT440" s="184">
        <v>44651</v>
      </c>
      <c r="AU440" s="189">
        <v>0.64770732697970612</v>
      </c>
    </row>
    <row r="441" spans="1:47" s="16" customFormat="1" ht="11.4">
      <c r="A441" s="28" t="s">
        <v>778</v>
      </c>
      <c r="B441" s="63" t="s">
        <v>1024</v>
      </c>
      <c r="C441" s="63" t="s">
        <v>985</v>
      </c>
      <c r="D441" s="28" t="s">
        <v>0</v>
      </c>
      <c r="E441" s="191">
        <v>62879</v>
      </c>
      <c r="F441" s="183"/>
      <c r="G441" s="125">
        <v>9913</v>
      </c>
      <c r="H441" s="190">
        <v>0.25334798609691267</v>
      </c>
      <c r="I441" s="183"/>
      <c r="J441" s="184">
        <v>9778</v>
      </c>
      <c r="K441" s="189">
        <v>0.24989777141688815</v>
      </c>
      <c r="L441" s="183"/>
      <c r="M441" s="125">
        <v>16697</v>
      </c>
      <c r="N441" s="190">
        <v>0.42672766305459009</v>
      </c>
      <c r="O441" s="183"/>
      <c r="P441" s="184">
        <v>862</v>
      </c>
      <c r="Q441" s="189">
        <v>2.2030259660601105E-2</v>
      </c>
      <c r="R441" s="183"/>
      <c r="S441" s="125">
        <v>677</v>
      </c>
      <c r="T441" s="190">
        <v>1.7302187691678593E-2</v>
      </c>
      <c r="U441" s="183"/>
      <c r="V441" s="184"/>
      <c r="W441" s="189"/>
      <c r="X441" s="183"/>
      <c r="Y441" s="125"/>
      <c r="Z441" s="190"/>
      <c r="AA441" s="183"/>
      <c r="AB441" s="184"/>
      <c r="AC441" s="189"/>
      <c r="AD441" s="183"/>
      <c r="AE441" s="125"/>
      <c r="AF441" s="190"/>
      <c r="AG441" s="183"/>
      <c r="AH441" s="184"/>
      <c r="AI441" s="189"/>
      <c r="AJ441" s="183"/>
      <c r="AK441" s="125"/>
      <c r="AL441" s="190"/>
      <c r="AM441" s="183"/>
      <c r="AN441" s="184"/>
      <c r="AO441" s="189"/>
      <c r="AP441" s="183"/>
      <c r="AQ441" s="125">
        <v>1201</v>
      </c>
      <c r="AR441" s="190">
        <v>3.0694132079329379E-2</v>
      </c>
      <c r="AS441" s="183"/>
      <c r="AT441" s="184">
        <v>39128</v>
      </c>
      <c r="AU441" s="189">
        <v>0.622274527266655</v>
      </c>
    </row>
    <row r="442" spans="1:47" s="16" customFormat="1" ht="11.4">
      <c r="A442" s="28" t="s">
        <v>779</v>
      </c>
      <c r="B442" s="63" t="s">
        <v>1023</v>
      </c>
      <c r="C442" s="63" t="s">
        <v>978</v>
      </c>
      <c r="D442" s="28" t="s">
        <v>0</v>
      </c>
      <c r="E442" s="191">
        <v>66752</v>
      </c>
      <c r="F442" s="183"/>
      <c r="G442" s="125">
        <v>10247</v>
      </c>
      <c r="H442" s="190">
        <v>0.25943085725859538</v>
      </c>
      <c r="I442" s="183"/>
      <c r="J442" s="184">
        <v>6342</v>
      </c>
      <c r="K442" s="189">
        <v>0.16056509190338752</v>
      </c>
      <c r="L442" s="183"/>
      <c r="M442" s="125">
        <v>16923</v>
      </c>
      <c r="N442" s="190">
        <v>0.42845207352271003</v>
      </c>
      <c r="O442" s="183"/>
      <c r="P442" s="184">
        <v>1556</v>
      </c>
      <c r="Q442" s="189">
        <v>3.939439971644134E-2</v>
      </c>
      <c r="R442" s="183"/>
      <c r="S442" s="125"/>
      <c r="T442" s="190"/>
      <c r="U442" s="183"/>
      <c r="V442" s="184"/>
      <c r="W442" s="189"/>
      <c r="X442" s="183"/>
      <c r="Y442" s="125"/>
      <c r="Z442" s="190"/>
      <c r="AA442" s="183"/>
      <c r="AB442" s="184"/>
      <c r="AC442" s="189"/>
      <c r="AD442" s="183"/>
      <c r="AE442" s="125"/>
      <c r="AF442" s="190"/>
      <c r="AG442" s="183"/>
      <c r="AH442" s="184"/>
      <c r="AI442" s="189"/>
      <c r="AJ442" s="183"/>
      <c r="AK442" s="125"/>
      <c r="AL442" s="190"/>
      <c r="AM442" s="183"/>
      <c r="AN442" s="184"/>
      <c r="AO442" s="189"/>
      <c r="AP442" s="183"/>
      <c r="AQ442" s="125">
        <v>4430</v>
      </c>
      <c r="AR442" s="190">
        <v>0.11215757759886577</v>
      </c>
      <c r="AS442" s="183"/>
      <c r="AT442" s="184">
        <v>39498</v>
      </c>
      <c r="AU442" s="189">
        <v>0.59171260786193669</v>
      </c>
    </row>
    <row r="443" spans="1:47" s="16" customFormat="1" ht="11.4">
      <c r="A443" s="28" t="s">
        <v>780</v>
      </c>
      <c r="B443" s="63" t="s">
        <v>1023</v>
      </c>
      <c r="C443" s="63" t="s">
        <v>978</v>
      </c>
      <c r="D443" s="28" t="s">
        <v>0</v>
      </c>
      <c r="E443" s="191">
        <v>73840</v>
      </c>
      <c r="F443" s="183"/>
      <c r="G443" s="125">
        <v>19577</v>
      </c>
      <c r="H443" s="190">
        <v>0.38932861347545938</v>
      </c>
      <c r="I443" s="183"/>
      <c r="J443" s="184">
        <v>7600</v>
      </c>
      <c r="K443" s="189">
        <v>0.15114151618805186</v>
      </c>
      <c r="L443" s="183"/>
      <c r="M443" s="125">
        <v>19245</v>
      </c>
      <c r="N443" s="190">
        <v>0.38272611566303399</v>
      </c>
      <c r="O443" s="183"/>
      <c r="P443" s="184">
        <v>1471</v>
      </c>
      <c r="Q443" s="189">
        <v>2.9253838199029512E-2</v>
      </c>
      <c r="R443" s="183"/>
      <c r="S443" s="125"/>
      <c r="T443" s="190"/>
      <c r="U443" s="183"/>
      <c r="V443" s="184"/>
      <c r="W443" s="189"/>
      <c r="X443" s="183"/>
      <c r="Y443" s="125"/>
      <c r="Z443" s="190"/>
      <c r="AA443" s="183"/>
      <c r="AB443" s="184"/>
      <c r="AC443" s="189"/>
      <c r="AD443" s="183"/>
      <c r="AE443" s="125"/>
      <c r="AF443" s="190"/>
      <c r="AG443" s="183"/>
      <c r="AH443" s="184"/>
      <c r="AI443" s="189"/>
      <c r="AJ443" s="183"/>
      <c r="AK443" s="125"/>
      <c r="AL443" s="190"/>
      <c r="AM443" s="183"/>
      <c r="AN443" s="184"/>
      <c r="AO443" s="189"/>
      <c r="AP443" s="183"/>
      <c r="AQ443" s="125">
        <v>2391</v>
      </c>
      <c r="AR443" s="190">
        <v>4.7549916474425268E-2</v>
      </c>
      <c r="AS443" s="183"/>
      <c r="AT443" s="184">
        <v>50284</v>
      </c>
      <c r="AU443" s="189">
        <v>0.68098591549295773</v>
      </c>
    </row>
    <row r="444" spans="1:47" s="16" customFormat="1" ht="11.4">
      <c r="A444" s="28" t="s">
        <v>781</v>
      </c>
      <c r="B444" s="63" t="s">
        <v>1016</v>
      </c>
      <c r="C444" s="63" t="s">
        <v>984</v>
      </c>
      <c r="D444" s="28" t="s">
        <v>0</v>
      </c>
      <c r="E444" s="191">
        <v>61003</v>
      </c>
      <c r="F444" s="183"/>
      <c r="G444" s="125">
        <v>6833</v>
      </c>
      <c r="H444" s="190">
        <v>0.21044040652910379</v>
      </c>
      <c r="I444" s="183"/>
      <c r="J444" s="184">
        <v>7039</v>
      </c>
      <c r="K444" s="189">
        <v>0.21678472436094856</v>
      </c>
      <c r="L444" s="183"/>
      <c r="M444" s="125">
        <v>12605</v>
      </c>
      <c r="N444" s="190">
        <v>0.38820449645826915</v>
      </c>
      <c r="O444" s="183"/>
      <c r="P444" s="184">
        <v>1402</v>
      </c>
      <c r="Q444" s="189">
        <v>4.3178318447797966E-2</v>
      </c>
      <c r="R444" s="183"/>
      <c r="S444" s="125"/>
      <c r="T444" s="190"/>
      <c r="U444" s="183"/>
      <c r="V444" s="184"/>
      <c r="W444" s="189"/>
      <c r="X444" s="183"/>
      <c r="Y444" s="125"/>
      <c r="Z444" s="190"/>
      <c r="AA444" s="183"/>
      <c r="AB444" s="184"/>
      <c r="AC444" s="189"/>
      <c r="AD444" s="183"/>
      <c r="AE444" s="125"/>
      <c r="AF444" s="190"/>
      <c r="AG444" s="183"/>
      <c r="AH444" s="184"/>
      <c r="AI444" s="189"/>
      <c r="AJ444" s="183"/>
      <c r="AK444" s="125"/>
      <c r="AL444" s="190"/>
      <c r="AM444" s="183"/>
      <c r="AN444" s="184"/>
      <c r="AO444" s="189"/>
      <c r="AP444" s="183"/>
      <c r="AQ444" s="125">
        <v>4591</v>
      </c>
      <c r="AR444" s="190">
        <v>0.14139205420388051</v>
      </c>
      <c r="AS444" s="183"/>
      <c r="AT444" s="184">
        <v>32470</v>
      </c>
      <c r="AU444" s="189">
        <v>0.5322689048079603</v>
      </c>
    </row>
    <row r="445" spans="1:47" s="16" customFormat="1" ht="11.4">
      <c r="A445" s="28" t="s">
        <v>782</v>
      </c>
      <c r="B445" s="63" t="s">
        <v>1016</v>
      </c>
      <c r="C445" s="63" t="s">
        <v>984</v>
      </c>
      <c r="D445" s="28" t="s">
        <v>0</v>
      </c>
      <c r="E445" s="191">
        <v>72054</v>
      </c>
      <c r="F445" s="183"/>
      <c r="G445" s="125">
        <v>9580</v>
      </c>
      <c r="H445" s="190">
        <v>0.23833217235545825</v>
      </c>
      <c r="I445" s="183"/>
      <c r="J445" s="184">
        <v>7120</v>
      </c>
      <c r="K445" s="189">
        <v>0.17713205294059112</v>
      </c>
      <c r="L445" s="183"/>
      <c r="M445" s="125">
        <v>17815</v>
      </c>
      <c r="N445" s="190">
        <v>0.4432033038113245</v>
      </c>
      <c r="O445" s="183"/>
      <c r="P445" s="184">
        <v>2485</v>
      </c>
      <c r="Q445" s="189">
        <v>6.1822071847945068E-2</v>
      </c>
      <c r="R445" s="183"/>
      <c r="S445" s="125"/>
      <c r="T445" s="190"/>
      <c r="U445" s="183"/>
      <c r="V445" s="184"/>
      <c r="W445" s="189"/>
      <c r="X445" s="183"/>
      <c r="Y445" s="125"/>
      <c r="Z445" s="190"/>
      <c r="AA445" s="183"/>
      <c r="AB445" s="184"/>
      <c r="AC445" s="189"/>
      <c r="AD445" s="183"/>
      <c r="AE445" s="125"/>
      <c r="AF445" s="190"/>
      <c r="AG445" s="183"/>
      <c r="AH445" s="184"/>
      <c r="AI445" s="189"/>
      <c r="AJ445" s="183"/>
      <c r="AK445" s="125"/>
      <c r="AL445" s="190"/>
      <c r="AM445" s="183"/>
      <c r="AN445" s="184"/>
      <c r="AO445" s="189"/>
      <c r="AP445" s="183"/>
      <c r="AQ445" s="125">
        <v>3196</v>
      </c>
      <c r="AR445" s="190">
        <v>7.951039904468106E-2</v>
      </c>
      <c r="AS445" s="183"/>
      <c r="AT445" s="184">
        <v>40196</v>
      </c>
      <c r="AU445" s="189">
        <v>0.55785938324034756</v>
      </c>
    </row>
    <row r="446" spans="1:47" s="16" customFormat="1" ht="11.4">
      <c r="A446" s="28" t="s">
        <v>783</v>
      </c>
      <c r="B446" s="63" t="s">
        <v>1016</v>
      </c>
      <c r="C446" s="63" t="s">
        <v>984</v>
      </c>
      <c r="D446" s="28" t="s">
        <v>0</v>
      </c>
      <c r="E446" s="191">
        <v>68032</v>
      </c>
      <c r="F446" s="183"/>
      <c r="G446" s="125">
        <v>11316</v>
      </c>
      <c r="H446" s="190">
        <v>0.2839506172839506</v>
      </c>
      <c r="I446" s="183"/>
      <c r="J446" s="184">
        <v>6323</v>
      </c>
      <c r="K446" s="189">
        <v>0.15866204958345881</v>
      </c>
      <c r="L446" s="183"/>
      <c r="M446" s="125">
        <v>15446</v>
      </c>
      <c r="N446" s="190">
        <v>0.38758406102579546</v>
      </c>
      <c r="O446" s="183"/>
      <c r="P446" s="184">
        <v>1363</v>
      </c>
      <c r="Q446" s="189">
        <v>3.4201545719160897E-2</v>
      </c>
      <c r="R446" s="183"/>
      <c r="S446" s="125"/>
      <c r="T446" s="190"/>
      <c r="U446" s="183"/>
      <c r="V446" s="184"/>
      <c r="W446" s="189"/>
      <c r="X446" s="183"/>
      <c r="Y446" s="125"/>
      <c r="Z446" s="190"/>
      <c r="AA446" s="183"/>
      <c r="AB446" s="184"/>
      <c r="AC446" s="189"/>
      <c r="AD446" s="183"/>
      <c r="AE446" s="125"/>
      <c r="AF446" s="190"/>
      <c r="AG446" s="183"/>
      <c r="AH446" s="184"/>
      <c r="AI446" s="189"/>
      <c r="AJ446" s="183"/>
      <c r="AK446" s="125"/>
      <c r="AL446" s="190"/>
      <c r="AM446" s="183"/>
      <c r="AN446" s="184"/>
      <c r="AO446" s="189"/>
      <c r="AP446" s="183"/>
      <c r="AQ446" s="125">
        <v>5404</v>
      </c>
      <c r="AR446" s="190">
        <v>0.13560172638763424</v>
      </c>
      <c r="AS446" s="183"/>
      <c r="AT446" s="184">
        <v>39852</v>
      </c>
      <c r="AU446" s="189">
        <v>0.58578316086547511</v>
      </c>
    </row>
    <row r="447" spans="1:47" s="16" customFormat="1" ht="11.4">
      <c r="A447" s="28" t="s">
        <v>940</v>
      </c>
      <c r="B447" s="63" t="s">
        <v>1016</v>
      </c>
      <c r="C447" s="63" t="s">
        <v>984</v>
      </c>
      <c r="D447" s="28" t="s">
        <v>0</v>
      </c>
      <c r="E447" s="191">
        <v>67062</v>
      </c>
      <c r="F447" s="183"/>
      <c r="G447" s="125">
        <v>23890</v>
      </c>
      <c r="H447" s="190">
        <v>0.50583328039975439</v>
      </c>
      <c r="I447" s="183"/>
      <c r="J447" s="184">
        <v>10598</v>
      </c>
      <c r="K447" s="189">
        <v>0.22439602786423596</v>
      </c>
      <c r="L447" s="183"/>
      <c r="M447" s="125">
        <v>9770</v>
      </c>
      <c r="N447" s="190">
        <v>0.2068644265176057</v>
      </c>
      <c r="O447" s="183"/>
      <c r="P447" s="184">
        <v>2481</v>
      </c>
      <c r="Q447" s="189">
        <v>5.253128374515658E-2</v>
      </c>
      <c r="R447" s="183"/>
      <c r="S447" s="125">
        <v>490</v>
      </c>
      <c r="T447" s="190">
        <v>1.0374981473247369E-2</v>
      </c>
      <c r="U447" s="183"/>
      <c r="V447" s="184"/>
      <c r="W447" s="189"/>
      <c r="X447" s="183"/>
      <c r="Y447" s="125"/>
      <c r="Z447" s="190"/>
      <c r="AA447" s="183"/>
      <c r="AB447" s="184"/>
      <c r="AC447" s="189"/>
      <c r="AD447" s="183"/>
      <c r="AE447" s="125"/>
      <c r="AF447" s="190"/>
      <c r="AG447" s="183"/>
      <c r="AH447" s="184"/>
      <c r="AI447" s="189"/>
      <c r="AJ447" s="183"/>
      <c r="AK447" s="125"/>
      <c r="AL447" s="190"/>
      <c r="AM447" s="183"/>
      <c r="AN447" s="184"/>
      <c r="AO447" s="189"/>
      <c r="AP447" s="183"/>
      <c r="AQ447" s="125"/>
      <c r="AR447" s="190"/>
      <c r="AS447" s="183"/>
      <c r="AT447" s="184">
        <v>47229</v>
      </c>
      <c r="AU447" s="189">
        <v>0.70425874563836455</v>
      </c>
    </row>
    <row r="448" spans="1:47" s="16" customFormat="1" ht="11.4">
      <c r="A448" s="28" t="s">
        <v>474</v>
      </c>
      <c r="B448" s="63" t="s">
        <v>984</v>
      </c>
      <c r="C448" s="63" t="s">
        <v>984</v>
      </c>
      <c r="D448" s="28" t="s">
        <v>0</v>
      </c>
      <c r="E448" s="191">
        <v>69637</v>
      </c>
      <c r="F448" s="183"/>
      <c r="G448" s="125">
        <v>20153</v>
      </c>
      <c r="H448" s="190">
        <v>0.42666299699369098</v>
      </c>
      <c r="I448" s="183"/>
      <c r="J448" s="184">
        <v>7733</v>
      </c>
      <c r="K448" s="189">
        <v>0.16371681415929204</v>
      </c>
      <c r="L448" s="183"/>
      <c r="M448" s="125">
        <v>14989</v>
      </c>
      <c r="N448" s="190">
        <v>0.31733497057204557</v>
      </c>
      <c r="O448" s="183"/>
      <c r="P448" s="184">
        <v>2103</v>
      </c>
      <c r="Q448" s="189">
        <v>4.4523013083795568E-2</v>
      </c>
      <c r="R448" s="183"/>
      <c r="S448" s="125">
        <v>394</v>
      </c>
      <c r="T448" s="190">
        <v>8.3414489562603205E-3</v>
      </c>
      <c r="U448" s="183"/>
      <c r="V448" s="184"/>
      <c r="W448" s="189"/>
      <c r="X448" s="183"/>
      <c r="Y448" s="125"/>
      <c r="Z448" s="190"/>
      <c r="AA448" s="183"/>
      <c r="AB448" s="184"/>
      <c r="AC448" s="189"/>
      <c r="AD448" s="183"/>
      <c r="AE448" s="125"/>
      <c r="AF448" s="190"/>
      <c r="AG448" s="183"/>
      <c r="AH448" s="184"/>
      <c r="AI448" s="189"/>
      <c r="AJ448" s="183"/>
      <c r="AK448" s="125"/>
      <c r="AL448" s="190"/>
      <c r="AM448" s="183"/>
      <c r="AN448" s="184"/>
      <c r="AO448" s="189"/>
      <c r="AP448" s="183"/>
      <c r="AQ448" s="125">
        <v>1862</v>
      </c>
      <c r="AR448" s="190">
        <v>3.9420756234915526E-2</v>
      </c>
      <c r="AS448" s="183"/>
      <c r="AT448" s="184">
        <v>47234</v>
      </c>
      <c r="AU448" s="189">
        <v>0.67828884070250006</v>
      </c>
    </row>
    <row r="449" spans="1:47" s="16" customFormat="1" ht="11.4">
      <c r="A449" s="28" t="s">
        <v>785</v>
      </c>
      <c r="B449" s="63" t="s">
        <v>1001</v>
      </c>
      <c r="C449" s="63" t="s">
        <v>984</v>
      </c>
      <c r="D449" s="28" t="s">
        <v>0</v>
      </c>
      <c r="E449" s="191">
        <v>69517</v>
      </c>
      <c r="F449" s="183"/>
      <c r="G449" s="125">
        <v>26052</v>
      </c>
      <c r="H449" s="190">
        <v>0.51545249495469114</v>
      </c>
      <c r="I449" s="183"/>
      <c r="J449" s="184">
        <v>14706</v>
      </c>
      <c r="K449" s="189">
        <v>0.29096592932610504</v>
      </c>
      <c r="L449" s="183"/>
      <c r="M449" s="125">
        <v>4809</v>
      </c>
      <c r="N449" s="190">
        <v>9.5148589292073912E-2</v>
      </c>
      <c r="O449" s="183"/>
      <c r="P449" s="184">
        <v>1846</v>
      </c>
      <c r="Q449" s="189">
        <v>3.652407898381544E-2</v>
      </c>
      <c r="R449" s="183"/>
      <c r="S449" s="125">
        <v>527</v>
      </c>
      <c r="T449" s="190">
        <v>1.0426971627557279E-2</v>
      </c>
      <c r="U449" s="183"/>
      <c r="V449" s="184"/>
      <c r="W449" s="189"/>
      <c r="X449" s="183"/>
      <c r="Y449" s="125"/>
      <c r="Z449" s="190"/>
      <c r="AA449" s="183"/>
      <c r="AB449" s="184"/>
      <c r="AC449" s="189"/>
      <c r="AD449" s="183"/>
      <c r="AE449" s="125"/>
      <c r="AF449" s="190"/>
      <c r="AG449" s="183"/>
      <c r="AH449" s="184"/>
      <c r="AI449" s="189"/>
      <c r="AJ449" s="183"/>
      <c r="AK449" s="125"/>
      <c r="AL449" s="190"/>
      <c r="AM449" s="183"/>
      <c r="AN449" s="184"/>
      <c r="AO449" s="189"/>
      <c r="AP449" s="183"/>
      <c r="AQ449" s="125">
        <v>2602</v>
      </c>
      <c r="AR449" s="190">
        <v>5.148193581575719E-2</v>
      </c>
      <c r="AS449" s="183"/>
      <c r="AT449" s="184">
        <v>50542</v>
      </c>
      <c r="AU449" s="189">
        <v>0.72704518319260036</v>
      </c>
    </row>
    <row r="450" spans="1:47" s="16" customFormat="1" ht="11.4">
      <c r="A450" s="28" t="s">
        <v>789</v>
      </c>
      <c r="B450" s="63" t="s">
        <v>1006</v>
      </c>
      <c r="C450" s="63" t="s">
        <v>1006</v>
      </c>
      <c r="D450" s="28" t="s">
        <v>0</v>
      </c>
      <c r="E450" s="191">
        <v>74532</v>
      </c>
      <c r="F450" s="183"/>
      <c r="G450" s="125">
        <v>8578</v>
      </c>
      <c r="H450" s="190">
        <v>0.18314580353139612</v>
      </c>
      <c r="I450" s="183"/>
      <c r="J450" s="184">
        <v>16778</v>
      </c>
      <c r="K450" s="189">
        <v>0.35822106454298952</v>
      </c>
      <c r="L450" s="183"/>
      <c r="M450" s="125">
        <v>20037</v>
      </c>
      <c r="N450" s="190">
        <v>0.42780280547430449</v>
      </c>
      <c r="O450" s="183"/>
      <c r="P450" s="184"/>
      <c r="Q450" s="189"/>
      <c r="R450" s="183"/>
      <c r="S450" s="125">
        <v>861</v>
      </c>
      <c r="T450" s="190">
        <v>1.8382902406217306E-2</v>
      </c>
      <c r="U450" s="183"/>
      <c r="V450" s="184"/>
      <c r="W450" s="189"/>
      <c r="X450" s="183"/>
      <c r="Y450" s="125"/>
      <c r="Z450" s="190"/>
      <c r="AA450" s="183"/>
      <c r="AB450" s="184"/>
      <c r="AC450" s="189"/>
      <c r="AD450" s="183"/>
      <c r="AE450" s="125"/>
      <c r="AF450" s="190"/>
      <c r="AG450" s="183"/>
      <c r="AH450" s="184"/>
      <c r="AI450" s="189"/>
      <c r="AJ450" s="183"/>
      <c r="AK450" s="125"/>
      <c r="AL450" s="190"/>
      <c r="AM450" s="183"/>
      <c r="AN450" s="184"/>
      <c r="AO450" s="189"/>
      <c r="AP450" s="183"/>
      <c r="AQ450" s="125">
        <v>583</v>
      </c>
      <c r="AR450" s="190">
        <v>1.2447424045092555E-2</v>
      </c>
      <c r="AS450" s="183"/>
      <c r="AT450" s="184">
        <v>46837</v>
      </c>
      <c r="AU450" s="189">
        <v>0.62841464069124675</v>
      </c>
    </row>
    <row r="451" spans="1:47" s="16" customFormat="1" ht="11.4">
      <c r="A451" s="28" t="s">
        <v>1228</v>
      </c>
      <c r="B451" s="63" t="s">
        <v>1024</v>
      </c>
      <c r="C451" s="63" t="s">
        <v>985</v>
      </c>
      <c r="D451" s="28" t="s">
        <v>0</v>
      </c>
      <c r="E451" s="191">
        <v>70991</v>
      </c>
      <c r="F451" s="183"/>
      <c r="G451" s="125">
        <v>12886</v>
      </c>
      <c r="H451" s="190">
        <v>0.28692941438432418</v>
      </c>
      <c r="I451" s="183"/>
      <c r="J451" s="184">
        <v>7601</v>
      </c>
      <c r="K451" s="189">
        <v>0.16924961033177466</v>
      </c>
      <c r="L451" s="183"/>
      <c r="M451" s="125">
        <v>21821</v>
      </c>
      <c r="N451" s="190">
        <v>0.48588287686484077</v>
      </c>
      <c r="O451" s="183"/>
      <c r="P451" s="184">
        <v>1508</v>
      </c>
      <c r="Q451" s="189">
        <v>3.3578267646403918E-2</v>
      </c>
      <c r="R451" s="183"/>
      <c r="S451" s="125">
        <v>916</v>
      </c>
      <c r="T451" s="190">
        <v>2.0396348252059673E-2</v>
      </c>
      <c r="U451" s="183"/>
      <c r="V451" s="184"/>
      <c r="W451" s="189"/>
      <c r="X451" s="183"/>
      <c r="Y451" s="125"/>
      <c r="Z451" s="190"/>
      <c r="AA451" s="183"/>
      <c r="AB451" s="184"/>
      <c r="AC451" s="189"/>
      <c r="AD451" s="183"/>
      <c r="AE451" s="125"/>
      <c r="AF451" s="190"/>
      <c r="AG451" s="183"/>
      <c r="AH451" s="184"/>
      <c r="AI451" s="189"/>
      <c r="AJ451" s="183"/>
      <c r="AK451" s="125"/>
      <c r="AL451" s="190"/>
      <c r="AM451" s="183"/>
      <c r="AN451" s="184"/>
      <c r="AO451" s="189"/>
      <c r="AP451" s="183"/>
      <c r="AQ451" s="125">
        <v>178</v>
      </c>
      <c r="AR451" s="190">
        <v>3.9634825205967488E-3</v>
      </c>
      <c r="AS451" s="183"/>
      <c r="AT451" s="184">
        <v>44910</v>
      </c>
      <c r="AU451" s="189">
        <v>0.63261540195236021</v>
      </c>
    </row>
    <row r="452" spans="1:47" s="16" customFormat="1" ht="11.4">
      <c r="A452" s="28" t="s">
        <v>790</v>
      </c>
      <c r="B452" s="63" t="s">
        <v>994</v>
      </c>
      <c r="C452" s="63" t="s">
        <v>983</v>
      </c>
      <c r="D452" s="28" t="s">
        <v>0</v>
      </c>
      <c r="E452" s="191">
        <v>78286</v>
      </c>
      <c r="F452" s="183"/>
      <c r="G452" s="125">
        <v>23679</v>
      </c>
      <c r="H452" s="190">
        <v>0.40844876062994845</v>
      </c>
      <c r="I452" s="183"/>
      <c r="J452" s="184">
        <v>8955</v>
      </c>
      <c r="K452" s="189">
        <v>0.15446845945526366</v>
      </c>
      <c r="L452" s="183"/>
      <c r="M452" s="125">
        <v>22380</v>
      </c>
      <c r="N452" s="190">
        <v>0.38604177806910112</v>
      </c>
      <c r="O452" s="183"/>
      <c r="P452" s="184">
        <v>1301</v>
      </c>
      <c r="Q452" s="189">
        <v>2.2441481379262759E-2</v>
      </c>
      <c r="R452" s="183"/>
      <c r="S452" s="125">
        <v>1542</v>
      </c>
      <c r="T452" s="190">
        <v>2.6598588998326806E-2</v>
      </c>
      <c r="U452" s="183"/>
      <c r="V452" s="184"/>
      <c r="W452" s="189"/>
      <c r="X452" s="183"/>
      <c r="Y452" s="125"/>
      <c r="Z452" s="190"/>
      <c r="AA452" s="183"/>
      <c r="AB452" s="184"/>
      <c r="AC452" s="189"/>
      <c r="AD452" s="183"/>
      <c r="AE452" s="125"/>
      <c r="AF452" s="190"/>
      <c r="AG452" s="183"/>
      <c r="AH452" s="184"/>
      <c r="AI452" s="189"/>
      <c r="AJ452" s="183"/>
      <c r="AK452" s="125"/>
      <c r="AL452" s="190"/>
      <c r="AM452" s="183"/>
      <c r="AN452" s="184"/>
      <c r="AO452" s="189"/>
      <c r="AP452" s="183"/>
      <c r="AQ452" s="125">
        <v>116</v>
      </c>
      <c r="AR452" s="190">
        <v>2.0009314680972177E-3</v>
      </c>
      <c r="AS452" s="183"/>
      <c r="AT452" s="184">
        <v>57973</v>
      </c>
      <c r="AU452" s="189">
        <v>0.74052831923971085</v>
      </c>
    </row>
    <row r="453" spans="1:47" s="16" customFormat="1" ht="11.4">
      <c r="A453" s="28" t="s">
        <v>793</v>
      </c>
      <c r="B453" s="63" t="s">
        <v>1017</v>
      </c>
      <c r="C453" s="63" t="s">
        <v>1027</v>
      </c>
      <c r="D453" s="28" t="s">
        <v>0</v>
      </c>
      <c r="E453" s="191">
        <v>76572</v>
      </c>
      <c r="F453" s="183"/>
      <c r="G453" s="125">
        <v>25475</v>
      </c>
      <c r="H453" s="190">
        <v>0.46408467381997703</v>
      </c>
      <c r="I453" s="183"/>
      <c r="J453" s="184">
        <v>16347</v>
      </c>
      <c r="K453" s="189">
        <v>0.2977975333831272</v>
      </c>
      <c r="L453" s="183"/>
      <c r="M453" s="125">
        <v>8812</v>
      </c>
      <c r="N453" s="190">
        <v>0.16053048658298871</v>
      </c>
      <c r="O453" s="183"/>
      <c r="P453" s="184">
        <v>3156</v>
      </c>
      <c r="Q453" s="189">
        <v>5.7493669502486654E-2</v>
      </c>
      <c r="R453" s="183"/>
      <c r="S453" s="125">
        <v>1103</v>
      </c>
      <c r="T453" s="190">
        <v>2.00936367114204E-2</v>
      </c>
      <c r="U453" s="183"/>
      <c r="V453" s="184"/>
      <c r="W453" s="189"/>
      <c r="X453" s="183"/>
      <c r="Y453" s="125"/>
      <c r="Z453" s="190"/>
      <c r="AA453" s="183"/>
      <c r="AB453" s="184"/>
      <c r="AC453" s="189"/>
      <c r="AD453" s="183"/>
      <c r="AE453" s="125"/>
      <c r="AF453" s="190"/>
      <c r="AG453" s="183"/>
      <c r="AH453" s="184"/>
      <c r="AI453" s="189"/>
      <c r="AJ453" s="183"/>
      <c r="AK453" s="125"/>
      <c r="AL453" s="190"/>
      <c r="AM453" s="183"/>
      <c r="AN453" s="184"/>
      <c r="AO453" s="189"/>
      <c r="AP453" s="183"/>
      <c r="AQ453" s="125"/>
      <c r="AR453" s="190"/>
      <c r="AS453" s="183"/>
      <c r="AT453" s="184">
        <v>54893</v>
      </c>
      <c r="AU453" s="189">
        <v>0.71688084417280473</v>
      </c>
    </row>
    <row r="454" spans="1:47" s="16" customFormat="1" ht="11.4">
      <c r="A454" s="28" t="s">
        <v>796</v>
      </c>
      <c r="B454" s="63" t="s">
        <v>1009</v>
      </c>
      <c r="C454" s="63" t="s">
        <v>978</v>
      </c>
      <c r="D454" s="28" t="s">
        <v>0</v>
      </c>
      <c r="E454" s="191">
        <v>74485</v>
      </c>
      <c r="F454" s="183"/>
      <c r="G454" s="125">
        <v>12770</v>
      </c>
      <c r="H454" s="190">
        <v>0.30073240232673148</v>
      </c>
      <c r="I454" s="183"/>
      <c r="J454" s="184">
        <v>7191</v>
      </c>
      <c r="K454" s="189">
        <v>0.16934743188187362</v>
      </c>
      <c r="L454" s="183"/>
      <c r="M454" s="125">
        <v>19495</v>
      </c>
      <c r="N454" s="190">
        <v>0.45910557426465393</v>
      </c>
      <c r="O454" s="183"/>
      <c r="P454" s="184">
        <v>1094</v>
      </c>
      <c r="Q454" s="189">
        <v>2.5763605962838235E-2</v>
      </c>
      <c r="R454" s="183"/>
      <c r="S454" s="125"/>
      <c r="T454" s="190"/>
      <c r="U454" s="183"/>
      <c r="V454" s="184"/>
      <c r="W454" s="189"/>
      <c r="X454" s="183"/>
      <c r="Y454" s="125"/>
      <c r="Z454" s="190"/>
      <c r="AA454" s="183"/>
      <c r="AB454" s="184"/>
      <c r="AC454" s="189"/>
      <c r="AD454" s="183"/>
      <c r="AE454" s="125"/>
      <c r="AF454" s="190"/>
      <c r="AG454" s="183"/>
      <c r="AH454" s="184"/>
      <c r="AI454" s="189"/>
      <c r="AJ454" s="183"/>
      <c r="AK454" s="125"/>
      <c r="AL454" s="190"/>
      <c r="AM454" s="183"/>
      <c r="AN454" s="184"/>
      <c r="AO454" s="189"/>
      <c r="AP454" s="183"/>
      <c r="AQ454" s="125">
        <v>1913</v>
      </c>
      <c r="AR454" s="190">
        <v>4.505098556390269E-2</v>
      </c>
      <c r="AS454" s="183"/>
      <c r="AT454" s="184">
        <v>42463</v>
      </c>
      <c r="AU454" s="189">
        <v>0.57008793716855743</v>
      </c>
    </row>
    <row r="455" spans="1:47" s="16" customFormat="1" ht="11.4">
      <c r="A455" s="28" t="s">
        <v>801</v>
      </c>
      <c r="B455" s="63" t="s">
        <v>1018</v>
      </c>
      <c r="C455" s="63" t="s">
        <v>981</v>
      </c>
      <c r="D455" s="28" t="s">
        <v>0</v>
      </c>
      <c r="E455" s="191">
        <v>78107</v>
      </c>
      <c r="F455" s="183"/>
      <c r="G455" s="125">
        <v>31326</v>
      </c>
      <c r="H455" s="190">
        <v>0.57640716138885306</v>
      </c>
      <c r="I455" s="183"/>
      <c r="J455" s="184">
        <v>14037</v>
      </c>
      <c r="K455" s="189">
        <v>0.25828472592783408</v>
      </c>
      <c r="L455" s="183"/>
      <c r="M455" s="125">
        <v>5552</v>
      </c>
      <c r="N455" s="190">
        <v>0.10215835280696267</v>
      </c>
      <c r="O455" s="183"/>
      <c r="P455" s="184">
        <v>3432</v>
      </c>
      <c r="Q455" s="189">
        <v>6.3149759876350117E-2</v>
      </c>
      <c r="R455" s="183"/>
      <c r="S455" s="125"/>
      <c r="T455" s="190"/>
      <c r="U455" s="183"/>
      <c r="V455" s="184"/>
      <c r="W455" s="189"/>
      <c r="X455" s="183"/>
      <c r="Y455" s="125"/>
      <c r="Z455" s="190"/>
      <c r="AA455" s="183"/>
      <c r="AB455" s="184"/>
      <c r="AC455" s="189"/>
      <c r="AD455" s="183"/>
      <c r="AE455" s="125"/>
      <c r="AF455" s="190"/>
      <c r="AG455" s="183"/>
      <c r="AH455" s="184"/>
      <c r="AI455" s="189"/>
      <c r="AJ455" s="183"/>
      <c r="AK455" s="125"/>
      <c r="AL455" s="190"/>
      <c r="AM455" s="183"/>
      <c r="AN455" s="184"/>
      <c r="AO455" s="189"/>
      <c r="AP455" s="183"/>
      <c r="AQ455" s="125"/>
      <c r="AR455" s="190"/>
      <c r="AS455" s="183"/>
      <c r="AT455" s="184">
        <v>54347</v>
      </c>
      <c r="AU455" s="189">
        <v>0.69580191276070003</v>
      </c>
    </row>
    <row r="456" spans="1:47" s="16" customFormat="1" ht="11.4">
      <c r="A456" s="28" t="s">
        <v>807</v>
      </c>
      <c r="B456" s="63" t="s">
        <v>1006</v>
      </c>
      <c r="C456" s="63" t="s">
        <v>1006</v>
      </c>
      <c r="D456" s="28" t="s">
        <v>0</v>
      </c>
      <c r="E456" s="191">
        <v>66658</v>
      </c>
      <c r="F456" s="183"/>
      <c r="G456" s="125">
        <v>20548</v>
      </c>
      <c r="H456" s="190">
        <v>0.42360023088975013</v>
      </c>
      <c r="I456" s="183"/>
      <c r="J456" s="184">
        <v>22156</v>
      </c>
      <c r="K456" s="189">
        <v>0.45674940216046839</v>
      </c>
      <c r="L456" s="183"/>
      <c r="M456" s="125">
        <v>3376</v>
      </c>
      <c r="N456" s="190">
        <v>6.9596767543497987E-2</v>
      </c>
      <c r="O456" s="183"/>
      <c r="P456" s="184">
        <v>950</v>
      </c>
      <c r="Q456" s="189">
        <v>1.9584398449740248E-2</v>
      </c>
      <c r="R456" s="183"/>
      <c r="S456" s="125">
        <v>246</v>
      </c>
      <c r="T456" s="190">
        <v>5.0713284406695806E-3</v>
      </c>
      <c r="U456" s="183"/>
      <c r="V456" s="184"/>
      <c r="W456" s="189"/>
      <c r="X456" s="183"/>
      <c r="Y456" s="125"/>
      <c r="Z456" s="190"/>
      <c r="AA456" s="183"/>
      <c r="AB456" s="184"/>
      <c r="AC456" s="189"/>
      <c r="AD456" s="183"/>
      <c r="AE456" s="125"/>
      <c r="AF456" s="190"/>
      <c r="AG456" s="183"/>
      <c r="AH456" s="184"/>
      <c r="AI456" s="189"/>
      <c r="AJ456" s="183"/>
      <c r="AK456" s="125"/>
      <c r="AL456" s="190"/>
      <c r="AM456" s="183"/>
      <c r="AN456" s="184"/>
      <c r="AO456" s="189"/>
      <c r="AP456" s="183"/>
      <c r="AQ456" s="125">
        <v>1232</v>
      </c>
      <c r="AR456" s="190">
        <v>2.5397872515873669E-2</v>
      </c>
      <c r="AS456" s="183"/>
      <c r="AT456" s="184">
        <v>48508</v>
      </c>
      <c r="AU456" s="189">
        <v>0.72771460289837675</v>
      </c>
    </row>
    <row r="457" spans="1:47" s="16" customFormat="1" ht="11.4">
      <c r="A457" s="28" t="s">
        <v>808</v>
      </c>
      <c r="B457" s="63" t="s">
        <v>984</v>
      </c>
      <c r="C457" s="63" t="s">
        <v>984</v>
      </c>
      <c r="D457" s="28" t="s">
        <v>0</v>
      </c>
      <c r="E457" s="191">
        <v>74489</v>
      </c>
      <c r="F457" s="183"/>
      <c r="G457" s="125">
        <v>27303</v>
      </c>
      <c r="H457" s="190">
        <v>0.5397023068255945</v>
      </c>
      <c r="I457" s="183"/>
      <c r="J457" s="184">
        <v>9117</v>
      </c>
      <c r="K457" s="189">
        <v>0.18021704323074186</v>
      </c>
      <c r="L457" s="183"/>
      <c r="M457" s="125">
        <v>10298</v>
      </c>
      <c r="N457" s="190">
        <v>0.20356203917847754</v>
      </c>
      <c r="O457" s="183"/>
      <c r="P457" s="184">
        <v>1587</v>
      </c>
      <c r="Q457" s="189">
        <v>3.1370456027990275E-2</v>
      </c>
      <c r="R457" s="183"/>
      <c r="S457" s="125">
        <v>535</v>
      </c>
      <c r="T457" s="190">
        <v>1.0575421534325644E-2</v>
      </c>
      <c r="U457" s="183"/>
      <c r="V457" s="184"/>
      <c r="W457" s="189"/>
      <c r="X457" s="183"/>
      <c r="Y457" s="125"/>
      <c r="Z457" s="190"/>
      <c r="AA457" s="183"/>
      <c r="AB457" s="184"/>
      <c r="AC457" s="189"/>
      <c r="AD457" s="183"/>
      <c r="AE457" s="125"/>
      <c r="AF457" s="190"/>
      <c r="AG457" s="183"/>
      <c r="AH457" s="184"/>
      <c r="AI457" s="189"/>
      <c r="AJ457" s="183"/>
      <c r="AK457" s="125"/>
      <c r="AL457" s="190"/>
      <c r="AM457" s="183"/>
      <c r="AN457" s="184"/>
      <c r="AO457" s="189"/>
      <c r="AP457" s="183"/>
      <c r="AQ457" s="125">
        <v>1749</v>
      </c>
      <c r="AR457" s="190">
        <v>3.4572733202870187E-2</v>
      </c>
      <c r="AS457" s="183"/>
      <c r="AT457" s="184">
        <v>50589</v>
      </c>
      <c r="AU457" s="189">
        <v>0.67914725664192033</v>
      </c>
    </row>
    <row r="458" spans="1:47" s="16" customFormat="1" ht="11.4">
      <c r="A458" s="28" t="s">
        <v>773</v>
      </c>
      <c r="B458" s="63" t="s">
        <v>1016</v>
      </c>
      <c r="C458" s="63" t="s">
        <v>984</v>
      </c>
      <c r="D458" s="28" t="s">
        <v>0</v>
      </c>
      <c r="E458" s="191">
        <v>71962</v>
      </c>
      <c r="F458" s="183"/>
      <c r="G458" s="125">
        <v>21238</v>
      </c>
      <c r="H458" s="190">
        <v>0.45781418409139901</v>
      </c>
      <c r="I458" s="183"/>
      <c r="J458" s="184">
        <v>7516</v>
      </c>
      <c r="K458" s="189">
        <v>0.162017676223324</v>
      </c>
      <c r="L458" s="183"/>
      <c r="M458" s="125">
        <v>15148</v>
      </c>
      <c r="N458" s="190">
        <v>0.32653589135589567</v>
      </c>
      <c r="O458" s="183"/>
      <c r="P458" s="184">
        <v>2253</v>
      </c>
      <c r="Q458" s="189">
        <v>4.8566501401164044E-2</v>
      </c>
      <c r="R458" s="183"/>
      <c r="S458" s="125"/>
      <c r="T458" s="190"/>
      <c r="U458" s="183"/>
      <c r="V458" s="184"/>
      <c r="W458" s="189"/>
      <c r="X458" s="183"/>
      <c r="Y458" s="125"/>
      <c r="Z458" s="190"/>
      <c r="AA458" s="183"/>
      <c r="AB458" s="184"/>
      <c r="AC458" s="189"/>
      <c r="AD458" s="183"/>
      <c r="AE458" s="125"/>
      <c r="AF458" s="190"/>
      <c r="AG458" s="183"/>
      <c r="AH458" s="184"/>
      <c r="AI458" s="189"/>
      <c r="AJ458" s="183"/>
      <c r="AK458" s="125"/>
      <c r="AL458" s="190"/>
      <c r="AM458" s="183"/>
      <c r="AN458" s="184"/>
      <c r="AO458" s="189"/>
      <c r="AP458" s="183"/>
      <c r="AQ458" s="125">
        <v>235</v>
      </c>
      <c r="AR458" s="190">
        <v>5.0657469282172881E-3</v>
      </c>
      <c r="AS458" s="183"/>
      <c r="AT458" s="184">
        <v>46390</v>
      </c>
      <c r="AU458" s="189">
        <v>0.64464578527556216</v>
      </c>
    </row>
    <row r="459" spans="1:47" s="16" customFormat="1" ht="11.4">
      <c r="A459" s="28" t="s">
        <v>813</v>
      </c>
      <c r="B459" s="63" t="s">
        <v>1029</v>
      </c>
      <c r="C459" s="63" t="s">
        <v>985</v>
      </c>
      <c r="D459" s="28" t="s">
        <v>0</v>
      </c>
      <c r="E459" s="191">
        <v>66746</v>
      </c>
      <c r="F459" s="183"/>
      <c r="G459" s="125">
        <v>24687</v>
      </c>
      <c r="H459" s="190">
        <v>0.54579823572328712</v>
      </c>
      <c r="I459" s="183"/>
      <c r="J459" s="184">
        <v>10200</v>
      </c>
      <c r="K459" s="189">
        <v>0.22550905352523712</v>
      </c>
      <c r="L459" s="183"/>
      <c r="M459" s="125">
        <v>7803</v>
      </c>
      <c r="N459" s="190">
        <v>0.17251442594680638</v>
      </c>
      <c r="O459" s="183"/>
      <c r="P459" s="184"/>
      <c r="Q459" s="189"/>
      <c r="R459" s="183"/>
      <c r="S459" s="125"/>
      <c r="T459" s="190"/>
      <c r="U459" s="183"/>
      <c r="V459" s="184"/>
      <c r="W459" s="189"/>
      <c r="X459" s="183"/>
      <c r="Y459" s="125"/>
      <c r="Z459" s="190"/>
      <c r="AA459" s="183"/>
      <c r="AB459" s="184"/>
      <c r="AC459" s="189"/>
      <c r="AD459" s="183"/>
      <c r="AE459" s="125"/>
      <c r="AF459" s="190"/>
      <c r="AG459" s="183"/>
      <c r="AH459" s="184"/>
      <c r="AI459" s="189"/>
      <c r="AJ459" s="183"/>
      <c r="AK459" s="125"/>
      <c r="AL459" s="190"/>
      <c r="AM459" s="183"/>
      <c r="AN459" s="184"/>
      <c r="AO459" s="189"/>
      <c r="AP459" s="183"/>
      <c r="AQ459" s="125">
        <v>2541</v>
      </c>
      <c r="AR459" s="190">
        <v>5.6178284804669361E-2</v>
      </c>
      <c r="AS459" s="183"/>
      <c r="AT459" s="184">
        <v>45231</v>
      </c>
      <c r="AU459" s="189">
        <v>0.677658586282324</v>
      </c>
    </row>
    <row r="460" spans="1:47" s="16" customFormat="1" ht="11.4">
      <c r="A460" s="28" t="s">
        <v>814</v>
      </c>
      <c r="B460" s="63" t="s">
        <v>999</v>
      </c>
      <c r="C460" s="63" t="s">
        <v>983</v>
      </c>
      <c r="D460" s="28" t="s">
        <v>0</v>
      </c>
      <c r="E460" s="191">
        <v>82507</v>
      </c>
      <c r="F460" s="183"/>
      <c r="G460" s="125">
        <v>24538</v>
      </c>
      <c r="H460" s="190">
        <v>0.42197764402407567</v>
      </c>
      <c r="I460" s="183"/>
      <c r="J460" s="184">
        <v>28531</v>
      </c>
      <c r="K460" s="189">
        <v>0.49064488392089423</v>
      </c>
      <c r="L460" s="183"/>
      <c r="M460" s="125">
        <v>2967</v>
      </c>
      <c r="N460" s="190">
        <v>5.1023215821152192E-2</v>
      </c>
      <c r="O460" s="183"/>
      <c r="P460" s="184">
        <v>2114</v>
      </c>
      <c r="Q460" s="189">
        <v>3.6354256233877905E-2</v>
      </c>
      <c r="R460" s="183"/>
      <c r="S460" s="125"/>
      <c r="T460" s="190"/>
      <c r="U460" s="183"/>
      <c r="V460" s="184"/>
      <c r="W460" s="189"/>
      <c r="X460" s="183"/>
      <c r="Y460" s="125"/>
      <c r="Z460" s="190"/>
      <c r="AA460" s="183"/>
      <c r="AB460" s="184"/>
      <c r="AC460" s="189"/>
      <c r="AD460" s="183"/>
      <c r="AE460" s="125"/>
      <c r="AF460" s="190"/>
      <c r="AG460" s="183"/>
      <c r="AH460" s="184"/>
      <c r="AI460" s="189"/>
      <c r="AJ460" s="183"/>
      <c r="AK460" s="125"/>
      <c r="AL460" s="190"/>
      <c r="AM460" s="183"/>
      <c r="AN460" s="184"/>
      <c r="AO460" s="189"/>
      <c r="AP460" s="183"/>
      <c r="AQ460" s="125"/>
      <c r="AR460" s="190"/>
      <c r="AS460" s="183"/>
      <c r="AT460" s="184">
        <v>58150</v>
      </c>
      <c r="AU460" s="189">
        <v>0.70478868459645849</v>
      </c>
    </row>
    <row r="461" spans="1:47" s="16" customFormat="1" ht="11.4">
      <c r="A461" s="28" t="s">
        <v>904</v>
      </c>
      <c r="B461" s="63" t="s">
        <v>1008</v>
      </c>
      <c r="C461" s="63" t="s">
        <v>984</v>
      </c>
      <c r="D461" s="28" t="s">
        <v>0</v>
      </c>
      <c r="E461" s="191">
        <v>65061</v>
      </c>
      <c r="F461" s="183"/>
      <c r="G461" s="125">
        <v>14996</v>
      </c>
      <c r="H461" s="190">
        <v>0.36301137739046235</v>
      </c>
      <c r="I461" s="183"/>
      <c r="J461" s="184">
        <v>6399</v>
      </c>
      <c r="K461" s="189">
        <v>0.15490196078431373</v>
      </c>
      <c r="L461" s="183"/>
      <c r="M461" s="125">
        <v>15974</v>
      </c>
      <c r="N461" s="190">
        <v>0.38668603243766642</v>
      </c>
      <c r="O461" s="183"/>
      <c r="P461" s="184">
        <v>2428</v>
      </c>
      <c r="Q461" s="189">
        <v>5.8775114984265311E-2</v>
      </c>
      <c r="R461" s="183"/>
      <c r="S461" s="125"/>
      <c r="T461" s="190"/>
      <c r="U461" s="183"/>
      <c r="V461" s="184"/>
      <c r="W461" s="189"/>
      <c r="X461" s="183"/>
      <c r="Y461" s="125"/>
      <c r="Z461" s="190"/>
      <c r="AA461" s="183"/>
      <c r="AB461" s="184"/>
      <c r="AC461" s="189"/>
      <c r="AD461" s="183"/>
      <c r="AE461" s="125"/>
      <c r="AF461" s="190"/>
      <c r="AG461" s="183"/>
      <c r="AH461" s="184"/>
      <c r="AI461" s="189"/>
      <c r="AJ461" s="183"/>
      <c r="AK461" s="125"/>
      <c r="AL461" s="190"/>
      <c r="AM461" s="183"/>
      <c r="AN461" s="184"/>
      <c r="AO461" s="189"/>
      <c r="AP461" s="183"/>
      <c r="AQ461" s="125">
        <v>1513</v>
      </c>
      <c r="AR461" s="190">
        <v>3.6625514403292182E-2</v>
      </c>
      <c r="AS461" s="183"/>
      <c r="AT461" s="184">
        <v>41310</v>
      </c>
      <c r="AU461" s="189">
        <v>0.6349425923364227</v>
      </c>
    </row>
    <row r="462" spans="1:47" s="16" customFormat="1" ht="11.4">
      <c r="A462" s="28" t="s">
        <v>943</v>
      </c>
      <c r="B462" s="63" t="s">
        <v>994</v>
      </c>
      <c r="C462" s="63" t="s">
        <v>983</v>
      </c>
      <c r="D462" s="28" t="s">
        <v>0</v>
      </c>
      <c r="E462" s="191">
        <v>76655</v>
      </c>
      <c r="F462" s="183"/>
      <c r="G462" s="125">
        <v>25472</v>
      </c>
      <c r="H462" s="190">
        <v>0.47204462482163045</v>
      </c>
      <c r="I462" s="183"/>
      <c r="J462" s="184">
        <v>19162</v>
      </c>
      <c r="K462" s="189">
        <v>0.35510831897110878</v>
      </c>
      <c r="L462" s="183"/>
      <c r="M462" s="125">
        <v>6253</v>
      </c>
      <c r="N462" s="190">
        <v>0.11587998739830618</v>
      </c>
      <c r="O462" s="183"/>
      <c r="P462" s="184">
        <v>2230</v>
      </c>
      <c r="Q462" s="189">
        <v>4.1326142955097199E-2</v>
      </c>
      <c r="R462" s="183"/>
      <c r="S462" s="125">
        <v>525</v>
      </c>
      <c r="T462" s="190">
        <v>9.7292489019847675E-3</v>
      </c>
      <c r="U462" s="183"/>
      <c r="V462" s="184"/>
      <c r="W462" s="189"/>
      <c r="X462" s="183"/>
      <c r="Y462" s="125"/>
      <c r="Z462" s="190"/>
      <c r="AA462" s="183"/>
      <c r="AB462" s="184"/>
      <c r="AC462" s="189"/>
      <c r="AD462" s="183"/>
      <c r="AE462" s="125"/>
      <c r="AF462" s="190"/>
      <c r="AG462" s="183"/>
      <c r="AH462" s="184"/>
      <c r="AI462" s="189"/>
      <c r="AJ462" s="183"/>
      <c r="AK462" s="125"/>
      <c r="AL462" s="190"/>
      <c r="AM462" s="183"/>
      <c r="AN462" s="184"/>
      <c r="AO462" s="189"/>
      <c r="AP462" s="183"/>
      <c r="AQ462" s="125">
        <v>319</v>
      </c>
      <c r="AR462" s="190">
        <v>5.9116769518726487E-3</v>
      </c>
      <c r="AS462" s="183"/>
      <c r="AT462" s="184">
        <v>53961</v>
      </c>
      <c r="AU462" s="189">
        <v>0.70394625269062683</v>
      </c>
    </row>
    <row r="463" spans="1:47" s="16" customFormat="1" ht="11.4">
      <c r="A463" s="28" t="s">
        <v>1229</v>
      </c>
      <c r="B463" s="63" t="s">
        <v>994</v>
      </c>
      <c r="C463" s="63" t="s">
        <v>983</v>
      </c>
      <c r="D463" s="28" t="s">
        <v>0</v>
      </c>
      <c r="E463" s="191">
        <v>76729</v>
      </c>
      <c r="F463" s="183"/>
      <c r="G463" s="125">
        <v>29075</v>
      </c>
      <c r="H463" s="190">
        <v>0.53025605485847682</v>
      </c>
      <c r="I463" s="183"/>
      <c r="J463" s="184">
        <v>16211</v>
      </c>
      <c r="K463" s="189">
        <v>0.29564852640793698</v>
      </c>
      <c r="L463" s="183"/>
      <c r="M463" s="125">
        <v>5886</v>
      </c>
      <c r="N463" s="190">
        <v>0.1073460752845054</v>
      </c>
      <c r="O463" s="183"/>
      <c r="P463" s="184">
        <v>2292</v>
      </c>
      <c r="Q463" s="189">
        <v>4.180040852057193E-2</v>
      </c>
      <c r="R463" s="183"/>
      <c r="S463" s="125">
        <v>940</v>
      </c>
      <c r="T463" s="190">
        <v>1.7143274000583599E-2</v>
      </c>
      <c r="U463" s="183"/>
      <c r="V463" s="184"/>
      <c r="W463" s="189"/>
      <c r="X463" s="183"/>
      <c r="Y463" s="125"/>
      <c r="Z463" s="190"/>
      <c r="AA463" s="183"/>
      <c r="AB463" s="184"/>
      <c r="AC463" s="189"/>
      <c r="AD463" s="183"/>
      <c r="AE463" s="125"/>
      <c r="AF463" s="190"/>
      <c r="AG463" s="183"/>
      <c r="AH463" s="184"/>
      <c r="AI463" s="189"/>
      <c r="AJ463" s="183"/>
      <c r="AK463" s="125"/>
      <c r="AL463" s="190"/>
      <c r="AM463" s="183"/>
      <c r="AN463" s="184"/>
      <c r="AO463" s="189"/>
      <c r="AP463" s="183"/>
      <c r="AQ463" s="125">
        <v>428</v>
      </c>
      <c r="AR463" s="190">
        <v>7.805660927925299E-3</v>
      </c>
      <c r="AS463" s="183"/>
      <c r="AT463" s="184">
        <v>54832</v>
      </c>
      <c r="AU463" s="189">
        <v>0.71461898369586463</v>
      </c>
    </row>
    <row r="464" spans="1:47" s="16" customFormat="1" ht="11.4">
      <c r="A464" s="28" t="s">
        <v>905</v>
      </c>
      <c r="B464" s="63" t="s">
        <v>1008</v>
      </c>
      <c r="C464" s="63" t="s">
        <v>984</v>
      </c>
      <c r="D464" s="28" t="s">
        <v>0</v>
      </c>
      <c r="E464" s="191">
        <v>65544</v>
      </c>
      <c r="F464" s="183"/>
      <c r="G464" s="125">
        <v>21922</v>
      </c>
      <c r="H464" s="190">
        <v>0.47689697180647406</v>
      </c>
      <c r="I464" s="183"/>
      <c r="J464" s="184">
        <v>8019</v>
      </c>
      <c r="K464" s="189">
        <v>0.17444744169857293</v>
      </c>
      <c r="L464" s="183"/>
      <c r="M464" s="125">
        <v>12472</v>
      </c>
      <c r="N464" s="190">
        <v>0.27131917855899756</v>
      </c>
      <c r="O464" s="183"/>
      <c r="P464" s="184">
        <v>2050</v>
      </c>
      <c r="Q464" s="189">
        <v>4.4596240863209187E-2</v>
      </c>
      <c r="R464" s="183"/>
      <c r="S464" s="125"/>
      <c r="T464" s="190"/>
      <c r="U464" s="183"/>
      <c r="V464" s="184"/>
      <c r="W464" s="189"/>
      <c r="X464" s="183"/>
      <c r="Y464" s="125"/>
      <c r="Z464" s="190"/>
      <c r="AA464" s="183"/>
      <c r="AB464" s="184"/>
      <c r="AC464" s="189"/>
      <c r="AD464" s="183"/>
      <c r="AE464" s="125"/>
      <c r="AF464" s="190"/>
      <c r="AG464" s="183"/>
      <c r="AH464" s="184"/>
      <c r="AI464" s="189"/>
      <c r="AJ464" s="183"/>
      <c r="AK464" s="125"/>
      <c r="AL464" s="190"/>
      <c r="AM464" s="183"/>
      <c r="AN464" s="184"/>
      <c r="AO464" s="189"/>
      <c r="AP464" s="183"/>
      <c r="AQ464" s="125">
        <v>1505</v>
      </c>
      <c r="AR464" s="190">
        <v>3.2740167072746261E-2</v>
      </c>
      <c r="AS464" s="183"/>
      <c r="AT464" s="184">
        <v>45968</v>
      </c>
      <c r="AU464" s="189">
        <v>0.70133040400341751</v>
      </c>
    </row>
    <row r="465" spans="1:47" s="16" customFormat="1" ht="11.4">
      <c r="A465" s="28" t="s">
        <v>726</v>
      </c>
      <c r="B465" s="63" t="s">
        <v>1013</v>
      </c>
      <c r="C465" s="63" t="s">
        <v>993</v>
      </c>
      <c r="D465" s="28" t="s">
        <v>0</v>
      </c>
      <c r="E465" s="191">
        <v>76416</v>
      </c>
      <c r="F465" s="183"/>
      <c r="G465" s="125">
        <v>20167</v>
      </c>
      <c r="H465" s="190">
        <v>0.52873472812123123</v>
      </c>
      <c r="I465" s="183"/>
      <c r="J465" s="184">
        <v>8886</v>
      </c>
      <c r="K465" s="189">
        <v>0.23297152745005506</v>
      </c>
      <c r="L465" s="183"/>
      <c r="M465" s="125">
        <v>5169</v>
      </c>
      <c r="N465" s="190">
        <v>0.1355198993235803</v>
      </c>
      <c r="O465" s="183"/>
      <c r="P465" s="184">
        <v>2502</v>
      </c>
      <c r="Q465" s="189">
        <v>6.5596979707409159E-2</v>
      </c>
      <c r="R465" s="183"/>
      <c r="S465" s="125"/>
      <c r="T465" s="190"/>
      <c r="U465" s="183"/>
      <c r="V465" s="184"/>
      <c r="W465" s="189"/>
      <c r="X465" s="183"/>
      <c r="Y465" s="125"/>
      <c r="Z465" s="190"/>
      <c r="AA465" s="183"/>
      <c r="AB465" s="184"/>
      <c r="AC465" s="189"/>
      <c r="AD465" s="183"/>
      <c r="AE465" s="125"/>
      <c r="AF465" s="190"/>
      <c r="AG465" s="183"/>
      <c r="AH465" s="184"/>
      <c r="AI465" s="189"/>
      <c r="AJ465" s="183"/>
      <c r="AK465" s="125"/>
      <c r="AL465" s="190"/>
      <c r="AM465" s="183"/>
      <c r="AN465" s="184"/>
      <c r="AO465" s="189"/>
      <c r="AP465" s="183"/>
      <c r="AQ465" s="125">
        <v>1418</v>
      </c>
      <c r="AR465" s="190">
        <v>3.7176865397724294E-2</v>
      </c>
      <c r="AS465" s="183"/>
      <c r="AT465" s="184">
        <v>38142</v>
      </c>
      <c r="AU465" s="189">
        <v>0.49913630653266333</v>
      </c>
    </row>
    <row r="466" spans="1:47" s="16" customFormat="1" ht="11.4">
      <c r="A466" s="28" t="s">
        <v>1230</v>
      </c>
      <c r="B466" s="63" t="s">
        <v>1053</v>
      </c>
      <c r="C466" s="63" t="s">
        <v>983</v>
      </c>
      <c r="D466" s="28" t="s">
        <v>0</v>
      </c>
      <c r="E466" s="191">
        <v>64092</v>
      </c>
      <c r="F466" s="183"/>
      <c r="G466" s="125">
        <v>17916</v>
      </c>
      <c r="H466" s="190">
        <v>0.37150085016381207</v>
      </c>
      <c r="I466" s="183"/>
      <c r="J466" s="184">
        <v>25032</v>
      </c>
      <c r="K466" s="189">
        <v>0.51905611081159542</v>
      </c>
      <c r="L466" s="183"/>
      <c r="M466" s="125">
        <v>3385</v>
      </c>
      <c r="N466" s="190">
        <v>7.0190353751088619E-2</v>
      </c>
      <c r="O466" s="183"/>
      <c r="P466" s="184">
        <v>1709</v>
      </c>
      <c r="Q466" s="189">
        <v>3.5437315970638247E-2</v>
      </c>
      <c r="R466" s="183"/>
      <c r="S466" s="125"/>
      <c r="T466" s="190"/>
      <c r="U466" s="183"/>
      <c r="V466" s="184"/>
      <c r="W466" s="189"/>
      <c r="X466" s="183"/>
      <c r="Y466" s="125"/>
      <c r="Z466" s="190"/>
      <c r="AA466" s="183"/>
      <c r="AB466" s="184"/>
      <c r="AC466" s="189"/>
      <c r="AD466" s="183"/>
      <c r="AE466" s="125"/>
      <c r="AF466" s="190"/>
      <c r="AG466" s="183"/>
      <c r="AH466" s="184"/>
      <c r="AI466" s="189"/>
      <c r="AJ466" s="183"/>
      <c r="AK466" s="125"/>
      <c r="AL466" s="190"/>
      <c r="AM466" s="183"/>
      <c r="AN466" s="184"/>
      <c r="AO466" s="189"/>
      <c r="AP466" s="183"/>
      <c r="AQ466" s="125">
        <v>184</v>
      </c>
      <c r="AR466" s="190">
        <v>3.8153693028656743E-3</v>
      </c>
      <c r="AS466" s="183"/>
      <c r="AT466" s="184">
        <v>48226</v>
      </c>
      <c r="AU466" s="189">
        <v>0.75244960369468894</v>
      </c>
    </row>
    <row r="467" spans="1:47" s="16" customFormat="1" ht="11.4">
      <c r="A467" s="28" t="s">
        <v>823</v>
      </c>
      <c r="B467" s="63" t="s">
        <v>1005</v>
      </c>
      <c r="C467" s="63" t="s">
        <v>1027</v>
      </c>
      <c r="D467" s="28" t="s">
        <v>0</v>
      </c>
      <c r="E467" s="191">
        <v>77758</v>
      </c>
      <c r="F467" s="183"/>
      <c r="G467" s="125">
        <v>16869</v>
      </c>
      <c r="H467" s="190">
        <v>0.36814997490233736</v>
      </c>
      <c r="I467" s="183"/>
      <c r="J467" s="184">
        <v>4901</v>
      </c>
      <c r="K467" s="189">
        <v>0.10695969097138866</v>
      </c>
      <c r="L467" s="183"/>
      <c r="M467" s="125">
        <v>16777</v>
      </c>
      <c r="N467" s="190">
        <v>0.36614216189083609</v>
      </c>
      <c r="O467" s="183"/>
      <c r="P467" s="184">
        <v>3390</v>
      </c>
      <c r="Q467" s="189">
        <v>7.3983544662927475E-2</v>
      </c>
      <c r="R467" s="183"/>
      <c r="S467" s="125"/>
      <c r="T467" s="190"/>
      <c r="U467" s="183"/>
      <c r="V467" s="184"/>
      <c r="W467" s="189"/>
      <c r="X467" s="183"/>
      <c r="Y467" s="125"/>
      <c r="Z467" s="190"/>
      <c r="AA467" s="183"/>
      <c r="AB467" s="184"/>
      <c r="AC467" s="189"/>
      <c r="AD467" s="183"/>
      <c r="AE467" s="125"/>
      <c r="AF467" s="190"/>
      <c r="AG467" s="183"/>
      <c r="AH467" s="184"/>
      <c r="AI467" s="189"/>
      <c r="AJ467" s="183"/>
      <c r="AK467" s="125"/>
      <c r="AL467" s="190"/>
      <c r="AM467" s="183"/>
      <c r="AN467" s="184"/>
      <c r="AO467" s="189"/>
      <c r="AP467" s="183"/>
      <c r="AQ467" s="125">
        <v>3884</v>
      </c>
      <c r="AR467" s="190">
        <v>8.4764627572510423E-2</v>
      </c>
      <c r="AS467" s="183"/>
      <c r="AT467" s="184">
        <v>45821</v>
      </c>
      <c r="AU467" s="189">
        <v>0.58927698757684099</v>
      </c>
    </row>
    <row r="468" spans="1:47" s="16" customFormat="1" ht="11.4">
      <c r="A468" s="28" t="s">
        <v>1231</v>
      </c>
      <c r="B468" s="63" t="s">
        <v>986</v>
      </c>
      <c r="C468" s="63" t="s">
        <v>983</v>
      </c>
      <c r="D468" s="28" t="s">
        <v>0</v>
      </c>
      <c r="E468" s="191">
        <v>76808</v>
      </c>
      <c r="F468" s="183"/>
      <c r="G468" s="125">
        <v>27614</v>
      </c>
      <c r="H468" s="190">
        <v>0.50304222683717714</v>
      </c>
      <c r="I468" s="183"/>
      <c r="J468" s="184">
        <v>18294</v>
      </c>
      <c r="K468" s="189">
        <v>0.33326046562465844</v>
      </c>
      <c r="L468" s="183"/>
      <c r="M468" s="125">
        <v>4907</v>
      </c>
      <c r="N468" s="190">
        <v>8.9390461616934452E-2</v>
      </c>
      <c r="O468" s="183"/>
      <c r="P468" s="184">
        <v>3277</v>
      </c>
      <c r="Q468" s="189">
        <v>5.9696870331912413E-2</v>
      </c>
      <c r="R468" s="183"/>
      <c r="S468" s="125">
        <v>802</v>
      </c>
      <c r="T468" s="190">
        <v>1.4609975589317594E-2</v>
      </c>
      <c r="U468" s="183"/>
      <c r="V468" s="184"/>
      <c r="W468" s="189"/>
      <c r="X468" s="183"/>
      <c r="Y468" s="125"/>
      <c r="Z468" s="190"/>
      <c r="AA468" s="183"/>
      <c r="AB468" s="184"/>
      <c r="AC468" s="189"/>
      <c r="AD468" s="183"/>
      <c r="AE468" s="125"/>
      <c r="AF468" s="190"/>
      <c r="AG468" s="183"/>
      <c r="AH468" s="184"/>
      <c r="AI468" s="189"/>
      <c r="AJ468" s="183"/>
      <c r="AK468" s="125"/>
      <c r="AL468" s="190"/>
      <c r="AM468" s="183"/>
      <c r="AN468" s="184"/>
      <c r="AO468" s="189"/>
      <c r="AP468" s="183"/>
      <c r="AQ468" s="125"/>
      <c r="AR468" s="190"/>
      <c r="AS468" s="183"/>
      <c r="AT468" s="184">
        <v>54894</v>
      </c>
      <c r="AU468" s="189">
        <v>0.71469117800229143</v>
      </c>
    </row>
    <row r="469" spans="1:47" s="16" customFormat="1" ht="11.4">
      <c r="A469" s="28" t="s">
        <v>1232</v>
      </c>
      <c r="B469" s="63" t="s">
        <v>990</v>
      </c>
      <c r="C469" s="63" t="s">
        <v>981</v>
      </c>
      <c r="D469" s="28" t="s">
        <v>0</v>
      </c>
      <c r="E469" s="191">
        <v>71790</v>
      </c>
      <c r="F469" s="183"/>
      <c r="G469" s="125">
        <v>29723</v>
      </c>
      <c r="H469" s="190">
        <v>0.57923763495342406</v>
      </c>
      <c r="I469" s="183"/>
      <c r="J469" s="184">
        <v>11545</v>
      </c>
      <c r="K469" s="189">
        <v>0.22498733289160852</v>
      </c>
      <c r="L469" s="183"/>
      <c r="M469" s="125">
        <v>6476</v>
      </c>
      <c r="N469" s="190">
        <v>0.12620337529718986</v>
      </c>
      <c r="O469" s="183"/>
      <c r="P469" s="184">
        <v>1911</v>
      </c>
      <c r="Q469" s="189">
        <v>3.7241298670928014E-2</v>
      </c>
      <c r="R469" s="183"/>
      <c r="S469" s="125">
        <v>764</v>
      </c>
      <c r="T469" s="190">
        <v>1.4888724324745684E-2</v>
      </c>
      <c r="U469" s="183"/>
      <c r="V469" s="184"/>
      <c r="W469" s="189"/>
      <c r="X469" s="183"/>
      <c r="Y469" s="125"/>
      <c r="Z469" s="190"/>
      <c r="AA469" s="183"/>
      <c r="AB469" s="184"/>
      <c r="AC469" s="189"/>
      <c r="AD469" s="183"/>
      <c r="AE469" s="125"/>
      <c r="AF469" s="190"/>
      <c r="AG469" s="183"/>
      <c r="AH469" s="184"/>
      <c r="AI469" s="189"/>
      <c r="AJ469" s="183"/>
      <c r="AK469" s="125"/>
      <c r="AL469" s="190"/>
      <c r="AM469" s="183"/>
      <c r="AN469" s="184"/>
      <c r="AO469" s="189"/>
      <c r="AP469" s="183"/>
      <c r="AQ469" s="125">
        <v>895</v>
      </c>
      <c r="AR469" s="190">
        <v>1.7441633862103911E-2</v>
      </c>
      <c r="AS469" s="183"/>
      <c r="AT469" s="184">
        <v>51314</v>
      </c>
      <c r="AU469" s="189">
        <v>0.71477921716116455</v>
      </c>
    </row>
    <row r="470" spans="1:47" s="16" customFormat="1" ht="11.4">
      <c r="A470" s="28" t="s">
        <v>826</v>
      </c>
      <c r="B470" s="63" t="s">
        <v>1006</v>
      </c>
      <c r="C470" s="63" t="s">
        <v>1006</v>
      </c>
      <c r="D470" s="28" t="s">
        <v>0</v>
      </c>
      <c r="E470" s="191">
        <v>73840</v>
      </c>
      <c r="F470" s="183"/>
      <c r="G470" s="125">
        <v>19514</v>
      </c>
      <c r="H470" s="190">
        <v>0.38523344191096637</v>
      </c>
      <c r="I470" s="183"/>
      <c r="J470" s="184">
        <v>7509</v>
      </c>
      <c r="K470" s="189">
        <v>0.14823808113710393</v>
      </c>
      <c r="L470" s="183"/>
      <c r="M470" s="125">
        <v>22038</v>
      </c>
      <c r="N470" s="190">
        <v>0.43506070476754516</v>
      </c>
      <c r="O470" s="183"/>
      <c r="P470" s="184">
        <v>624</v>
      </c>
      <c r="Q470" s="189">
        <v>1.2318625999407758E-2</v>
      </c>
      <c r="R470" s="183"/>
      <c r="S470" s="125">
        <v>609</v>
      </c>
      <c r="T470" s="190">
        <v>1.2022505182114302E-2</v>
      </c>
      <c r="U470" s="183"/>
      <c r="V470" s="184"/>
      <c r="W470" s="189"/>
      <c r="X470" s="183"/>
      <c r="Y470" s="125"/>
      <c r="Z470" s="190"/>
      <c r="AA470" s="183"/>
      <c r="AB470" s="184"/>
      <c r="AC470" s="189"/>
      <c r="AD470" s="183"/>
      <c r="AE470" s="125"/>
      <c r="AF470" s="190"/>
      <c r="AG470" s="183"/>
      <c r="AH470" s="184"/>
      <c r="AI470" s="189"/>
      <c r="AJ470" s="183"/>
      <c r="AK470" s="125"/>
      <c r="AL470" s="190"/>
      <c r="AM470" s="183"/>
      <c r="AN470" s="184"/>
      <c r="AO470" s="189"/>
      <c r="AP470" s="183"/>
      <c r="AQ470" s="125">
        <v>361</v>
      </c>
      <c r="AR470" s="190">
        <v>7.1266410028625014E-3</v>
      </c>
      <c r="AS470" s="183"/>
      <c r="AT470" s="184">
        <v>50655</v>
      </c>
      <c r="AU470" s="189">
        <v>0.68601029252437706</v>
      </c>
    </row>
    <row r="471" spans="1:47" s="16" customFormat="1" ht="11.4">
      <c r="A471" s="28" t="s">
        <v>827</v>
      </c>
      <c r="B471" s="63" t="s">
        <v>986</v>
      </c>
      <c r="C471" s="63" t="s">
        <v>983</v>
      </c>
      <c r="D471" s="28" t="s">
        <v>0</v>
      </c>
      <c r="E471" s="191">
        <v>76244</v>
      </c>
      <c r="F471" s="183"/>
      <c r="G471" s="125">
        <v>19048</v>
      </c>
      <c r="H471" s="190">
        <v>0.38707579760211341</v>
      </c>
      <c r="I471" s="183"/>
      <c r="J471" s="184">
        <v>23126</v>
      </c>
      <c r="K471" s="189">
        <v>0.46994513310302782</v>
      </c>
      <c r="L471" s="183"/>
      <c r="M471" s="125">
        <v>3231</v>
      </c>
      <c r="N471" s="190">
        <v>6.5657386710018292E-2</v>
      </c>
      <c r="O471" s="183"/>
      <c r="P471" s="184">
        <v>2628</v>
      </c>
      <c r="Q471" s="189">
        <v>5.3403779719569194E-2</v>
      </c>
      <c r="R471" s="183"/>
      <c r="S471" s="125">
        <v>468</v>
      </c>
      <c r="T471" s="190">
        <v>9.5102621418410895E-3</v>
      </c>
      <c r="U471" s="183"/>
      <c r="V471" s="184"/>
      <c r="W471" s="189"/>
      <c r="X471" s="183"/>
      <c r="Y471" s="125"/>
      <c r="Z471" s="190"/>
      <c r="AA471" s="183"/>
      <c r="AB471" s="184"/>
      <c r="AC471" s="189"/>
      <c r="AD471" s="183"/>
      <c r="AE471" s="125"/>
      <c r="AF471" s="190"/>
      <c r="AG471" s="183"/>
      <c r="AH471" s="184"/>
      <c r="AI471" s="189"/>
      <c r="AJ471" s="183"/>
      <c r="AK471" s="125"/>
      <c r="AL471" s="190"/>
      <c r="AM471" s="183"/>
      <c r="AN471" s="184"/>
      <c r="AO471" s="189"/>
      <c r="AP471" s="183"/>
      <c r="AQ471" s="125">
        <v>709</v>
      </c>
      <c r="AR471" s="190">
        <v>1.4407640723430197E-2</v>
      </c>
      <c r="AS471" s="183"/>
      <c r="AT471" s="184">
        <v>49210</v>
      </c>
      <c r="AU471" s="189">
        <v>0.64542783694454642</v>
      </c>
    </row>
    <row r="472" spans="1:47" s="16" customFormat="1" ht="11.4">
      <c r="A472" s="28" t="s">
        <v>1233</v>
      </c>
      <c r="B472" s="63" t="s">
        <v>986</v>
      </c>
      <c r="C472" s="63" t="s">
        <v>983</v>
      </c>
      <c r="D472" s="28" t="s">
        <v>0</v>
      </c>
      <c r="E472" s="191">
        <v>77360</v>
      </c>
      <c r="F472" s="183"/>
      <c r="G472" s="125">
        <v>25230</v>
      </c>
      <c r="H472" s="190">
        <v>0.4565937347304414</v>
      </c>
      <c r="I472" s="183"/>
      <c r="J472" s="184">
        <v>22273</v>
      </c>
      <c r="K472" s="189">
        <v>0.4030801527408292</v>
      </c>
      <c r="L472" s="183"/>
      <c r="M472" s="125">
        <v>2917</v>
      </c>
      <c r="N472" s="190">
        <v>5.2789691803753369E-2</v>
      </c>
      <c r="O472" s="183"/>
      <c r="P472" s="184">
        <v>3021</v>
      </c>
      <c r="Q472" s="189">
        <v>5.4671806286986264E-2</v>
      </c>
      <c r="R472" s="183"/>
      <c r="S472" s="125">
        <v>1050</v>
      </c>
      <c r="T472" s="190">
        <v>1.9002117378793638E-2</v>
      </c>
      <c r="U472" s="183"/>
      <c r="V472" s="184"/>
      <c r="W472" s="189"/>
      <c r="X472" s="183"/>
      <c r="Y472" s="125"/>
      <c r="Z472" s="190"/>
      <c r="AA472" s="183"/>
      <c r="AB472" s="184"/>
      <c r="AC472" s="189"/>
      <c r="AD472" s="183"/>
      <c r="AE472" s="125"/>
      <c r="AF472" s="190"/>
      <c r="AG472" s="183"/>
      <c r="AH472" s="184"/>
      <c r="AI472" s="189"/>
      <c r="AJ472" s="183"/>
      <c r="AK472" s="125"/>
      <c r="AL472" s="190"/>
      <c r="AM472" s="183"/>
      <c r="AN472" s="184"/>
      <c r="AO472" s="189"/>
      <c r="AP472" s="183"/>
      <c r="AQ472" s="125">
        <v>766</v>
      </c>
      <c r="AR472" s="190">
        <v>1.386249705919612E-2</v>
      </c>
      <c r="AS472" s="183"/>
      <c r="AT472" s="184">
        <v>55257</v>
      </c>
      <c r="AU472" s="189">
        <v>0.71428386763185103</v>
      </c>
    </row>
    <row r="473" spans="1:47" s="16" customFormat="1" ht="11.4">
      <c r="A473" s="28" t="s">
        <v>753</v>
      </c>
      <c r="B473" s="63" t="s">
        <v>986</v>
      </c>
      <c r="C473" s="63" t="s">
        <v>983</v>
      </c>
      <c r="D473" s="28" t="s">
        <v>0</v>
      </c>
      <c r="E473" s="191">
        <v>67962</v>
      </c>
      <c r="F473" s="183"/>
      <c r="G473" s="125">
        <v>21940</v>
      </c>
      <c r="H473" s="190">
        <v>0.45858328282089333</v>
      </c>
      <c r="I473" s="183"/>
      <c r="J473" s="184">
        <v>17013</v>
      </c>
      <c r="K473" s="189">
        <v>0.35560061032961982</v>
      </c>
      <c r="L473" s="183"/>
      <c r="M473" s="125">
        <v>3538</v>
      </c>
      <c r="N473" s="190">
        <v>7.3950212152247979E-2</v>
      </c>
      <c r="O473" s="183"/>
      <c r="P473" s="184">
        <v>2890</v>
      </c>
      <c r="Q473" s="189">
        <v>6.0405911000564347E-2</v>
      </c>
      <c r="R473" s="183"/>
      <c r="S473" s="125">
        <v>1181</v>
      </c>
      <c r="T473" s="190">
        <v>2.4684906882929583E-2</v>
      </c>
      <c r="U473" s="183"/>
      <c r="V473" s="184"/>
      <c r="W473" s="189"/>
      <c r="X473" s="183"/>
      <c r="Y473" s="125"/>
      <c r="Z473" s="190"/>
      <c r="AA473" s="183"/>
      <c r="AB473" s="184"/>
      <c r="AC473" s="189"/>
      <c r="AD473" s="183"/>
      <c r="AE473" s="125"/>
      <c r="AF473" s="190"/>
      <c r="AG473" s="183"/>
      <c r="AH473" s="184"/>
      <c r="AI473" s="189"/>
      <c r="AJ473" s="183"/>
      <c r="AK473" s="125"/>
      <c r="AL473" s="190"/>
      <c r="AM473" s="183"/>
      <c r="AN473" s="184"/>
      <c r="AO473" s="189"/>
      <c r="AP473" s="183"/>
      <c r="AQ473" s="125">
        <v>1281</v>
      </c>
      <c r="AR473" s="190">
        <v>2.6775076813744959E-2</v>
      </c>
      <c r="AS473" s="183"/>
      <c r="AT473" s="184">
        <v>47843</v>
      </c>
      <c r="AU473" s="189">
        <v>0.7039669226920926</v>
      </c>
    </row>
    <row r="474" spans="1:47" s="16" customFormat="1" ht="11.4">
      <c r="A474" s="28" t="s">
        <v>829</v>
      </c>
      <c r="B474" s="63" t="s">
        <v>1006</v>
      </c>
      <c r="C474" s="63" t="s">
        <v>1006</v>
      </c>
      <c r="D474" s="28" t="s">
        <v>0</v>
      </c>
      <c r="E474" s="191">
        <v>68834</v>
      </c>
      <c r="F474" s="183"/>
      <c r="G474" s="125">
        <v>6064</v>
      </c>
      <c r="H474" s="190">
        <v>0.14904023398136998</v>
      </c>
      <c r="I474" s="183"/>
      <c r="J474" s="184">
        <v>7197</v>
      </c>
      <c r="K474" s="189">
        <v>0.17688696635288914</v>
      </c>
      <c r="L474" s="183"/>
      <c r="M474" s="125">
        <v>24128</v>
      </c>
      <c r="N474" s="190">
        <v>0.59301496792587316</v>
      </c>
      <c r="O474" s="183"/>
      <c r="P474" s="184">
        <v>466</v>
      </c>
      <c r="Q474" s="189">
        <v>1.1453289748568339E-2</v>
      </c>
      <c r="R474" s="183"/>
      <c r="S474" s="125">
        <v>980</v>
      </c>
      <c r="T474" s="190">
        <v>2.408631749698921E-2</v>
      </c>
      <c r="U474" s="183"/>
      <c r="V474" s="184"/>
      <c r="W474" s="189"/>
      <c r="X474" s="183"/>
      <c r="Y474" s="125"/>
      <c r="Z474" s="190"/>
      <c r="AA474" s="183"/>
      <c r="AB474" s="184"/>
      <c r="AC474" s="189"/>
      <c r="AD474" s="183"/>
      <c r="AE474" s="125"/>
      <c r="AF474" s="190"/>
      <c r="AG474" s="183"/>
      <c r="AH474" s="184"/>
      <c r="AI474" s="189"/>
      <c r="AJ474" s="183"/>
      <c r="AK474" s="125"/>
      <c r="AL474" s="190"/>
      <c r="AM474" s="183"/>
      <c r="AN474" s="184"/>
      <c r="AO474" s="189"/>
      <c r="AP474" s="183"/>
      <c r="AQ474" s="125">
        <v>1852</v>
      </c>
      <c r="AR474" s="190">
        <v>4.5518224494310221E-2</v>
      </c>
      <c r="AS474" s="183"/>
      <c r="AT474" s="184">
        <v>40687</v>
      </c>
      <c r="AU474" s="189">
        <v>0.59108870616265219</v>
      </c>
    </row>
    <row r="475" spans="1:47" s="16" customFormat="1" ht="11.4">
      <c r="A475" s="28" t="s">
        <v>1234</v>
      </c>
      <c r="B475" s="63" t="s">
        <v>998</v>
      </c>
      <c r="C475" s="63" t="s">
        <v>983</v>
      </c>
      <c r="D475" s="28" t="s">
        <v>0</v>
      </c>
      <c r="E475" s="191">
        <v>70598</v>
      </c>
      <c r="F475" s="183"/>
      <c r="G475" s="125">
        <v>20349</v>
      </c>
      <c r="H475" s="190">
        <v>0.41726131889763779</v>
      </c>
      <c r="I475" s="183"/>
      <c r="J475" s="184">
        <v>19914</v>
      </c>
      <c r="K475" s="189">
        <v>0.40834153543307089</v>
      </c>
      <c r="L475" s="183"/>
      <c r="M475" s="125">
        <v>4697</v>
      </c>
      <c r="N475" s="190">
        <v>9.6313156167979003E-2</v>
      </c>
      <c r="O475" s="183"/>
      <c r="P475" s="184">
        <v>1911</v>
      </c>
      <c r="Q475" s="189">
        <v>3.9185531496062992E-2</v>
      </c>
      <c r="R475" s="183"/>
      <c r="S475" s="125">
        <v>858</v>
      </c>
      <c r="T475" s="190">
        <v>1.7593503937007874E-2</v>
      </c>
      <c r="U475" s="183"/>
      <c r="V475" s="184"/>
      <c r="W475" s="189"/>
      <c r="X475" s="183"/>
      <c r="Y475" s="125"/>
      <c r="Z475" s="190"/>
      <c r="AA475" s="183"/>
      <c r="AB475" s="184"/>
      <c r="AC475" s="189"/>
      <c r="AD475" s="183"/>
      <c r="AE475" s="125"/>
      <c r="AF475" s="190"/>
      <c r="AG475" s="183"/>
      <c r="AH475" s="184"/>
      <c r="AI475" s="189"/>
      <c r="AJ475" s="183"/>
      <c r="AK475" s="125"/>
      <c r="AL475" s="190"/>
      <c r="AM475" s="183"/>
      <c r="AN475" s="184"/>
      <c r="AO475" s="189"/>
      <c r="AP475" s="183"/>
      <c r="AQ475" s="125">
        <v>1039</v>
      </c>
      <c r="AR475" s="190">
        <v>2.1304954068241469E-2</v>
      </c>
      <c r="AS475" s="183"/>
      <c r="AT475" s="184">
        <v>48768</v>
      </c>
      <c r="AU475" s="189">
        <v>0.69078444148559448</v>
      </c>
    </row>
    <row r="476" spans="1:47" s="16" customFormat="1" ht="11.4">
      <c r="A476" s="28" t="s">
        <v>831</v>
      </c>
      <c r="B476" s="63" t="s">
        <v>990</v>
      </c>
      <c r="C476" s="63" t="s">
        <v>981</v>
      </c>
      <c r="D476" s="28" t="s">
        <v>0</v>
      </c>
      <c r="E476" s="191">
        <v>73855</v>
      </c>
      <c r="F476" s="183"/>
      <c r="G476" s="125">
        <v>28302</v>
      </c>
      <c r="H476" s="190">
        <v>0.56244038155802867</v>
      </c>
      <c r="I476" s="183"/>
      <c r="J476" s="184">
        <v>12726</v>
      </c>
      <c r="K476" s="189">
        <v>0.2529014308426073</v>
      </c>
      <c r="L476" s="183"/>
      <c r="M476" s="125">
        <v>5448</v>
      </c>
      <c r="N476" s="190">
        <v>0.1082670906200318</v>
      </c>
      <c r="O476" s="183"/>
      <c r="P476" s="184">
        <v>2054</v>
      </c>
      <c r="Q476" s="189">
        <v>4.0818759936406997E-2</v>
      </c>
      <c r="R476" s="183"/>
      <c r="S476" s="125">
        <v>914</v>
      </c>
      <c r="T476" s="190">
        <v>1.8163751987281398E-2</v>
      </c>
      <c r="U476" s="183"/>
      <c r="V476" s="184"/>
      <c r="W476" s="189"/>
      <c r="X476" s="183"/>
      <c r="Y476" s="125"/>
      <c r="Z476" s="190"/>
      <c r="AA476" s="183"/>
      <c r="AB476" s="184"/>
      <c r="AC476" s="189"/>
      <c r="AD476" s="183"/>
      <c r="AE476" s="125"/>
      <c r="AF476" s="190"/>
      <c r="AG476" s="183"/>
      <c r="AH476" s="184"/>
      <c r="AI476" s="189"/>
      <c r="AJ476" s="183"/>
      <c r="AK476" s="125"/>
      <c r="AL476" s="190"/>
      <c r="AM476" s="183"/>
      <c r="AN476" s="184"/>
      <c r="AO476" s="189"/>
      <c r="AP476" s="183"/>
      <c r="AQ476" s="125">
        <v>876</v>
      </c>
      <c r="AR476" s="190">
        <v>1.7408585055643879E-2</v>
      </c>
      <c r="AS476" s="183"/>
      <c r="AT476" s="184">
        <v>50320</v>
      </c>
      <c r="AU476" s="189">
        <v>0.68133504840565973</v>
      </c>
    </row>
    <row r="477" spans="1:47" s="16" customFormat="1" ht="11.4">
      <c r="A477" s="28" t="s">
        <v>833</v>
      </c>
      <c r="B477" s="63" t="s">
        <v>1006</v>
      </c>
      <c r="C477" s="63" t="s">
        <v>1006</v>
      </c>
      <c r="D477" s="28" t="s">
        <v>0</v>
      </c>
      <c r="E477" s="191">
        <v>80569</v>
      </c>
      <c r="F477" s="183"/>
      <c r="G477" s="125">
        <v>20343</v>
      </c>
      <c r="H477" s="190">
        <v>0.34063394785753753</v>
      </c>
      <c r="I477" s="183"/>
      <c r="J477" s="184">
        <v>32483</v>
      </c>
      <c r="K477" s="189">
        <v>0.54391252658193934</v>
      </c>
      <c r="L477" s="183"/>
      <c r="M477" s="125">
        <v>4583</v>
      </c>
      <c r="N477" s="190">
        <v>7.674017514777047E-2</v>
      </c>
      <c r="O477" s="183"/>
      <c r="P477" s="184">
        <v>868</v>
      </c>
      <c r="Q477" s="189">
        <v>1.4534250933507476E-2</v>
      </c>
      <c r="R477" s="183"/>
      <c r="S477" s="125">
        <v>674</v>
      </c>
      <c r="T477" s="190">
        <v>1.1285812360811104E-2</v>
      </c>
      <c r="U477" s="183"/>
      <c r="V477" s="184"/>
      <c r="W477" s="189"/>
      <c r="X477" s="183"/>
      <c r="Y477" s="125"/>
      <c r="Z477" s="190"/>
      <c r="AA477" s="183"/>
      <c r="AB477" s="184"/>
      <c r="AC477" s="189"/>
      <c r="AD477" s="183"/>
      <c r="AE477" s="125"/>
      <c r="AF477" s="190"/>
      <c r="AG477" s="183"/>
      <c r="AH477" s="184"/>
      <c r="AI477" s="189"/>
      <c r="AJ477" s="183"/>
      <c r="AK477" s="125"/>
      <c r="AL477" s="190"/>
      <c r="AM477" s="183"/>
      <c r="AN477" s="184"/>
      <c r="AO477" s="189"/>
      <c r="AP477" s="183"/>
      <c r="AQ477" s="125">
        <v>770</v>
      </c>
      <c r="AR477" s="190">
        <v>1.2893287118434052E-2</v>
      </c>
      <c r="AS477" s="183"/>
      <c r="AT477" s="184">
        <v>59721</v>
      </c>
      <c r="AU477" s="189">
        <v>0.74124042745969299</v>
      </c>
    </row>
    <row r="478" spans="1:47" s="16" customFormat="1" ht="11.4">
      <c r="A478" s="28" t="s">
        <v>835</v>
      </c>
      <c r="B478" s="63" t="s">
        <v>1009</v>
      </c>
      <c r="C478" s="63" t="s">
        <v>978</v>
      </c>
      <c r="D478" s="28" t="s">
        <v>0</v>
      </c>
      <c r="E478" s="191">
        <v>75680</v>
      </c>
      <c r="F478" s="183"/>
      <c r="G478" s="125">
        <v>18121</v>
      </c>
      <c r="H478" s="190">
        <v>0.34406090985038351</v>
      </c>
      <c r="I478" s="183"/>
      <c r="J478" s="184">
        <v>7845</v>
      </c>
      <c r="K478" s="189">
        <v>0.14895192526771475</v>
      </c>
      <c r="L478" s="183"/>
      <c r="M478" s="125">
        <v>23860</v>
      </c>
      <c r="N478" s="190">
        <v>0.45302650565808461</v>
      </c>
      <c r="O478" s="183"/>
      <c r="P478" s="184">
        <v>900</v>
      </c>
      <c r="Q478" s="189">
        <v>1.7088174982911826E-2</v>
      </c>
      <c r="R478" s="183"/>
      <c r="S478" s="125">
        <v>538</v>
      </c>
      <c r="T478" s="190">
        <v>1.0214931267562847E-2</v>
      </c>
      <c r="U478" s="183"/>
      <c r="V478" s="184"/>
      <c r="W478" s="189"/>
      <c r="X478" s="183"/>
      <c r="Y478" s="125"/>
      <c r="Z478" s="190"/>
      <c r="AA478" s="183"/>
      <c r="AB478" s="184"/>
      <c r="AC478" s="189"/>
      <c r="AD478" s="183"/>
      <c r="AE478" s="125"/>
      <c r="AF478" s="190"/>
      <c r="AG478" s="183"/>
      <c r="AH478" s="184"/>
      <c r="AI478" s="189"/>
      <c r="AJ478" s="183"/>
      <c r="AK478" s="125"/>
      <c r="AL478" s="190"/>
      <c r="AM478" s="183"/>
      <c r="AN478" s="184"/>
      <c r="AO478" s="189"/>
      <c r="AP478" s="183"/>
      <c r="AQ478" s="125">
        <v>1404</v>
      </c>
      <c r="AR478" s="190">
        <v>2.6657552973342446E-2</v>
      </c>
      <c r="AS478" s="183"/>
      <c r="AT478" s="184">
        <v>52668</v>
      </c>
      <c r="AU478" s="189">
        <v>0.69593023255813957</v>
      </c>
    </row>
    <row r="479" spans="1:47" s="16" customFormat="1" ht="11.4">
      <c r="A479" s="28" t="s">
        <v>1235</v>
      </c>
      <c r="B479" s="63" t="s">
        <v>1006</v>
      </c>
      <c r="C479" s="63" t="s">
        <v>1006</v>
      </c>
      <c r="D479" s="28" t="s">
        <v>0</v>
      </c>
      <c r="E479" s="191">
        <v>71160</v>
      </c>
      <c r="F479" s="183"/>
      <c r="G479" s="125">
        <v>21758</v>
      </c>
      <c r="H479" s="190">
        <v>0.48269589138344132</v>
      </c>
      <c r="I479" s="183"/>
      <c r="J479" s="184">
        <v>8995</v>
      </c>
      <c r="K479" s="189">
        <v>0.19955186795634039</v>
      </c>
      <c r="L479" s="183"/>
      <c r="M479" s="125">
        <v>10542</v>
      </c>
      <c r="N479" s="190">
        <v>0.23387168337918182</v>
      </c>
      <c r="O479" s="183"/>
      <c r="P479" s="184">
        <v>1234</v>
      </c>
      <c r="Q479" s="189">
        <v>2.7375987221581331E-2</v>
      </c>
      <c r="R479" s="183"/>
      <c r="S479" s="125">
        <v>477</v>
      </c>
      <c r="T479" s="190">
        <v>1.0582127961664745E-2</v>
      </c>
      <c r="U479" s="183"/>
      <c r="V479" s="184"/>
      <c r="W479" s="189"/>
      <c r="X479" s="183"/>
      <c r="Y479" s="125"/>
      <c r="Z479" s="190"/>
      <c r="AA479" s="183"/>
      <c r="AB479" s="184"/>
      <c r="AC479" s="189"/>
      <c r="AD479" s="183"/>
      <c r="AE479" s="125"/>
      <c r="AF479" s="190"/>
      <c r="AG479" s="183"/>
      <c r="AH479" s="184"/>
      <c r="AI479" s="189"/>
      <c r="AJ479" s="183"/>
      <c r="AK479" s="125"/>
      <c r="AL479" s="190"/>
      <c r="AM479" s="183"/>
      <c r="AN479" s="184"/>
      <c r="AO479" s="189"/>
      <c r="AP479" s="183"/>
      <c r="AQ479" s="125">
        <v>2070</v>
      </c>
      <c r="AR479" s="190">
        <v>4.5922442097790402E-2</v>
      </c>
      <c r="AS479" s="183"/>
      <c r="AT479" s="184">
        <v>45076</v>
      </c>
      <c r="AU479" s="189">
        <v>0.63344575604272058</v>
      </c>
    </row>
    <row r="480" spans="1:47" s="16" customFormat="1" ht="11.4">
      <c r="A480" s="28" t="s">
        <v>843</v>
      </c>
      <c r="B480" s="63" t="s">
        <v>1006</v>
      </c>
      <c r="C480" s="63" t="s">
        <v>1006</v>
      </c>
      <c r="D480" s="28" t="s">
        <v>0</v>
      </c>
      <c r="E480" s="191">
        <v>74811</v>
      </c>
      <c r="F480" s="183"/>
      <c r="G480" s="125">
        <v>9301</v>
      </c>
      <c r="H480" s="190">
        <v>0.21534578963209927</v>
      </c>
      <c r="I480" s="183"/>
      <c r="J480" s="184">
        <v>10847</v>
      </c>
      <c r="K480" s="189">
        <v>0.25114028385543286</v>
      </c>
      <c r="L480" s="183"/>
      <c r="M480" s="125">
        <v>21498</v>
      </c>
      <c r="N480" s="190">
        <v>0.49774258526081822</v>
      </c>
      <c r="O480" s="183"/>
      <c r="P480" s="184"/>
      <c r="Q480" s="189"/>
      <c r="R480" s="183"/>
      <c r="S480" s="125">
        <v>708</v>
      </c>
      <c r="T480" s="190">
        <v>1.6392303952212268E-2</v>
      </c>
      <c r="U480" s="183"/>
      <c r="V480" s="184"/>
      <c r="W480" s="189"/>
      <c r="X480" s="183"/>
      <c r="Y480" s="125"/>
      <c r="Z480" s="190"/>
      <c r="AA480" s="183"/>
      <c r="AB480" s="184"/>
      <c r="AC480" s="189"/>
      <c r="AD480" s="183"/>
      <c r="AE480" s="125"/>
      <c r="AF480" s="190"/>
      <c r="AG480" s="183"/>
      <c r="AH480" s="184"/>
      <c r="AI480" s="189"/>
      <c r="AJ480" s="183"/>
      <c r="AK480" s="125"/>
      <c r="AL480" s="190"/>
      <c r="AM480" s="183"/>
      <c r="AN480" s="184"/>
      <c r="AO480" s="189"/>
      <c r="AP480" s="183"/>
      <c r="AQ480" s="125">
        <v>837</v>
      </c>
      <c r="AR480" s="190">
        <v>1.9379037299437383E-2</v>
      </c>
      <c r="AS480" s="183"/>
      <c r="AT480" s="184">
        <v>43191</v>
      </c>
      <c r="AU480" s="189">
        <v>0.57733488390744681</v>
      </c>
    </row>
    <row r="481" spans="1:47" s="16" customFormat="1" ht="11.4">
      <c r="A481" s="28" t="s">
        <v>844</v>
      </c>
      <c r="B481" s="63" t="s">
        <v>992</v>
      </c>
      <c r="C481" s="63" t="s">
        <v>993</v>
      </c>
      <c r="D481" s="28" t="s">
        <v>0</v>
      </c>
      <c r="E481" s="191">
        <v>70812</v>
      </c>
      <c r="F481" s="183"/>
      <c r="G481" s="125">
        <v>15841</v>
      </c>
      <c r="H481" s="190">
        <v>0.35642606426064261</v>
      </c>
      <c r="I481" s="183"/>
      <c r="J481" s="184">
        <v>7256</v>
      </c>
      <c r="K481" s="189">
        <v>0.16326163261632617</v>
      </c>
      <c r="L481" s="183"/>
      <c r="M481" s="125">
        <v>17454</v>
      </c>
      <c r="N481" s="190">
        <v>0.39271892718927187</v>
      </c>
      <c r="O481" s="183"/>
      <c r="P481" s="184"/>
      <c r="Q481" s="189"/>
      <c r="R481" s="183"/>
      <c r="S481" s="125">
        <v>873</v>
      </c>
      <c r="T481" s="190">
        <v>1.9642696426964271E-2</v>
      </c>
      <c r="U481" s="183"/>
      <c r="V481" s="184"/>
      <c r="W481" s="189"/>
      <c r="X481" s="183"/>
      <c r="Y481" s="125"/>
      <c r="Z481" s="190"/>
      <c r="AA481" s="183"/>
      <c r="AB481" s="184"/>
      <c r="AC481" s="189"/>
      <c r="AD481" s="183"/>
      <c r="AE481" s="125"/>
      <c r="AF481" s="190"/>
      <c r="AG481" s="183"/>
      <c r="AH481" s="184"/>
      <c r="AI481" s="189"/>
      <c r="AJ481" s="183"/>
      <c r="AK481" s="125"/>
      <c r="AL481" s="190"/>
      <c r="AM481" s="183"/>
      <c r="AN481" s="184"/>
      <c r="AO481" s="189"/>
      <c r="AP481" s="183"/>
      <c r="AQ481" s="125">
        <v>3020</v>
      </c>
      <c r="AR481" s="190">
        <v>6.7950679506795064E-2</v>
      </c>
      <c r="AS481" s="183"/>
      <c r="AT481" s="184">
        <v>44444</v>
      </c>
      <c r="AU481" s="189">
        <v>0.62763373439530024</v>
      </c>
    </row>
    <row r="482" spans="1:47" s="16" customFormat="1" ht="11.4">
      <c r="A482" s="28" t="s">
        <v>845</v>
      </c>
      <c r="B482" s="63" t="s">
        <v>1022</v>
      </c>
      <c r="C482" s="63" t="s">
        <v>985</v>
      </c>
      <c r="D482" s="28" t="s">
        <v>0</v>
      </c>
      <c r="E482" s="191">
        <v>65915</v>
      </c>
      <c r="F482" s="183"/>
      <c r="G482" s="125">
        <v>13071</v>
      </c>
      <c r="H482" s="190">
        <v>0.31379939501608489</v>
      </c>
      <c r="I482" s="183"/>
      <c r="J482" s="184">
        <v>5693</v>
      </c>
      <c r="K482" s="189">
        <v>0.13667354875882268</v>
      </c>
      <c r="L482" s="183"/>
      <c r="M482" s="125">
        <v>21578</v>
      </c>
      <c r="N482" s="190">
        <v>0.51802948096221246</v>
      </c>
      <c r="O482" s="183"/>
      <c r="P482" s="184">
        <v>1205</v>
      </c>
      <c r="Q482" s="189">
        <v>2.8928794353483459E-2</v>
      </c>
      <c r="R482" s="183"/>
      <c r="S482" s="125"/>
      <c r="T482" s="190"/>
      <c r="U482" s="183"/>
      <c r="V482" s="184"/>
      <c r="W482" s="189"/>
      <c r="X482" s="183"/>
      <c r="Y482" s="125"/>
      <c r="Z482" s="190"/>
      <c r="AA482" s="183"/>
      <c r="AB482" s="184"/>
      <c r="AC482" s="189"/>
      <c r="AD482" s="183"/>
      <c r="AE482" s="125"/>
      <c r="AF482" s="190"/>
      <c r="AG482" s="183"/>
      <c r="AH482" s="184"/>
      <c r="AI482" s="189"/>
      <c r="AJ482" s="183"/>
      <c r="AK482" s="125"/>
      <c r="AL482" s="190"/>
      <c r="AM482" s="183"/>
      <c r="AN482" s="184"/>
      <c r="AO482" s="189"/>
      <c r="AP482" s="183"/>
      <c r="AQ482" s="125">
        <v>107</v>
      </c>
      <c r="AR482" s="190">
        <v>2.5687809093964567E-3</v>
      </c>
      <c r="AS482" s="183"/>
      <c r="AT482" s="184">
        <v>41654</v>
      </c>
      <c r="AU482" s="189">
        <v>0.63193506789046494</v>
      </c>
    </row>
    <row r="483" spans="1:47" s="16" customFormat="1" ht="11.4">
      <c r="A483" s="28" t="s">
        <v>848</v>
      </c>
      <c r="B483" s="63" t="s">
        <v>984</v>
      </c>
      <c r="C483" s="63" t="s">
        <v>984</v>
      </c>
      <c r="D483" s="28" t="s">
        <v>0</v>
      </c>
      <c r="E483" s="191">
        <v>64034</v>
      </c>
      <c r="F483" s="183"/>
      <c r="G483" s="125">
        <v>12395</v>
      </c>
      <c r="H483" s="190">
        <v>0.34252632160720703</v>
      </c>
      <c r="I483" s="183"/>
      <c r="J483" s="184">
        <v>4754</v>
      </c>
      <c r="K483" s="189">
        <v>0.13137314505209052</v>
      </c>
      <c r="L483" s="183"/>
      <c r="M483" s="125">
        <v>13385</v>
      </c>
      <c r="N483" s="190">
        <v>0.36988421256252246</v>
      </c>
      <c r="O483" s="183"/>
      <c r="P483" s="184">
        <v>1737</v>
      </c>
      <c r="Q483" s="189">
        <v>4.8000663221598919E-2</v>
      </c>
      <c r="R483" s="183"/>
      <c r="S483" s="125"/>
      <c r="T483" s="190"/>
      <c r="U483" s="183"/>
      <c r="V483" s="184"/>
      <c r="W483" s="189"/>
      <c r="X483" s="183"/>
      <c r="Y483" s="125"/>
      <c r="Z483" s="190"/>
      <c r="AA483" s="183"/>
      <c r="AB483" s="184"/>
      <c r="AC483" s="189"/>
      <c r="AD483" s="183"/>
      <c r="AE483" s="125"/>
      <c r="AF483" s="190"/>
      <c r="AG483" s="183"/>
      <c r="AH483" s="184"/>
      <c r="AI483" s="189"/>
      <c r="AJ483" s="183"/>
      <c r="AK483" s="125"/>
      <c r="AL483" s="190"/>
      <c r="AM483" s="183"/>
      <c r="AN483" s="184"/>
      <c r="AO483" s="189"/>
      <c r="AP483" s="183"/>
      <c r="AQ483" s="125">
        <v>3916</v>
      </c>
      <c r="AR483" s="190">
        <v>0.10821565755658109</v>
      </c>
      <c r="AS483" s="183"/>
      <c r="AT483" s="184">
        <v>36187</v>
      </c>
      <c r="AU483" s="189">
        <v>0.56512165412124804</v>
      </c>
    </row>
    <row r="484" spans="1:47" s="16" customFormat="1" ht="11.4">
      <c r="A484" s="28" t="s">
        <v>849</v>
      </c>
      <c r="B484" s="63" t="s">
        <v>984</v>
      </c>
      <c r="C484" s="63" t="s">
        <v>984</v>
      </c>
      <c r="D484" s="28" t="s">
        <v>0</v>
      </c>
      <c r="E484" s="191">
        <v>64387</v>
      </c>
      <c r="F484" s="183"/>
      <c r="G484" s="125">
        <v>14456</v>
      </c>
      <c r="H484" s="190">
        <v>0.35360305268822467</v>
      </c>
      <c r="I484" s="183"/>
      <c r="J484" s="184">
        <v>5880</v>
      </c>
      <c r="K484" s="189">
        <v>0.14382857981507755</v>
      </c>
      <c r="L484" s="183"/>
      <c r="M484" s="125">
        <v>16211</v>
      </c>
      <c r="N484" s="190">
        <v>0.39653148084731665</v>
      </c>
      <c r="O484" s="183"/>
      <c r="P484" s="184">
        <v>3449</v>
      </c>
      <c r="Q484" s="189">
        <v>8.4364757105816743E-2</v>
      </c>
      <c r="R484" s="183"/>
      <c r="S484" s="125"/>
      <c r="T484" s="190"/>
      <c r="U484" s="183"/>
      <c r="V484" s="184"/>
      <c r="W484" s="189"/>
      <c r="X484" s="183"/>
      <c r="Y484" s="125"/>
      <c r="Z484" s="190"/>
      <c r="AA484" s="183"/>
      <c r="AB484" s="184"/>
      <c r="AC484" s="189"/>
      <c r="AD484" s="183"/>
      <c r="AE484" s="125"/>
      <c r="AF484" s="190"/>
      <c r="AG484" s="183"/>
      <c r="AH484" s="184"/>
      <c r="AI484" s="189"/>
      <c r="AJ484" s="183"/>
      <c r="AK484" s="125"/>
      <c r="AL484" s="190"/>
      <c r="AM484" s="183"/>
      <c r="AN484" s="184"/>
      <c r="AO484" s="189"/>
      <c r="AP484" s="183"/>
      <c r="AQ484" s="125">
        <v>886</v>
      </c>
      <c r="AR484" s="190">
        <v>2.1672129543564404E-2</v>
      </c>
      <c r="AS484" s="183"/>
      <c r="AT484" s="184">
        <v>40882</v>
      </c>
      <c r="AU484" s="189">
        <v>0.63494183608492394</v>
      </c>
    </row>
    <row r="485" spans="1:47" s="16" customFormat="1" ht="11.4">
      <c r="A485" s="28" t="s">
        <v>850</v>
      </c>
      <c r="B485" s="63" t="s">
        <v>1006</v>
      </c>
      <c r="C485" s="63" t="s">
        <v>1006</v>
      </c>
      <c r="D485" s="28" t="s">
        <v>0</v>
      </c>
      <c r="E485" s="191">
        <v>64625</v>
      </c>
      <c r="F485" s="183"/>
      <c r="G485" s="125">
        <v>5734</v>
      </c>
      <c r="H485" s="190">
        <v>0.13987412792115919</v>
      </c>
      <c r="I485" s="183"/>
      <c r="J485" s="184">
        <v>11774</v>
      </c>
      <c r="K485" s="189">
        <v>0.28721276284334291</v>
      </c>
      <c r="L485" s="183"/>
      <c r="M485" s="125">
        <v>21252</v>
      </c>
      <c r="N485" s="190">
        <v>0.51841732936527296</v>
      </c>
      <c r="O485" s="183"/>
      <c r="P485" s="184">
        <v>823</v>
      </c>
      <c r="Q485" s="189">
        <v>2.0076108698833976E-2</v>
      </c>
      <c r="R485" s="183"/>
      <c r="S485" s="125">
        <v>767</v>
      </c>
      <c r="T485" s="190">
        <v>1.8710055130019027E-2</v>
      </c>
      <c r="U485" s="183"/>
      <c r="V485" s="184"/>
      <c r="W485" s="189"/>
      <c r="X485" s="183"/>
      <c r="Y485" s="125"/>
      <c r="Z485" s="190"/>
      <c r="AA485" s="183"/>
      <c r="AB485" s="184"/>
      <c r="AC485" s="189"/>
      <c r="AD485" s="183"/>
      <c r="AE485" s="125"/>
      <c r="AF485" s="190"/>
      <c r="AG485" s="183"/>
      <c r="AH485" s="184"/>
      <c r="AI485" s="189"/>
      <c r="AJ485" s="183"/>
      <c r="AK485" s="125"/>
      <c r="AL485" s="190"/>
      <c r="AM485" s="183"/>
      <c r="AN485" s="184"/>
      <c r="AO485" s="189"/>
      <c r="AP485" s="183"/>
      <c r="AQ485" s="125">
        <v>644</v>
      </c>
      <c r="AR485" s="190">
        <v>1.5709616041371909E-2</v>
      </c>
      <c r="AS485" s="183"/>
      <c r="AT485" s="184">
        <v>40994</v>
      </c>
      <c r="AU485" s="189">
        <v>0.63433655705996128</v>
      </c>
    </row>
    <row r="486" spans="1:47" s="16" customFormat="1" ht="11.4">
      <c r="A486" s="28" t="s">
        <v>851</v>
      </c>
      <c r="B486" s="63" t="s">
        <v>997</v>
      </c>
      <c r="C486" s="63" t="s">
        <v>978</v>
      </c>
      <c r="D486" s="28" t="s">
        <v>0</v>
      </c>
      <c r="E486" s="191">
        <v>61782</v>
      </c>
      <c r="F486" s="183"/>
      <c r="G486" s="125">
        <v>6714</v>
      </c>
      <c r="H486" s="190">
        <v>0.17542392809552426</v>
      </c>
      <c r="I486" s="183"/>
      <c r="J486" s="184">
        <v>10517</v>
      </c>
      <c r="K486" s="189">
        <v>0.27478901575523212</v>
      </c>
      <c r="L486" s="183"/>
      <c r="M486" s="125">
        <v>17548</v>
      </c>
      <c r="N486" s="190">
        <v>0.458495545162386</v>
      </c>
      <c r="O486" s="183"/>
      <c r="P486" s="184">
        <v>974</v>
      </c>
      <c r="Q486" s="189">
        <v>2.54487497713793E-2</v>
      </c>
      <c r="R486" s="183"/>
      <c r="S486" s="125">
        <v>601</v>
      </c>
      <c r="T486" s="190">
        <v>1.5702975988294621E-2</v>
      </c>
      <c r="U486" s="183"/>
      <c r="V486" s="184"/>
      <c r="W486" s="189"/>
      <c r="X486" s="183"/>
      <c r="Y486" s="125"/>
      <c r="Z486" s="190"/>
      <c r="AA486" s="183"/>
      <c r="AB486" s="184"/>
      <c r="AC486" s="189"/>
      <c r="AD486" s="183"/>
      <c r="AE486" s="125"/>
      <c r="AF486" s="190"/>
      <c r="AG486" s="183"/>
      <c r="AH486" s="184"/>
      <c r="AI486" s="189"/>
      <c r="AJ486" s="183"/>
      <c r="AK486" s="125"/>
      <c r="AL486" s="190"/>
      <c r="AM486" s="183"/>
      <c r="AN486" s="184"/>
      <c r="AO486" s="189"/>
      <c r="AP486" s="183"/>
      <c r="AQ486" s="125">
        <v>1919</v>
      </c>
      <c r="AR486" s="190">
        <v>5.0139785227183653E-2</v>
      </c>
      <c r="AS486" s="183"/>
      <c r="AT486" s="184">
        <v>38273</v>
      </c>
      <c r="AU486" s="189">
        <v>0.61948463953902433</v>
      </c>
    </row>
    <row r="487" spans="1:47" s="16" customFormat="1" ht="11.4">
      <c r="A487" s="28" t="s">
        <v>854</v>
      </c>
      <c r="B487" s="63" t="s">
        <v>1012</v>
      </c>
      <c r="C487" s="63" t="s">
        <v>981</v>
      </c>
      <c r="D487" s="28" t="s">
        <v>0</v>
      </c>
      <c r="E487" s="191">
        <v>80456</v>
      </c>
      <c r="F487" s="183"/>
      <c r="G487" s="125">
        <v>29284</v>
      </c>
      <c r="H487" s="190">
        <v>0.51976358247102461</v>
      </c>
      <c r="I487" s="183"/>
      <c r="J487" s="184">
        <v>15737</v>
      </c>
      <c r="K487" s="189">
        <v>0.27931701602740455</v>
      </c>
      <c r="L487" s="183"/>
      <c r="M487" s="125">
        <v>7855</v>
      </c>
      <c r="N487" s="190">
        <v>0.1394188956532543</v>
      </c>
      <c r="O487" s="183"/>
      <c r="P487" s="184">
        <v>2421</v>
      </c>
      <c r="Q487" s="189">
        <v>4.2970483307005557E-2</v>
      </c>
      <c r="R487" s="183"/>
      <c r="S487" s="125">
        <v>1044</v>
      </c>
      <c r="T487" s="190">
        <v>1.8530022541310944E-2</v>
      </c>
      <c r="U487" s="183"/>
      <c r="V487" s="184"/>
      <c r="W487" s="189"/>
      <c r="X487" s="183"/>
      <c r="Y487" s="125"/>
      <c r="Z487" s="190"/>
      <c r="AA487" s="183"/>
      <c r="AB487" s="184"/>
      <c r="AC487" s="189"/>
      <c r="AD487" s="183"/>
      <c r="AE487" s="125"/>
      <c r="AF487" s="190"/>
      <c r="AG487" s="183"/>
      <c r="AH487" s="184"/>
      <c r="AI487" s="189"/>
      <c r="AJ487" s="183"/>
      <c r="AK487" s="125"/>
      <c r="AL487" s="190"/>
      <c r="AM487" s="183"/>
      <c r="AN487" s="184"/>
      <c r="AO487" s="189"/>
      <c r="AP487" s="183"/>
      <c r="AQ487" s="125"/>
      <c r="AR487" s="190"/>
      <c r="AS487" s="183"/>
      <c r="AT487" s="184">
        <v>56341</v>
      </c>
      <c r="AU487" s="189">
        <v>0.70027095555334595</v>
      </c>
    </row>
    <row r="488" spans="1:47" s="16" customFormat="1" ht="11.4">
      <c r="A488" s="28" t="s">
        <v>855</v>
      </c>
      <c r="B488" s="63" t="s">
        <v>984</v>
      </c>
      <c r="C488" s="63" t="s">
        <v>984</v>
      </c>
      <c r="D488" s="28" t="s">
        <v>0</v>
      </c>
      <c r="E488" s="191">
        <v>62751</v>
      </c>
      <c r="F488" s="183"/>
      <c r="G488" s="125">
        <v>9484</v>
      </c>
      <c r="H488" s="190">
        <v>0.2478181343088581</v>
      </c>
      <c r="I488" s="183"/>
      <c r="J488" s="184">
        <v>5929</v>
      </c>
      <c r="K488" s="189">
        <v>0.15492552913509275</v>
      </c>
      <c r="L488" s="183"/>
      <c r="M488" s="125">
        <v>20240</v>
      </c>
      <c r="N488" s="190">
        <v>0.52887379148157831</v>
      </c>
      <c r="O488" s="183"/>
      <c r="P488" s="184">
        <v>2617</v>
      </c>
      <c r="Q488" s="189">
        <v>6.8382545074470863E-2</v>
      </c>
      <c r="R488" s="183"/>
      <c r="S488" s="125"/>
      <c r="T488" s="190"/>
      <c r="U488" s="183"/>
      <c r="V488" s="184"/>
      <c r="W488" s="189"/>
      <c r="X488" s="183"/>
      <c r="Y488" s="125"/>
      <c r="Z488" s="190"/>
      <c r="AA488" s="183"/>
      <c r="AB488" s="184"/>
      <c r="AC488" s="189"/>
      <c r="AD488" s="183"/>
      <c r="AE488" s="125"/>
      <c r="AF488" s="190"/>
      <c r="AG488" s="183"/>
      <c r="AH488" s="184"/>
      <c r="AI488" s="189"/>
      <c r="AJ488" s="183"/>
      <c r="AK488" s="125"/>
      <c r="AL488" s="190"/>
      <c r="AM488" s="183"/>
      <c r="AN488" s="184"/>
      <c r="AO488" s="189"/>
      <c r="AP488" s="183"/>
      <c r="AQ488" s="125"/>
      <c r="AR488" s="190"/>
      <c r="AS488" s="183"/>
      <c r="AT488" s="184">
        <v>38270</v>
      </c>
      <c r="AU488" s="189">
        <v>0.6098707590317286</v>
      </c>
    </row>
    <row r="489" spans="1:47" s="16" customFormat="1" ht="11.4">
      <c r="A489" s="28" t="s">
        <v>856</v>
      </c>
      <c r="B489" s="63" t="s">
        <v>1029</v>
      </c>
      <c r="C489" s="63" t="s">
        <v>985</v>
      </c>
      <c r="D489" s="28" t="s">
        <v>0</v>
      </c>
      <c r="E489" s="191">
        <v>70473</v>
      </c>
      <c r="F489" s="183"/>
      <c r="G489" s="125">
        <v>13364</v>
      </c>
      <c r="H489" s="190">
        <v>0.30227771369116285</v>
      </c>
      <c r="I489" s="183"/>
      <c r="J489" s="184">
        <v>9196</v>
      </c>
      <c r="K489" s="189">
        <v>0.20800253330619076</v>
      </c>
      <c r="L489" s="183"/>
      <c r="M489" s="125">
        <v>20135</v>
      </c>
      <c r="N489" s="190">
        <v>0.45542964420619303</v>
      </c>
      <c r="O489" s="183"/>
      <c r="P489" s="184"/>
      <c r="Q489" s="189"/>
      <c r="R489" s="183"/>
      <c r="S489" s="125"/>
      <c r="T489" s="190"/>
      <c r="U489" s="183"/>
      <c r="V489" s="184"/>
      <c r="W489" s="189"/>
      <c r="X489" s="183"/>
      <c r="Y489" s="125"/>
      <c r="Z489" s="190"/>
      <c r="AA489" s="183"/>
      <c r="AB489" s="184"/>
      <c r="AC489" s="189"/>
      <c r="AD489" s="183"/>
      <c r="AE489" s="125"/>
      <c r="AF489" s="190"/>
      <c r="AG489" s="183"/>
      <c r="AH489" s="184"/>
      <c r="AI489" s="189"/>
      <c r="AJ489" s="183"/>
      <c r="AK489" s="125"/>
      <c r="AL489" s="190"/>
      <c r="AM489" s="183"/>
      <c r="AN489" s="184"/>
      <c r="AO489" s="189"/>
      <c r="AP489" s="183"/>
      <c r="AQ489" s="125">
        <v>1516</v>
      </c>
      <c r="AR489" s="190">
        <v>3.4290108796453368E-2</v>
      </c>
      <c r="AS489" s="183"/>
      <c r="AT489" s="184">
        <v>44211</v>
      </c>
      <c r="AU489" s="189">
        <v>0.62734664339534285</v>
      </c>
    </row>
    <row r="490" spans="1:47" s="16" customFormat="1" ht="11.4">
      <c r="A490" s="28" t="s">
        <v>857</v>
      </c>
      <c r="B490" s="63" t="s">
        <v>1029</v>
      </c>
      <c r="C490" s="63" t="s">
        <v>985</v>
      </c>
      <c r="D490" s="28" t="s">
        <v>0</v>
      </c>
      <c r="E490" s="191">
        <v>79182</v>
      </c>
      <c r="F490" s="183"/>
      <c r="G490" s="125">
        <v>19641</v>
      </c>
      <c r="H490" s="190">
        <v>0.35792907387833944</v>
      </c>
      <c r="I490" s="183"/>
      <c r="J490" s="184">
        <v>15094</v>
      </c>
      <c r="K490" s="189">
        <v>0.27506651601851512</v>
      </c>
      <c r="L490" s="183"/>
      <c r="M490" s="125">
        <v>18088</v>
      </c>
      <c r="N490" s="190">
        <v>0.32962787476764954</v>
      </c>
      <c r="O490" s="183"/>
      <c r="P490" s="184">
        <v>1624</v>
      </c>
      <c r="Q490" s="189">
        <v>2.9595072347559863E-2</v>
      </c>
      <c r="R490" s="183"/>
      <c r="S490" s="125">
        <v>427</v>
      </c>
      <c r="T490" s="190">
        <v>7.7814629879359989E-3</v>
      </c>
      <c r="U490" s="183"/>
      <c r="V490" s="184"/>
      <c r="W490" s="189"/>
      <c r="X490" s="183"/>
      <c r="Y490" s="125"/>
      <c r="Z490" s="190"/>
      <c r="AA490" s="183"/>
      <c r="AB490" s="184"/>
      <c r="AC490" s="189"/>
      <c r="AD490" s="183"/>
      <c r="AE490" s="125"/>
      <c r="AF490" s="190"/>
      <c r="AG490" s="183"/>
      <c r="AH490" s="184"/>
      <c r="AI490" s="189"/>
      <c r="AJ490" s="183"/>
      <c r="AK490" s="125"/>
      <c r="AL490" s="190"/>
      <c r="AM490" s="183"/>
      <c r="AN490" s="184"/>
      <c r="AO490" s="189"/>
      <c r="AP490" s="183"/>
      <c r="AQ490" s="125"/>
      <c r="AR490" s="190"/>
      <c r="AS490" s="183"/>
      <c r="AT490" s="184">
        <v>54874</v>
      </c>
      <c r="AU490" s="189">
        <v>0.69301103786214036</v>
      </c>
    </row>
    <row r="491" spans="1:47" s="16" customFormat="1" ht="11.4">
      <c r="A491" s="28" t="s">
        <v>1044</v>
      </c>
      <c r="B491" s="63" t="s">
        <v>1001</v>
      </c>
      <c r="C491" s="63" t="s">
        <v>984</v>
      </c>
      <c r="D491" s="28" t="s">
        <v>0</v>
      </c>
      <c r="E491" s="191">
        <v>67800</v>
      </c>
      <c r="F491" s="183"/>
      <c r="G491" s="125">
        <v>20876</v>
      </c>
      <c r="H491" s="190">
        <v>0.42576276717245881</v>
      </c>
      <c r="I491" s="183"/>
      <c r="J491" s="184">
        <v>8977</v>
      </c>
      <c r="K491" s="189">
        <v>0.18308451623429597</v>
      </c>
      <c r="L491" s="183"/>
      <c r="M491" s="125">
        <v>17363</v>
      </c>
      <c r="N491" s="190">
        <v>0.35411567955620821</v>
      </c>
      <c r="O491" s="183"/>
      <c r="P491" s="184">
        <v>926</v>
      </c>
      <c r="Q491" s="189">
        <v>1.8885625713819545E-2</v>
      </c>
      <c r="R491" s="183"/>
      <c r="S491" s="125">
        <v>693</v>
      </c>
      <c r="T491" s="190">
        <v>1.4133627019089575E-2</v>
      </c>
      <c r="U491" s="183"/>
      <c r="V491" s="184"/>
      <c r="W491" s="189"/>
      <c r="X491" s="183"/>
      <c r="Y491" s="125"/>
      <c r="Z491" s="190"/>
      <c r="AA491" s="183"/>
      <c r="AB491" s="184"/>
      <c r="AC491" s="189"/>
      <c r="AD491" s="183"/>
      <c r="AE491" s="125"/>
      <c r="AF491" s="190"/>
      <c r="AG491" s="183"/>
      <c r="AH491" s="184"/>
      <c r="AI491" s="189"/>
      <c r="AJ491" s="183"/>
      <c r="AK491" s="125"/>
      <c r="AL491" s="190"/>
      <c r="AM491" s="183"/>
      <c r="AN491" s="184"/>
      <c r="AO491" s="189"/>
      <c r="AP491" s="183"/>
      <c r="AQ491" s="125">
        <v>197</v>
      </c>
      <c r="AR491" s="190">
        <v>4.0177843041279164E-3</v>
      </c>
      <c r="AS491" s="183"/>
      <c r="AT491" s="184">
        <v>49032</v>
      </c>
      <c r="AU491" s="189">
        <v>0.72318584070796466</v>
      </c>
    </row>
    <row r="492" spans="1:47" s="16" customFormat="1" ht="11.4">
      <c r="A492" s="28" t="s">
        <v>1236</v>
      </c>
      <c r="B492" s="63" t="s">
        <v>1009</v>
      </c>
      <c r="C492" s="63" t="s">
        <v>978</v>
      </c>
      <c r="D492" s="28" t="s">
        <v>0</v>
      </c>
      <c r="E492" s="191">
        <v>68910</v>
      </c>
      <c r="F492" s="183"/>
      <c r="G492" s="125">
        <v>8157</v>
      </c>
      <c r="H492" s="190">
        <v>0.21848716987196656</v>
      </c>
      <c r="I492" s="183"/>
      <c r="J492" s="184">
        <v>6382</v>
      </c>
      <c r="K492" s="189">
        <v>0.17094337601114265</v>
      </c>
      <c r="L492" s="183"/>
      <c r="M492" s="125">
        <v>19615</v>
      </c>
      <c r="N492" s="190">
        <v>0.52539240370707663</v>
      </c>
      <c r="O492" s="183"/>
      <c r="P492" s="184">
        <v>1267</v>
      </c>
      <c r="Q492" s="189">
        <v>3.3936893984036001E-2</v>
      </c>
      <c r="R492" s="183"/>
      <c r="S492" s="125"/>
      <c r="T492" s="190"/>
      <c r="U492" s="183"/>
      <c r="V492" s="184"/>
      <c r="W492" s="189"/>
      <c r="X492" s="183"/>
      <c r="Y492" s="125"/>
      <c r="Z492" s="190"/>
      <c r="AA492" s="183"/>
      <c r="AB492" s="184"/>
      <c r="AC492" s="189"/>
      <c r="AD492" s="183"/>
      <c r="AE492" s="125"/>
      <c r="AF492" s="190"/>
      <c r="AG492" s="183"/>
      <c r="AH492" s="184"/>
      <c r="AI492" s="189"/>
      <c r="AJ492" s="183"/>
      <c r="AK492" s="125"/>
      <c r="AL492" s="190"/>
      <c r="AM492" s="183"/>
      <c r="AN492" s="184"/>
      <c r="AO492" s="189"/>
      <c r="AP492" s="183"/>
      <c r="AQ492" s="125">
        <v>1913</v>
      </c>
      <c r="AR492" s="190">
        <v>5.1240156425778109E-2</v>
      </c>
      <c r="AS492" s="183"/>
      <c r="AT492" s="184">
        <v>37334</v>
      </c>
      <c r="AU492" s="189">
        <v>0.54177913220142215</v>
      </c>
    </row>
    <row r="493" spans="1:47" s="16" customFormat="1" ht="11.4">
      <c r="A493" s="28" t="s">
        <v>861</v>
      </c>
      <c r="B493" s="63" t="s">
        <v>1000</v>
      </c>
      <c r="C493" s="63" t="s">
        <v>1027</v>
      </c>
      <c r="D493" s="28" t="s">
        <v>0</v>
      </c>
      <c r="E493" s="191">
        <v>80798</v>
      </c>
      <c r="F493" s="183"/>
      <c r="G493" s="125">
        <v>19291</v>
      </c>
      <c r="H493" s="190">
        <v>0.34942399652224315</v>
      </c>
      <c r="I493" s="183"/>
      <c r="J493" s="184">
        <v>17866</v>
      </c>
      <c r="K493" s="189">
        <v>0.32361251992464862</v>
      </c>
      <c r="L493" s="183"/>
      <c r="M493" s="125">
        <v>14750</v>
      </c>
      <c r="N493" s="190">
        <v>0.26717142443124187</v>
      </c>
      <c r="O493" s="183"/>
      <c r="P493" s="184">
        <v>1199</v>
      </c>
      <c r="Q493" s="189">
        <v>2.1717866975800609E-2</v>
      </c>
      <c r="R493" s="183"/>
      <c r="S493" s="125">
        <v>885</v>
      </c>
      <c r="T493" s="190">
        <v>1.6030285465874511E-2</v>
      </c>
      <c r="U493" s="183"/>
      <c r="V493" s="184"/>
      <c r="W493" s="189"/>
      <c r="X493" s="183"/>
      <c r="Y493" s="125"/>
      <c r="Z493" s="190"/>
      <c r="AA493" s="183"/>
      <c r="AB493" s="184"/>
      <c r="AC493" s="189"/>
      <c r="AD493" s="183"/>
      <c r="AE493" s="125"/>
      <c r="AF493" s="190"/>
      <c r="AG493" s="183"/>
      <c r="AH493" s="184"/>
      <c r="AI493" s="189"/>
      <c r="AJ493" s="183"/>
      <c r="AK493" s="125"/>
      <c r="AL493" s="190"/>
      <c r="AM493" s="183"/>
      <c r="AN493" s="184"/>
      <c r="AO493" s="189"/>
      <c r="AP493" s="183"/>
      <c r="AQ493" s="125">
        <v>1217</v>
      </c>
      <c r="AR493" s="190">
        <v>2.2043906680191277E-2</v>
      </c>
      <c r="AS493" s="183"/>
      <c r="AT493" s="184">
        <v>55208</v>
      </c>
      <c r="AU493" s="189">
        <v>0.68328423970890373</v>
      </c>
    </row>
    <row r="494" spans="1:47" s="16" customFormat="1" ht="11.4">
      <c r="A494" s="28" t="s">
        <v>862</v>
      </c>
      <c r="B494" s="63" t="s">
        <v>1017</v>
      </c>
      <c r="C494" s="63" t="s">
        <v>1027</v>
      </c>
      <c r="D494" s="28" t="s">
        <v>0</v>
      </c>
      <c r="E494" s="191">
        <v>78532</v>
      </c>
      <c r="F494" s="183"/>
      <c r="G494" s="125">
        <v>20571</v>
      </c>
      <c r="H494" s="190">
        <v>0.40224086349504312</v>
      </c>
      <c r="I494" s="183"/>
      <c r="J494" s="184">
        <v>6811</v>
      </c>
      <c r="K494" s="189">
        <v>0.13318081382843511</v>
      </c>
      <c r="L494" s="183"/>
      <c r="M494" s="125">
        <v>19802</v>
      </c>
      <c r="N494" s="190">
        <v>0.38720400461469273</v>
      </c>
      <c r="O494" s="183"/>
      <c r="P494" s="184">
        <v>2684</v>
      </c>
      <c r="Q494" s="189">
        <v>5.2482352711131969E-2</v>
      </c>
      <c r="R494" s="183"/>
      <c r="S494" s="125">
        <v>1167</v>
      </c>
      <c r="T494" s="190">
        <v>2.2819264386695605E-2</v>
      </c>
      <c r="U494" s="183"/>
      <c r="V494" s="184"/>
      <c r="W494" s="189"/>
      <c r="X494" s="183"/>
      <c r="Y494" s="125"/>
      <c r="Z494" s="190"/>
      <c r="AA494" s="183"/>
      <c r="AB494" s="184"/>
      <c r="AC494" s="189"/>
      <c r="AD494" s="183"/>
      <c r="AE494" s="125"/>
      <c r="AF494" s="190"/>
      <c r="AG494" s="183"/>
      <c r="AH494" s="184"/>
      <c r="AI494" s="189"/>
      <c r="AJ494" s="183"/>
      <c r="AK494" s="125"/>
      <c r="AL494" s="190"/>
      <c r="AM494" s="183"/>
      <c r="AN494" s="184"/>
      <c r="AO494" s="189"/>
      <c r="AP494" s="183"/>
      <c r="AQ494" s="125">
        <v>106</v>
      </c>
      <c r="AR494" s="190">
        <v>2.0727009640014861E-3</v>
      </c>
      <c r="AS494" s="183"/>
      <c r="AT494" s="184">
        <v>51141</v>
      </c>
      <c r="AU494" s="189">
        <v>0.65121224469006267</v>
      </c>
    </row>
    <row r="495" spans="1:47" s="16" customFormat="1" ht="11.4">
      <c r="A495" s="28" t="s">
        <v>863</v>
      </c>
      <c r="B495" s="63" t="s">
        <v>1020</v>
      </c>
      <c r="C495" s="63" t="s">
        <v>981</v>
      </c>
      <c r="D495" s="28" t="s">
        <v>0</v>
      </c>
      <c r="E495" s="191">
        <v>76537</v>
      </c>
      <c r="F495" s="183"/>
      <c r="G495" s="125">
        <v>31090</v>
      </c>
      <c r="H495" s="190">
        <v>0.56559151521766815</v>
      </c>
      <c r="I495" s="183"/>
      <c r="J495" s="184">
        <v>13911</v>
      </c>
      <c r="K495" s="189">
        <v>0.25306991213229274</v>
      </c>
      <c r="L495" s="183"/>
      <c r="M495" s="125">
        <v>5266</v>
      </c>
      <c r="N495" s="190">
        <v>9.5799450599428765E-2</v>
      </c>
      <c r="O495" s="183"/>
      <c r="P495" s="184">
        <v>3319</v>
      </c>
      <c r="Q495" s="189">
        <v>6.0379486619731124E-2</v>
      </c>
      <c r="R495" s="183"/>
      <c r="S495" s="125">
        <v>1383</v>
      </c>
      <c r="T495" s="190">
        <v>2.5159635430879224E-2</v>
      </c>
      <c r="U495" s="183"/>
      <c r="V495" s="184"/>
      <c r="W495" s="189"/>
      <c r="X495" s="183"/>
      <c r="Y495" s="125"/>
      <c r="Z495" s="190"/>
      <c r="AA495" s="183"/>
      <c r="AB495" s="184"/>
      <c r="AC495" s="189"/>
      <c r="AD495" s="183"/>
      <c r="AE495" s="125"/>
      <c r="AF495" s="190"/>
      <c r="AG495" s="183"/>
      <c r="AH495" s="184"/>
      <c r="AI495" s="189"/>
      <c r="AJ495" s="183"/>
      <c r="AK495" s="125"/>
      <c r="AL495" s="190"/>
      <c r="AM495" s="183"/>
      <c r="AN495" s="184"/>
      <c r="AO495" s="189"/>
      <c r="AP495" s="183"/>
      <c r="AQ495" s="125"/>
      <c r="AR495" s="190"/>
      <c r="AS495" s="183"/>
      <c r="AT495" s="184">
        <v>54969</v>
      </c>
      <c r="AU495" s="189">
        <v>0.71820165410193759</v>
      </c>
    </row>
    <row r="496" spans="1:47" s="16" customFormat="1" ht="11.4">
      <c r="A496" s="28" t="s">
        <v>947</v>
      </c>
      <c r="B496" s="63" t="s">
        <v>1029</v>
      </c>
      <c r="C496" s="63" t="s">
        <v>985</v>
      </c>
      <c r="D496" s="28" t="s">
        <v>0</v>
      </c>
      <c r="E496" s="191">
        <v>67269</v>
      </c>
      <c r="F496" s="183"/>
      <c r="G496" s="125">
        <v>16953</v>
      </c>
      <c r="H496" s="190">
        <v>0.38538304160036374</v>
      </c>
      <c r="I496" s="183"/>
      <c r="J496" s="184">
        <v>8196</v>
      </c>
      <c r="K496" s="189">
        <v>0.18631507160718344</v>
      </c>
      <c r="L496" s="183"/>
      <c r="M496" s="125">
        <v>15962</v>
      </c>
      <c r="N496" s="190">
        <v>0.36285519436235508</v>
      </c>
      <c r="O496" s="183"/>
      <c r="P496" s="184">
        <v>1018</v>
      </c>
      <c r="Q496" s="189">
        <v>2.3141623096158217E-2</v>
      </c>
      <c r="R496" s="183"/>
      <c r="S496" s="125">
        <v>338</v>
      </c>
      <c r="T496" s="190">
        <v>7.6835644464651057E-3</v>
      </c>
      <c r="U496" s="183"/>
      <c r="V496" s="184"/>
      <c r="W496" s="189"/>
      <c r="X496" s="183"/>
      <c r="Y496" s="125"/>
      <c r="Z496" s="190"/>
      <c r="AA496" s="183"/>
      <c r="AB496" s="184"/>
      <c r="AC496" s="189"/>
      <c r="AD496" s="183"/>
      <c r="AE496" s="125"/>
      <c r="AF496" s="190"/>
      <c r="AG496" s="183"/>
      <c r="AH496" s="184"/>
      <c r="AI496" s="189"/>
      <c r="AJ496" s="183"/>
      <c r="AK496" s="125"/>
      <c r="AL496" s="190"/>
      <c r="AM496" s="183"/>
      <c r="AN496" s="184"/>
      <c r="AO496" s="189"/>
      <c r="AP496" s="183"/>
      <c r="AQ496" s="125">
        <v>1523</v>
      </c>
      <c r="AR496" s="190">
        <v>3.4621504887474425E-2</v>
      </c>
      <c r="AS496" s="183"/>
      <c r="AT496" s="184">
        <v>43990</v>
      </c>
      <c r="AU496" s="189">
        <v>0.65394163730693189</v>
      </c>
    </row>
    <row r="497" spans="1:47" s="16" customFormat="1" ht="11.4">
      <c r="A497" s="28" t="s">
        <v>864</v>
      </c>
      <c r="B497" s="63" t="s">
        <v>987</v>
      </c>
      <c r="C497" s="63" t="s">
        <v>988</v>
      </c>
      <c r="D497" s="28" t="s">
        <v>0</v>
      </c>
      <c r="E497" s="191">
        <v>76846</v>
      </c>
      <c r="F497" s="183"/>
      <c r="G497" s="125">
        <v>24918</v>
      </c>
      <c r="H497" s="190">
        <v>0.4823367724202009</v>
      </c>
      <c r="I497" s="183"/>
      <c r="J497" s="184">
        <v>8848</v>
      </c>
      <c r="K497" s="189">
        <v>0.17127039739842434</v>
      </c>
      <c r="L497" s="183"/>
      <c r="M497" s="125">
        <v>13131</v>
      </c>
      <c r="N497" s="190">
        <v>0.25417626449352509</v>
      </c>
      <c r="O497" s="183"/>
      <c r="P497" s="184">
        <v>1636</v>
      </c>
      <c r="Q497" s="189">
        <v>3.1667989392384972E-2</v>
      </c>
      <c r="R497" s="183"/>
      <c r="S497" s="125">
        <v>480</v>
      </c>
      <c r="T497" s="190">
        <v>9.2913416310175957E-3</v>
      </c>
      <c r="U497" s="183"/>
      <c r="V497" s="184"/>
      <c r="W497" s="189"/>
      <c r="X497" s="183"/>
      <c r="Y497" s="125"/>
      <c r="Z497" s="190"/>
      <c r="AA497" s="183"/>
      <c r="AB497" s="184"/>
      <c r="AC497" s="189"/>
      <c r="AD497" s="183"/>
      <c r="AE497" s="125"/>
      <c r="AF497" s="190"/>
      <c r="AG497" s="183"/>
      <c r="AH497" s="184"/>
      <c r="AI497" s="189"/>
      <c r="AJ497" s="183"/>
      <c r="AK497" s="125"/>
      <c r="AL497" s="190"/>
      <c r="AM497" s="183"/>
      <c r="AN497" s="184"/>
      <c r="AO497" s="189"/>
      <c r="AP497" s="183"/>
      <c r="AQ497" s="125">
        <v>2648</v>
      </c>
      <c r="AR497" s="190">
        <v>5.1257234664447066E-2</v>
      </c>
      <c r="AS497" s="183"/>
      <c r="AT497" s="184">
        <v>51661</v>
      </c>
      <c r="AU497" s="189">
        <v>0.6722666111443667</v>
      </c>
    </row>
    <row r="498" spans="1:47" s="16" customFormat="1" ht="11.4">
      <c r="A498" s="28" t="s">
        <v>752</v>
      </c>
      <c r="B498" s="63" t="s">
        <v>999</v>
      </c>
      <c r="C498" s="63" t="s">
        <v>983</v>
      </c>
      <c r="D498" s="28" t="s">
        <v>0</v>
      </c>
      <c r="E498" s="191">
        <v>79432</v>
      </c>
      <c r="F498" s="183"/>
      <c r="G498" s="125">
        <v>23760</v>
      </c>
      <c r="H498" s="190">
        <v>0.42531863096090505</v>
      </c>
      <c r="I498" s="183"/>
      <c r="J498" s="184">
        <v>24560</v>
      </c>
      <c r="K498" s="189">
        <v>0.43963912358585133</v>
      </c>
      <c r="L498" s="183"/>
      <c r="M498" s="125">
        <v>4198</v>
      </c>
      <c r="N498" s="190">
        <v>7.5146785049405695E-2</v>
      </c>
      <c r="O498" s="183"/>
      <c r="P498" s="184">
        <v>1711</v>
      </c>
      <c r="Q498" s="189">
        <v>3.0627953601603895E-2</v>
      </c>
      <c r="R498" s="183"/>
      <c r="S498" s="125">
        <v>631</v>
      </c>
      <c r="T498" s="190">
        <v>1.1295288557926393E-2</v>
      </c>
      <c r="U498" s="183"/>
      <c r="V498" s="184"/>
      <c r="W498" s="189"/>
      <c r="X498" s="183"/>
      <c r="Y498" s="125"/>
      <c r="Z498" s="190"/>
      <c r="AA498" s="183"/>
      <c r="AB498" s="184"/>
      <c r="AC498" s="189"/>
      <c r="AD498" s="183"/>
      <c r="AE498" s="125"/>
      <c r="AF498" s="190"/>
      <c r="AG498" s="183"/>
      <c r="AH498" s="184"/>
      <c r="AI498" s="189"/>
      <c r="AJ498" s="183"/>
      <c r="AK498" s="125"/>
      <c r="AL498" s="190"/>
      <c r="AM498" s="183"/>
      <c r="AN498" s="184"/>
      <c r="AO498" s="189"/>
      <c r="AP498" s="183"/>
      <c r="AQ498" s="125">
        <v>1004</v>
      </c>
      <c r="AR498" s="190">
        <v>1.7972218244307604E-2</v>
      </c>
      <c r="AS498" s="183"/>
      <c r="AT498" s="184">
        <v>55864</v>
      </c>
      <c r="AU498" s="189">
        <v>0.703293383019438</v>
      </c>
    </row>
    <row r="499" spans="1:47" s="16" customFormat="1" ht="11.4">
      <c r="A499" s="28" t="s">
        <v>865</v>
      </c>
      <c r="B499" s="63" t="s">
        <v>1000</v>
      </c>
      <c r="C499" s="63" t="s">
        <v>1027</v>
      </c>
      <c r="D499" s="28" t="s">
        <v>0</v>
      </c>
      <c r="E499" s="191">
        <v>72058</v>
      </c>
      <c r="F499" s="183"/>
      <c r="G499" s="125">
        <v>27894</v>
      </c>
      <c r="H499" s="190">
        <v>0.56959078657191864</v>
      </c>
      <c r="I499" s="183"/>
      <c r="J499" s="184">
        <v>8010</v>
      </c>
      <c r="K499" s="189">
        <v>0.16356285224209752</v>
      </c>
      <c r="L499" s="183"/>
      <c r="M499" s="125">
        <v>10471</v>
      </c>
      <c r="N499" s="190">
        <v>0.2138160581556808</v>
      </c>
      <c r="O499" s="183"/>
      <c r="P499" s="184">
        <v>1643</v>
      </c>
      <c r="Q499" s="189">
        <v>3.3549783549783552E-2</v>
      </c>
      <c r="R499" s="183"/>
      <c r="S499" s="125">
        <v>796</v>
      </c>
      <c r="T499" s="190">
        <v>1.6254186065506819E-2</v>
      </c>
      <c r="U499" s="183"/>
      <c r="V499" s="184"/>
      <c r="W499" s="189"/>
      <c r="X499" s="183"/>
      <c r="Y499" s="125"/>
      <c r="Z499" s="190"/>
      <c r="AA499" s="183"/>
      <c r="AB499" s="184"/>
      <c r="AC499" s="189"/>
      <c r="AD499" s="183"/>
      <c r="AE499" s="125"/>
      <c r="AF499" s="190"/>
      <c r="AG499" s="183"/>
      <c r="AH499" s="184"/>
      <c r="AI499" s="189"/>
      <c r="AJ499" s="183"/>
      <c r="AK499" s="125"/>
      <c r="AL499" s="190"/>
      <c r="AM499" s="183"/>
      <c r="AN499" s="184"/>
      <c r="AO499" s="189"/>
      <c r="AP499" s="183"/>
      <c r="AQ499" s="125">
        <v>158</v>
      </c>
      <c r="AR499" s="190">
        <v>3.2263334150126602E-3</v>
      </c>
      <c r="AS499" s="183"/>
      <c r="AT499" s="184">
        <v>48972</v>
      </c>
      <c r="AU499" s="189">
        <v>0.67961919564795026</v>
      </c>
    </row>
    <row r="500" spans="1:47" s="16" customFormat="1" ht="11.4">
      <c r="A500" s="28" t="s">
        <v>1237</v>
      </c>
      <c r="B500" s="63" t="s">
        <v>1003</v>
      </c>
      <c r="C500" s="63" t="s">
        <v>993</v>
      </c>
      <c r="D500" s="28" t="s">
        <v>0</v>
      </c>
      <c r="E500" s="191">
        <v>72586</v>
      </c>
      <c r="F500" s="183"/>
      <c r="G500" s="125">
        <v>7396</v>
      </c>
      <c r="H500" s="190">
        <v>0.1756519260912934</v>
      </c>
      <c r="I500" s="183"/>
      <c r="J500" s="184">
        <v>6787</v>
      </c>
      <c r="K500" s="189">
        <v>0.16118842920248896</v>
      </c>
      <c r="L500" s="183"/>
      <c r="M500" s="125">
        <v>21316</v>
      </c>
      <c r="N500" s="190">
        <v>0.50624614069253793</v>
      </c>
      <c r="O500" s="183"/>
      <c r="P500" s="184">
        <v>3418</v>
      </c>
      <c r="Q500" s="189">
        <v>8.1176079418610173E-2</v>
      </c>
      <c r="R500" s="183"/>
      <c r="S500" s="125"/>
      <c r="T500" s="190"/>
      <c r="U500" s="183"/>
      <c r="V500" s="184"/>
      <c r="W500" s="189"/>
      <c r="X500" s="183"/>
      <c r="Y500" s="125"/>
      <c r="Z500" s="190"/>
      <c r="AA500" s="183"/>
      <c r="AB500" s="184"/>
      <c r="AC500" s="189"/>
      <c r="AD500" s="183"/>
      <c r="AE500" s="125"/>
      <c r="AF500" s="190"/>
      <c r="AG500" s="183"/>
      <c r="AH500" s="184"/>
      <c r="AI500" s="189"/>
      <c r="AJ500" s="183"/>
      <c r="AK500" s="125"/>
      <c r="AL500" s="190"/>
      <c r="AM500" s="183"/>
      <c r="AN500" s="184"/>
      <c r="AO500" s="189"/>
      <c r="AP500" s="183"/>
      <c r="AQ500" s="125">
        <v>3189</v>
      </c>
      <c r="AR500" s="190">
        <v>7.5737424595069588E-2</v>
      </c>
      <c r="AS500" s="183"/>
      <c r="AT500" s="184">
        <v>42106</v>
      </c>
      <c r="AU500" s="189">
        <v>0.58008431377951675</v>
      </c>
    </row>
    <row r="501" spans="1:47" s="16" customFormat="1" ht="11.4">
      <c r="A501" s="28" t="s">
        <v>868</v>
      </c>
      <c r="B501" s="63" t="s">
        <v>984</v>
      </c>
      <c r="C501" s="63" t="s">
        <v>984</v>
      </c>
      <c r="D501" s="28" t="s">
        <v>0</v>
      </c>
      <c r="E501" s="191">
        <v>62668</v>
      </c>
      <c r="F501" s="183"/>
      <c r="G501" s="125">
        <v>10961</v>
      </c>
      <c r="H501" s="190">
        <v>0.28882740447957839</v>
      </c>
      <c r="I501" s="183"/>
      <c r="J501" s="184">
        <v>4993</v>
      </c>
      <c r="K501" s="189">
        <v>0.13156785243741764</v>
      </c>
      <c r="L501" s="183"/>
      <c r="M501" s="125">
        <v>17657</v>
      </c>
      <c r="N501" s="190">
        <v>0.46527009222661397</v>
      </c>
      <c r="O501" s="183"/>
      <c r="P501" s="184">
        <v>984</v>
      </c>
      <c r="Q501" s="189">
        <v>2.5928853754940712E-2</v>
      </c>
      <c r="R501" s="183"/>
      <c r="S501" s="125"/>
      <c r="T501" s="190"/>
      <c r="U501" s="183"/>
      <c r="V501" s="184"/>
      <c r="W501" s="189"/>
      <c r="X501" s="183"/>
      <c r="Y501" s="125"/>
      <c r="Z501" s="190"/>
      <c r="AA501" s="183"/>
      <c r="AB501" s="184"/>
      <c r="AC501" s="189"/>
      <c r="AD501" s="183"/>
      <c r="AE501" s="125"/>
      <c r="AF501" s="190"/>
      <c r="AG501" s="183"/>
      <c r="AH501" s="184"/>
      <c r="AI501" s="189"/>
      <c r="AJ501" s="183"/>
      <c r="AK501" s="125"/>
      <c r="AL501" s="190"/>
      <c r="AM501" s="183"/>
      <c r="AN501" s="184"/>
      <c r="AO501" s="189"/>
      <c r="AP501" s="183"/>
      <c r="AQ501" s="125">
        <v>3355</v>
      </c>
      <c r="AR501" s="190">
        <v>8.8405797101449274E-2</v>
      </c>
      <c r="AS501" s="183"/>
      <c r="AT501" s="184">
        <v>37950</v>
      </c>
      <c r="AU501" s="189">
        <v>0.60557222186761983</v>
      </c>
    </row>
    <row r="502" spans="1:47" s="16" customFormat="1" ht="11.4">
      <c r="A502" s="28" t="s">
        <v>869</v>
      </c>
      <c r="B502" s="63" t="s">
        <v>984</v>
      </c>
      <c r="C502" s="63" t="s">
        <v>984</v>
      </c>
      <c r="D502" s="28" t="s">
        <v>0</v>
      </c>
      <c r="E502" s="191">
        <v>64859</v>
      </c>
      <c r="F502" s="183"/>
      <c r="G502" s="125">
        <v>10612</v>
      </c>
      <c r="H502" s="190">
        <v>0.29338420281440936</v>
      </c>
      <c r="I502" s="183"/>
      <c r="J502" s="184">
        <v>4336</v>
      </c>
      <c r="K502" s="189">
        <v>0.11987503801387853</v>
      </c>
      <c r="L502" s="183"/>
      <c r="M502" s="125">
        <v>16263</v>
      </c>
      <c r="N502" s="190">
        <v>0.44961433192336403</v>
      </c>
      <c r="O502" s="183"/>
      <c r="P502" s="184">
        <v>1566</v>
      </c>
      <c r="Q502" s="189">
        <v>4.3294351828813138E-2</v>
      </c>
      <c r="R502" s="183"/>
      <c r="S502" s="125"/>
      <c r="T502" s="190"/>
      <c r="U502" s="183"/>
      <c r="V502" s="184"/>
      <c r="W502" s="189"/>
      <c r="X502" s="183"/>
      <c r="Y502" s="125"/>
      <c r="Z502" s="190"/>
      <c r="AA502" s="183"/>
      <c r="AB502" s="184"/>
      <c r="AC502" s="189"/>
      <c r="AD502" s="183"/>
      <c r="AE502" s="125"/>
      <c r="AF502" s="190"/>
      <c r="AG502" s="183"/>
      <c r="AH502" s="184"/>
      <c r="AI502" s="189"/>
      <c r="AJ502" s="183"/>
      <c r="AK502" s="125"/>
      <c r="AL502" s="190"/>
      <c r="AM502" s="183"/>
      <c r="AN502" s="184"/>
      <c r="AO502" s="189"/>
      <c r="AP502" s="183"/>
      <c r="AQ502" s="125">
        <v>3394</v>
      </c>
      <c r="AR502" s="190">
        <v>9.3832075419534991E-2</v>
      </c>
      <c r="AS502" s="183"/>
      <c r="AT502" s="184">
        <v>36171</v>
      </c>
      <c r="AU502" s="189">
        <v>0.55768667417012285</v>
      </c>
    </row>
    <row r="503" spans="1:47" s="16" customFormat="1" ht="11.4">
      <c r="A503" s="28" t="s">
        <v>357</v>
      </c>
      <c r="B503" s="63" t="s">
        <v>1007</v>
      </c>
      <c r="C503" s="63" t="s">
        <v>983</v>
      </c>
      <c r="D503" s="28" t="s">
        <v>0</v>
      </c>
      <c r="E503" s="191">
        <v>76869</v>
      </c>
      <c r="F503" s="183"/>
      <c r="G503" s="125">
        <v>27287</v>
      </c>
      <c r="H503" s="190">
        <v>0.47590561068768855</v>
      </c>
      <c r="I503" s="183"/>
      <c r="J503" s="184">
        <v>23364</v>
      </c>
      <c r="K503" s="189">
        <v>0.40748556778345568</v>
      </c>
      <c r="L503" s="183"/>
      <c r="M503" s="125">
        <v>3815</v>
      </c>
      <c r="N503" s="190">
        <v>6.65364424368209E-2</v>
      </c>
      <c r="O503" s="183"/>
      <c r="P503" s="184">
        <v>2196</v>
      </c>
      <c r="Q503" s="189">
        <v>3.8299876170710012E-2</v>
      </c>
      <c r="R503" s="183"/>
      <c r="S503" s="125">
        <v>675</v>
      </c>
      <c r="T503" s="190">
        <v>1.1772502921324798E-2</v>
      </c>
      <c r="U503" s="183"/>
      <c r="V503" s="184"/>
      <c r="W503" s="189"/>
      <c r="X503" s="183"/>
      <c r="Y503" s="125"/>
      <c r="Z503" s="190"/>
      <c r="AA503" s="183"/>
      <c r="AB503" s="184"/>
      <c r="AC503" s="189"/>
      <c r="AD503" s="183"/>
      <c r="AE503" s="125"/>
      <c r="AF503" s="190"/>
      <c r="AG503" s="183"/>
      <c r="AH503" s="184"/>
      <c r="AI503" s="189"/>
      <c r="AJ503" s="183"/>
      <c r="AK503" s="125"/>
      <c r="AL503" s="190"/>
      <c r="AM503" s="183"/>
      <c r="AN503" s="184"/>
      <c r="AO503" s="189"/>
      <c r="AP503" s="183"/>
      <c r="AQ503" s="125"/>
      <c r="AR503" s="190"/>
      <c r="AS503" s="183"/>
      <c r="AT503" s="184">
        <v>57337</v>
      </c>
      <c r="AU503" s="189">
        <v>0.74590537147614777</v>
      </c>
    </row>
    <row r="504" spans="1:47" s="16" customFormat="1" ht="11.4">
      <c r="A504" s="28" t="s">
        <v>640</v>
      </c>
      <c r="B504" s="63" t="s">
        <v>1006</v>
      </c>
      <c r="C504" s="63" t="s">
        <v>1006</v>
      </c>
      <c r="D504" s="28" t="s">
        <v>0</v>
      </c>
      <c r="E504" s="191">
        <v>85313</v>
      </c>
      <c r="F504" s="183"/>
      <c r="G504" s="125">
        <v>6888</v>
      </c>
      <c r="H504" s="190">
        <v>0.14670614044429298</v>
      </c>
      <c r="I504" s="183"/>
      <c r="J504" s="184">
        <v>5392</v>
      </c>
      <c r="K504" s="189">
        <v>0.11484313433153713</v>
      </c>
      <c r="L504" s="183"/>
      <c r="M504" s="125">
        <v>29422</v>
      </c>
      <c r="N504" s="190">
        <v>0.62665331941811675</v>
      </c>
      <c r="O504" s="183"/>
      <c r="P504" s="184">
        <v>766</v>
      </c>
      <c r="Q504" s="189">
        <v>1.6314881472173116E-2</v>
      </c>
      <c r="R504" s="183"/>
      <c r="S504" s="125">
        <v>645</v>
      </c>
      <c r="T504" s="190">
        <v>1.3737726565994335E-2</v>
      </c>
      <c r="U504" s="183"/>
      <c r="V504" s="184"/>
      <c r="W504" s="189"/>
      <c r="X504" s="183"/>
      <c r="Y504" s="125"/>
      <c r="Z504" s="190"/>
      <c r="AA504" s="183"/>
      <c r="AB504" s="184"/>
      <c r="AC504" s="189"/>
      <c r="AD504" s="183"/>
      <c r="AE504" s="125"/>
      <c r="AF504" s="190"/>
      <c r="AG504" s="183"/>
      <c r="AH504" s="184"/>
      <c r="AI504" s="189"/>
      <c r="AJ504" s="183"/>
      <c r="AK504" s="125"/>
      <c r="AL504" s="190"/>
      <c r="AM504" s="183"/>
      <c r="AN504" s="184"/>
      <c r="AO504" s="189"/>
      <c r="AP504" s="183"/>
      <c r="AQ504" s="125">
        <v>3838</v>
      </c>
      <c r="AR504" s="190">
        <v>8.1744797767885666E-2</v>
      </c>
      <c r="AS504" s="183"/>
      <c r="AT504" s="184">
        <v>46951</v>
      </c>
      <c r="AU504" s="189">
        <v>0.55033816651624023</v>
      </c>
    </row>
    <row r="505" spans="1:47" s="16" customFormat="1" ht="11.4">
      <c r="A505" s="28" t="s">
        <v>553</v>
      </c>
      <c r="B505" s="63" t="s">
        <v>989</v>
      </c>
      <c r="C505" s="63" t="s">
        <v>985</v>
      </c>
      <c r="D505" s="28" t="s">
        <v>0</v>
      </c>
      <c r="E505" s="191">
        <v>73835</v>
      </c>
      <c r="F505" s="183"/>
      <c r="G505" s="125">
        <v>17540</v>
      </c>
      <c r="H505" s="190">
        <v>0.36185092732036389</v>
      </c>
      <c r="I505" s="183"/>
      <c r="J505" s="184">
        <v>6573</v>
      </c>
      <c r="K505" s="189">
        <v>0.13560126255853774</v>
      </c>
      <c r="L505" s="183"/>
      <c r="M505" s="125">
        <v>21883</v>
      </c>
      <c r="N505" s="190">
        <v>0.4514471974088668</v>
      </c>
      <c r="O505" s="183"/>
      <c r="P505" s="184">
        <v>1775</v>
      </c>
      <c r="Q505" s="189">
        <v>3.661832360283044E-2</v>
      </c>
      <c r="R505" s="183"/>
      <c r="S505" s="125">
        <v>485</v>
      </c>
      <c r="T505" s="190">
        <v>1.0005570111195924E-2</v>
      </c>
      <c r="U505" s="183"/>
      <c r="V505" s="184"/>
      <c r="W505" s="189"/>
      <c r="X505" s="183"/>
      <c r="Y505" s="125"/>
      <c r="Z505" s="190"/>
      <c r="AA505" s="183"/>
      <c r="AB505" s="184"/>
      <c r="AC505" s="189"/>
      <c r="AD505" s="183"/>
      <c r="AE505" s="125"/>
      <c r="AF505" s="190"/>
      <c r="AG505" s="183"/>
      <c r="AH505" s="184"/>
      <c r="AI505" s="189"/>
      <c r="AJ505" s="183"/>
      <c r="AK505" s="125"/>
      <c r="AL505" s="190"/>
      <c r="AM505" s="183"/>
      <c r="AN505" s="184"/>
      <c r="AO505" s="189"/>
      <c r="AP505" s="183"/>
      <c r="AQ505" s="125">
        <v>217</v>
      </c>
      <c r="AR505" s="190">
        <v>4.4767189982051862E-3</v>
      </c>
      <c r="AS505" s="183"/>
      <c r="AT505" s="184">
        <v>48473</v>
      </c>
      <c r="AU505" s="189">
        <v>0.65650436784722688</v>
      </c>
    </row>
    <row r="506" spans="1:47" s="16" customFormat="1" ht="11.4">
      <c r="A506" s="28" t="s">
        <v>244</v>
      </c>
      <c r="B506" s="63" t="s">
        <v>1017</v>
      </c>
      <c r="C506" s="63" t="s">
        <v>1027</v>
      </c>
      <c r="D506" s="28" t="s">
        <v>0</v>
      </c>
      <c r="E506" s="191">
        <v>74374</v>
      </c>
      <c r="F506" s="183"/>
      <c r="G506" s="125">
        <v>24312</v>
      </c>
      <c r="H506" s="190">
        <v>0.50556260267420827</v>
      </c>
      <c r="I506" s="183"/>
      <c r="J506" s="184">
        <v>11262</v>
      </c>
      <c r="K506" s="189">
        <v>0.23419077127825491</v>
      </c>
      <c r="L506" s="183"/>
      <c r="M506" s="125">
        <v>7089</v>
      </c>
      <c r="N506" s="190">
        <v>0.14741416956060638</v>
      </c>
      <c r="O506" s="183"/>
      <c r="P506" s="184">
        <v>3085</v>
      </c>
      <c r="Q506" s="189">
        <v>6.4151885046476329E-2</v>
      </c>
      <c r="R506" s="183"/>
      <c r="S506" s="125"/>
      <c r="T506" s="190"/>
      <c r="U506" s="183"/>
      <c r="V506" s="184"/>
      <c r="W506" s="189"/>
      <c r="X506" s="183"/>
      <c r="Y506" s="125"/>
      <c r="Z506" s="190"/>
      <c r="AA506" s="183"/>
      <c r="AB506" s="184"/>
      <c r="AC506" s="189"/>
      <c r="AD506" s="183"/>
      <c r="AE506" s="125"/>
      <c r="AF506" s="190"/>
      <c r="AG506" s="183"/>
      <c r="AH506" s="184"/>
      <c r="AI506" s="189"/>
      <c r="AJ506" s="183"/>
      <c r="AK506" s="125"/>
      <c r="AL506" s="190"/>
      <c r="AM506" s="183"/>
      <c r="AN506" s="184"/>
      <c r="AO506" s="189"/>
      <c r="AP506" s="183"/>
      <c r="AQ506" s="125">
        <v>2341</v>
      </c>
      <c r="AR506" s="190">
        <v>4.8680571440454158E-2</v>
      </c>
      <c r="AS506" s="183"/>
      <c r="AT506" s="184">
        <v>48089</v>
      </c>
      <c r="AU506" s="189">
        <v>0.64658348347540806</v>
      </c>
    </row>
    <row r="507" spans="1:47" s="16" customFormat="1" ht="11.4">
      <c r="A507" s="28" t="s">
        <v>899</v>
      </c>
      <c r="B507" s="63" t="s">
        <v>1137</v>
      </c>
      <c r="C507" s="63" t="s">
        <v>984</v>
      </c>
      <c r="D507" s="28" t="s">
        <v>0</v>
      </c>
      <c r="E507" s="191">
        <v>72807</v>
      </c>
      <c r="F507" s="183"/>
      <c r="G507" s="125">
        <v>27213</v>
      </c>
      <c r="H507" s="190">
        <v>0.50307803227774384</v>
      </c>
      <c r="I507" s="183"/>
      <c r="J507" s="184">
        <v>20459</v>
      </c>
      <c r="K507" s="189">
        <v>0.37821899321538832</v>
      </c>
      <c r="L507" s="183"/>
      <c r="M507" s="125">
        <v>3661</v>
      </c>
      <c r="N507" s="190">
        <v>6.7679736749671857E-2</v>
      </c>
      <c r="O507" s="183"/>
      <c r="P507" s="184">
        <v>2119</v>
      </c>
      <c r="Q507" s="189">
        <v>3.9173275654890649E-2</v>
      </c>
      <c r="R507" s="183"/>
      <c r="S507" s="125">
        <v>641</v>
      </c>
      <c r="T507" s="190">
        <v>1.184996210230529E-2</v>
      </c>
      <c r="U507" s="183"/>
      <c r="V507" s="184"/>
      <c r="W507" s="189"/>
      <c r="X507" s="183"/>
      <c r="Y507" s="125"/>
      <c r="Z507" s="190"/>
      <c r="AA507" s="183"/>
      <c r="AB507" s="184"/>
      <c r="AC507" s="189"/>
      <c r="AD507" s="183"/>
      <c r="AE507" s="125"/>
      <c r="AF507" s="190"/>
      <c r="AG507" s="183"/>
      <c r="AH507" s="184"/>
      <c r="AI507" s="189"/>
      <c r="AJ507" s="183"/>
      <c r="AK507" s="125"/>
      <c r="AL507" s="190"/>
      <c r="AM507" s="183"/>
      <c r="AN507" s="184"/>
      <c r="AO507" s="189"/>
      <c r="AP507" s="183"/>
      <c r="AQ507" s="125"/>
      <c r="AR507" s="190"/>
      <c r="AS507" s="183"/>
      <c r="AT507" s="184">
        <v>54093</v>
      </c>
      <c r="AU507" s="189">
        <v>0.74296427541307841</v>
      </c>
    </row>
    <row r="508" spans="1:47" s="16" customFormat="1" ht="11.4">
      <c r="A508" s="28" t="s">
        <v>873</v>
      </c>
      <c r="B508" s="63" t="s">
        <v>1006</v>
      </c>
      <c r="C508" s="63" t="s">
        <v>1006</v>
      </c>
      <c r="D508" s="28" t="s">
        <v>0</v>
      </c>
      <c r="E508" s="191">
        <v>66739</v>
      </c>
      <c r="F508" s="183"/>
      <c r="G508" s="125">
        <v>15251</v>
      </c>
      <c r="H508" s="190">
        <v>0.38514571443002171</v>
      </c>
      <c r="I508" s="183"/>
      <c r="J508" s="184">
        <v>5513</v>
      </c>
      <c r="K508" s="189">
        <v>0.139224203242588</v>
      </c>
      <c r="L508" s="183"/>
      <c r="M508" s="125">
        <v>17377</v>
      </c>
      <c r="N508" s="190">
        <v>0.43883529471185412</v>
      </c>
      <c r="O508" s="183"/>
      <c r="P508" s="184">
        <v>315</v>
      </c>
      <c r="Q508" s="189">
        <v>7.9549472195565435E-3</v>
      </c>
      <c r="R508" s="183"/>
      <c r="S508" s="125">
        <v>478</v>
      </c>
      <c r="T508" s="190">
        <v>1.2071316733168342E-2</v>
      </c>
      <c r="U508" s="183"/>
      <c r="V508" s="184"/>
      <c r="W508" s="189"/>
      <c r="X508" s="183"/>
      <c r="Y508" s="125"/>
      <c r="Z508" s="190"/>
      <c r="AA508" s="183"/>
      <c r="AB508" s="184"/>
      <c r="AC508" s="189"/>
      <c r="AD508" s="183"/>
      <c r="AE508" s="125"/>
      <c r="AF508" s="190"/>
      <c r="AG508" s="183"/>
      <c r="AH508" s="184"/>
      <c r="AI508" s="189"/>
      <c r="AJ508" s="183"/>
      <c r="AK508" s="125"/>
      <c r="AL508" s="190"/>
      <c r="AM508" s="183"/>
      <c r="AN508" s="184"/>
      <c r="AO508" s="189"/>
      <c r="AP508" s="183"/>
      <c r="AQ508" s="125">
        <v>664</v>
      </c>
      <c r="AR508" s="190">
        <v>1.6768523662811254E-2</v>
      </c>
      <c r="AS508" s="183"/>
      <c r="AT508" s="184">
        <v>39598</v>
      </c>
      <c r="AU508" s="189">
        <v>0.59332624102848408</v>
      </c>
    </row>
    <row r="509" spans="1:47" s="16" customFormat="1" ht="11.4">
      <c r="A509" s="28" t="s">
        <v>1238</v>
      </c>
      <c r="B509" s="63" t="s">
        <v>1019</v>
      </c>
      <c r="C509" s="63" t="s">
        <v>985</v>
      </c>
      <c r="D509" s="28" t="s">
        <v>0</v>
      </c>
      <c r="E509" s="191">
        <v>66988</v>
      </c>
      <c r="F509" s="183"/>
      <c r="G509" s="125">
        <v>18632</v>
      </c>
      <c r="H509" s="190">
        <v>0.36187775554994467</v>
      </c>
      <c r="I509" s="183"/>
      <c r="J509" s="184">
        <v>30896</v>
      </c>
      <c r="K509" s="189">
        <v>0.60007380503816499</v>
      </c>
      <c r="L509" s="183"/>
      <c r="M509" s="125">
        <v>1158</v>
      </c>
      <c r="N509" s="190">
        <v>2.2491114261852508E-2</v>
      </c>
      <c r="O509" s="183"/>
      <c r="P509" s="184">
        <v>801</v>
      </c>
      <c r="Q509" s="189">
        <v>1.5557325150037873E-2</v>
      </c>
      <c r="R509" s="183"/>
      <c r="S509" s="125"/>
      <c r="T509" s="190"/>
      <c r="U509" s="183"/>
      <c r="V509" s="184"/>
      <c r="W509" s="189"/>
      <c r="X509" s="183"/>
      <c r="Y509" s="125"/>
      <c r="Z509" s="190"/>
      <c r="AA509" s="183"/>
      <c r="AB509" s="184"/>
      <c r="AC509" s="189"/>
      <c r="AD509" s="183"/>
      <c r="AE509" s="125"/>
      <c r="AF509" s="190"/>
      <c r="AG509" s="183"/>
      <c r="AH509" s="184"/>
      <c r="AI509" s="189"/>
      <c r="AJ509" s="183"/>
      <c r="AK509" s="125"/>
      <c r="AL509" s="190"/>
      <c r="AM509" s="183"/>
      <c r="AN509" s="184"/>
      <c r="AO509" s="189"/>
      <c r="AP509" s="183"/>
      <c r="AQ509" s="125"/>
      <c r="AR509" s="190"/>
      <c r="AS509" s="183"/>
      <c r="AT509" s="184">
        <v>51487</v>
      </c>
      <c r="AU509" s="189">
        <v>0.76860034633068608</v>
      </c>
    </row>
    <row r="510" spans="1:47" s="16" customFormat="1" ht="11.4">
      <c r="A510" s="28" t="s">
        <v>876</v>
      </c>
      <c r="B510" s="63" t="s">
        <v>1053</v>
      </c>
      <c r="C510" s="63" t="s">
        <v>983</v>
      </c>
      <c r="D510" s="28" t="s">
        <v>0</v>
      </c>
      <c r="E510" s="191">
        <v>78487</v>
      </c>
      <c r="F510" s="183"/>
      <c r="G510" s="125">
        <v>23356</v>
      </c>
      <c r="H510" s="190">
        <v>0.44305334243872829</v>
      </c>
      <c r="I510" s="183"/>
      <c r="J510" s="184">
        <v>20665</v>
      </c>
      <c r="K510" s="189">
        <v>0.39200622201988011</v>
      </c>
      <c r="L510" s="183"/>
      <c r="M510" s="125">
        <v>5772</v>
      </c>
      <c r="N510" s="190">
        <v>0.1094923742317323</v>
      </c>
      <c r="O510" s="183"/>
      <c r="P510" s="184">
        <v>1406</v>
      </c>
      <c r="Q510" s="189">
        <v>2.6671219364139919E-2</v>
      </c>
      <c r="R510" s="183"/>
      <c r="S510" s="125"/>
      <c r="T510" s="190"/>
      <c r="U510" s="183"/>
      <c r="V510" s="184"/>
      <c r="W510" s="189"/>
      <c r="X510" s="183"/>
      <c r="Y510" s="125"/>
      <c r="Z510" s="190"/>
      <c r="AA510" s="183"/>
      <c r="AB510" s="184"/>
      <c r="AC510" s="189"/>
      <c r="AD510" s="183"/>
      <c r="AE510" s="125"/>
      <c r="AF510" s="190"/>
      <c r="AG510" s="183"/>
      <c r="AH510" s="184"/>
      <c r="AI510" s="189"/>
      <c r="AJ510" s="183"/>
      <c r="AK510" s="125"/>
      <c r="AL510" s="190"/>
      <c r="AM510" s="183"/>
      <c r="AN510" s="184"/>
      <c r="AO510" s="189"/>
      <c r="AP510" s="183"/>
      <c r="AQ510" s="125">
        <v>1517</v>
      </c>
      <c r="AR510" s="190">
        <v>2.8776841945519386E-2</v>
      </c>
      <c r="AS510" s="183"/>
      <c r="AT510" s="184">
        <v>52716</v>
      </c>
      <c r="AU510" s="189">
        <v>0.6716526303719087</v>
      </c>
    </row>
    <row r="511" spans="1:47" s="16" customFormat="1" ht="11.4">
      <c r="A511" s="28" t="s">
        <v>877</v>
      </c>
      <c r="B511" s="63" t="s">
        <v>1024</v>
      </c>
      <c r="C511" s="63" t="s">
        <v>985</v>
      </c>
      <c r="D511" s="28" t="s">
        <v>0</v>
      </c>
      <c r="E511" s="191">
        <v>75407</v>
      </c>
      <c r="F511" s="183"/>
      <c r="G511" s="125">
        <v>10917</v>
      </c>
      <c r="H511" s="190">
        <v>0.24732668781150882</v>
      </c>
      <c r="I511" s="183"/>
      <c r="J511" s="184">
        <v>6797</v>
      </c>
      <c r="K511" s="189">
        <v>0.15398731309469868</v>
      </c>
      <c r="L511" s="183"/>
      <c r="M511" s="125">
        <v>21404</v>
      </c>
      <c r="N511" s="190">
        <v>0.48491164476665155</v>
      </c>
      <c r="O511" s="183"/>
      <c r="P511" s="184">
        <v>2516</v>
      </c>
      <c r="Q511" s="189">
        <v>5.7000453103760763E-2</v>
      </c>
      <c r="R511" s="183"/>
      <c r="S511" s="125"/>
      <c r="T511" s="190"/>
      <c r="U511" s="183"/>
      <c r="V511" s="184"/>
      <c r="W511" s="189"/>
      <c r="X511" s="183"/>
      <c r="Y511" s="125"/>
      <c r="Z511" s="190"/>
      <c r="AA511" s="183"/>
      <c r="AB511" s="184"/>
      <c r="AC511" s="189"/>
      <c r="AD511" s="183"/>
      <c r="AE511" s="125"/>
      <c r="AF511" s="190"/>
      <c r="AG511" s="183"/>
      <c r="AH511" s="184"/>
      <c r="AI511" s="189"/>
      <c r="AJ511" s="183"/>
      <c r="AK511" s="125"/>
      <c r="AL511" s="190"/>
      <c r="AM511" s="183"/>
      <c r="AN511" s="184"/>
      <c r="AO511" s="189"/>
      <c r="AP511" s="183"/>
      <c r="AQ511" s="125">
        <v>2506</v>
      </c>
      <c r="AR511" s="190">
        <v>5.6773901223380156E-2</v>
      </c>
      <c r="AS511" s="183"/>
      <c r="AT511" s="184">
        <v>44140</v>
      </c>
      <c r="AU511" s="189">
        <v>0.58535679711432631</v>
      </c>
    </row>
    <row r="512" spans="1:47" s="16" customFormat="1" ht="11.4">
      <c r="A512" s="28" t="s">
        <v>881</v>
      </c>
      <c r="B512" s="63" t="s">
        <v>1006</v>
      </c>
      <c r="C512" s="63" t="s">
        <v>1006</v>
      </c>
      <c r="D512" s="28" t="s">
        <v>0</v>
      </c>
      <c r="E512" s="191">
        <v>65723</v>
      </c>
      <c r="F512" s="183"/>
      <c r="G512" s="125">
        <v>23257</v>
      </c>
      <c r="H512" s="190">
        <v>0.49070577065091253</v>
      </c>
      <c r="I512" s="183"/>
      <c r="J512" s="184">
        <v>11849</v>
      </c>
      <c r="K512" s="189">
        <v>0.25000527481801876</v>
      </c>
      <c r="L512" s="183"/>
      <c r="M512" s="125">
        <v>10550</v>
      </c>
      <c r="N512" s="190">
        <v>0.22259732039244645</v>
      </c>
      <c r="O512" s="183"/>
      <c r="P512" s="184">
        <v>914</v>
      </c>
      <c r="Q512" s="189">
        <v>1.9284734676653655E-2</v>
      </c>
      <c r="R512" s="183"/>
      <c r="S512" s="125">
        <v>590</v>
      </c>
      <c r="T512" s="190">
        <v>1.2448570524316912E-2</v>
      </c>
      <c r="U512" s="183"/>
      <c r="V512" s="184"/>
      <c r="W512" s="189"/>
      <c r="X512" s="183"/>
      <c r="Y512" s="125"/>
      <c r="Z512" s="190"/>
      <c r="AA512" s="183"/>
      <c r="AB512" s="184"/>
      <c r="AC512" s="189"/>
      <c r="AD512" s="183"/>
      <c r="AE512" s="125"/>
      <c r="AF512" s="190"/>
      <c r="AG512" s="183"/>
      <c r="AH512" s="184"/>
      <c r="AI512" s="189"/>
      <c r="AJ512" s="183"/>
      <c r="AK512" s="125"/>
      <c r="AL512" s="190"/>
      <c r="AM512" s="183"/>
      <c r="AN512" s="184"/>
      <c r="AO512" s="189"/>
      <c r="AP512" s="183"/>
      <c r="AQ512" s="125">
        <v>235</v>
      </c>
      <c r="AR512" s="190">
        <v>4.9583289376516513E-3</v>
      </c>
      <c r="AS512" s="183"/>
      <c r="AT512" s="184">
        <v>47395</v>
      </c>
      <c r="AU512" s="189">
        <v>0.72113263241178882</v>
      </c>
    </row>
    <row r="513" spans="1:47" s="16" customFormat="1" ht="11.4">
      <c r="A513" s="28" t="s">
        <v>882</v>
      </c>
      <c r="B513" s="63" t="s">
        <v>1002</v>
      </c>
      <c r="C513" s="63" t="s">
        <v>981</v>
      </c>
      <c r="D513" s="28" t="s">
        <v>0</v>
      </c>
      <c r="E513" s="191">
        <v>73805</v>
      </c>
      <c r="F513" s="183"/>
      <c r="G513" s="125">
        <v>27155</v>
      </c>
      <c r="H513" s="190">
        <v>0.48530068805289966</v>
      </c>
      <c r="I513" s="183"/>
      <c r="J513" s="184">
        <v>24107</v>
      </c>
      <c r="K513" s="189">
        <v>0.43082834420516486</v>
      </c>
      <c r="L513" s="183"/>
      <c r="M513" s="125">
        <v>3051</v>
      </c>
      <c r="N513" s="190">
        <v>5.4525958359395943E-2</v>
      </c>
      <c r="O513" s="183"/>
      <c r="P513" s="184">
        <v>1139</v>
      </c>
      <c r="Q513" s="189">
        <v>2.0355642927352337E-2</v>
      </c>
      <c r="R513" s="183"/>
      <c r="S513" s="125"/>
      <c r="T513" s="190"/>
      <c r="U513" s="183"/>
      <c r="V513" s="184"/>
      <c r="W513" s="189"/>
      <c r="X513" s="183"/>
      <c r="Y513" s="125"/>
      <c r="Z513" s="190"/>
      <c r="AA513" s="183"/>
      <c r="AB513" s="184"/>
      <c r="AC513" s="189"/>
      <c r="AD513" s="183"/>
      <c r="AE513" s="125"/>
      <c r="AF513" s="190"/>
      <c r="AG513" s="183"/>
      <c r="AH513" s="184"/>
      <c r="AI513" s="189"/>
      <c r="AJ513" s="183"/>
      <c r="AK513" s="125"/>
      <c r="AL513" s="190"/>
      <c r="AM513" s="183"/>
      <c r="AN513" s="184"/>
      <c r="AO513" s="189"/>
      <c r="AP513" s="183"/>
      <c r="AQ513" s="125">
        <v>503</v>
      </c>
      <c r="AR513" s="190">
        <v>8.9893664551872043E-3</v>
      </c>
      <c r="AS513" s="183"/>
      <c r="AT513" s="184">
        <v>55955</v>
      </c>
      <c r="AU513" s="189">
        <v>0.75814646704152833</v>
      </c>
    </row>
    <row r="514" spans="1:47" s="16" customFormat="1" ht="11.4">
      <c r="A514" s="28" t="s">
        <v>884</v>
      </c>
      <c r="B514" s="63" t="s">
        <v>1028</v>
      </c>
      <c r="C514" s="63" t="s">
        <v>981</v>
      </c>
      <c r="D514" s="28" t="s">
        <v>0</v>
      </c>
      <c r="E514" s="191">
        <v>69511</v>
      </c>
      <c r="F514" s="183"/>
      <c r="G514" s="125">
        <v>30172</v>
      </c>
      <c r="H514" s="190">
        <v>0.60845365814309915</v>
      </c>
      <c r="I514" s="183"/>
      <c r="J514" s="184">
        <v>11118</v>
      </c>
      <c r="K514" s="189">
        <v>0.22420746954908446</v>
      </c>
      <c r="L514" s="183"/>
      <c r="M514" s="125">
        <v>4910</v>
      </c>
      <c r="N514" s="190">
        <v>9.9015890941356779E-2</v>
      </c>
      <c r="O514" s="183"/>
      <c r="P514" s="184">
        <v>1612</v>
      </c>
      <c r="Q514" s="189">
        <v>3.2507864806001451E-2</v>
      </c>
      <c r="R514" s="183"/>
      <c r="S514" s="125">
        <v>628</v>
      </c>
      <c r="T514" s="190">
        <v>1.2664354279261112E-2</v>
      </c>
      <c r="U514" s="183"/>
      <c r="V514" s="184"/>
      <c r="W514" s="189"/>
      <c r="X514" s="183"/>
      <c r="Y514" s="125"/>
      <c r="Z514" s="190"/>
      <c r="AA514" s="183"/>
      <c r="AB514" s="184"/>
      <c r="AC514" s="189"/>
      <c r="AD514" s="183"/>
      <c r="AE514" s="125"/>
      <c r="AF514" s="190"/>
      <c r="AG514" s="183"/>
      <c r="AH514" s="184"/>
      <c r="AI514" s="189"/>
      <c r="AJ514" s="183"/>
      <c r="AK514" s="125"/>
      <c r="AL514" s="190"/>
      <c r="AM514" s="183"/>
      <c r="AN514" s="184"/>
      <c r="AO514" s="189"/>
      <c r="AP514" s="183"/>
      <c r="AQ514" s="125">
        <v>1148</v>
      </c>
      <c r="AR514" s="190">
        <v>2.3150762281197064E-2</v>
      </c>
      <c r="AS514" s="183"/>
      <c r="AT514" s="184">
        <v>49588</v>
      </c>
      <c r="AU514" s="189">
        <v>0.71338349326005956</v>
      </c>
    </row>
    <row r="515" spans="1:47" s="16" customFormat="1" ht="11.4">
      <c r="A515" s="28" t="s">
        <v>885</v>
      </c>
      <c r="B515" s="63" t="s">
        <v>1022</v>
      </c>
      <c r="C515" s="63" t="s">
        <v>985</v>
      </c>
      <c r="D515" s="28" t="s">
        <v>0</v>
      </c>
      <c r="E515" s="191">
        <v>56099</v>
      </c>
      <c r="F515" s="183"/>
      <c r="G515" s="125">
        <v>15745</v>
      </c>
      <c r="H515" s="190">
        <v>0.39455219766451161</v>
      </c>
      <c r="I515" s="183"/>
      <c r="J515" s="184">
        <v>6611</v>
      </c>
      <c r="K515" s="189">
        <v>0.16566431113115823</v>
      </c>
      <c r="L515" s="183"/>
      <c r="M515" s="125">
        <v>16276</v>
      </c>
      <c r="N515" s="190">
        <v>0.40785846739838622</v>
      </c>
      <c r="O515" s="183"/>
      <c r="P515" s="184">
        <v>1274</v>
      </c>
      <c r="Q515" s="189">
        <v>3.1925023805943968E-2</v>
      </c>
      <c r="R515" s="183"/>
      <c r="S515" s="125"/>
      <c r="T515" s="190"/>
      <c r="U515" s="183"/>
      <c r="V515" s="184"/>
      <c r="W515" s="189"/>
      <c r="X515" s="183"/>
      <c r="Y515" s="125"/>
      <c r="Z515" s="190"/>
      <c r="AA515" s="183"/>
      <c r="AB515" s="184"/>
      <c r="AC515" s="189"/>
      <c r="AD515" s="183"/>
      <c r="AE515" s="125"/>
      <c r="AF515" s="190"/>
      <c r="AG515" s="183"/>
      <c r="AH515" s="184"/>
      <c r="AI515" s="189"/>
      <c r="AJ515" s="183"/>
      <c r="AK515" s="125"/>
      <c r="AL515" s="190"/>
      <c r="AM515" s="183"/>
      <c r="AN515" s="184"/>
      <c r="AO515" s="189"/>
      <c r="AP515" s="183"/>
      <c r="AQ515" s="125"/>
      <c r="AR515" s="190"/>
      <c r="AS515" s="183"/>
      <c r="AT515" s="184">
        <v>39906</v>
      </c>
      <c r="AU515" s="189">
        <v>0.71134957842385782</v>
      </c>
    </row>
    <row r="516" spans="1:47" s="16" customFormat="1" ht="11.4">
      <c r="A516" s="28" t="s">
        <v>886</v>
      </c>
      <c r="B516" s="63" t="s">
        <v>1022</v>
      </c>
      <c r="C516" s="63" t="s">
        <v>985</v>
      </c>
      <c r="D516" s="28" t="s">
        <v>0</v>
      </c>
      <c r="E516" s="191">
        <v>55050</v>
      </c>
      <c r="F516" s="183"/>
      <c r="G516" s="125">
        <v>16726</v>
      </c>
      <c r="H516" s="190">
        <v>0.42481966880016253</v>
      </c>
      <c r="I516" s="183"/>
      <c r="J516" s="184">
        <v>6630</v>
      </c>
      <c r="K516" s="189">
        <v>0.16839378238341968</v>
      </c>
      <c r="L516" s="183"/>
      <c r="M516" s="125">
        <v>14290</v>
      </c>
      <c r="N516" s="190">
        <v>0.36294828812353958</v>
      </c>
      <c r="O516" s="183"/>
      <c r="P516" s="184">
        <v>899</v>
      </c>
      <c r="Q516" s="189">
        <v>2.2833485725896576E-2</v>
      </c>
      <c r="R516" s="183"/>
      <c r="S516" s="125"/>
      <c r="T516" s="190"/>
      <c r="U516" s="183"/>
      <c r="V516" s="184"/>
      <c r="W516" s="189"/>
      <c r="X516" s="183"/>
      <c r="Y516" s="125"/>
      <c r="Z516" s="190"/>
      <c r="AA516" s="183"/>
      <c r="AB516" s="184"/>
      <c r="AC516" s="189"/>
      <c r="AD516" s="183"/>
      <c r="AE516" s="125"/>
      <c r="AF516" s="190"/>
      <c r="AG516" s="183"/>
      <c r="AH516" s="184"/>
      <c r="AI516" s="189"/>
      <c r="AJ516" s="183"/>
      <c r="AK516" s="125"/>
      <c r="AL516" s="190"/>
      <c r="AM516" s="183"/>
      <c r="AN516" s="184"/>
      <c r="AO516" s="189"/>
      <c r="AP516" s="183"/>
      <c r="AQ516" s="125">
        <v>827</v>
      </c>
      <c r="AR516" s="190">
        <v>2.100477496698161E-2</v>
      </c>
      <c r="AS516" s="183"/>
      <c r="AT516" s="184">
        <v>39372</v>
      </c>
      <c r="AU516" s="189">
        <v>0.71520435967302454</v>
      </c>
    </row>
    <row r="517" spans="1:47" s="16" customFormat="1" ht="11.4">
      <c r="A517" s="28" t="s">
        <v>963</v>
      </c>
      <c r="B517" s="63" t="s">
        <v>1005</v>
      </c>
      <c r="C517" s="63" t="s">
        <v>1027</v>
      </c>
      <c r="D517" s="28" t="s">
        <v>0</v>
      </c>
      <c r="E517" s="191">
        <v>66969</v>
      </c>
      <c r="F517" s="183"/>
      <c r="G517" s="125">
        <v>24448</v>
      </c>
      <c r="H517" s="190">
        <v>0.52200277570193232</v>
      </c>
      <c r="I517" s="183"/>
      <c r="J517" s="184">
        <v>9252</v>
      </c>
      <c r="K517" s="189">
        <v>0.19754457136756698</v>
      </c>
      <c r="L517" s="183"/>
      <c r="M517" s="125">
        <v>8656</v>
      </c>
      <c r="N517" s="190">
        <v>0.18481904558556636</v>
      </c>
      <c r="O517" s="183"/>
      <c r="P517" s="184">
        <v>3060</v>
      </c>
      <c r="Q517" s="189">
        <v>6.5335753176043551E-2</v>
      </c>
      <c r="R517" s="183"/>
      <c r="S517" s="125">
        <v>1419</v>
      </c>
      <c r="T517" s="190">
        <v>3.0297854168890786E-2</v>
      </c>
      <c r="U517" s="183"/>
      <c r="V517" s="184"/>
      <c r="W517" s="189"/>
      <c r="X517" s="183"/>
      <c r="Y517" s="125"/>
      <c r="Z517" s="190"/>
      <c r="AA517" s="183"/>
      <c r="AB517" s="184"/>
      <c r="AC517" s="189"/>
      <c r="AD517" s="183"/>
      <c r="AE517" s="125"/>
      <c r="AF517" s="190"/>
      <c r="AG517" s="183"/>
      <c r="AH517" s="184"/>
      <c r="AI517" s="189"/>
      <c r="AJ517" s="183"/>
      <c r="AK517" s="125"/>
      <c r="AL517" s="190"/>
      <c r="AM517" s="183"/>
      <c r="AN517" s="184"/>
      <c r="AO517" s="189"/>
      <c r="AP517" s="183"/>
      <c r="AQ517" s="125"/>
      <c r="AR517" s="190"/>
      <c r="AS517" s="183"/>
      <c r="AT517" s="184">
        <v>46835</v>
      </c>
      <c r="AU517" s="189">
        <v>0.69935343218504087</v>
      </c>
    </row>
    <row r="518" spans="1:47" s="16" customFormat="1" ht="11.4">
      <c r="A518" s="28" t="s">
        <v>887</v>
      </c>
      <c r="B518" s="63" t="s">
        <v>1012</v>
      </c>
      <c r="C518" s="63" t="s">
        <v>981</v>
      </c>
      <c r="D518" s="28" t="s">
        <v>0</v>
      </c>
      <c r="E518" s="191">
        <v>78766</v>
      </c>
      <c r="F518" s="183"/>
      <c r="G518" s="125">
        <v>33973</v>
      </c>
      <c r="H518" s="190">
        <v>0.58808357423531654</v>
      </c>
      <c r="I518" s="183"/>
      <c r="J518" s="184">
        <v>11233</v>
      </c>
      <c r="K518" s="189">
        <v>0.19444684865585349</v>
      </c>
      <c r="L518" s="183"/>
      <c r="M518" s="125">
        <v>7511</v>
      </c>
      <c r="N518" s="190">
        <v>0.13001782963180944</v>
      </c>
      <c r="O518" s="183"/>
      <c r="P518" s="184">
        <v>2001</v>
      </c>
      <c r="Q518" s="189">
        <v>3.4637954612335334E-2</v>
      </c>
      <c r="R518" s="183"/>
      <c r="S518" s="125">
        <v>2385</v>
      </c>
      <c r="T518" s="190">
        <v>4.1285118316051861E-2</v>
      </c>
      <c r="U518" s="183"/>
      <c r="V518" s="184"/>
      <c r="W518" s="189"/>
      <c r="X518" s="183"/>
      <c r="Y518" s="125"/>
      <c r="Z518" s="190"/>
      <c r="AA518" s="183"/>
      <c r="AB518" s="184"/>
      <c r="AC518" s="189"/>
      <c r="AD518" s="183"/>
      <c r="AE518" s="125"/>
      <c r="AF518" s="190"/>
      <c r="AG518" s="183"/>
      <c r="AH518" s="184"/>
      <c r="AI518" s="189"/>
      <c r="AJ518" s="183"/>
      <c r="AK518" s="125"/>
      <c r="AL518" s="190"/>
      <c r="AM518" s="183"/>
      <c r="AN518" s="184"/>
      <c r="AO518" s="189"/>
      <c r="AP518" s="183"/>
      <c r="AQ518" s="125">
        <v>666</v>
      </c>
      <c r="AR518" s="190">
        <v>1.152867454863335E-2</v>
      </c>
      <c r="AS518" s="183"/>
      <c r="AT518" s="184">
        <v>57769</v>
      </c>
      <c r="AU518" s="189">
        <v>0.73342558972145344</v>
      </c>
    </row>
    <row r="519" spans="1:47" s="16" customFormat="1" ht="11.4">
      <c r="A519" s="28" t="s">
        <v>888</v>
      </c>
      <c r="B519" s="63" t="s">
        <v>1018</v>
      </c>
      <c r="C519" s="63" t="s">
        <v>981</v>
      </c>
      <c r="D519" s="28" t="s">
        <v>0</v>
      </c>
      <c r="E519" s="191">
        <v>73837</v>
      </c>
      <c r="F519" s="183"/>
      <c r="G519" s="125">
        <v>26551</v>
      </c>
      <c r="H519" s="190">
        <v>0.50299321789868523</v>
      </c>
      <c r="I519" s="183"/>
      <c r="J519" s="184">
        <v>19744</v>
      </c>
      <c r="K519" s="189">
        <v>0.37403857083317549</v>
      </c>
      <c r="L519" s="183"/>
      <c r="M519" s="125">
        <v>4246</v>
      </c>
      <c r="N519" s="190">
        <v>8.0437994922896217E-2</v>
      </c>
      <c r="O519" s="183"/>
      <c r="P519" s="184">
        <v>1997</v>
      </c>
      <c r="Q519" s="189">
        <v>3.7832000909332017E-2</v>
      </c>
      <c r="R519" s="183"/>
      <c r="S519" s="125"/>
      <c r="T519" s="190"/>
      <c r="U519" s="183"/>
      <c r="V519" s="184"/>
      <c r="W519" s="189"/>
      <c r="X519" s="183"/>
      <c r="Y519" s="125"/>
      <c r="Z519" s="190"/>
      <c r="AA519" s="183"/>
      <c r="AB519" s="184"/>
      <c r="AC519" s="189"/>
      <c r="AD519" s="183"/>
      <c r="AE519" s="125"/>
      <c r="AF519" s="190"/>
      <c r="AG519" s="183"/>
      <c r="AH519" s="184"/>
      <c r="AI519" s="189"/>
      <c r="AJ519" s="183"/>
      <c r="AK519" s="125"/>
      <c r="AL519" s="190"/>
      <c r="AM519" s="183"/>
      <c r="AN519" s="184"/>
      <c r="AO519" s="189"/>
      <c r="AP519" s="183"/>
      <c r="AQ519" s="125">
        <v>248</v>
      </c>
      <c r="AR519" s="190">
        <v>4.6982154359110368E-3</v>
      </c>
      <c r="AS519" s="183"/>
      <c r="AT519" s="184">
        <v>52786</v>
      </c>
      <c r="AU519" s="189">
        <v>0.71489903435946744</v>
      </c>
    </row>
    <row r="520" spans="1:47" s="16" customFormat="1" ht="11.4">
      <c r="A520" s="28" t="s">
        <v>166</v>
      </c>
      <c r="B520" s="63" t="s">
        <v>1028</v>
      </c>
      <c r="C520" s="63" t="s">
        <v>981</v>
      </c>
      <c r="D520" s="28" t="s">
        <v>0</v>
      </c>
      <c r="E520" s="191">
        <v>76386</v>
      </c>
      <c r="F520" s="183"/>
      <c r="G520" s="125">
        <v>28754</v>
      </c>
      <c r="H520" s="190">
        <v>0.52732541079812212</v>
      </c>
      <c r="I520" s="183"/>
      <c r="J520" s="184">
        <v>15262</v>
      </c>
      <c r="K520" s="189">
        <v>0.27989289906103287</v>
      </c>
      <c r="L520" s="183"/>
      <c r="M520" s="125">
        <v>5516</v>
      </c>
      <c r="N520" s="190">
        <v>0.10115903755868545</v>
      </c>
      <c r="O520" s="183"/>
      <c r="P520" s="184">
        <v>1664</v>
      </c>
      <c r="Q520" s="189">
        <v>3.0516431924882629E-2</v>
      </c>
      <c r="R520" s="183"/>
      <c r="S520" s="125">
        <v>567</v>
      </c>
      <c r="T520" s="190">
        <v>1.0398327464788732E-2</v>
      </c>
      <c r="U520" s="183"/>
      <c r="V520" s="184"/>
      <c r="W520" s="189"/>
      <c r="X520" s="183"/>
      <c r="Y520" s="125"/>
      <c r="Z520" s="190"/>
      <c r="AA520" s="183"/>
      <c r="AB520" s="184"/>
      <c r="AC520" s="189"/>
      <c r="AD520" s="183"/>
      <c r="AE520" s="125"/>
      <c r="AF520" s="190"/>
      <c r="AG520" s="183"/>
      <c r="AH520" s="184"/>
      <c r="AI520" s="189"/>
      <c r="AJ520" s="183"/>
      <c r="AK520" s="125"/>
      <c r="AL520" s="190"/>
      <c r="AM520" s="183"/>
      <c r="AN520" s="184"/>
      <c r="AO520" s="189"/>
      <c r="AP520" s="183"/>
      <c r="AQ520" s="125">
        <v>2765</v>
      </c>
      <c r="AR520" s="190">
        <v>5.0707893192488265E-2</v>
      </c>
      <c r="AS520" s="183"/>
      <c r="AT520" s="184">
        <v>54528</v>
      </c>
      <c r="AU520" s="189">
        <v>0.7138480873458487</v>
      </c>
    </row>
    <row r="521" spans="1:47" s="16" customFormat="1" ht="11.4">
      <c r="A521" s="28" t="s">
        <v>889</v>
      </c>
      <c r="B521" s="63" t="s">
        <v>984</v>
      </c>
      <c r="C521" s="63" t="s">
        <v>984</v>
      </c>
      <c r="D521" s="28" t="s">
        <v>0</v>
      </c>
      <c r="E521" s="191">
        <v>58931</v>
      </c>
      <c r="F521" s="183"/>
      <c r="G521" s="125">
        <v>11964</v>
      </c>
      <c r="H521" s="190">
        <v>0.3428669685332722</v>
      </c>
      <c r="I521" s="183"/>
      <c r="J521" s="184">
        <v>4711</v>
      </c>
      <c r="K521" s="189">
        <v>0.1350088840488336</v>
      </c>
      <c r="L521" s="183"/>
      <c r="M521" s="125">
        <v>14448</v>
      </c>
      <c r="N521" s="190">
        <v>0.41405399209033072</v>
      </c>
      <c r="O521" s="183"/>
      <c r="P521" s="184">
        <v>1138</v>
      </c>
      <c r="Q521" s="189">
        <v>3.2613056685963204E-2</v>
      </c>
      <c r="R521" s="183"/>
      <c r="S521" s="125"/>
      <c r="T521" s="190"/>
      <c r="U521" s="183"/>
      <c r="V521" s="184"/>
      <c r="W521" s="189"/>
      <c r="X521" s="183"/>
      <c r="Y521" s="125"/>
      <c r="Z521" s="190"/>
      <c r="AA521" s="183"/>
      <c r="AB521" s="184"/>
      <c r="AC521" s="189"/>
      <c r="AD521" s="183"/>
      <c r="AE521" s="125"/>
      <c r="AF521" s="190"/>
      <c r="AG521" s="183"/>
      <c r="AH521" s="184"/>
      <c r="AI521" s="189"/>
      <c r="AJ521" s="183"/>
      <c r="AK521" s="125"/>
      <c r="AL521" s="190"/>
      <c r="AM521" s="183"/>
      <c r="AN521" s="184"/>
      <c r="AO521" s="189"/>
      <c r="AP521" s="183"/>
      <c r="AQ521" s="125">
        <v>2633</v>
      </c>
      <c r="AR521" s="190">
        <v>7.5457098641600273E-2</v>
      </c>
      <c r="AS521" s="183"/>
      <c r="AT521" s="184">
        <v>34894</v>
      </c>
      <c r="AU521" s="189">
        <v>0.59211620369584772</v>
      </c>
    </row>
    <row r="522" spans="1:47" s="16" customFormat="1" ht="11.4">
      <c r="A522" s="28" t="s">
        <v>890</v>
      </c>
      <c r="B522" s="63" t="s">
        <v>984</v>
      </c>
      <c r="C522" s="63" t="s">
        <v>984</v>
      </c>
      <c r="D522" s="28" t="s">
        <v>0</v>
      </c>
      <c r="E522" s="191">
        <v>59884</v>
      </c>
      <c r="F522" s="183"/>
      <c r="G522" s="125">
        <v>9912</v>
      </c>
      <c r="H522" s="190">
        <v>0.28559080300803874</v>
      </c>
      <c r="I522" s="183"/>
      <c r="J522" s="184">
        <v>5277</v>
      </c>
      <c r="K522" s="189">
        <v>0.15204425620191891</v>
      </c>
      <c r="L522" s="183"/>
      <c r="M522" s="125">
        <v>16505</v>
      </c>
      <c r="N522" s="190">
        <v>0.47555248220820007</v>
      </c>
      <c r="O522" s="183"/>
      <c r="P522" s="184">
        <v>2675</v>
      </c>
      <c r="Q522" s="189">
        <v>7.7073789149162991E-2</v>
      </c>
      <c r="R522" s="183"/>
      <c r="S522" s="125"/>
      <c r="T522" s="190"/>
      <c r="U522" s="183"/>
      <c r="V522" s="184"/>
      <c r="W522" s="189"/>
      <c r="X522" s="183"/>
      <c r="Y522" s="125"/>
      <c r="Z522" s="190"/>
      <c r="AA522" s="183"/>
      <c r="AB522" s="184"/>
      <c r="AC522" s="189"/>
      <c r="AD522" s="183"/>
      <c r="AE522" s="125"/>
      <c r="AF522" s="190"/>
      <c r="AG522" s="183"/>
      <c r="AH522" s="184"/>
      <c r="AI522" s="189"/>
      <c r="AJ522" s="183"/>
      <c r="AK522" s="125"/>
      <c r="AL522" s="190"/>
      <c r="AM522" s="183"/>
      <c r="AN522" s="184"/>
      <c r="AO522" s="189"/>
      <c r="AP522" s="183"/>
      <c r="AQ522" s="125">
        <v>338</v>
      </c>
      <c r="AR522" s="190">
        <v>9.7386694326792866E-3</v>
      </c>
      <c r="AS522" s="183"/>
      <c r="AT522" s="184">
        <v>34707</v>
      </c>
      <c r="AU522" s="189">
        <v>0.5795705029724133</v>
      </c>
    </row>
    <row r="523" spans="1:47" s="16" customFormat="1" ht="11.4">
      <c r="A523" s="28" t="s">
        <v>891</v>
      </c>
      <c r="B523" s="63" t="s">
        <v>984</v>
      </c>
      <c r="C523" s="63" t="s">
        <v>984</v>
      </c>
      <c r="D523" s="28" t="s">
        <v>0</v>
      </c>
      <c r="E523" s="191">
        <v>58845</v>
      </c>
      <c r="F523" s="183"/>
      <c r="G523" s="125">
        <v>16344</v>
      </c>
      <c r="H523" s="190">
        <v>0.40697211155378488</v>
      </c>
      <c r="I523" s="183"/>
      <c r="J523" s="184">
        <v>6430</v>
      </c>
      <c r="K523" s="189">
        <v>0.16010956175298804</v>
      </c>
      <c r="L523" s="183"/>
      <c r="M523" s="125">
        <v>15653</v>
      </c>
      <c r="N523" s="190">
        <v>0.38976593625498007</v>
      </c>
      <c r="O523" s="183"/>
      <c r="P523" s="184">
        <v>1487</v>
      </c>
      <c r="Q523" s="189">
        <v>3.7026892430278888E-2</v>
      </c>
      <c r="R523" s="183"/>
      <c r="S523" s="125"/>
      <c r="T523" s="190"/>
      <c r="U523" s="183"/>
      <c r="V523" s="184"/>
      <c r="W523" s="189"/>
      <c r="X523" s="183"/>
      <c r="Y523" s="125"/>
      <c r="Z523" s="190"/>
      <c r="AA523" s="183"/>
      <c r="AB523" s="184"/>
      <c r="AC523" s="189"/>
      <c r="AD523" s="183"/>
      <c r="AE523" s="125"/>
      <c r="AF523" s="190"/>
      <c r="AG523" s="183"/>
      <c r="AH523" s="184"/>
      <c r="AI523" s="189"/>
      <c r="AJ523" s="183"/>
      <c r="AK523" s="125"/>
      <c r="AL523" s="190"/>
      <c r="AM523" s="183"/>
      <c r="AN523" s="184"/>
      <c r="AO523" s="189"/>
      <c r="AP523" s="183"/>
      <c r="AQ523" s="125">
        <v>246</v>
      </c>
      <c r="AR523" s="190">
        <v>6.1254980079681271E-3</v>
      </c>
      <c r="AS523" s="183"/>
      <c r="AT523" s="184">
        <v>40160</v>
      </c>
      <c r="AU523" s="189">
        <v>0.68247089812218542</v>
      </c>
    </row>
    <row r="524" spans="1:47" s="16" customFormat="1" ht="11.4">
      <c r="A524" s="28" t="s">
        <v>895</v>
      </c>
      <c r="B524" s="63" t="s">
        <v>1137</v>
      </c>
      <c r="C524" s="63" t="s">
        <v>984</v>
      </c>
      <c r="D524" s="28" t="s">
        <v>0</v>
      </c>
      <c r="E524" s="191">
        <v>72835</v>
      </c>
      <c r="F524" s="183"/>
      <c r="G524" s="125">
        <v>19358</v>
      </c>
      <c r="H524" s="190">
        <v>0.39527096010127821</v>
      </c>
      <c r="I524" s="183"/>
      <c r="J524" s="184">
        <v>9525</v>
      </c>
      <c r="K524" s="189">
        <v>0.19449095438395883</v>
      </c>
      <c r="L524" s="183"/>
      <c r="M524" s="125">
        <v>16376</v>
      </c>
      <c r="N524" s="190">
        <v>0.33438150855556009</v>
      </c>
      <c r="O524" s="183"/>
      <c r="P524" s="184">
        <v>1360</v>
      </c>
      <c r="Q524" s="189">
        <v>2.7769837056397271E-2</v>
      </c>
      <c r="R524" s="183"/>
      <c r="S524" s="125">
        <v>735</v>
      </c>
      <c r="T524" s="190">
        <v>1.5007963409155878E-2</v>
      </c>
      <c r="U524" s="183"/>
      <c r="V524" s="184"/>
      <c r="W524" s="189"/>
      <c r="X524" s="183"/>
      <c r="Y524" s="125"/>
      <c r="Z524" s="190"/>
      <c r="AA524" s="183"/>
      <c r="AB524" s="184"/>
      <c r="AC524" s="189"/>
      <c r="AD524" s="183"/>
      <c r="AE524" s="125"/>
      <c r="AF524" s="190"/>
      <c r="AG524" s="183"/>
      <c r="AH524" s="184"/>
      <c r="AI524" s="189"/>
      <c r="AJ524" s="183"/>
      <c r="AK524" s="125"/>
      <c r="AL524" s="190"/>
      <c r="AM524" s="183"/>
      <c r="AN524" s="184"/>
      <c r="AO524" s="189"/>
      <c r="AP524" s="183"/>
      <c r="AQ524" s="125">
        <v>1620</v>
      </c>
      <c r="AR524" s="190">
        <v>3.3078776493649695E-2</v>
      </c>
      <c r="AS524" s="183"/>
      <c r="AT524" s="184">
        <v>48974</v>
      </c>
      <c r="AU524" s="189">
        <v>0.67239651266561407</v>
      </c>
    </row>
    <row r="525" spans="1:47" s="16" customFormat="1" ht="11.4">
      <c r="A525" s="28" t="s">
        <v>900</v>
      </c>
      <c r="B525" s="63" t="s">
        <v>1019</v>
      </c>
      <c r="C525" s="63" t="s">
        <v>985</v>
      </c>
      <c r="D525" s="28" t="s">
        <v>0</v>
      </c>
      <c r="E525" s="191">
        <v>59607</v>
      </c>
      <c r="F525" s="183"/>
      <c r="G525" s="125">
        <v>13290</v>
      </c>
      <c r="H525" s="190">
        <v>0.33852110344124914</v>
      </c>
      <c r="I525" s="183"/>
      <c r="J525" s="184">
        <v>5318</v>
      </c>
      <c r="K525" s="189">
        <v>0.13545938510914696</v>
      </c>
      <c r="L525" s="183"/>
      <c r="M525" s="125">
        <v>17865</v>
      </c>
      <c r="N525" s="190">
        <v>0.45505489187192744</v>
      </c>
      <c r="O525" s="183"/>
      <c r="P525" s="184">
        <v>876</v>
      </c>
      <c r="Q525" s="189">
        <v>2.2313354899513489E-2</v>
      </c>
      <c r="R525" s="183"/>
      <c r="S525" s="125"/>
      <c r="T525" s="190"/>
      <c r="U525" s="183"/>
      <c r="V525" s="184"/>
      <c r="W525" s="189"/>
      <c r="X525" s="183"/>
      <c r="Y525" s="125"/>
      <c r="Z525" s="190"/>
      <c r="AA525" s="183"/>
      <c r="AB525" s="184"/>
      <c r="AC525" s="189"/>
      <c r="AD525" s="183"/>
      <c r="AE525" s="125"/>
      <c r="AF525" s="190"/>
      <c r="AG525" s="183"/>
      <c r="AH525" s="184"/>
      <c r="AI525" s="189"/>
      <c r="AJ525" s="183"/>
      <c r="AK525" s="125"/>
      <c r="AL525" s="190"/>
      <c r="AM525" s="183"/>
      <c r="AN525" s="184"/>
      <c r="AO525" s="189"/>
      <c r="AP525" s="183"/>
      <c r="AQ525" s="125">
        <v>1910</v>
      </c>
      <c r="AR525" s="190">
        <v>4.865126467816297E-2</v>
      </c>
      <c r="AS525" s="183"/>
      <c r="AT525" s="184">
        <v>39259</v>
      </c>
      <c r="AU525" s="189">
        <v>0.65863069773684302</v>
      </c>
    </row>
    <row r="526" spans="1:47" s="16" customFormat="1" ht="11.4">
      <c r="A526" s="28" t="s">
        <v>1239</v>
      </c>
      <c r="B526" s="63" t="s">
        <v>1024</v>
      </c>
      <c r="C526" s="63" t="s">
        <v>985</v>
      </c>
      <c r="D526" s="28" t="s">
        <v>0</v>
      </c>
      <c r="E526" s="191">
        <v>72473</v>
      </c>
      <c r="F526" s="183"/>
      <c r="G526" s="125">
        <v>13555</v>
      </c>
      <c r="H526" s="190">
        <v>0.32505215702261336</v>
      </c>
      <c r="I526" s="183"/>
      <c r="J526" s="184">
        <v>6883</v>
      </c>
      <c r="K526" s="189">
        <v>0.16505599386105849</v>
      </c>
      <c r="L526" s="183"/>
      <c r="M526" s="125">
        <v>17892</v>
      </c>
      <c r="N526" s="190">
        <v>0.42905445912568047</v>
      </c>
      <c r="O526" s="183"/>
      <c r="P526" s="184">
        <v>2037</v>
      </c>
      <c r="Q526" s="189">
        <v>4.8847749454449536E-2</v>
      </c>
      <c r="R526" s="183"/>
      <c r="S526" s="125"/>
      <c r="T526" s="190"/>
      <c r="U526" s="183"/>
      <c r="V526" s="184"/>
      <c r="W526" s="189"/>
      <c r="X526" s="183"/>
      <c r="Y526" s="125"/>
      <c r="Z526" s="190"/>
      <c r="AA526" s="183"/>
      <c r="AB526" s="184"/>
      <c r="AC526" s="189"/>
      <c r="AD526" s="183"/>
      <c r="AE526" s="125"/>
      <c r="AF526" s="190"/>
      <c r="AG526" s="183"/>
      <c r="AH526" s="184"/>
      <c r="AI526" s="189"/>
      <c r="AJ526" s="183"/>
      <c r="AK526" s="125"/>
      <c r="AL526" s="190"/>
      <c r="AM526" s="183"/>
      <c r="AN526" s="184"/>
      <c r="AO526" s="189"/>
      <c r="AP526" s="183"/>
      <c r="AQ526" s="125">
        <v>1334</v>
      </c>
      <c r="AR526" s="190">
        <v>3.1989640536198176E-2</v>
      </c>
      <c r="AS526" s="183"/>
      <c r="AT526" s="184">
        <v>41701</v>
      </c>
      <c r="AU526" s="189">
        <v>0.57540049397706727</v>
      </c>
    </row>
    <row r="527" spans="1:47" s="16" customFormat="1" ht="11.4">
      <c r="A527" s="28" t="s">
        <v>903</v>
      </c>
      <c r="B527" s="63" t="s">
        <v>1014</v>
      </c>
      <c r="C527" s="63" t="s">
        <v>981</v>
      </c>
      <c r="D527" s="28" t="s">
        <v>0</v>
      </c>
      <c r="E527" s="191">
        <v>75945</v>
      </c>
      <c r="F527" s="183"/>
      <c r="G527" s="125">
        <v>25416</v>
      </c>
      <c r="H527" s="190">
        <v>0.51739511023349549</v>
      </c>
      <c r="I527" s="183"/>
      <c r="J527" s="184">
        <v>13687</v>
      </c>
      <c r="K527" s="189">
        <v>0.2786271196791727</v>
      </c>
      <c r="L527" s="183"/>
      <c r="M527" s="125">
        <v>5800</v>
      </c>
      <c r="N527" s="190">
        <v>0.11807096472121002</v>
      </c>
      <c r="O527" s="183"/>
      <c r="P527" s="184">
        <v>2924</v>
      </c>
      <c r="Q527" s="189">
        <v>5.9524051869796223E-2</v>
      </c>
      <c r="R527" s="183"/>
      <c r="S527" s="125">
        <v>996</v>
      </c>
      <c r="T527" s="190">
        <v>2.0275634631435377E-2</v>
      </c>
      <c r="U527" s="183"/>
      <c r="V527" s="184"/>
      <c r="W527" s="189"/>
      <c r="X527" s="183"/>
      <c r="Y527" s="125"/>
      <c r="Z527" s="190"/>
      <c r="AA527" s="183"/>
      <c r="AB527" s="184"/>
      <c r="AC527" s="189"/>
      <c r="AD527" s="183"/>
      <c r="AE527" s="125"/>
      <c r="AF527" s="190"/>
      <c r="AG527" s="183"/>
      <c r="AH527" s="184"/>
      <c r="AI527" s="189"/>
      <c r="AJ527" s="183"/>
      <c r="AK527" s="125"/>
      <c r="AL527" s="190"/>
      <c r="AM527" s="183"/>
      <c r="AN527" s="184"/>
      <c r="AO527" s="189"/>
      <c r="AP527" s="183"/>
      <c r="AQ527" s="125">
        <v>300</v>
      </c>
      <c r="AR527" s="190">
        <v>6.1071188648901733E-3</v>
      </c>
      <c r="AS527" s="183"/>
      <c r="AT527" s="184">
        <v>49123</v>
      </c>
      <c r="AU527" s="189">
        <v>0.6468233590098097</v>
      </c>
    </row>
    <row r="528" spans="1:47" s="16" customFormat="1" ht="11.4">
      <c r="A528" s="28" t="s">
        <v>907</v>
      </c>
      <c r="B528" s="63" t="s">
        <v>1015</v>
      </c>
      <c r="C528" s="63" t="s">
        <v>981</v>
      </c>
      <c r="D528" s="28" t="s">
        <v>0</v>
      </c>
      <c r="E528" s="191">
        <v>74175</v>
      </c>
      <c r="F528" s="183"/>
      <c r="G528" s="125">
        <v>23423</v>
      </c>
      <c r="H528" s="190">
        <v>0.48644887956636412</v>
      </c>
      <c r="I528" s="183"/>
      <c r="J528" s="184">
        <v>13863</v>
      </c>
      <c r="K528" s="189">
        <v>0.28790679321301738</v>
      </c>
      <c r="L528" s="183"/>
      <c r="M528" s="125">
        <v>8326</v>
      </c>
      <c r="N528" s="190">
        <v>0.17291437353325995</v>
      </c>
      <c r="O528" s="183"/>
      <c r="P528" s="184">
        <v>2123</v>
      </c>
      <c r="Q528" s="189">
        <v>4.409046541089489E-2</v>
      </c>
      <c r="R528" s="183"/>
      <c r="S528" s="125"/>
      <c r="T528" s="190"/>
      <c r="U528" s="183"/>
      <c r="V528" s="184"/>
      <c r="W528" s="189"/>
      <c r="X528" s="183"/>
      <c r="Y528" s="125"/>
      <c r="Z528" s="190"/>
      <c r="AA528" s="183"/>
      <c r="AB528" s="184"/>
      <c r="AC528" s="189"/>
      <c r="AD528" s="183"/>
      <c r="AE528" s="125"/>
      <c r="AF528" s="190"/>
      <c r="AG528" s="183"/>
      <c r="AH528" s="184"/>
      <c r="AI528" s="189"/>
      <c r="AJ528" s="183"/>
      <c r="AK528" s="125"/>
      <c r="AL528" s="190"/>
      <c r="AM528" s="183"/>
      <c r="AN528" s="184"/>
      <c r="AO528" s="189"/>
      <c r="AP528" s="183"/>
      <c r="AQ528" s="125">
        <v>416</v>
      </c>
      <c r="AR528" s="190">
        <v>8.6394882764636253E-3</v>
      </c>
      <c r="AS528" s="183"/>
      <c r="AT528" s="184">
        <v>48151</v>
      </c>
      <c r="AU528" s="189">
        <v>0.64915402763734409</v>
      </c>
    </row>
    <row r="529" spans="1:47" s="16" customFormat="1" ht="11.4">
      <c r="A529" s="28" t="s">
        <v>1240</v>
      </c>
      <c r="B529" s="63" t="s">
        <v>989</v>
      </c>
      <c r="C529" s="63" t="s">
        <v>985</v>
      </c>
      <c r="D529" s="28" t="s">
        <v>0</v>
      </c>
      <c r="E529" s="191">
        <v>70201</v>
      </c>
      <c r="F529" s="183"/>
      <c r="G529" s="125">
        <v>26877</v>
      </c>
      <c r="H529" s="190">
        <v>0.52383643876198649</v>
      </c>
      <c r="I529" s="183"/>
      <c r="J529" s="184">
        <v>11033</v>
      </c>
      <c r="K529" s="189">
        <v>0.21503469244562251</v>
      </c>
      <c r="L529" s="183"/>
      <c r="M529" s="125">
        <v>10932</v>
      </c>
      <c r="N529" s="190">
        <v>0.21306618850861464</v>
      </c>
      <c r="O529" s="183"/>
      <c r="P529" s="184">
        <v>2466</v>
      </c>
      <c r="Q529" s="189">
        <v>4.8062680283776409E-2</v>
      </c>
      <c r="R529" s="183"/>
      <c r="S529" s="125"/>
      <c r="T529" s="190"/>
      <c r="U529" s="183"/>
      <c r="V529" s="184"/>
      <c r="W529" s="189"/>
      <c r="X529" s="183"/>
      <c r="Y529" s="125"/>
      <c r="Z529" s="190"/>
      <c r="AA529" s="183"/>
      <c r="AB529" s="184"/>
      <c r="AC529" s="189"/>
      <c r="AD529" s="183"/>
      <c r="AE529" s="125"/>
      <c r="AF529" s="190"/>
      <c r="AG529" s="183"/>
      <c r="AH529" s="184"/>
      <c r="AI529" s="189"/>
      <c r="AJ529" s="183"/>
      <c r="AK529" s="125"/>
      <c r="AL529" s="190"/>
      <c r="AM529" s="183"/>
      <c r="AN529" s="184"/>
      <c r="AO529" s="189"/>
      <c r="AP529" s="183"/>
      <c r="AQ529" s="125"/>
      <c r="AR529" s="190"/>
      <c r="AS529" s="183"/>
      <c r="AT529" s="184">
        <v>51308</v>
      </c>
      <c r="AU529" s="189">
        <v>0.73087277959003438</v>
      </c>
    </row>
    <row r="530" spans="1:47" s="16" customFormat="1" ht="11.4">
      <c r="A530" s="28" t="s">
        <v>908</v>
      </c>
      <c r="B530" s="63" t="s">
        <v>1137</v>
      </c>
      <c r="C530" s="63" t="s">
        <v>984</v>
      </c>
      <c r="D530" s="28" t="s">
        <v>0</v>
      </c>
      <c r="E530" s="191">
        <v>76713</v>
      </c>
      <c r="F530" s="183"/>
      <c r="G530" s="125">
        <v>18793</v>
      </c>
      <c r="H530" s="190">
        <v>0.36922139924163538</v>
      </c>
      <c r="I530" s="183"/>
      <c r="J530" s="184">
        <v>6040</v>
      </c>
      <c r="K530" s="189">
        <v>0.11866637851431266</v>
      </c>
      <c r="L530" s="183"/>
      <c r="M530" s="125">
        <v>7298</v>
      </c>
      <c r="N530" s="190">
        <v>0.1433819917876579</v>
      </c>
      <c r="O530" s="183"/>
      <c r="P530" s="184">
        <v>1498</v>
      </c>
      <c r="Q530" s="189">
        <v>2.9430833611662311E-2</v>
      </c>
      <c r="R530" s="183"/>
      <c r="S530" s="125"/>
      <c r="T530" s="190"/>
      <c r="U530" s="183"/>
      <c r="V530" s="184"/>
      <c r="W530" s="189"/>
      <c r="X530" s="183"/>
      <c r="Y530" s="125"/>
      <c r="Z530" s="190"/>
      <c r="AA530" s="183"/>
      <c r="AB530" s="184"/>
      <c r="AC530" s="189"/>
      <c r="AD530" s="183"/>
      <c r="AE530" s="125"/>
      <c r="AF530" s="190"/>
      <c r="AG530" s="183"/>
      <c r="AH530" s="184"/>
      <c r="AI530" s="189"/>
      <c r="AJ530" s="183"/>
      <c r="AK530" s="125"/>
      <c r="AL530" s="190"/>
      <c r="AM530" s="183"/>
      <c r="AN530" s="184"/>
      <c r="AO530" s="189"/>
      <c r="AP530" s="183"/>
      <c r="AQ530" s="125">
        <v>17270</v>
      </c>
      <c r="AR530" s="190">
        <v>0.3392993968447317</v>
      </c>
      <c r="AS530" s="183"/>
      <c r="AT530" s="184">
        <v>50899</v>
      </c>
      <c r="AU530" s="189">
        <v>0.66349901581218307</v>
      </c>
    </row>
    <row r="531" spans="1:47" s="16" customFormat="1" ht="11.4">
      <c r="A531" s="28" t="s">
        <v>1241</v>
      </c>
      <c r="B531" s="63" t="s">
        <v>1024</v>
      </c>
      <c r="C531" s="63" t="s">
        <v>985</v>
      </c>
      <c r="D531" s="28" t="s">
        <v>0</v>
      </c>
      <c r="E531" s="191">
        <v>79923</v>
      </c>
      <c r="F531" s="183"/>
      <c r="G531" s="125">
        <v>10412</v>
      </c>
      <c r="H531" s="190">
        <v>0.25550293244337563</v>
      </c>
      <c r="I531" s="183"/>
      <c r="J531" s="184">
        <v>9107</v>
      </c>
      <c r="K531" s="189">
        <v>0.22347917842506931</v>
      </c>
      <c r="L531" s="183"/>
      <c r="M531" s="125">
        <v>17987</v>
      </c>
      <c r="N531" s="190">
        <v>0.44138794140021104</v>
      </c>
      <c r="O531" s="183"/>
      <c r="P531" s="184">
        <v>1405</v>
      </c>
      <c r="Q531" s="189">
        <v>3.4477681529287624E-2</v>
      </c>
      <c r="R531" s="183"/>
      <c r="S531" s="125"/>
      <c r="T531" s="190"/>
      <c r="U531" s="183"/>
      <c r="V531" s="184"/>
      <c r="W531" s="189"/>
      <c r="X531" s="183"/>
      <c r="Y531" s="125"/>
      <c r="Z531" s="190"/>
      <c r="AA531" s="183"/>
      <c r="AB531" s="184"/>
      <c r="AC531" s="189"/>
      <c r="AD531" s="183"/>
      <c r="AE531" s="125"/>
      <c r="AF531" s="190"/>
      <c r="AG531" s="183"/>
      <c r="AH531" s="184"/>
      <c r="AI531" s="189"/>
      <c r="AJ531" s="183"/>
      <c r="AK531" s="125"/>
      <c r="AL531" s="190"/>
      <c r="AM531" s="183"/>
      <c r="AN531" s="184"/>
      <c r="AO531" s="189"/>
      <c r="AP531" s="183"/>
      <c r="AQ531" s="125">
        <v>1840</v>
      </c>
      <c r="AR531" s="190">
        <v>4.5152266202056389E-2</v>
      </c>
      <c r="AS531" s="183"/>
      <c r="AT531" s="184">
        <v>40751</v>
      </c>
      <c r="AU531" s="189">
        <v>0.50987825782315477</v>
      </c>
    </row>
    <row r="532" spans="1:47" s="16" customFormat="1" ht="11.4">
      <c r="A532" s="28" t="s">
        <v>909</v>
      </c>
      <c r="B532" s="63" t="s">
        <v>999</v>
      </c>
      <c r="C532" s="63" t="s">
        <v>983</v>
      </c>
      <c r="D532" s="28" t="s">
        <v>0</v>
      </c>
      <c r="E532" s="191">
        <v>82314</v>
      </c>
      <c r="F532" s="183"/>
      <c r="G532" s="125">
        <v>18807</v>
      </c>
      <c r="H532" s="190">
        <v>0.32902379286214134</v>
      </c>
      <c r="I532" s="183"/>
      <c r="J532" s="184">
        <v>31843</v>
      </c>
      <c r="K532" s="189">
        <v>0.55708537438768368</v>
      </c>
      <c r="L532" s="183"/>
      <c r="M532" s="125">
        <v>2991</v>
      </c>
      <c r="N532" s="190">
        <v>5.2326801959412174E-2</v>
      </c>
      <c r="O532" s="183"/>
      <c r="P532" s="184">
        <v>2357</v>
      </c>
      <c r="Q532" s="189">
        <v>4.1235129461161653E-2</v>
      </c>
      <c r="R532" s="183"/>
      <c r="S532" s="125"/>
      <c r="T532" s="190"/>
      <c r="U532" s="183"/>
      <c r="V532" s="184"/>
      <c r="W532" s="189"/>
      <c r="X532" s="183"/>
      <c r="Y532" s="125"/>
      <c r="Z532" s="190"/>
      <c r="AA532" s="183"/>
      <c r="AB532" s="184"/>
      <c r="AC532" s="189"/>
      <c r="AD532" s="183"/>
      <c r="AE532" s="125"/>
      <c r="AF532" s="190"/>
      <c r="AG532" s="183"/>
      <c r="AH532" s="184"/>
      <c r="AI532" s="189"/>
      <c r="AJ532" s="183"/>
      <c r="AK532" s="125"/>
      <c r="AL532" s="190"/>
      <c r="AM532" s="183"/>
      <c r="AN532" s="184"/>
      <c r="AO532" s="189"/>
      <c r="AP532" s="183"/>
      <c r="AQ532" s="125">
        <v>1162</v>
      </c>
      <c r="AR532" s="190">
        <v>2.0328901329601121E-2</v>
      </c>
      <c r="AS532" s="183"/>
      <c r="AT532" s="184">
        <v>57160</v>
      </c>
      <c r="AU532" s="189">
        <v>0.69441407294020463</v>
      </c>
    </row>
    <row r="533" spans="1:47" s="16" customFormat="1" ht="11.4">
      <c r="A533" s="28" t="s">
        <v>911</v>
      </c>
      <c r="B533" s="63" t="s">
        <v>1013</v>
      </c>
      <c r="C533" s="63" t="s">
        <v>993</v>
      </c>
      <c r="D533" s="28" t="s">
        <v>0</v>
      </c>
      <c r="E533" s="191">
        <v>76439</v>
      </c>
      <c r="F533" s="183"/>
      <c r="G533" s="125">
        <v>12122</v>
      </c>
      <c r="H533" s="190">
        <v>0.26078351225179097</v>
      </c>
      <c r="I533" s="183"/>
      <c r="J533" s="184">
        <v>11694</v>
      </c>
      <c r="K533" s="189">
        <v>0.25157584493255597</v>
      </c>
      <c r="L533" s="183"/>
      <c r="M533" s="125">
        <v>18573</v>
      </c>
      <c r="N533" s="190">
        <v>0.39956543252371834</v>
      </c>
      <c r="O533" s="183"/>
      <c r="P533" s="184">
        <v>1100</v>
      </c>
      <c r="Q533" s="189">
        <v>2.3664565540089926E-2</v>
      </c>
      <c r="R533" s="183"/>
      <c r="S533" s="125">
        <v>1669</v>
      </c>
      <c r="T533" s="190">
        <v>3.5905599896736438E-2</v>
      </c>
      <c r="U533" s="183"/>
      <c r="V533" s="184"/>
      <c r="W533" s="189"/>
      <c r="X533" s="183"/>
      <c r="Y533" s="125"/>
      <c r="Z533" s="190"/>
      <c r="AA533" s="183"/>
      <c r="AB533" s="184"/>
      <c r="AC533" s="189"/>
      <c r="AD533" s="183"/>
      <c r="AE533" s="125"/>
      <c r="AF533" s="190"/>
      <c r="AG533" s="183"/>
      <c r="AH533" s="184"/>
      <c r="AI533" s="189"/>
      <c r="AJ533" s="183"/>
      <c r="AK533" s="125"/>
      <c r="AL533" s="190"/>
      <c r="AM533" s="183"/>
      <c r="AN533" s="184"/>
      <c r="AO533" s="189"/>
      <c r="AP533" s="183"/>
      <c r="AQ533" s="125">
        <v>1325</v>
      </c>
      <c r="AR533" s="190">
        <v>2.8505044855108318E-2</v>
      </c>
      <c r="AS533" s="183"/>
      <c r="AT533" s="184">
        <v>46483</v>
      </c>
      <c r="AU533" s="189">
        <v>0.60810580986145812</v>
      </c>
    </row>
    <row r="534" spans="1:47" s="16" customFormat="1" ht="11.4">
      <c r="A534" s="28" t="s">
        <v>965</v>
      </c>
      <c r="B534" s="63" t="s">
        <v>1013</v>
      </c>
      <c r="C534" s="63" t="s">
        <v>993</v>
      </c>
      <c r="D534" s="28" t="s">
        <v>0</v>
      </c>
      <c r="E534" s="191">
        <v>75939</v>
      </c>
      <c r="F534" s="183"/>
      <c r="G534" s="125">
        <v>22912</v>
      </c>
      <c r="H534" s="190">
        <v>0.42986866791744843</v>
      </c>
      <c r="I534" s="183"/>
      <c r="J534" s="184">
        <v>19224</v>
      </c>
      <c r="K534" s="189">
        <v>0.3606754221388368</v>
      </c>
      <c r="L534" s="183"/>
      <c r="M534" s="125">
        <v>9108</v>
      </c>
      <c r="N534" s="190">
        <v>0.17088180112570356</v>
      </c>
      <c r="O534" s="183"/>
      <c r="P534" s="184">
        <v>1100</v>
      </c>
      <c r="Q534" s="189">
        <v>2.0637898686679174E-2</v>
      </c>
      <c r="R534" s="183"/>
      <c r="S534" s="125"/>
      <c r="T534" s="190"/>
      <c r="U534" s="183"/>
      <c r="V534" s="184"/>
      <c r="W534" s="189"/>
      <c r="X534" s="183"/>
      <c r="Y534" s="125"/>
      <c r="Z534" s="190"/>
      <c r="AA534" s="183"/>
      <c r="AB534" s="184"/>
      <c r="AC534" s="189"/>
      <c r="AD534" s="183"/>
      <c r="AE534" s="125"/>
      <c r="AF534" s="190"/>
      <c r="AG534" s="183"/>
      <c r="AH534" s="184"/>
      <c r="AI534" s="189"/>
      <c r="AJ534" s="183"/>
      <c r="AK534" s="125"/>
      <c r="AL534" s="190"/>
      <c r="AM534" s="183"/>
      <c r="AN534" s="184"/>
      <c r="AO534" s="189"/>
      <c r="AP534" s="183"/>
      <c r="AQ534" s="125">
        <v>956</v>
      </c>
      <c r="AR534" s="190">
        <v>1.7936210131332082E-2</v>
      </c>
      <c r="AS534" s="183"/>
      <c r="AT534" s="184">
        <v>53300</v>
      </c>
      <c r="AU534" s="189">
        <v>0.70187913983592098</v>
      </c>
    </row>
    <row r="535" spans="1:47" s="16" customFormat="1" ht="11.4">
      <c r="A535" s="28" t="s">
        <v>161</v>
      </c>
      <c r="B535" s="63" t="s">
        <v>1021</v>
      </c>
      <c r="C535" s="63" t="s">
        <v>1021</v>
      </c>
      <c r="D535" s="28" t="s">
        <v>1021</v>
      </c>
      <c r="E535" s="191">
        <v>59007</v>
      </c>
      <c r="F535" s="183"/>
      <c r="G535" s="125"/>
      <c r="H535" s="190"/>
      <c r="I535" s="183"/>
      <c r="J535" s="184"/>
      <c r="K535" s="189"/>
      <c r="L535" s="183"/>
      <c r="M535" s="125"/>
      <c r="N535" s="190"/>
      <c r="O535" s="183"/>
      <c r="P535" s="184"/>
      <c r="Q535" s="189"/>
      <c r="R535" s="183"/>
      <c r="S535" s="125"/>
      <c r="T535" s="190"/>
      <c r="U535" s="183"/>
      <c r="V535" s="184"/>
      <c r="W535" s="189"/>
      <c r="X535" s="183"/>
      <c r="Y535" s="125"/>
      <c r="Z535" s="190"/>
      <c r="AA535" s="183"/>
      <c r="AB535" s="184">
        <v>11306</v>
      </c>
      <c r="AC535" s="189">
        <v>0.32782417072604964</v>
      </c>
      <c r="AD535" s="183"/>
      <c r="AE535" s="125">
        <v>817</v>
      </c>
      <c r="AF535" s="190">
        <v>2.3689399211319878E-2</v>
      </c>
      <c r="AG535" s="183"/>
      <c r="AH535" s="184">
        <v>365</v>
      </c>
      <c r="AI535" s="189">
        <v>1.0583391324518673E-2</v>
      </c>
      <c r="AJ535" s="183"/>
      <c r="AK535" s="125">
        <v>7305</v>
      </c>
      <c r="AL535" s="190">
        <v>0.21181280445372302</v>
      </c>
      <c r="AM535" s="183"/>
      <c r="AN535" s="184">
        <v>12839</v>
      </c>
      <c r="AO535" s="189">
        <v>0.37227441428902808</v>
      </c>
      <c r="AP535" s="183"/>
      <c r="AQ535" s="125">
        <v>1856</v>
      </c>
      <c r="AR535" s="190">
        <v>5.3815819995360704E-2</v>
      </c>
      <c r="AS535" s="183"/>
      <c r="AT535" s="184">
        <v>34488</v>
      </c>
      <c r="AU535" s="189">
        <v>0.58447302862372263</v>
      </c>
    </row>
    <row r="536" spans="1:47" s="16" customFormat="1" ht="11.4">
      <c r="A536" s="28" t="s">
        <v>162</v>
      </c>
      <c r="B536" s="63" t="s">
        <v>1021</v>
      </c>
      <c r="C536" s="63" t="s">
        <v>1021</v>
      </c>
      <c r="D536" s="28" t="s">
        <v>1021</v>
      </c>
      <c r="E536" s="191">
        <v>65504</v>
      </c>
      <c r="F536" s="183"/>
      <c r="G536" s="125"/>
      <c r="H536" s="190"/>
      <c r="I536" s="183"/>
      <c r="J536" s="184"/>
      <c r="K536" s="189"/>
      <c r="L536" s="183"/>
      <c r="M536" s="125"/>
      <c r="N536" s="190"/>
      <c r="O536" s="183"/>
      <c r="P536" s="184"/>
      <c r="Q536" s="189"/>
      <c r="R536" s="183"/>
      <c r="S536" s="125"/>
      <c r="T536" s="190"/>
      <c r="U536" s="183"/>
      <c r="V536" s="184"/>
      <c r="W536" s="189"/>
      <c r="X536" s="183"/>
      <c r="Y536" s="125"/>
      <c r="Z536" s="190"/>
      <c r="AA536" s="183"/>
      <c r="AB536" s="184">
        <v>14812</v>
      </c>
      <c r="AC536" s="189">
        <v>0.40040007568999542</v>
      </c>
      <c r="AD536" s="183"/>
      <c r="AE536" s="125">
        <v>12588</v>
      </c>
      <c r="AF536" s="190">
        <v>0.34028059362582108</v>
      </c>
      <c r="AG536" s="183"/>
      <c r="AH536" s="184">
        <v>4544</v>
      </c>
      <c r="AI536" s="189">
        <v>0.12283404968507555</v>
      </c>
      <c r="AJ536" s="183"/>
      <c r="AK536" s="125">
        <v>2837</v>
      </c>
      <c r="AL536" s="190">
        <v>7.669018462952451E-2</v>
      </c>
      <c r="AM536" s="183"/>
      <c r="AN536" s="184">
        <v>1809</v>
      </c>
      <c r="AO536" s="189">
        <v>4.8901143459573436E-2</v>
      </c>
      <c r="AP536" s="183"/>
      <c r="AQ536" s="125">
        <v>403</v>
      </c>
      <c r="AR536" s="190">
        <v>1.0893952910010002E-2</v>
      </c>
      <c r="AS536" s="183"/>
      <c r="AT536" s="184">
        <v>36993</v>
      </c>
      <c r="AU536" s="189">
        <v>0.56474413776257937</v>
      </c>
    </row>
    <row r="537" spans="1:47" s="16" customFormat="1" ht="11.4">
      <c r="A537" s="28" t="s">
        <v>163</v>
      </c>
      <c r="B537" s="63" t="s">
        <v>1021</v>
      </c>
      <c r="C537" s="63" t="s">
        <v>1021</v>
      </c>
      <c r="D537" s="28" t="s">
        <v>1021</v>
      </c>
      <c r="E537" s="191">
        <v>59524</v>
      </c>
      <c r="F537" s="183"/>
      <c r="G537" s="125"/>
      <c r="H537" s="190"/>
      <c r="I537" s="183"/>
      <c r="J537" s="184"/>
      <c r="K537" s="189"/>
      <c r="L537" s="183"/>
      <c r="M537" s="125"/>
      <c r="N537" s="190"/>
      <c r="O537" s="183"/>
      <c r="P537" s="184"/>
      <c r="Q537" s="189"/>
      <c r="R537" s="183"/>
      <c r="S537" s="125">
        <v>1036</v>
      </c>
      <c r="T537" s="190">
        <v>3.0304803135786578E-2</v>
      </c>
      <c r="U537" s="183"/>
      <c r="V537" s="184"/>
      <c r="W537" s="189"/>
      <c r="X537" s="183"/>
      <c r="Y537" s="125"/>
      <c r="Z537" s="190"/>
      <c r="AA537" s="183"/>
      <c r="AB537" s="184">
        <v>8100</v>
      </c>
      <c r="AC537" s="189">
        <v>0.23693909787632364</v>
      </c>
      <c r="AD537" s="183"/>
      <c r="AE537" s="125"/>
      <c r="AF537" s="190"/>
      <c r="AG537" s="183"/>
      <c r="AH537" s="184">
        <v>14026</v>
      </c>
      <c r="AI537" s="189">
        <v>0.41028491195226113</v>
      </c>
      <c r="AJ537" s="183"/>
      <c r="AK537" s="125">
        <v>5910</v>
      </c>
      <c r="AL537" s="190">
        <v>0.17287778622828059</v>
      </c>
      <c r="AM537" s="183"/>
      <c r="AN537" s="184">
        <v>5114</v>
      </c>
      <c r="AO537" s="189">
        <v>0.14959340080734804</v>
      </c>
      <c r="AP537" s="183"/>
      <c r="AQ537" s="125"/>
      <c r="AR537" s="190"/>
      <c r="AS537" s="183"/>
      <c r="AT537" s="184">
        <v>34186</v>
      </c>
      <c r="AU537" s="189">
        <v>0.57432296216652112</v>
      </c>
    </row>
    <row r="538" spans="1:47" s="16" customFormat="1" ht="11.4">
      <c r="A538" s="28" t="s">
        <v>164</v>
      </c>
      <c r="B538" s="63" t="s">
        <v>1021</v>
      </c>
      <c r="C538" s="63" t="s">
        <v>1021</v>
      </c>
      <c r="D538" s="28" t="s">
        <v>1021</v>
      </c>
      <c r="E538" s="191">
        <v>59522</v>
      </c>
      <c r="F538" s="183"/>
      <c r="G538" s="125"/>
      <c r="H538" s="190"/>
      <c r="I538" s="183"/>
      <c r="J538" s="184"/>
      <c r="K538" s="189"/>
      <c r="L538" s="183"/>
      <c r="M538" s="125"/>
      <c r="N538" s="190"/>
      <c r="O538" s="183"/>
      <c r="P538" s="184"/>
      <c r="Q538" s="189"/>
      <c r="R538" s="183"/>
      <c r="S538" s="125"/>
      <c r="T538" s="190"/>
      <c r="U538" s="183"/>
      <c r="V538" s="184"/>
      <c r="W538" s="189"/>
      <c r="X538" s="183"/>
      <c r="Y538" s="125"/>
      <c r="Z538" s="190"/>
      <c r="AA538" s="183"/>
      <c r="AB538" s="184">
        <v>2436</v>
      </c>
      <c r="AC538" s="189">
        <v>7.5809915040612449E-2</v>
      </c>
      <c r="AD538" s="183"/>
      <c r="AE538" s="125">
        <v>22840</v>
      </c>
      <c r="AF538" s="190">
        <v>0.71079575514268822</v>
      </c>
      <c r="AG538" s="183"/>
      <c r="AH538" s="184">
        <v>5261</v>
      </c>
      <c r="AI538" s="189">
        <v>0.16372576479009118</v>
      </c>
      <c r="AJ538" s="183"/>
      <c r="AK538" s="125">
        <v>1000</v>
      </c>
      <c r="AL538" s="190">
        <v>3.1120654778576541E-2</v>
      </c>
      <c r="AM538" s="183"/>
      <c r="AN538" s="184">
        <v>596</v>
      </c>
      <c r="AO538" s="189">
        <v>1.8547910248031617E-2</v>
      </c>
      <c r="AP538" s="183"/>
      <c r="AQ538" s="125"/>
      <c r="AR538" s="190"/>
      <c r="AS538" s="183"/>
      <c r="AT538" s="184">
        <v>32133</v>
      </c>
      <c r="AU538" s="189">
        <v>0.53985081146466851</v>
      </c>
    </row>
    <row r="539" spans="1:47" s="16" customFormat="1" ht="11.4">
      <c r="A539" s="28" t="s">
        <v>1077</v>
      </c>
      <c r="B539" s="63" t="s">
        <v>1021</v>
      </c>
      <c r="C539" s="63" t="s">
        <v>1021</v>
      </c>
      <c r="D539" s="28" t="s">
        <v>1021</v>
      </c>
      <c r="E539" s="191">
        <v>60204</v>
      </c>
      <c r="F539" s="183"/>
      <c r="G539" s="125"/>
      <c r="H539" s="190"/>
      <c r="I539" s="183"/>
      <c r="J539" s="184"/>
      <c r="K539" s="189"/>
      <c r="L539" s="183"/>
      <c r="M539" s="125"/>
      <c r="N539" s="190"/>
      <c r="O539" s="183"/>
      <c r="P539" s="184"/>
      <c r="Q539" s="189"/>
      <c r="R539" s="183"/>
      <c r="S539" s="125"/>
      <c r="T539" s="190"/>
      <c r="U539" s="183"/>
      <c r="V539" s="184"/>
      <c r="W539" s="189"/>
      <c r="X539" s="183"/>
      <c r="Y539" s="125"/>
      <c r="Z539" s="190"/>
      <c r="AA539" s="183"/>
      <c r="AB539" s="184">
        <v>13993</v>
      </c>
      <c r="AC539" s="189">
        <v>0.45875680283260112</v>
      </c>
      <c r="AD539" s="183"/>
      <c r="AE539" s="125">
        <v>2064</v>
      </c>
      <c r="AF539" s="190">
        <v>6.7667693921710056E-2</v>
      </c>
      <c r="AG539" s="183"/>
      <c r="AH539" s="184">
        <v>2019</v>
      </c>
      <c r="AI539" s="189">
        <v>6.6192380827486727E-2</v>
      </c>
      <c r="AJ539" s="183"/>
      <c r="AK539" s="125">
        <v>7223</v>
      </c>
      <c r="AL539" s="190">
        <v>0.23680414399055799</v>
      </c>
      <c r="AM539" s="183"/>
      <c r="AN539" s="184">
        <v>3377</v>
      </c>
      <c r="AO539" s="189">
        <v>0.11071405153760409</v>
      </c>
      <c r="AP539" s="183"/>
      <c r="AQ539" s="125">
        <v>1826</v>
      </c>
      <c r="AR539" s="190">
        <v>5.9864926890039999E-2</v>
      </c>
      <c r="AS539" s="183"/>
      <c r="AT539" s="184">
        <v>30502</v>
      </c>
      <c r="AU539" s="189">
        <v>0.50664407680552792</v>
      </c>
    </row>
    <row r="540" spans="1:47" s="16" customFormat="1" ht="11.4">
      <c r="A540" s="28" t="s">
        <v>593</v>
      </c>
      <c r="B540" s="63" t="s">
        <v>1021</v>
      </c>
      <c r="C540" s="63" t="s">
        <v>1021</v>
      </c>
      <c r="D540" s="28" t="s">
        <v>1021</v>
      </c>
      <c r="E540" s="191">
        <v>63220</v>
      </c>
      <c r="F540" s="183"/>
      <c r="G540" s="125"/>
      <c r="H540" s="190"/>
      <c r="I540" s="183"/>
      <c r="J540" s="184"/>
      <c r="K540" s="189"/>
      <c r="L540" s="183"/>
      <c r="M540" s="125"/>
      <c r="N540" s="190"/>
      <c r="O540" s="183"/>
      <c r="P540" s="184"/>
      <c r="Q540" s="189"/>
      <c r="R540" s="183"/>
      <c r="S540" s="125"/>
      <c r="T540" s="190"/>
      <c r="U540" s="183"/>
      <c r="V540" s="184"/>
      <c r="W540" s="189"/>
      <c r="X540" s="183"/>
      <c r="Y540" s="125"/>
      <c r="Z540" s="190"/>
      <c r="AA540" s="183"/>
      <c r="AB540" s="184">
        <v>12097</v>
      </c>
      <c r="AC540" s="189">
        <v>0.34612303290414881</v>
      </c>
      <c r="AD540" s="183"/>
      <c r="AE540" s="125">
        <v>6742</v>
      </c>
      <c r="AF540" s="190">
        <v>0.1929041487839771</v>
      </c>
      <c r="AG540" s="183"/>
      <c r="AH540" s="184">
        <v>5399</v>
      </c>
      <c r="AI540" s="189">
        <v>0.15447782546494992</v>
      </c>
      <c r="AJ540" s="183"/>
      <c r="AK540" s="125">
        <v>6218</v>
      </c>
      <c r="AL540" s="190">
        <v>0.17791130185979973</v>
      </c>
      <c r="AM540" s="183"/>
      <c r="AN540" s="184">
        <v>1922</v>
      </c>
      <c r="AO540" s="189">
        <v>5.4992846924177399E-2</v>
      </c>
      <c r="AP540" s="183"/>
      <c r="AQ540" s="125">
        <v>2572</v>
      </c>
      <c r="AR540" s="190">
        <v>7.3590844062947067E-2</v>
      </c>
      <c r="AS540" s="183"/>
      <c r="AT540" s="184">
        <v>34950</v>
      </c>
      <c r="AU540" s="189">
        <v>0.55283138247390062</v>
      </c>
    </row>
    <row r="541" spans="1:47" s="16" customFormat="1" ht="11.4">
      <c r="A541" s="28" t="s">
        <v>423</v>
      </c>
      <c r="B541" s="63" t="s">
        <v>1021</v>
      </c>
      <c r="C541" s="63" t="s">
        <v>1021</v>
      </c>
      <c r="D541" s="28" t="s">
        <v>1021</v>
      </c>
      <c r="E541" s="191">
        <v>67908</v>
      </c>
      <c r="F541" s="183"/>
      <c r="G541" s="125"/>
      <c r="H541" s="190"/>
      <c r="I541" s="183"/>
      <c r="J541" s="184"/>
      <c r="K541" s="189"/>
      <c r="L541" s="183"/>
      <c r="M541" s="125"/>
      <c r="N541" s="190"/>
      <c r="O541" s="183"/>
      <c r="P541" s="184"/>
      <c r="Q541" s="189"/>
      <c r="R541" s="183"/>
      <c r="S541" s="125"/>
      <c r="T541" s="190"/>
      <c r="U541" s="183"/>
      <c r="V541" s="184"/>
      <c r="W541" s="189"/>
      <c r="X541" s="183"/>
      <c r="Y541" s="125"/>
      <c r="Z541" s="190"/>
      <c r="AA541" s="183"/>
      <c r="AB541" s="184"/>
      <c r="AC541" s="189"/>
      <c r="AD541" s="183"/>
      <c r="AE541" s="125">
        <v>21304</v>
      </c>
      <c r="AF541" s="190">
        <v>0.45518449672029571</v>
      </c>
      <c r="AG541" s="183"/>
      <c r="AH541" s="184">
        <v>3574</v>
      </c>
      <c r="AI541" s="189">
        <v>7.6362626327372174E-2</v>
      </c>
      <c r="AJ541" s="183"/>
      <c r="AK541" s="125"/>
      <c r="AL541" s="190"/>
      <c r="AM541" s="183"/>
      <c r="AN541" s="184">
        <v>437</v>
      </c>
      <c r="AO541" s="189">
        <v>9.3370083114330277E-3</v>
      </c>
      <c r="AP541" s="183"/>
      <c r="AQ541" s="125">
        <v>21488</v>
      </c>
      <c r="AR541" s="190">
        <v>0.45911586864089909</v>
      </c>
      <c r="AS541" s="183"/>
      <c r="AT541" s="184">
        <v>46803</v>
      </c>
      <c r="AU541" s="189">
        <v>0.68921187488955649</v>
      </c>
    </row>
    <row r="542" spans="1:47" s="16" customFormat="1" ht="11.4">
      <c r="A542" s="28" t="s">
        <v>430</v>
      </c>
      <c r="B542" s="63" t="s">
        <v>1021</v>
      </c>
      <c r="C542" s="63" t="s">
        <v>1021</v>
      </c>
      <c r="D542" s="28" t="s">
        <v>1021</v>
      </c>
      <c r="E542" s="191">
        <v>65843</v>
      </c>
      <c r="F542" s="183"/>
      <c r="G542" s="125"/>
      <c r="H542" s="190"/>
      <c r="I542" s="183"/>
      <c r="J542" s="184"/>
      <c r="K542" s="189"/>
      <c r="L542" s="183"/>
      <c r="M542" s="125"/>
      <c r="N542" s="190"/>
      <c r="O542" s="183"/>
      <c r="P542" s="184"/>
      <c r="Q542" s="189"/>
      <c r="R542" s="183"/>
      <c r="S542" s="125"/>
      <c r="T542" s="190"/>
      <c r="U542" s="183"/>
      <c r="V542" s="184"/>
      <c r="W542" s="189"/>
      <c r="X542" s="183"/>
      <c r="Y542" s="125"/>
      <c r="Z542" s="190"/>
      <c r="AA542" s="183"/>
      <c r="AB542" s="184">
        <v>4489</v>
      </c>
      <c r="AC542" s="189">
        <v>0.11847765842328908</v>
      </c>
      <c r="AD542" s="183"/>
      <c r="AE542" s="125">
        <v>12098</v>
      </c>
      <c r="AF542" s="190">
        <v>0.31930111641901343</v>
      </c>
      <c r="AG542" s="183"/>
      <c r="AH542" s="184">
        <v>16922</v>
      </c>
      <c r="AI542" s="189">
        <v>0.44662039114254798</v>
      </c>
      <c r="AJ542" s="183"/>
      <c r="AK542" s="125">
        <v>1221</v>
      </c>
      <c r="AL542" s="190">
        <v>3.2225711948058802E-2</v>
      </c>
      <c r="AM542" s="183"/>
      <c r="AN542" s="184">
        <v>223</v>
      </c>
      <c r="AO542" s="189">
        <v>5.8856132386708544E-3</v>
      </c>
      <c r="AP542" s="183"/>
      <c r="AQ542" s="125">
        <v>2936</v>
      </c>
      <c r="AR542" s="190">
        <v>7.7489508828419859E-2</v>
      </c>
      <c r="AS542" s="183"/>
      <c r="AT542" s="184">
        <v>37889</v>
      </c>
      <c r="AU542" s="189">
        <v>0.57544461825858484</v>
      </c>
    </row>
    <row r="543" spans="1:47" s="16" customFormat="1" ht="11.4">
      <c r="A543" s="28" t="s">
        <v>551</v>
      </c>
      <c r="B543" s="63" t="s">
        <v>1021</v>
      </c>
      <c r="C543" s="63" t="s">
        <v>1021</v>
      </c>
      <c r="D543" s="28" t="s">
        <v>1021</v>
      </c>
      <c r="E543" s="191">
        <v>65257</v>
      </c>
      <c r="F543" s="183"/>
      <c r="G543" s="125"/>
      <c r="H543" s="190"/>
      <c r="I543" s="183"/>
      <c r="J543" s="184"/>
      <c r="K543" s="189"/>
      <c r="L543" s="183"/>
      <c r="M543" s="125"/>
      <c r="N543" s="190"/>
      <c r="O543" s="183"/>
      <c r="P543" s="184"/>
      <c r="Q543" s="189"/>
      <c r="R543" s="183"/>
      <c r="S543" s="125"/>
      <c r="T543" s="190"/>
      <c r="U543" s="183"/>
      <c r="V543" s="184"/>
      <c r="W543" s="189"/>
      <c r="X543" s="183"/>
      <c r="Y543" s="125"/>
      <c r="Z543" s="190"/>
      <c r="AA543" s="183"/>
      <c r="AB543" s="184">
        <v>18199</v>
      </c>
      <c r="AC543" s="189">
        <v>0.49805692391899287</v>
      </c>
      <c r="AD543" s="183"/>
      <c r="AE543" s="125">
        <v>1465</v>
      </c>
      <c r="AF543" s="190">
        <v>4.0093048713738366E-2</v>
      </c>
      <c r="AG543" s="183"/>
      <c r="AH543" s="184">
        <v>1835</v>
      </c>
      <c r="AI543" s="189">
        <v>5.0218938149972636E-2</v>
      </c>
      <c r="AJ543" s="183"/>
      <c r="AK543" s="125">
        <v>7713</v>
      </c>
      <c r="AL543" s="190">
        <v>0.21108374384236453</v>
      </c>
      <c r="AM543" s="183"/>
      <c r="AN543" s="184">
        <v>4174</v>
      </c>
      <c r="AO543" s="189">
        <v>0.11423097974822113</v>
      </c>
      <c r="AP543" s="183"/>
      <c r="AQ543" s="125">
        <v>3154</v>
      </c>
      <c r="AR543" s="190">
        <v>8.6316365626710453E-2</v>
      </c>
      <c r="AS543" s="183"/>
      <c r="AT543" s="184">
        <v>36540</v>
      </c>
      <c r="AU543" s="189">
        <v>0.55993992981595841</v>
      </c>
    </row>
    <row r="544" spans="1:47" s="16" customFormat="1" ht="11.4">
      <c r="A544" s="28" t="s">
        <v>944</v>
      </c>
      <c r="B544" s="63" t="s">
        <v>1021</v>
      </c>
      <c r="C544" s="63" t="s">
        <v>1021</v>
      </c>
      <c r="D544" s="28" t="s">
        <v>1021</v>
      </c>
      <c r="E544" s="191">
        <v>64594</v>
      </c>
      <c r="F544" s="183"/>
      <c r="G544" s="125"/>
      <c r="H544" s="190"/>
      <c r="I544" s="183"/>
      <c r="J544" s="184"/>
      <c r="K544" s="189"/>
      <c r="L544" s="183"/>
      <c r="M544" s="125"/>
      <c r="N544" s="190"/>
      <c r="O544" s="183"/>
      <c r="P544" s="184"/>
      <c r="Q544" s="189"/>
      <c r="R544" s="183"/>
      <c r="S544" s="125"/>
      <c r="T544" s="190"/>
      <c r="U544" s="183"/>
      <c r="V544" s="184"/>
      <c r="W544" s="189"/>
      <c r="X544" s="183"/>
      <c r="Y544" s="125"/>
      <c r="Z544" s="190"/>
      <c r="AA544" s="183"/>
      <c r="AB544" s="184">
        <v>5876</v>
      </c>
      <c r="AC544" s="189">
        <v>0.14387150482346603</v>
      </c>
      <c r="AD544" s="183"/>
      <c r="AE544" s="125">
        <v>21239</v>
      </c>
      <c r="AF544" s="190">
        <v>0.52002840213505708</v>
      </c>
      <c r="AG544" s="183"/>
      <c r="AH544" s="184">
        <v>5826</v>
      </c>
      <c r="AI544" s="189">
        <v>0.14264727486411047</v>
      </c>
      <c r="AJ544" s="183"/>
      <c r="AK544" s="125">
        <v>4509</v>
      </c>
      <c r="AL544" s="190">
        <v>0.11040105773468488</v>
      </c>
      <c r="AM544" s="183"/>
      <c r="AN544" s="184">
        <v>397</v>
      </c>
      <c r="AO544" s="189">
        <v>9.7203858772831886E-3</v>
      </c>
      <c r="AP544" s="183"/>
      <c r="AQ544" s="125">
        <v>2995</v>
      </c>
      <c r="AR544" s="190">
        <v>7.3331374565398358E-2</v>
      </c>
      <c r="AS544" s="183"/>
      <c r="AT544" s="184">
        <v>40842</v>
      </c>
      <c r="AU544" s="189">
        <v>0.63228782859089083</v>
      </c>
    </row>
    <row r="545" spans="1:47" s="16" customFormat="1" ht="11.4">
      <c r="A545" s="28" t="s">
        <v>644</v>
      </c>
      <c r="B545" s="63" t="s">
        <v>1021</v>
      </c>
      <c r="C545" s="63" t="s">
        <v>1021</v>
      </c>
      <c r="D545" s="28" t="s">
        <v>1021</v>
      </c>
      <c r="E545" s="191">
        <v>74308</v>
      </c>
      <c r="F545" s="183"/>
      <c r="G545" s="125"/>
      <c r="H545" s="190"/>
      <c r="I545" s="183"/>
      <c r="J545" s="184"/>
      <c r="K545" s="189"/>
      <c r="L545" s="183"/>
      <c r="M545" s="125"/>
      <c r="N545" s="190"/>
      <c r="O545" s="183"/>
      <c r="P545" s="184"/>
      <c r="Q545" s="189"/>
      <c r="R545" s="183"/>
      <c r="S545" s="125"/>
      <c r="T545" s="190"/>
      <c r="U545" s="183"/>
      <c r="V545" s="184"/>
      <c r="W545" s="189"/>
      <c r="X545" s="183"/>
      <c r="Y545" s="125"/>
      <c r="Z545" s="190"/>
      <c r="AA545" s="183"/>
      <c r="AB545" s="184">
        <v>5764</v>
      </c>
      <c r="AC545" s="189">
        <v>0.12835701242595643</v>
      </c>
      <c r="AD545" s="183"/>
      <c r="AE545" s="125">
        <v>18857</v>
      </c>
      <c r="AF545" s="190">
        <v>0.41992161403821315</v>
      </c>
      <c r="AG545" s="183"/>
      <c r="AH545" s="184">
        <v>10526</v>
      </c>
      <c r="AI545" s="189">
        <v>0.23440074822963525</v>
      </c>
      <c r="AJ545" s="183"/>
      <c r="AK545" s="125">
        <v>8558</v>
      </c>
      <c r="AL545" s="190">
        <v>0.19057586959426356</v>
      </c>
      <c r="AM545" s="183"/>
      <c r="AN545" s="184">
        <v>545</v>
      </c>
      <c r="AO545" s="189">
        <v>1.2136462833474368E-2</v>
      </c>
      <c r="AP545" s="183"/>
      <c r="AQ545" s="125">
        <v>656</v>
      </c>
      <c r="AR545" s="190">
        <v>1.4608292878457222E-2</v>
      </c>
      <c r="AS545" s="183"/>
      <c r="AT545" s="184">
        <v>44906</v>
      </c>
      <c r="AU545" s="189">
        <v>0.60432254938902941</v>
      </c>
    </row>
    <row r="546" spans="1:47" s="16" customFormat="1" ht="11.4">
      <c r="A546" s="28" t="s">
        <v>124</v>
      </c>
      <c r="B546" s="63" t="s">
        <v>1021</v>
      </c>
      <c r="C546" s="63" t="s">
        <v>1021</v>
      </c>
      <c r="D546" s="28" t="s">
        <v>1021</v>
      </c>
      <c r="E546" s="191">
        <v>73338</v>
      </c>
      <c r="F546" s="183"/>
      <c r="G546" s="125"/>
      <c r="H546" s="190"/>
      <c r="I546" s="183"/>
      <c r="J546" s="184"/>
      <c r="K546" s="189"/>
      <c r="L546" s="183"/>
      <c r="M546" s="125"/>
      <c r="N546" s="190"/>
      <c r="O546" s="183"/>
      <c r="P546" s="184"/>
      <c r="Q546" s="189"/>
      <c r="R546" s="183"/>
      <c r="S546" s="125"/>
      <c r="T546" s="190"/>
      <c r="U546" s="183"/>
      <c r="V546" s="184"/>
      <c r="W546" s="189"/>
      <c r="X546" s="183"/>
      <c r="Y546" s="125"/>
      <c r="Z546" s="190"/>
      <c r="AA546" s="183"/>
      <c r="AB546" s="184">
        <v>19672</v>
      </c>
      <c r="AC546" s="189">
        <v>0.4639950939924995</v>
      </c>
      <c r="AD546" s="183"/>
      <c r="AE546" s="125">
        <v>5265</v>
      </c>
      <c r="AF546" s="190">
        <v>0.12418331485718329</v>
      </c>
      <c r="AG546" s="183"/>
      <c r="AH546" s="184">
        <v>3738</v>
      </c>
      <c r="AI546" s="189">
        <v>8.8166615562421863E-2</v>
      </c>
      <c r="AJ546" s="183"/>
      <c r="AK546" s="125">
        <v>4634</v>
      </c>
      <c r="AL546" s="190">
        <v>0.10930018633393872</v>
      </c>
      <c r="AM546" s="183"/>
      <c r="AN546" s="184">
        <v>1368</v>
      </c>
      <c r="AO546" s="189">
        <v>3.2266433945798055E-2</v>
      </c>
      <c r="AP546" s="183"/>
      <c r="AQ546" s="125">
        <v>7720</v>
      </c>
      <c r="AR546" s="190">
        <v>0.18208835530815859</v>
      </c>
      <c r="AS546" s="183"/>
      <c r="AT546" s="184">
        <v>42397</v>
      </c>
      <c r="AU546" s="189">
        <v>0.57810412064686789</v>
      </c>
    </row>
    <row r="547" spans="1:47" s="16" customFormat="1" ht="11.4">
      <c r="A547" s="28" t="s">
        <v>359</v>
      </c>
      <c r="B547" s="63" t="s">
        <v>1021</v>
      </c>
      <c r="C547" s="63" t="s">
        <v>1021</v>
      </c>
      <c r="D547" s="28" t="s">
        <v>1021</v>
      </c>
      <c r="E547" s="191">
        <v>60698</v>
      </c>
      <c r="F547" s="183"/>
      <c r="G547" s="125"/>
      <c r="H547" s="190"/>
      <c r="I547" s="183"/>
      <c r="J547" s="184"/>
      <c r="K547" s="189"/>
      <c r="L547" s="183"/>
      <c r="M547" s="125"/>
      <c r="N547" s="190"/>
      <c r="O547" s="183"/>
      <c r="P547" s="184"/>
      <c r="Q547" s="189"/>
      <c r="R547" s="183"/>
      <c r="S547" s="125">
        <v>1043</v>
      </c>
      <c r="T547" s="190">
        <v>3.1151996654819152E-2</v>
      </c>
      <c r="U547" s="183"/>
      <c r="V547" s="184"/>
      <c r="W547" s="189"/>
      <c r="X547" s="183"/>
      <c r="Y547" s="125"/>
      <c r="Z547" s="190"/>
      <c r="AA547" s="183"/>
      <c r="AB547" s="184"/>
      <c r="AC547" s="189"/>
      <c r="AD547" s="183"/>
      <c r="AE547" s="125">
        <v>250</v>
      </c>
      <c r="AF547" s="190">
        <v>7.4669215375884829E-3</v>
      </c>
      <c r="AG547" s="183"/>
      <c r="AH547" s="184">
        <v>680</v>
      </c>
      <c r="AI547" s="189">
        <v>2.0310026582240674E-2</v>
      </c>
      <c r="AJ547" s="183"/>
      <c r="AK547" s="125">
        <v>6817</v>
      </c>
      <c r="AL547" s="190">
        <v>0.20360801648696275</v>
      </c>
      <c r="AM547" s="183"/>
      <c r="AN547" s="184">
        <v>1876</v>
      </c>
      <c r="AO547" s="189">
        <v>5.6031779218063973E-2</v>
      </c>
      <c r="AP547" s="183"/>
      <c r="AQ547" s="125">
        <v>22815</v>
      </c>
      <c r="AR547" s="190">
        <v>0.68143125952032491</v>
      </c>
      <c r="AS547" s="183"/>
      <c r="AT547" s="184">
        <v>33481</v>
      </c>
      <c r="AU547" s="189">
        <v>0.55159972321987549</v>
      </c>
    </row>
    <row r="548" spans="1:47" s="16" customFormat="1" ht="11.4">
      <c r="A548" s="28" t="s">
        <v>126</v>
      </c>
      <c r="B548" s="63" t="s">
        <v>1021</v>
      </c>
      <c r="C548" s="63" t="s">
        <v>1021</v>
      </c>
      <c r="D548" s="28" t="s">
        <v>1021</v>
      </c>
      <c r="E548" s="191">
        <v>63054</v>
      </c>
      <c r="F548" s="183"/>
      <c r="G548" s="125"/>
      <c r="H548" s="190"/>
      <c r="I548" s="183"/>
      <c r="J548" s="184"/>
      <c r="K548" s="189"/>
      <c r="L548" s="183"/>
      <c r="M548" s="125"/>
      <c r="N548" s="190"/>
      <c r="O548" s="183"/>
      <c r="P548" s="184"/>
      <c r="Q548" s="189"/>
      <c r="R548" s="183"/>
      <c r="S548" s="125"/>
      <c r="T548" s="190"/>
      <c r="U548" s="183"/>
      <c r="V548" s="184"/>
      <c r="W548" s="189"/>
      <c r="X548" s="183"/>
      <c r="Y548" s="125"/>
      <c r="Z548" s="190"/>
      <c r="AA548" s="183"/>
      <c r="AB548" s="184">
        <v>11536</v>
      </c>
      <c r="AC548" s="189">
        <v>0.33920432826604724</v>
      </c>
      <c r="AD548" s="183"/>
      <c r="AE548" s="125">
        <v>4729</v>
      </c>
      <c r="AF548" s="190">
        <v>0.13905142756329206</v>
      </c>
      <c r="AG548" s="183"/>
      <c r="AH548" s="184">
        <v>2955</v>
      </c>
      <c r="AI548" s="189">
        <v>8.6888764738745627E-2</v>
      </c>
      <c r="AJ548" s="183"/>
      <c r="AK548" s="125">
        <v>10353</v>
      </c>
      <c r="AL548" s="190">
        <v>0.30441941838924991</v>
      </c>
      <c r="AM548" s="183"/>
      <c r="AN548" s="184">
        <v>2607</v>
      </c>
      <c r="AO548" s="189">
        <v>7.6656179246669995E-2</v>
      </c>
      <c r="AP548" s="183"/>
      <c r="AQ548" s="125">
        <v>1829</v>
      </c>
      <c r="AR548" s="190">
        <v>5.3779881795995181E-2</v>
      </c>
      <c r="AS548" s="183"/>
      <c r="AT548" s="184">
        <v>34009</v>
      </c>
      <c r="AU548" s="189">
        <v>0.53936308560916035</v>
      </c>
    </row>
    <row r="549" spans="1:47" s="16" customFormat="1" ht="11.4">
      <c r="A549" s="28" t="s">
        <v>361</v>
      </c>
      <c r="B549" s="63" t="s">
        <v>1021</v>
      </c>
      <c r="C549" s="63" t="s">
        <v>1021</v>
      </c>
      <c r="D549" s="28" t="s">
        <v>1021</v>
      </c>
      <c r="E549" s="191">
        <v>70784</v>
      </c>
      <c r="F549" s="183"/>
      <c r="G549" s="125"/>
      <c r="H549" s="190"/>
      <c r="I549" s="183"/>
      <c r="J549" s="184"/>
      <c r="K549" s="189"/>
      <c r="L549" s="183"/>
      <c r="M549" s="125"/>
      <c r="N549" s="190"/>
      <c r="O549" s="183"/>
      <c r="P549" s="184"/>
      <c r="Q549" s="189"/>
      <c r="R549" s="183"/>
      <c r="S549" s="125">
        <v>901</v>
      </c>
      <c r="T549" s="190">
        <v>2.1155697480570099E-2</v>
      </c>
      <c r="U549" s="183"/>
      <c r="V549" s="184"/>
      <c r="W549" s="189"/>
      <c r="X549" s="183"/>
      <c r="Y549" s="125"/>
      <c r="Z549" s="190"/>
      <c r="AA549" s="183"/>
      <c r="AB549" s="184">
        <v>3645</v>
      </c>
      <c r="AC549" s="189">
        <v>8.5585479818732532E-2</v>
      </c>
      <c r="AD549" s="183"/>
      <c r="AE549" s="125">
        <v>12236</v>
      </c>
      <c r="AF549" s="190">
        <v>0.28730423348752027</v>
      </c>
      <c r="AG549" s="183"/>
      <c r="AH549" s="184">
        <v>20648</v>
      </c>
      <c r="AI549" s="189">
        <v>0.48482002394984619</v>
      </c>
      <c r="AJ549" s="183"/>
      <c r="AK549" s="125">
        <v>3093</v>
      </c>
      <c r="AL549" s="190">
        <v>7.2624386578694022E-2</v>
      </c>
      <c r="AM549" s="183"/>
      <c r="AN549" s="184">
        <v>560</v>
      </c>
      <c r="AO549" s="189">
        <v>1.3148935171053559E-2</v>
      </c>
      <c r="AP549" s="183"/>
      <c r="AQ549" s="125">
        <v>1506</v>
      </c>
      <c r="AR549" s="190">
        <v>3.5361243513583322E-2</v>
      </c>
      <c r="AS549" s="183"/>
      <c r="AT549" s="184">
        <v>42589</v>
      </c>
      <c r="AU549" s="189">
        <v>0.60167551989150092</v>
      </c>
    </row>
    <row r="550" spans="1:47" s="16" customFormat="1" ht="11.4">
      <c r="A550" s="28" t="s">
        <v>784</v>
      </c>
      <c r="B550" s="63" t="s">
        <v>1021</v>
      </c>
      <c r="C550" s="63" t="s">
        <v>1021</v>
      </c>
      <c r="D550" s="28" t="s">
        <v>1021</v>
      </c>
      <c r="E550" s="191">
        <v>60539</v>
      </c>
      <c r="F550" s="183"/>
      <c r="G550" s="125"/>
      <c r="H550" s="190"/>
      <c r="I550" s="183"/>
      <c r="J550" s="184"/>
      <c r="K550" s="189"/>
      <c r="L550" s="183"/>
      <c r="M550" s="125"/>
      <c r="N550" s="190"/>
      <c r="O550" s="183"/>
      <c r="P550" s="184"/>
      <c r="Q550" s="189"/>
      <c r="R550" s="183"/>
      <c r="S550" s="125">
        <v>562</v>
      </c>
      <c r="T550" s="190">
        <v>1.7289647746500537E-2</v>
      </c>
      <c r="U550" s="183"/>
      <c r="V550" s="184"/>
      <c r="W550" s="189"/>
      <c r="X550" s="183"/>
      <c r="Y550" s="125"/>
      <c r="Z550" s="190"/>
      <c r="AA550" s="183"/>
      <c r="AB550" s="184">
        <v>14926</v>
      </c>
      <c r="AC550" s="189">
        <v>0.45919089370866023</v>
      </c>
      <c r="AD550" s="183"/>
      <c r="AE550" s="125">
        <v>1161</v>
      </c>
      <c r="AF550" s="190">
        <v>3.5717581910475311E-2</v>
      </c>
      <c r="AG550" s="183"/>
      <c r="AH550" s="184">
        <v>2164</v>
      </c>
      <c r="AI550" s="189">
        <v>6.6574373173357945E-2</v>
      </c>
      <c r="AJ550" s="183"/>
      <c r="AK550" s="125">
        <v>9050</v>
      </c>
      <c r="AL550" s="190">
        <v>0.27841870481464392</v>
      </c>
      <c r="AM550" s="183"/>
      <c r="AN550" s="184">
        <v>2828</v>
      </c>
      <c r="AO550" s="189">
        <v>8.7001999692355017E-2</v>
      </c>
      <c r="AP550" s="183"/>
      <c r="AQ550" s="125">
        <v>1814</v>
      </c>
      <c r="AR550" s="190">
        <v>5.5806798954007072E-2</v>
      </c>
      <c r="AS550" s="183"/>
      <c r="AT550" s="184">
        <v>32505</v>
      </c>
      <c r="AU550" s="189">
        <v>0.53692660929318292</v>
      </c>
    </row>
    <row r="551" spans="1:47" s="16" customFormat="1" ht="11.4">
      <c r="A551" s="28" t="s">
        <v>840</v>
      </c>
      <c r="B551" s="63" t="s">
        <v>1021</v>
      </c>
      <c r="C551" s="63" t="s">
        <v>1021</v>
      </c>
      <c r="D551" s="28" t="s">
        <v>1021</v>
      </c>
      <c r="E551" s="191">
        <v>74732</v>
      </c>
      <c r="F551" s="183"/>
      <c r="G551" s="125"/>
      <c r="H551" s="190"/>
      <c r="I551" s="183"/>
      <c r="J551" s="184"/>
      <c r="K551" s="189"/>
      <c r="L551" s="183"/>
      <c r="M551" s="125"/>
      <c r="N551" s="190"/>
      <c r="O551" s="183"/>
      <c r="P551" s="184"/>
      <c r="Q551" s="189"/>
      <c r="R551" s="183"/>
      <c r="S551" s="125"/>
      <c r="T551" s="190"/>
      <c r="U551" s="183"/>
      <c r="V551" s="184"/>
      <c r="W551" s="189"/>
      <c r="X551" s="183"/>
      <c r="Y551" s="125"/>
      <c r="Z551" s="190"/>
      <c r="AA551" s="183"/>
      <c r="AB551" s="184">
        <v>14000</v>
      </c>
      <c r="AC551" s="189">
        <v>0.33830316796752291</v>
      </c>
      <c r="AD551" s="183"/>
      <c r="AE551" s="125">
        <v>10237</v>
      </c>
      <c r="AF551" s="190">
        <v>0.24737210932025228</v>
      </c>
      <c r="AG551" s="183"/>
      <c r="AH551" s="184">
        <v>5276</v>
      </c>
      <c r="AI551" s="189">
        <v>0.12749196529976078</v>
      </c>
      <c r="AJ551" s="183"/>
      <c r="AK551" s="125">
        <v>10639</v>
      </c>
      <c r="AL551" s="190">
        <v>0.25708624314331974</v>
      </c>
      <c r="AM551" s="183"/>
      <c r="AN551" s="184">
        <v>1231</v>
      </c>
      <c r="AO551" s="189">
        <v>2.9746514269144333E-2</v>
      </c>
      <c r="AP551" s="183"/>
      <c r="AQ551" s="125"/>
      <c r="AR551" s="190"/>
      <c r="AS551" s="183"/>
      <c r="AT551" s="184">
        <v>41383</v>
      </c>
      <c r="AU551" s="189">
        <v>0.55375207407803884</v>
      </c>
    </row>
    <row r="552" spans="1:47" s="16" customFormat="1" ht="11.4">
      <c r="A552" s="28" t="s">
        <v>836</v>
      </c>
      <c r="B552" s="63" t="s">
        <v>1021</v>
      </c>
      <c r="C552" s="63" t="s">
        <v>1021</v>
      </c>
      <c r="D552" s="28" t="s">
        <v>1021</v>
      </c>
      <c r="E552" s="191">
        <v>61148</v>
      </c>
      <c r="F552" s="183"/>
      <c r="G552" s="125"/>
      <c r="H552" s="190"/>
      <c r="I552" s="183"/>
      <c r="J552" s="184"/>
      <c r="K552" s="189"/>
      <c r="L552" s="183"/>
      <c r="M552" s="125"/>
      <c r="N552" s="190"/>
      <c r="O552" s="183"/>
      <c r="P552" s="184"/>
      <c r="Q552" s="189"/>
      <c r="R552" s="183"/>
      <c r="S552" s="125"/>
      <c r="T552" s="190"/>
      <c r="U552" s="183"/>
      <c r="V552" s="184"/>
      <c r="W552" s="189"/>
      <c r="X552" s="183"/>
      <c r="Y552" s="125"/>
      <c r="Z552" s="190"/>
      <c r="AA552" s="183"/>
      <c r="AB552" s="184">
        <v>7365</v>
      </c>
      <c r="AC552" s="189">
        <v>0.19758551307847083</v>
      </c>
      <c r="AD552" s="183"/>
      <c r="AE552" s="125">
        <v>18050</v>
      </c>
      <c r="AF552" s="190">
        <v>0.4842387659289068</v>
      </c>
      <c r="AG552" s="183"/>
      <c r="AH552" s="184">
        <v>5212</v>
      </c>
      <c r="AI552" s="189">
        <v>0.13982562038900068</v>
      </c>
      <c r="AJ552" s="183"/>
      <c r="AK552" s="125">
        <v>5281</v>
      </c>
      <c r="AL552" s="190">
        <v>0.14167672702883971</v>
      </c>
      <c r="AM552" s="183"/>
      <c r="AN552" s="184">
        <v>859</v>
      </c>
      <c r="AO552" s="189">
        <v>2.3044936284372906E-2</v>
      </c>
      <c r="AP552" s="183"/>
      <c r="AQ552" s="125">
        <v>508</v>
      </c>
      <c r="AR552" s="190">
        <v>1.3628437290409121E-2</v>
      </c>
      <c r="AS552" s="183"/>
      <c r="AT552" s="184">
        <v>37275</v>
      </c>
      <c r="AU552" s="189">
        <v>0.60958657682998629</v>
      </c>
    </row>
    <row r="553" spans="1:47" s="16" customFormat="1" ht="11.4">
      <c r="A553" s="28" t="s">
        <v>114</v>
      </c>
      <c r="B553" s="63" t="s">
        <v>2</v>
      </c>
      <c r="C553" s="63" t="s">
        <v>2</v>
      </c>
      <c r="D553" s="28" t="s">
        <v>2</v>
      </c>
      <c r="E553" s="191">
        <v>64808</v>
      </c>
      <c r="F553" s="183"/>
      <c r="G553" s="125">
        <v>4666</v>
      </c>
      <c r="H553" s="190">
        <v>0.12376329540330495</v>
      </c>
      <c r="I553" s="183"/>
      <c r="J553" s="184">
        <v>7001</v>
      </c>
      <c r="K553" s="189">
        <v>0.18569799209570037</v>
      </c>
      <c r="L553" s="183"/>
      <c r="M553" s="125">
        <v>16746</v>
      </c>
      <c r="N553" s="190">
        <v>0.4441791994907297</v>
      </c>
      <c r="O553" s="183"/>
      <c r="P553" s="184"/>
      <c r="Q553" s="189"/>
      <c r="R553" s="183"/>
      <c r="S553" s="125"/>
      <c r="T553" s="190"/>
      <c r="U553" s="183"/>
      <c r="V553" s="184">
        <v>8385</v>
      </c>
      <c r="W553" s="189">
        <v>0.22240789368982256</v>
      </c>
      <c r="X553" s="183"/>
      <c r="Y553" s="125"/>
      <c r="Z553" s="190"/>
      <c r="AA553" s="183"/>
      <c r="AB553" s="184"/>
      <c r="AC553" s="189"/>
      <c r="AD553" s="183"/>
      <c r="AE553" s="125"/>
      <c r="AF553" s="190"/>
      <c r="AG553" s="183"/>
      <c r="AH553" s="184"/>
      <c r="AI553" s="189"/>
      <c r="AJ553" s="183"/>
      <c r="AK553" s="125"/>
      <c r="AL553" s="190"/>
      <c r="AM553" s="183"/>
      <c r="AN553" s="184"/>
      <c r="AO553" s="189"/>
      <c r="AP553" s="183"/>
      <c r="AQ553" s="125">
        <v>903</v>
      </c>
      <c r="AR553" s="190">
        <v>2.395161932044243E-2</v>
      </c>
      <c r="AS553" s="183"/>
      <c r="AT553" s="184">
        <v>37701</v>
      </c>
      <c r="AU553" s="189">
        <v>0.58173373657573135</v>
      </c>
    </row>
    <row r="554" spans="1:47" s="16" customFormat="1" ht="11.4">
      <c r="A554" s="28" t="s">
        <v>115</v>
      </c>
      <c r="B554" s="63" t="s">
        <v>2</v>
      </c>
      <c r="C554" s="63" t="s">
        <v>2</v>
      </c>
      <c r="D554" s="28" t="s">
        <v>2</v>
      </c>
      <c r="E554" s="191">
        <v>64031</v>
      </c>
      <c r="F554" s="183"/>
      <c r="G554" s="125">
        <v>8914</v>
      </c>
      <c r="H554" s="190">
        <v>0.20713854161825535</v>
      </c>
      <c r="I554" s="183"/>
      <c r="J554" s="184">
        <v>12216</v>
      </c>
      <c r="K554" s="189">
        <v>0.28386856903843471</v>
      </c>
      <c r="L554" s="183"/>
      <c r="M554" s="125">
        <v>15722</v>
      </c>
      <c r="N554" s="190">
        <v>0.36533903425198683</v>
      </c>
      <c r="O554" s="183"/>
      <c r="P554" s="184"/>
      <c r="Q554" s="189"/>
      <c r="R554" s="183"/>
      <c r="S554" s="125">
        <v>413</v>
      </c>
      <c r="T554" s="190">
        <v>9.5970627875633218E-3</v>
      </c>
      <c r="U554" s="183"/>
      <c r="V554" s="184">
        <v>5102</v>
      </c>
      <c r="W554" s="189">
        <v>0.11855741971464423</v>
      </c>
      <c r="X554" s="183"/>
      <c r="Y554" s="125"/>
      <c r="Z554" s="190"/>
      <c r="AA554" s="183"/>
      <c r="AB554" s="184"/>
      <c r="AC554" s="189"/>
      <c r="AD554" s="183"/>
      <c r="AE554" s="125"/>
      <c r="AF554" s="190"/>
      <c r="AG554" s="183"/>
      <c r="AH554" s="184"/>
      <c r="AI554" s="189"/>
      <c r="AJ554" s="183"/>
      <c r="AK554" s="125"/>
      <c r="AL554" s="190"/>
      <c r="AM554" s="183"/>
      <c r="AN554" s="184"/>
      <c r="AO554" s="189"/>
      <c r="AP554" s="183"/>
      <c r="AQ554" s="125">
        <v>667</v>
      </c>
      <c r="AR554" s="190">
        <v>1.5499372589115584E-2</v>
      </c>
      <c r="AS554" s="183"/>
      <c r="AT554" s="184">
        <v>43034</v>
      </c>
      <c r="AU554" s="189">
        <v>0.67208071090565502</v>
      </c>
    </row>
    <row r="555" spans="1:47" s="16" customFormat="1" ht="11.4">
      <c r="A555" s="28" t="s">
        <v>1242</v>
      </c>
      <c r="B555" s="63" t="s">
        <v>2</v>
      </c>
      <c r="C555" s="63" t="s">
        <v>2</v>
      </c>
      <c r="D555" s="28" t="s">
        <v>2</v>
      </c>
      <c r="E555" s="191">
        <v>62364</v>
      </c>
      <c r="F555" s="183"/>
      <c r="G555" s="125">
        <v>3133</v>
      </c>
      <c r="H555" s="190">
        <v>8.739434851739239E-2</v>
      </c>
      <c r="I555" s="183"/>
      <c r="J555" s="184">
        <v>2898</v>
      </c>
      <c r="K555" s="189">
        <v>8.08390750090658E-2</v>
      </c>
      <c r="L555" s="183"/>
      <c r="M555" s="125">
        <v>20849</v>
      </c>
      <c r="N555" s="190">
        <v>0.58157828670255796</v>
      </c>
      <c r="O555" s="183"/>
      <c r="P555" s="184"/>
      <c r="Q555" s="189"/>
      <c r="R555" s="183"/>
      <c r="S555" s="125"/>
      <c r="T555" s="190"/>
      <c r="U555" s="183"/>
      <c r="V555" s="184">
        <v>8441</v>
      </c>
      <c r="W555" s="189">
        <v>0.2354598454629139</v>
      </c>
      <c r="X555" s="183"/>
      <c r="Y555" s="125"/>
      <c r="Z555" s="190"/>
      <c r="AA555" s="183"/>
      <c r="AB555" s="184"/>
      <c r="AC555" s="189"/>
      <c r="AD555" s="183"/>
      <c r="AE555" s="125"/>
      <c r="AF555" s="190"/>
      <c r="AG555" s="183"/>
      <c r="AH555" s="184"/>
      <c r="AI555" s="189"/>
      <c r="AJ555" s="183"/>
      <c r="AK555" s="125"/>
      <c r="AL555" s="190"/>
      <c r="AM555" s="183"/>
      <c r="AN555" s="184"/>
      <c r="AO555" s="189"/>
      <c r="AP555" s="183"/>
      <c r="AQ555" s="125">
        <v>528</v>
      </c>
      <c r="AR555" s="190">
        <v>1.472844430806996E-2</v>
      </c>
      <c r="AS555" s="183"/>
      <c r="AT555" s="184">
        <v>35849</v>
      </c>
      <c r="AU555" s="189">
        <v>0.57483484061317425</v>
      </c>
    </row>
    <row r="556" spans="1:47" s="16" customFormat="1" ht="11.4">
      <c r="A556" s="28" t="s">
        <v>122</v>
      </c>
      <c r="B556" s="63" t="s">
        <v>2</v>
      </c>
      <c r="C556" s="63" t="s">
        <v>2</v>
      </c>
      <c r="D556" s="28" t="s">
        <v>2</v>
      </c>
      <c r="E556" s="191">
        <v>62860</v>
      </c>
      <c r="F556" s="183"/>
      <c r="G556" s="125">
        <v>11738</v>
      </c>
      <c r="H556" s="190">
        <v>0.30922023182297154</v>
      </c>
      <c r="I556" s="183"/>
      <c r="J556" s="184">
        <v>4090</v>
      </c>
      <c r="K556" s="189">
        <v>0.1077449947312961</v>
      </c>
      <c r="L556" s="183"/>
      <c r="M556" s="125">
        <v>6535</v>
      </c>
      <c r="N556" s="190">
        <v>0.17215489989462593</v>
      </c>
      <c r="O556" s="183"/>
      <c r="P556" s="184">
        <v>577</v>
      </c>
      <c r="Q556" s="189">
        <v>1.5200210748155954E-2</v>
      </c>
      <c r="R556" s="183"/>
      <c r="S556" s="125"/>
      <c r="T556" s="190"/>
      <c r="U556" s="183"/>
      <c r="V556" s="184">
        <v>15020</v>
      </c>
      <c r="W556" s="189">
        <v>0.39567966280295047</v>
      </c>
      <c r="X556" s="183"/>
      <c r="Y556" s="125"/>
      <c r="Z556" s="190"/>
      <c r="AA556" s="183"/>
      <c r="AB556" s="184"/>
      <c r="AC556" s="189"/>
      <c r="AD556" s="183"/>
      <c r="AE556" s="125"/>
      <c r="AF556" s="190"/>
      <c r="AG556" s="183"/>
      <c r="AH556" s="184"/>
      <c r="AI556" s="189"/>
      <c r="AJ556" s="183"/>
      <c r="AK556" s="125"/>
      <c r="AL556" s="190"/>
      <c r="AM556" s="183"/>
      <c r="AN556" s="184"/>
      <c r="AO556" s="189"/>
      <c r="AP556" s="183"/>
      <c r="AQ556" s="125"/>
      <c r="AR556" s="190"/>
      <c r="AS556" s="183"/>
      <c r="AT556" s="184">
        <v>37960</v>
      </c>
      <c r="AU556" s="189">
        <v>0.60388164174355707</v>
      </c>
    </row>
    <row r="557" spans="1:47" s="16" customFormat="1" ht="11.4">
      <c r="A557" s="28" t="s">
        <v>1243</v>
      </c>
      <c r="B557" s="63" t="s">
        <v>2</v>
      </c>
      <c r="C557" s="63" t="s">
        <v>2</v>
      </c>
      <c r="D557" s="28" t="s">
        <v>2</v>
      </c>
      <c r="E557" s="191">
        <v>67165</v>
      </c>
      <c r="F557" s="183"/>
      <c r="G557" s="125">
        <v>10861</v>
      </c>
      <c r="H557" s="190">
        <v>0.24025040369854225</v>
      </c>
      <c r="I557" s="183"/>
      <c r="J557" s="184">
        <v>14292</v>
      </c>
      <c r="K557" s="189">
        <v>0.31614572964363924</v>
      </c>
      <c r="L557" s="183"/>
      <c r="M557" s="125">
        <v>10274</v>
      </c>
      <c r="N557" s="190">
        <v>0.22726568894197802</v>
      </c>
      <c r="O557" s="183"/>
      <c r="P557" s="184"/>
      <c r="Q557" s="189"/>
      <c r="R557" s="183"/>
      <c r="S557" s="125">
        <v>789</v>
      </c>
      <c r="T557" s="190">
        <v>1.7453049306523326E-2</v>
      </c>
      <c r="U557" s="183"/>
      <c r="V557" s="184">
        <v>8563</v>
      </c>
      <c r="W557" s="189">
        <v>0.18941756807574048</v>
      </c>
      <c r="X557" s="183"/>
      <c r="Y557" s="125"/>
      <c r="Z557" s="190"/>
      <c r="AA557" s="183"/>
      <c r="AB557" s="184"/>
      <c r="AC557" s="189"/>
      <c r="AD557" s="183"/>
      <c r="AE557" s="125"/>
      <c r="AF557" s="190"/>
      <c r="AG557" s="183"/>
      <c r="AH557" s="184"/>
      <c r="AI557" s="189"/>
      <c r="AJ557" s="183"/>
      <c r="AK557" s="125"/>
      <c r="AL557" s="190"/>
      <c r="AM557" s="183"/>
      <c r="AN557" s="184"/>
      <c r="AO557" s="189"/>
      <c r="AP557" s="183"/>
      <c r="AQ557" s="125">
        <v>428</v>
      </c>
      <c r="AR557" s="190">
        <v>9.4675603335766592E-3</v>
      </c>
      <c r="AS557" s="183"/>
      <c r="AT557" s="184">
        <v>45207</v>
      </c>
      <c r="AU557" s="189">
        <v>0.67307377354276776</v>
      </c>
    </row>
    <row r="558" spans="1:47" s="16" customFormat="1" ht="11.4">
      <c r="A558" s="28" t="s">
        <v>1244</v>
      </c>
      <c r="B558" s="63" t="s">
        <v>2</v>
      </c>
      <c r="C558" s="63" t="s">
        <v>2</v>
      </c>
      <c r="D558" s="28" t="s">
        <v>2</v>
      </c>
      <c r="E558" s="191">
        <v>73320</v>
      </c>
      <c r="F558" s="183"/>
      <c r="G558" s="125">
        <v>11721</v>
      </c>
      <c r="H558" s="190">
        <v>0.2553984267753252</v>
      </c>
      <c r="I558" s="183"/>
      <c r="J558" s="184">
        <v>4264</v>
      </c>
      <c r="K558" s="189">
        <v>9.2911773037282375E-2</v>
      </c>
      <c r="L558" s="183"/>
      <c r="M558" s="125">
        <v>21632</v>
      </c>
      <c r="N558" s="190">
        <v>0.47135728760377399</v>
      </c>
      <c r="O558" s="183"/>
      <c r="P558" s="184"/>
      <c r="Q558" s="189"/>
      <c r="R558" s="183"/>
      <c r="S558" s="125"/>
      <c r="T558" s="190"/>
      <c r="U558" s="183"/>
      <c r="V558" s="184">
        <v>8276</v>
      </c>
      <c r="W558" s="189">
        <v>0.1803325125836184</v>
      </c>
      <c r="X558" s="183"/>
      <c r="Y558" s="125"/>
      <c r="Z558" s="190"/>
      <c r="AA558" s="183"/>
      <c r="AB558" s="184"/>
      <c r="AC558" s="189"/>
      <c r="AD558" s="183"/>
      <c r="AE558" s="125"/>
      <c r="AF558" s="190"/>
      <c r="AG558" s="183"/>
      <c r="AH558" s="184"/>
      <c r="AI558" s="189"/>
      <c r="AJ558" s="183"/>
      <c r="AK558" s="125"/>
      <c r="AL558" s="190"/>
      <c r="AM558" s="183"/>
      <c r="AN558" s="184"/>
      <c r="AO558" s="189"/>
      <c r="AP558" s="183"/>
      <c r="AQ558" s="125"/>
      <c r="AR558" s="190"/>
      <c r="AS558" s="183"/>
      <c r="AT558" s="184">
        <v>45893</v>
      </c>
      <c r="AU558" s="189">
        <v>0.62592744135297329</v>
      </c>
    </row>
    <row r="559" spans="1:47" s="16" customFormat="1" ht="11.4">
      <c r="A559" s="28" t="s">
        <v>1245</v>
      </c>
      <c r="B559" s="63" t="s">
        <v>2</v>
      </c>
      <c r="C559" s="63" t="s">
        <v>2</v>
      </c>
      <c r="D559" s="28" t="s">
        <v>2</v>
      </c>
      <c r="E559" s="191">
        <v>64300</v>
      </c>
      <c r="F559" s="183"/>
      <c r="G559" s="125">
        <v>11841</v>
      </c>
      <c r="H559" s="190">
        <v>0.30783029168616438</v>
      </c>
      <c r="I559" s="183"/>
      <c r="J559" s="184">
        <v>4365</v>
      </c>
      <c r="K559" s="189">
        <v>0.11347683668694432</v>
      </c>
      <c r="L559" s="183"/>
      <c r="M559" s="125">
        <v>5382</v>
      </c>
      <c r="N559" s="190">
        <v>0.13991576977070661</v>
      </c>
      <c r="O559" s="183"/>
      <c r="P559" s="184"/>
      <c r="Q559" s="189"/>
      <c r="R559" s="183"/>
      <c r="S559" s="125"/>
      <c r="T559" s="190"/>
      <c r="U559" s="183"/>
      <c r="V559" s="184">
        <v>15868</v>
      </c>
      <c r="W559" s="189">
        <v>0.4125201476628711</v>
      </c>
      <c r="X559" s="183"/>
      <c r="Y559" s="125"/>
      <c r="Z559" s="190"/>
      <c r="AA559" s="183"/>
      <c r="AB559" s="184"/>
      <c r="AC559" s="189"/>
      <c r="AD559" s="183"/>
      <c r="AE559" s="125"/>
      <c r="AF559" s="190"/>
      <c r="AG559" s="183"/>
      <c r="AH559" s="184"/>
      <c r="AI559" s="189"/>
      <c r="AJ559" s="183"/>
      <c r="AK559" s="125"/>
      <c r="AL559" s="190"/>
      <c r="AM559" s="183"/>
      <c r="AN559" s="184"/>
      <c r="AO559" s="189"/>
      <c r="AP559" s="183"/>
      <c r="AQ559" s="125">
        <v>1010</v>
      </c>
      <c r="AR559" s="190">
        <v>2.6256954193313576E-2</v>
      </c>
      <c r="AS559" s="183"/>
      <c r="AT559" s="184">
        <v>38466</v>
      </c>
      <c r="AU559" s="189">
        <v>0.5982270606531882</v>
      </c>
    </row>
    <row r="560" spans="1:47" s="16" customFormat="1" ht="11.4">
      <c r="A560" s="28" t="s">
        <v>1246</v>
      </c>
      <c r="B560" s="63" t="s">
        <v>2</v>
      </c>
      <c r="C560" s="63" t="s">
        <v>2</v>
      </c>
      <c r="D560" s="28" t="s">
        <v>2</v>
      </c>
      <c r="E560" s="191">
        <v>73826</v>
      </c>
      <c r="F560" s="183"/>
      <c r="G560" s="125">
        <v>16555</v>
      </c>
      <c r="H560" s="190">
        <v>0.33776063981719506</v>
      </c>
      <c r="I560" s="183"/>
      <c r="J560" s="184">
        <v>22230</v>
      </c>
      <c r="K560" s="189">
        <v>0.45354388542049212</v>
      </c>
      <c r="L560" s="183"/>
      <c r="M560" s="125">
        <v>5003</v>
      </c>
      <c r="N560" s="190">
        <v>0.10207287713714448</v>
      </c>
      <c r="O560" s="183"/>
      <c r="P560" s="184">
        <v>595</v>
      </c>
      <c r="Q560" s="189">
        <v>1.213938874607255E-2</v>
      </c>
      <c r="R560" s="183"/>
      <c r="S560" s="125"/>
      <c r="T560" s="190"/>
      <c r="U560" s="183"/>
      <c r="V560" s="184">
        <v>4497</v>
      </c>
      <c r="W560" s="189">
        <v>9.1749296119476062E-2</v>
      </c>
      <c r="X560" s="183"/>
      <c r="Y560" s="125"/>
      <c r="Z560" s="190"/>
      <c r="AA560" s="183"/>
      <c r="AB560" s="184"/>
      <c r="AC560" s="189"/>
      <c r="AD560" s="183"/>
      <c r="AE560" s="125"/>
      <c r="AF560" s="190"/>
      <c r="AG560" s="183"/>
      <c r="AH560" s="184"/>
      <c r="AI560" s="189"/>
      <c r="AJ560" s="183"/>
      <c r="AK560" s="125"/>
      <c r="AL560" s="190"/>
      <c r="AM560" s="183"/>
      <c r="AN560" s="184"/>
      <c r="AO560" s="189"/>
      <c r="AP560" s="183"/>
      <c r="AQ560" s="125">
        <v>134</v>
      </c>
      <c r="AR560" s="190">
        <v>2.7339127596197007E-3</v>
      </c>
      <c r="AS560" s="183"/>
      <c r="AT560" s="184">
        <v>49014</v>
      </c>
      <c r="AU560" s="189">
        <v>0.66391244277083949</v>
      </c>
    </row>
    <row r="561" spans="1:47" s="16" customFormat="1" ht="11.4">
      <c r="A561" s="28" t="s">
        <v>1247</v>
      </c>
      <c r="B561" s="63" t="s">
        <v>2</v>
      </c>
      <c r="C561" s="63" t="s">
        <v>2</v>
      </c>
      <c r="D561" s="28" t="s">
        <v>2</v>
      </c>
      <c r="E561" s="191">
        <v>47263</v>
      </c>
      <c r="F561" s="183"/>
      <c r="G561" s="125">
        <v>3744</v>
      </c>
      <c r="H561" s="190">
        <v>0.13014460511679643</v>
      </c>
      <c r="I561" s="183"/>
      <c r="J561" s="184">
        <v>11907</v>
      </c>
      <c r="K561" s="189">
        <v>0.41389738598442716</v>
      </c>
      <c r="L561" s="183"/>
      <c r="M561" s="125">
        <v>7081</v>
      </c>
      <c r="N561" s="190">
        <v>0.24614154616240266</v>
      </c>
      <c r="O561" s="183"/>
      <c r="P561" s="184"/>
      <c r="Q561" s="189"/>
      <c r="R561" s="183"/>
      <c r="S561" s="125"/>
      <c r="T561" s="190"/>
      <c r="U561" s="183"/>
      <c r="V561" s="184">
        <v>5516</v>
      </c>
      <c r="W561" s="189">
        <v>0.1917408231368187</v>
      </c>
      <c r="X561" s="183"/>
      <c r="Y561" s="125"/>
      <c r="Z561" s="190"/>
      <c r="AA561" s="183"/>
      <c r="AB561" s="184"/>
      <c r="AC561" s="189"/>
      <c r="AD561" s="183"/>
      <c r="AE561" s="125"/>
      <c r="AF561" s="190"/>
      <c r="AG561" s="183"/>
      <c r="AH561" s="184"/>
      <c r="AI561" s="189"/>
      <c r="AJ561" s="183"/>
      <c r="AK561" s="125"/>
      <c r="AL561" s="190"/>
      <c r="AM561" s="183"/>
      <c r="AN561" s="184"/>
      <c r="AO561" s="189"/>
      <c r="AP561" s="183"/>
      <c r="AQ561" s="125">
        <v>520</v>
      </c>
      <c r="AR561" s="190">
        <v>1.8075639599555063E-2</v>
      </c>
      <c r="AS561" s="183"/>
      <c r="AT561" s="184">
        <v>28768</v>
      </c>
      <c r="AU561" s="189">
        <v>0.60867909358271799</v>
      </c>
    </row>
    <row r="562" spans="1:47" s="16" customFormat="1" ht="11.4">
      <c r="A562" s="28" t="s">
        <v>325</v>
      </c>
      <c r="B562" s="63" t="s">
        <v>2</v>
      </c>
      <c r="C562" s="63" t="s">
        <v>2</v>
      </c>
      <c r="D562" s="28" t="s">
        <v>2</v>
      </c>
      <c r="E562" s="191">
        <v>68352</v>
      </c>
      <c r="F562" s="183"/>
      <c r="G562" s="125">
        <v>8943</v>
      </c>
      <c r="H562" s="190">
        <v>0.20364340202664238</v>
      </c>
      <c r="I562" s="183"/>
      <c r="J562" s="184">
        <v>5236</v>
      </c>
      <c r="K562" s="189">
        <v>0.1192303313218718</v>
      </c>
      <c r="L562" s="183"/>
      <c r="M562" s="125">
        <v>20950</v>
      </c>
      <c r="N562" s="190">
        <v>0.47705795286348629</v>
      </c>
      <c r="O562" s="183"/>
      <c r="P562" s="184"/>
      <c r="Q562" s="189"/>
      <c r="R562" s="183"/>
      <c r="S562" s="125"/>
      <c r="T562" s="190"/>
      <c r="U562" s="183"/>
      <c r="V562" s="184">
        <v>8364</v>
      </c>
      <c r="W562" s="189">
        <v>0.19045884094273027</v>
      </c>
      <c r="X562" s="183"/>
      <c r="Y562" s="125"/>
      <c r="Z562" s="190"/>
      <c r="AA562" s="183"/>
      <c r="AB562" s="184"/>
      <c r="AC562" s="189"/>
      <c r="AD562" s="183"/>
      <c r="AE562" s="125"/>
      <c r="AF562" s="190"/>
      <c r="AG562" s="183"/>
      <c r="AH562" s="184"/>
      <c r="AI562" s="189"/>
      <c r="AJ562" s="183"/>
      <c r="AK562" s="125"/>
      <c r="AL562" s="190"/>
      <c r="AM562" s="183"/>
      <c r="AN562" s="184"/>
      <c r="AO562" s="189"/>
      <c r="AP562" s="183"/>
      <c r="AQ562" s="125">
        <v>422</v>
      </c>
      <c r="AR562" s="190">
        <v>9.6094728452692704E-3</v>
      </c>
      <c r="AS562" s="183"/>
      <c r="AT562" s="184">
        <v>43915</v>
      </c>
      <c r="AU562" s="189">
        <v>0.64248302902621723</v>
      </c>
    </row>
    <row r="563" spans="1:47" s="16" customFormat="1" ht="11.4">
      <c r="A563" s="28" t="s">
        <v>1248</v>
      </c>
      <c r="B563" s="63" t="s">
        <v>2</v>
      </c>
      <c r="C563" s="63" t="s">
        <v>2</v>
      </c>
      <c r="D563" s="28" t="s">
        <v>2</v>
      </c>
      <c r="E563" s="191">
        <v>70067</v>
      </c>
      <c r="F563" s="183"/>
      <c r="G563" s="125">
        <v>3374</v>
      </c>
      <c r="H563" s="190">
        <v>8.103758856731115E-2</v>
      </c>
      <c r="I563" s="183"/>
      <c r="J563" s="184">
        <v>3519</v>
      </c>
      <c r="K563" s="189">
        <v>8.4520235378887948E-2</v>
      </c>
      <c r="L563" s="183"/>
      <c r="M563" s="125">
        <v>27728</v>
      </c>
      <c r="N563" s="190">
        <v>0.66597814338897565</v>
      </c>
      <c r="O563" s="183"/>
      <c r="P563" s="184"/>
      <c r="Q563" s="189"/>
      <c r="R563" s="183"/>
      <c r="S563" s="125"/>
      <c r="T563" s="190"/>
      <c r="U563" s="183"/>
      <c r="V563" s="184">
        <v>7014</v>
      </c>
      <c r="W563" s="189">
        <v>0.16846403266482526</v>
      </c>
      <c r="X563" s="183"/>
      <c r="Y563" s="125"/>
      <c r="Z563" s="190"/>
      <c r="AA563" s="183"/>
      <c r="AB563" s="184"/>
      <c r="AC563" s="189"/>
      <c r="AD563" s="183"/>
      <c r="AE563" s="125"/>
      <c r="AF563" s="190"/>
      <c r="AG563" s="183"/>
      <c r="AH563" s="184"/>
      <c r="AI563" s="189"/>
      <c r="AJ563" s="183"/>
      <c r="AK563" s="125"/>
      <c r="AL563" s="190"/>
      <c r="AM563" s="183"/>
      <c r="AN563" s="184"/>
      <c r="AO563" s="189"/>
      <c r="AP563" s="183"/>
      <c r="AQ563" s="125"/>
      <c r="AR563" s="190"/>
      <c r="AS563" s="183"/>
      <c r="AT563" s="184">
        <v>41635</v>
      </c>
      <c r="AU563" s="189">
        <v>0.59421696376325517</v>
      </c>
    </row>
    <row r="564" spans="1:47" s="16" customFormat="1" ht="11.4">
      <c r="A564" s="28" t="s">
        <v>1249</v>
      </c>
      <c r="B564" s="63" t="s">
        <v>2</v>
      </c>
      <c r="C564" s="63" t="s">
        <v>2</v>
      </c>
      <c r="D564" s="28" t="s">
        <v>2</v>
      </c>
      <c r="E564" s="191">
        <v>64037</v>
      </c>
      <c r="F564" s="183"/>
      <c r="G564" s="125">
        <v>3407</v>
      </c>
      <c r="H564" s="190">
        <v>8.2794653705953833E-2</v>
      </c>
      <c r="I564" s="183"/>
      <c r="J564" s="184">
        <v>3924</v>
      </c>
      <c r="K564" s="189">
        <v>9.5358444714459298E-2</v>
      </c>
      <c r="L564" s="183"/>
      <c r="M564" s="125">
        <v>23549</v>
      </c>
      <c r="N564" s="190">
        <v>0.57227217496962335</v>
      </c>
      <c r="O564" s="183"/>
      <c r="P564" s="184"/>
      <c r="Q564" s="189"/>
      <c r="R564" s="183"/>
      <c r="S564" s="125"/>
      <c r="T564" s="190"/>
      <c r="U564" s="183"/>
      <c r="V564" s="184">
        <v>9794</v>
      </c>
      <c r="W564" s="189">
        <v>0.23800729040097204</v>
      </c>
      <c r="X564" s="183"/>
      <c r="Y564" s="125"/>
      <c r="Z564" s="190"/>
      <c r="AA564" s="183"/>
      <c r="AB564" s="184"/>
      <c r="AC564" s="189"/>
      <c r="AD564" s="183"/>
      <c r="AE564" s="125"/>
      <c r="AF564" s="190"/>
      <c r="AG564" s="183"/>
      <c r="AH564" s="184"/>
      <c r="AI564" s="189"/>
      <c r="AJ564" s="183"/>
      <c r="AK564" s="125"/>
      <c r="AL564" s="190"/>
      <c r="AM564" s="183"/>
      <c r="AN564" s="184"/>
      <c r="AO564" s="189"/>
      <c r="AP564" s="183"/>
      <c r="AQ564" s="125">
        <v>476</v>
      </c>
      <c r="AR564" s="190">
        <v>1.1567436208991495E-2</v>
      </c>
      <c r="AS564" s="183"/>
      <c r="AT564" s="184">
        <v>41150</v>
      </c>
      <c r="AU564" s="189">
        <v>0.64259724846573074</v>
      </c>
    </row>
    <row r="565" spans="1:47" s="16" customFormat="1" ht="11.4">
      <c r="A565" s="28" t="s">
        <v>1250</v>
      </c>
      <c r="B565" s="63" t="s">
        <v>2</v>
      </c>
      <c r="C565" s="63" t="s">
        <v>2</v>
      </c>
      <c r="D565" s="28" t="s">
        <v>2</v>
      </c>
      <c r="E565" s="191">
        <v>74584</v>
      </c>
      <c r="F565" s="183"/>
      <c r="G565" s="125">
        <v>16501</v>
      </c>
      <c r="H565" s="190">
        <v>0.31627470147394249</v>
      </c>
      <c r="I565" s="183"/>
      <c r="J565" s="184">
        <v>4608</v>
      </c>
      <c r="K565" s="189">
        <v>8.832154562704847E-2</v>
      </c>
      <c r="L565" s="183"/>
      <c r="M565" s="125">
        <v>23950</v>
      </c>
      <c r="N565" s="190">
        <v>0.45904970003641732</v>
      </c>
      <c r="O565" s="183"/>
      <c r="P565" s="184">
        <v>695</v>
      </c>
      <c r="Q565" s="189">
        <v>1.3321066451996244E-2</v>
      </c>
      <c r="R565" s="183"/>
      <c r="S565" s="125"/>
      <c r="T565" s="190"/>
      <c r="U565" s="183"/>
      <c r="V565" s="184">
        <v>6419</v>
      </c>
      <c r="W565" s="189">
        <v>0.12303298641059551</v>
      </c>
      <c r="X565" s="183"/>
      <c r="Y565" s="125"/>
      <c r="Z565" s="190"/>
      <c r="AA565" s="183"/>
      <c r="AB565" s="184"/>
      <c r="AC565" s="189"/>
      <c r="AD565" s="183"/>
      <c r="AE565" s="125"/>
      <c r="AF565" s="190"/>
      <c r="AG565" s="183"/>
      <c r="AH565" s="184"/>
      <c r="AI565" s="189"/>
      <c r="AJ565" s="183"/>
      <c r="AK565" s="125"/>
      <c r="AL565" s="190"/>
      <c r="AM565" s="183"/>
      <c r="AN565" s="184"/>
      <c r="AO565" s="189"/>
      <c r="AP565" s="183"/>
      <c r="AQ565" s="125"/>
      <c r="AR565" s="190"/>
      <c r="AS565" s="183"/>
      <c r="AT565" s="184">
        <v>52173</v>
      </c>
      <c r="AU565" s="189">
        <v>0.69952000429046446</v>
      </c>
    </row>
    <row r="566" spans="1:47" s="16" customFormat="1" ht="11.4">
      <c r="A566" s="28" t="s">
        <v>1251</v>
      </c>
      <c r="B566" s="63" t="s">
        <v>2</v>
      </c>
      <c r="C566" s="63" t="s">
        <v>2</v>
      </c>
      <c r="D566" s="28" t="s">
        <v>2</v>
      </c>
      <c r="E566" s="191">
        <v>66627</v>
      </c>
      <c r="F566" s="183"/>
      <c r="G566" s="125">
        <v>17457</v>
      </c>
      <c r="H566" s="190">
        <v>0.38039309683604988</v>
      </c>
      <c r="I566" s="183"/>
      <c r="J566" s="184">
        <v>9080</v>
      </c>
      <c r="K566" s="189">
        <v>0.19785583543972807</v>
      </c>
      <c r="L566" s="183"/>
      <c r="M566" s="125">
        <v>13263</v>
      </c>
      <c r="N566" s="190">
        <v>0.28900461954153228</v>
      </c>
      <c r="O566" s="183"/>
      <c r="P566" s="184">
        <v>637</v>
      </c>
      <c r="Q566" s="189">
        <v>1.3880414887126297E-2</v>
      </c>
      <c r="R566" s="183"/>
      <c r="S566" s="125">
        <v>510</v>
      </c>
      <c r="T566" s="190">
        <v>1.1113048025799703E-2</v>
      </c>
      <c r="U566" s="183"/>
      <c r="V566" s="184">
        <v>4945</v>
      </c>
      <c r="W566" s="189">
        <v>0.10775298526976379</v>
      </c>
      <c r="X566" s="183"/>
      <c r="Y566" s="125"/>
      <c r="Z566" s="190"/>
      <c r="AA566" s="183"/>
      <c r="AB566" s="184"/>
      <c r="AC566" s="189"/>
      <c r="AD566" s="183"/>
      <c r="AE566" s="125"/>
      <c r="AF566" s="190"/>
      <c r="AG566" s="183"/>
      <c r="AH566" s="184"/>
      <c r="AI566" s="189"/>
      <c r="AJ566" s="183"/>
      <c r="AK566" s="125"/>
      <c r="AL566" s="190"/>
      <c r="AM566" s="183"/>
      <c r="AN566" s="184"/>
      <c r="AO566" s="189"/>
      <c r="AP566" s="183"/>
      <c r="AQ566" s="125"/>
      <c r="AR566" s="190"/>
      <c r="AS566" s="183"/>
      <c r="AT566" s="184">
        <v>45892</v>
      </c>
      <c r="AU566" s="189">
        <v>0.68878982994881954</v>
      </c>
    </row>
    <row r="567" spans="1:47" s="16" customFormat="1" ht="11.4">
      <c r="A567" s="28" t="s">
        <v>371</v>
      </c>
      <c r="B567" s="63" t="s">
        <v>2</v>
      </c>
      <c r="C567" s="63" t="s">
        <v>2</v>
      </c>
      <c r="D567" s="28" t="s">
        <v>2</v>
      </c>
      <c r="E567" s="191">
        <v>65471</v>
      </c>
      <c r="F567" s="183"/>
      <c r="G567" s="125">
        <v>6177</v>
      </c>
      <c r="H567" s="190">
        <v>0.15226286728455926</v>
      </c>
      <c r="I567" s="183"/>
      <c r="J567" s="184">
        <v>4285</v>
      </c>
      <c r="K567" s="189">
        <v>0.1056251232498521</v>
      </c>
      <c r="L567" s="183"/>
      <c r="M567" s="125">
        <v>13529</v>
      </c>
      <c r="N567" s="190">
        <v>0.33348944981266021</v>
      </c>
      <c r="O567" s="183"/>
      <c r="P567" s="184">
        <v>431</v>
      </c>
      <c r="Q567" s="189">
        <v>1.0624137251035299E-2</v>
      </c>
      <c r="R567" s="183"/>
      <c r="S567" s="125">
        <v>542</v>
      </c>
      <c r="T567" s="190">
        <v>1.3360283967659238E-2</v>
      </c>
      <c r="U567" s="183"/>
      <c r="V567" s="184">
        <v>15350</v>
      </c>
      <c r="W567" s="189">
        <v>0.37837704594754484</v>
      </c>
      <c r="X567" s="183"/>
      <c r="Y567" s="125"/>
      <c r="Z567" s="190"/>
      <c r="AA567" s="183"/>
      <c r="AB567" s="184"/>
      <c r="AC567" s="189"/>
      <c r="AD567" s="183"/>
      <c r="AE567" s="125"/>
      <c r="AF567" s="190"/>
      <c r="AG567" s="183"/>
      <c r="AH567" s="184"/>
      <c r="AI567" s="189"/>
      <c r="AJ567" s="183"/>
      <c r="AK567" s="125"/>
      <c r="AL567" s="190"/>
      <c r="AM567" s="183"/>
      <c r="AN567" s="184"/>
      <c r="AO567" s="189"/>
      <c r="AP567" s="183"/>
      <c r="AQ567" s="125">
        <v>254</v>
      </c>
      <c r="AR567" s="190">
        <v>6.2610924866890157E-3</v>
      </c>
      <c r="AS567" s="183"/>
      <c r="AT567" s="184">
        <v>40568</v>
      </c>
      <c r="AU567" s="189">
        <v>0.61963312000733151</v>
      </c>
    </row>
    <row r="568" spans="1:47" s="16" customFormat="1" ht="11.4">
      <c r="A568" s="28" t="s">
        <v>372</v>
      </c>
      <c r="B568" s="63" t="s">
        <v>2</v>
      </c>
      <c r="C568" s="63" t="s">
        <v>2</v>
      </c>
      <c r="D568" s="28" t="s">
        <v>2</v>
      </c>
      <c r="E568" s="191">
        <v>63013</v>
      </c>
      <c r="F568" s="183"/>
      <c r="G568" s="125">
        <v>3461</v>
      </c>
      <c r="H568" s="190">
        <v>9.3223078166244686E-2</v>
      </c>
      <c r="I568" s="183"/>
      <c r="J568" s="184">
        <v>4233</v>
      </c>
      <c r="K568" s="189">
        <v>0.11401713085169424</v>
      </c>
      <c r="L568" s="183"/>
      <c r="M568" s="125">
        <v>17994</v>
      </c>
      <c r="N568" s="190">
        <v>0.48467381349997307</v>
      </c>
      <c r="O568" s="183"/>
      <c r="P568" s="184"/>
      <c r="Q568" s="189"/>
      <c r="R568" s="183"/>
      <c r="S568" s="125"/>
      <c r="T568" s="190"/>
      <c r="U568" s="183"/>
      <c r="V568" s="184">
        <v>10716</v>
      </c>
      <c r="W568" s="189">
        <v>0.28863868986693964</v>
      </c>
      <c r="X568" s="183"/>
      <c r="Y568" s="125"/>
      <c r="Z568" s="190"/>
      <c r="AA568" s="183"/>
      <c r="AB568" s="184"/>
      <c r="AC568" s="189"/>
      <c r="AD568" s="183"/>
      <c r="AE568" s="125"/>
      <c r="AF568" s="190"/>
      <c r="AG568" s="183"/>
      <c r="AH568" s="184"/>
      <c r="AI568" s="189"/>
      <c r="AJ568" s="183"/>
      <c r="AK568" s="125"/>
      <c r="AL568" s="190"/>
      <c r="AM568" s="183"/>
      <c r="AN568" s="184"/>
      <c r="AO568" s="189"/>
      <c r="AP568" s="183"/>
      <c r="AQ568" s="125">
        <v>722</v>
      </c>
      <c r="AR568" s="190">
        <v>1.9447287615148412E-2</v>
      </c>
      <c r="AS568" s="183"/>
      <c r="AT568" s="184">
        <v>37126</v>
      </c>
      <c r="AU568" s="189">
        <v>0.58918001047402913</v>
      </c>
    </row>
    <row r="569" spans="1:47" s="16" customFormat="1" ht="11.4">
      <c r="A569" s="28" t="s">
        <v>1252</v>
      </c>
      <c r="B569" s="63" t="s">
        <v>2</v>
      </c>
      <c r="C569" s="63" t="s">
        <v>2</v>
      </c>
      <c r="D569" s="28" t="s">
        <v>2</v>
      </c>
      <c r="E569" s="191">
        <v>73590</v>
      </c>
      <c r="F569" s="183"/>
      <c r="G569" s="125">
        <v>3305</v>
      </c>
      <c r="H569" s="190">
        <v>6.7522013606554021E-2</v>
      </c>
      <c r="I569" s="183"/>
      <c r="J569" s="184">
        <v>17169</v>
      </c>
      <c r="K569" s="189">
        <v>0.35076715631192923</v>
      </c>
      <c r="L569" s="183"/>
      <c r="M569" s="125">
        <v>22639</v>
      </c>
      <c r="N569" s="190">
        <v>0.46252068563956933</v>
      </c>
      <c r="O569" s="183"/>
      <c r="P569" s="184">
        <v>633</v>
      </c>
      <c r="Q569" s="189">
        <v>1.2932355404825627E-2</v>
      </c>
      <c r="R569" s="183"/>
      <c r="S569" s="125"/>
      <c r="T569" s="190"/>
      <c r="U569" s="183"/>
      <c r="V569" s="184">
        <v>5201</v>
      </c>
      <c r="W569" s="189">
        <v>0.10625778903712178</v>
      </c>
      <c r="X569" s="183"/>
      <c r="Y569" s="125"/>
      <c r="Z569" s="190"/>
      <c r="AA569" s="183"/>
      <c r="AB569" s="184"/>
      <c r="AC569" s="189"/>
      <c r="AD569" s="183"/>
      <c r="AE569" s="125"/>
      <c r="AF569" s="190"/>
      <c r="AG569" s="183"/>
      <c r="AH569" s="184"/>
      <c r="AI569" s="189"/>
      <c r="AJ569" s="183"/>
      <c r="AK569" s="125"/>
      <c r="AL569" s="190"/>
      <c r="AM569" s="183"/>
      <c r="AN569" s="184"/>
      <c r="AO569" s="189"/>
      <c r="AP569" s="183"/>
      <c r="AQ569" s="125"/>
      <c r="AR569" s="190"/>
      <c r="AS569" s="183"/>
      <c r="AT569" s="184">
        <v>48947</v>
      </c>
      <c r="AU569" s="189">
        <v>0.66513113194727547</v>
      </c>
    </row>
    <row r="570" spans="1:47" s="16" customFormat="1" ht="11.4">
      <c r="A570" s="28" t="s">
        <v>788</v>
      </c>
      <c r="B570" s="63" t="s">
        <v>2</v>
      </c>
      <c r="C570" s="63" t="s">
        <v>2</v>
      </c>
      <c r="D570" s="28" t="s">
        <v>2</v>
      </c>
      <c r="E570" s="191">
        <v>63795</v>
      </c>
      <c r="F570" s="183"/>
      <c r="G570" s="125">
        <v>7431</v>
      </c>
      <c r="H570" s="190">
        <v>0.15498039542838074</v>
      </c>
      <c r="I570" s="183"/>
      <c r="J570" s="184">
        <v>18551</v>
      </c>
      <c r="K570" s="189">
        <v>0.38689830649870693</v>
      </c>
      <c r="L570" s="183"/>
      <c r="M570" s="125">
        <v>16367</v>
      </c>
      <c r="N570" s="190">
        <v>0.34134896137482273</v>
      </c>
      <c r="O570" s="183"/>
      <c r="P570" s="184">
        <v>545</v>
      </c>
      <c r="Q570" s="189">
        <v>1.1366480353716527E-2</v>
      </c>
      <c r="R570" s="183"/>
      <c r="S570" s="125"/>
      <c r="T570" s="190"/>
      <c r="U570" s="183"/>
      <c r="V570" s="184">
        <v>5054</v>
      </c>
      <c r="W570" s="189">
        <v>0.10540585634437306</v>
      </c>
      <c r="X570" s="183"/>
      <c r="Y570" s="125"/>
      <c r="Z570" s="190"/>
      <c r="AA570" s="183"/>
      <c r="AB570" s="184"/>
      <c r="AC570" s="189"/>
      <c r="AD570" s="183"/>
      <c r="AE570" s="125"/>
      <c r="AF570" s="190"/>
      <c r="AG570" s="183"/>
      <c r="AH570" s="184"/>
      <c r="AI570" s="189"/>
      <c r="AJ570" s="183"/>
      <c r="AK570" s="125"/>
      <c r="AL570" s="190"/>
      <c r="AM570" s="183"/>
      <c r="AN570" s="184"/>
      <c r="AO570" s="189"/>
      <c r="AP570" s="183"/>
      <c r="AQ570" s="125"/>
      <c r="AR570" s="190"/>
      <c r="AS570" s="183"/>
      <c r="AT570" s="184">
        <v>47948</v>
      </c>
      <c r="AU570" s="189">
        <v>0.75159495258249076</v>
      </c>
    </row>
    <row r="571" spans="1:47" s="16" customFormat="1" ht="11.4">
      <c r="A571" s="28" t="s">
        <v>1253</v>
      </c>
      <c r="B571" s="63" t="s">
        <v>2</v>
      </c>
      <c r="C571" s="63" t="s">
        <v>2</v>
      </c>
      <c r="D571" s="28" t="s">
        <v>2</v>
      </c>
      <c r="E571" s="191">
        <v>76534</v>
      </c>
      <c r="F571" s="183"/>
      <c r="G571" s="125">
        <v>6613</v>
      </c>
      <c r="H571" s="190">
        <v>0.12980410630864053</v>
      </c>
      <c r="I571" s="183"/>
      <c r="J571" s="184">
        <v>5052</v>
      </c>
      <c r="K571" s="189">
        <v>9.9163820515840301E-2</v>
      </c>
      <c r="L571" s="183"/>
      <c r="M571" s="125">
        <v>26241</v>
      </c>
      <c r="N571" s="190">
        <v>0.51507478506654103</v>
      </c>
      <c r="O571" s="183"/>
      <c r="P571" s="184"/>
      <c r="Q571" s="189"/>
      <c r="R571" s="183"/>
      <c r="S571" s="125">
        <v>1003</v>
      </c>
      <c r="T571" s="190">
        <v>1.9687512267891494E-2</v>
      </c>
      <c r="U571" s="183"/>
      <c r="V571" s="184">
        <v>11738</v>
      </c>
      <c r="W571" s="189">
        <v>0.23040081655085778</v>
      </c>
      <c r="X571" s="183"/>
      <c r="Y571" s="125"/>
      <c r="Z571" s="190"/>
      <c r="AA571" s="183"/>
      <c r="AB571" s="184"/>
      <c r="AC571" s="189"/>
      <c r="AD571" s="183"/>
      <c r="AE571" s="125"/>
      <c r="AF571" s="190"/>
      <c r="AG571" s="183"/>
      <c r="AH571" s="184"/>
      <c r="AI571" s="189"/>
      <c r="AJ571" s="183"/>
      <c r="AK571" s="125"/>
      <c r="AL571" s="190"/>
      <c r="AM571" s="183"/>
      <c r="AN571" s="184"/>
      <c r="AO571" s="189"/>
      <c r="AP571" s="183"/>
      <c r="AQ571" s="125">
        <v>299</v>
      </c>
      <c r="AR571" s="190">
        <v>5.8689592902288696E-3</v>
      </c>
      <c r="AS571" s="183"/>
      <c r="AT571" s="184">
        <v>50946</v>
      </c>
      <c r="AU571" s="189">
        <v>0.66566493323228892</v>
      </c>
    </row>
    <row r="572" spans="1:47" s="16" customFormat="1" ht="11.4">
      <c r="A572" s="28" t="s">
        <v>386</v>
      </c>
      <c r="B572" s="63" t="s">
        <v>2</v>
      </c>
      <c r="C572" s="63" t="s">
        <v>2</v>
      </c>
      <c r="D572" s="28" t="s">
        <v>2</v>
      </c>
      <c r="E572" s="191">
        <v>73348</v>
      </c>
      <c r="F572" s="183"/>
      <c r="G572" s="125">
        <v>9661</v>
      </c>
      <c r="H572" s="190">
        <v>0.19651756473627469</v>
      </c>
      <c r="I572" s="183"/>
      <c r="J572" s="184">
        <v>8288</v>
      </c>
      <c r="K572" s="189">
        <v>0.16858892211305709</v>
      </c>
      <c r="L572" s="183"/>
      <c r="M572" s="125">
        <v>21919</v>
      </c>
      <c r="N572" s="190">
        <v>0.44586155692520496</v>
      </c>
      <c r="O572" s="183"/>
      <c r="P572" s="184">
        <v>548</v>
      </c>
      <c r="Q572" s="189">
        <v>1.1147047456317E-2</v>
      </c>
      <c r="R572" s="183"/>
      <c r="S572" s="125">
        <v>862</v>
      </c>
      <c r="T572" s="190">
        <v>1.753422428347674E-2</v>
      </c>
      <c r="U572" s="183"/>
      <c r="V572" s="184">
        <v>7883</v>
      </c>
      <c r="W572" s="189">
        <v>0.16035068448566953</v>
      </c>
      <c r="X572" s="183"/>
      <c r="Y572" s="125"/>
      <c r="Z572" s="190"/>
      <c r="AA572" s="183"/>
      <c r="AB572" s="184"/>
      <c r="AC572" s="189"/>
      <c r="AD572" s="183"/>
      <c r="AE572" s="125"/>
      <c r="AF572" s="190"/>
      <c r="AG572" s="183"/>
      <c r="AH572" s="184"/>
      <c r="AI572" s="189"/>
      <c r="AJ572" s="183"/>
      <c r="AK572" s="125"/>
      <c r="AL572" s="190"/>
      <c r="AM572" s="183"/>
      <c r="AN572" s="184"/>
      <c r="AO572" s="189"/>
      <c r="AP572" s="183"/>
      <c r="AQ572" s="125"/>
      <c r="AR572" s="190"/>
      <c r="AS572" s="183"/>
      <c r="AT572" s="184">
        <v>49161</v>
      </c>
      <c r="AU572" s="189">
        <v>0.67024322408245629</v>
      </c>
    </row>
    <row r="573" spans="1:47" s="16" customFormat="1" ht="11.4">
      <c r="A573" s="28" t="s">
        <v>391</v>
      </c>
      <c r="B573" s="63" t="s">
        <v>2</v>
      </c>
      <c r="C573" s="63" t="s">
        <v>2</v>
      </c>
      <c r="D573" s="28" t="s">
        <v>2</v>
      </c>
      <c r="E573" s="191">
        <v>66249</v>
      </c>
      <c r="F573" s="183"/>
      <c r="G573" s="125">
        <v>15567</v>
      </c>
      <c r="H573" s="190">
        <v>0.30415583908090893</v>
      </c>
      <c r="I573" s="183"/>
      <c r="J573" s="184">
        <v>4720</v>
      </c>
      <c r="K573" s="189">
        <v>9.2221722904984274E-2</v>
      </c>
      <c r="L573" s="183"/>
      <c r="M573" s="125">
        <v>25987</v>
      </c>
      <c r="N573" s="190">
        <v>0.50774701549403101</v>
      </c>
      <c r="O573" s="183"/>
      <c r="P573" s="184">
        <v>372</v>
      </c>
      <c r="Q573" s="189">
        <v>7.2683222289521504E-3</v>
      </c>
      <c r="R573" s="183"/>
      <c r="S573" s="125"/>
      <c r="T573" s="190"/>
      <c r="U573" s="183"/>
      <c r="V573" s="184">
        <v>4535</v>
      </c>
      <c r="W573" s="189">
        <v>8.8607100291123661E-2</v>
      </c>
      <c r="X573" s="183"/>
      <c r="Y573" s="125"/>
      <c r="Z573" s="190"/>
      <c r="AA573" s="183"/>
      <c r="AB573" s="184"/>
      <c r="AC573" s="189"/>
      <c r="AD573" s="183"/>
      <c r="AE573" s="125"/>
      <c r="AF573" s="190"/>
      <c r="AG573" s="183"/>
      <c r="AH573" s="184"/>
      <c r="AI573" s="189"/>
      <c r="AJ573" s="183"/>
      <c r="AK573" s="125"/>
      <c r="AL573" s="190"/>
      <c r="AM573" s="183"/>
      <c r="AN573" s="184"/>
      <c r="AO573" s="189"/>
      <c r="AP573" s="183"/>
      <c r="AQ573" s="125"/>
      <c r="AR573" s="190"/>
      <c r="AS573" s="183"/>
      <c r="AT573" s="184">
        <v>51181</v>
      </c>
      <c r="AU573" s="189">
        <v>0.77255505743482922</v>
      </c>
    </row>
    <row r="574" spans="1:47" s="16" customFormat="1" ht="11.4">
      <c r="A574" s="28" t="s">
        <v>395</v>
      </c>
      <c r="B574" s="63" t="s">
        <v>2</v>
      </c>
      <c r="C574" s="63" t="s">
        <v>2</v>
      </c>
      <c r="D574" s="28" t="s">
        <v>2</v>
      </c>
      <c r="E574" s="191">
        <v>60945</v>
      </c>
      <c r="F574" s="183"/>
      <c r="G574" s="125">
        <v>4358</v>
      </c>
      <c r="H574" s="190">
        <v>0.10931895146118149</v>
      </c>
      <c r="I574" s="183"/>
      <c r="J574" s="184">
        <v>7751</v>
      </c>
      <c r="K574" s="189">
        <v>0.19443120531794808</v>
      </c>
      <c r="L574" s="183"/>
      <c r="M574" s="125">
        <v>17314</v>
      </c>
      <c r="N574" s="190">
        <v>0.43431581587859025</v>
      </c>
      <c r="O574" s="183"/>
      <c r="P574" s="184"/>
      <c r="Q574" s="189"/>
      <c r="R574" s="183"/>
      <c r="S574" s="125">
        <v>2035</v>
      </c>
      <c r="T574" s="190">
        <v>5.1047284585475979E-2</v>
      </c>
      <c r="U574" s="183"/>
      <c r="V574" s="184">
        <v>8133</v>
      </c>
      <c r="W574" s="189">
        <v>0.20401354571679417</v>
      </c>
      <c r="X574" s="183"/>
      <c r="Y574" s="125"/>
      <c r="Z574" s="190"/>
      <c r="AA574" s="183"/>
      <c r="AB574" s="184"/>
      <c r="AC574" s="189"/>
      <c r="AD574" s="183"/>
      <c r="AE574" s="125"/>
      <c r="AF574" s="190"/>
      <c r="AG574" s="183"/>
      <c r="AH574" s="184"/>
      <c r="AI574" s="189"/>
      <c r="AJ574" s="183"/>
      <c r="AK574" s="125"/>
      <c r="AL574" s="190"/>
      <c r="AM574" s="183"/>
      <c r="AN574" s="184"/>
      <c r="AO574" s="189"/>
      <c r="AP574" s="183"/>
      <c r="AQ574" s="125">
        <v>274</v>
      </c>
      <c r="AR574" s="190">
        <v>6.8731970400100336E-3</v>
      </c>
      <c r="AS574" s="183"/>
      <c r="AT574" s="184">
        <v>39865</v>
      </c>
      <c r="AU574" s="189">
        <v>0.65411436541143653</v>
      </c>
    </row>
    <row r="575" spans="1:47" s="16" customFormat="1" ht="11.4">
      <c r="A575" s="28" t="s">
        <v>1254</v>
      </c>
      <c r="B575" s="63" t="s">
        <v>2</v>
      </c>
      <c r="C575" s="63" t="s">
        <v>2</v>
      </c>
      <c r="D575" s="28" t="s">
        <v>2</v>
      </c>
      <c r="E575" s="191">
        <v>69207</v>
      </c>
      <c r="F575" s="183"/>
      <c r="G575" s="125">
        <v>7079</v>
      </c>
      <c r="H575" s="190">
        <v>0.14948475377988005</v>
      </c>
      <c r="I575" s="183"/>
      <c r="J575" s="184">
        <v>16016</v>
      </c>
      <c r="K575" s="189">
        <v>0.33820424022299178</v>
      </c>
      <c r="L575" s="183"/>
      <c r="M575" s="125">
        <v>17740</v>
      </c>
      <c r="N575" s="190">
        <v>0.37460934200523693</v>
      </c>
      <c r="O575" s="183"/>
      <c r="P575" s="184"/>
      <c r="Q575" s="189"/>
      <c r="R575" s="183"/>
      <c r="S575" s="125">
        <v>1062</v>
      </c>
      <c r="T575" s="190">
        <v>2.2425880564236843E-2</v>
      </c>
      <c r="U575" s="183"/>
      <c r="V575" s="184">
        <v>4568</v>
      </c>
      <c r="W575" s="189">
        <v>9.6460849733930237E-2</v>
      </c>
      <c r="X575" s="183"/>
      <c r="Y575" s="125"/>
      <c r="Z575" s="190"/>
      <c r="AA575" s="183"/>
      <c r="AB575" s="184"/>
      <c r="AC575" s="189"/>
      <c r="AD575" s="183"/>
      <c r="AE575" s="125"/>
      <c r="AF575" s="190"/>
      <c r="AG575" s="183"/>
      <c r="AH575" s="184"/>
      <c r="AI575" s="189"/>
      <c r="AJ575" s="183"/>
      <c r="AK575" s="125"/>
      <c r="AL575" s="190"/>
      <c r="AM575" s="183"/>
      <c r="AN575" s="184"/>
      <c r="AO575" s="189"/>
      <c r="AP575" s="183"/>
      <c r="AQ575" s="125">
        <v>891</v>
      </c>
      <c r="AR575" s="190">
        <v>1.8814933693724133E-2</v>
      </c>
      <c r="AS575" s="183"/>
      <c r="AT575" s="184">
        <v>47356</v>
      </c>
      <c r="AU575" s="189">
        <v>0.68426604245235312</v>
      </c>
    </row>
    <row r="576" spans="1:47" s="16" customFormat="1" ht="11.4">
      <c r="A576" s="28" t="s">
        <v>400</v>
      </c>
      <c r="B576" s="63" t="s">
        <v>2</v>
      </c>
      <c r="C576" s="63" t="s">
        <v>2</v>
      </c>
      <c r="D576" s="28" t="s">
        <v>2</v>
      </c>
      <c r="E576" s="191">
        <v>59362</v>
      </c>
      <c r="F576" s="183"/>
      <c r="G576" s="125">
        <v>9452</v>
      </c>
      <c r="H576" s="190">
        <v>0.21579415995068607</v>
      </c>
      <c r="I576" s="183"/>
      <c r="J576" s="184">
        <v>14899</v>
      </c>
      <c r="K576" s="189">
        <v>0.34015205132302917</v>
      </c>
      <c r="L576" s="183"/>
      <c r="M576" s="125">
        <v>15215</v>
      </c>
      <c r="N576" s="190">
        <v>0.34736649848176981</v>
      </c>
      <c r="O576" s="183"/>
      <c r="P576" s="184"/>
      <c r="Q576" s="189"/>
      <c r="R576" s="183"/>
      <c r="S576" s="125">
        <v>881</v>
      </c>
      <c r="T576" s="190">
        <v>2.0113696034337117E-2</v>
      </c>
      <c r="U576" s="183"/>
      <c r="V576" s="184">
        <v>3354</v>
      </c>
      <c r="W576" s="189">
        <v>7.6573594210177856E-2</v>
      </c>
      <c r="X576" s="183"/>
      <c r="Y576" s="125"/>
      <c r="Z576" s="190"/>
      <c r="AA576" s="183"/>
      <c r="AB576" s="184"/>
      <c r="AC576" s="189"/>
      <c r="AD576" s="183"/>
      <c r="AE576" s="125"/>
      <c r="AF576" s="190"/>
      <c r="AG576" s="183"/>
      <c r="AH576" s="184"/>
      <c r="AI576" s="189"/>
      <c r="AJ576" s="183"/>
      <c r="AK576" s="125"/>
      <c r="AL576" s="190"/>
      <c r="AM576" s="183"/>
      <c r="AN576" s="184"/>
      <c r="AO576" s="189"/>
      <c r="AP576" s="183"/>
      <c r="AQ576" s="125"/>
      <c r="AR576" s="190"/>
      <c r="AS576" s="183"/>
      <c r="AT576" s="184">
        <v>43801</v>
      </c>
      <c r="AU576" s="189">
        <v>0.73786260570735485</v>
      </c>
    </row>
    <row r="577" spans="1:47" s="16" customFormat="1" ht="11.4">
      <c r="A577" s="28" t="s">
        <v>398</v>
      </c>
      <c r="B577" s="63" t="s">
        <v>2</v>
      </c>
      <c r="C577" s="63" t="s">
        <v>2</v>
      </c>
      <c r="D577" s="28" t="s">
        <v>2</v>
      </c>
      <c r="E577" s="191">
        <v>66361</v>
      </c>
      <c r="F577" s="183"/>
      <c r="G577" s="125">
        <v>11026</v>
      </c>
      <c r="H577" s="190">
        <v>0.24253222471514671</v>
      </c>
      <c r="I577" s="183"/>
      <c r="J577" s="184">
        <v>8194</v>
      </c>
      <c r="K577" s="189">
        <v>0.1802384408956931</v>
      </c>
      <c r="L577" s="183"/>
      <c r="M577" s="125">
        <v>19473</v>
      </c>
      <c r="N577" s="190">
        <v>0.42833575293651843</v>
      </c>
      <c r="O577" s="183"/>
      <c r="P577" s="184"/>
      <c r="Q577" s="189"/>
      <c r="R577" s="183"/>
      <c r="S577" s="125">
        <v>872</v>
      </c>
      <c r="T577" s="190">
        <v>1.9180854339888257E-2</v>
      </c>
      <c r="U577" s="183"/>
      <c r="V577" s="184">
        <v>5530</v>
      </c>
      <c r="W577" s="189">
        <v>0.12164005103163081</v>
      </c>
      <c r="X577" s="183"/>
      <c r="Y577" s="125"/>
      <c r="Z577" s="190"/>
      <c r="AA577" s="183"/>
      <c r="AB577" s="184"/>
      <c r="AC577" s="189"/>
      <c r="AD577" s="183"/>
      <c r="AE577" s="125"/>
      <c r="AF577" s="190"/>
      <c r="AG577" s="183"/>
      <c r="AH577" s="184"/>
      <c r="AI577" s="189"/>
      <c r="AJ577" s="183"/>
      <c r="AK577" s="125"/>
      <c r="AL577" s="190"/>
      <c r="AM577" s="183"/>
      <c r="AN577" s="184"/>
      <c r="AO577" s="189"/>
      <c r="AP577" s="183"/>
      <c r="AQ577" s="125">
        <v>367</v>
      </c>
      <c r="AR577" s="190">
        <v>8.0726760811226962E-3</v>
      </c>
      <c r="AS577" s="183"/>
      <c r="AT577" s="184">
        <v>45462</v>
      </c>
      <c r="AU577" s="189">
        <v>0.6850710507677702</v>
      </c>
    </row>
    <row r="578" spans="1:47" s="16" customFormat="1" ht="11.4">
      <c r="A578" s="28" t="s">
        <v>401</v>
      </c>
      <c r="B578" s="63" t="s">
        <v>2</v>
      </c>
      <c r="C578" s="63" t="s">
        <v>2</v>
      </c>
      <c r="D578" s="28" t="s">
        <v>2</v>
      </c>
      <c r="E578" s="191">
        <v>65159</v>
      </c>
      <c r="F578" s="183"/>
      <c r="G578" s="125">
        <v>10767</v>
      </c>
      <c r="H578" s="190">
        <v>0.23181260361271988</v>
      </c>
      <c r="I578" s="183"/>
      <c r="J578" s="184">
        <v>16684</v>
      </c>
      <c r="K578" s="189">
        <v>0.35920511550799838</v>
      </c>
      <c r="L578" s="183"/>
      <c r="M578" s="125">
        <v>12881</v>
      </c>
      <c r="N578" s="190">
        <v>0.27732684565203353</v>
      </c>
      <c r="O578" s="183"/>
      <c r="P578" s="184"/>
      <c r="Q578" s="189"/>
      <c r="R578" s="183"/>
      <c r="S578" s="125"/>
      <c r="T578" s="190"/>
      <c r="U578" s="183"/>
      <c r="V578" s="184">
        <v>6115</v>
      </c>
      <c r="W578" s="189">
        <v>0.13165543522724826</v>
      </c>
      <c r="X578" s="183"/>
      <c r="Y578" s="125"/>
      <c r="Z578" s="190"/>
      <c r="AA578" s="183"/>
      <c r="AB578" s="184"/>
      <c r="AC578" s="189"/>
      <c r="AD578" s="183"/>
      <c r="AE578" s="125"/>
      <c r="AF578" s="190"/>
      <c r="AG578" s="183"/>
      <c r="AH578" s="184"/>
      <c r="AI578" s="189"/>
      <c r="AJ578" s="183"/>
      <c r="AK578" s="125"/>
      <c r="AL578" s="190"/>
      <c r="AM578" s="183"/>
      <c r="AN578" s="184"/>
      <c r="AO578" s="189"/>
      <c r="AP578" s="183"/>
      <c r="AQ578" s="125"/>
      <c r="AR578" s="190"/>
      <c r="AS578" s="183"/>
      <c r="AT578" s="184">
        <v>46447</v>
      </c>
      <c r="AU578" s="189">
        <v>0.71282554980892898</v>
      </c>
    </row>
    <row r="579" spans="1:47" s="16" customFormat="1" ht="11.4">
      <c r="A579" s="28" t="s">
        <v>1117</v>
      </c>
      <c r="B579" s="63" t="s">
        <v>2</v>
      </c>
      <c r="C579" s="63" t="s">
        <v>2</v>
      </c>
      <c r="D579" s="28" t="s">
        <v>2</v>
      </c>
      <c r="E579" s="191">
        <v>21780</v>
      </c>
      <c r="F579" s="183"/>
      <c r="G579" s="125">
        <v>647</v>
      </c>
      <c r="H579" s="190">
        <v>4.3962764150302369E-2</v>
      </c>
      <c r="I579" s="183"/>
      <c r="J579" s="184">
        <v>1097</v>
      </c>
      <c r="K579" s="189">
        <v>7.4539648026092281E-2</v>
      </c>
      <c r="L579" s="183"/>
      <c r="M579" s="125">
        <v>4838</v>
      </c>
      <c r="N579" s="190">
        <v>0.32873547598015901</v>
      </c>
      <c r="O579" s="183"/>
      <c r="P579" s="184"/>
      <c r="Q579" s="189"/>
      <c r="R579" s="183"/>
      <c r="S579" s="125"/>
      <c r="T579" s="190"/>
      <c r="U579" s="183"/>
      <c r="V579" s="184">
        <v>6723</v>
      </c>
      <c r="W579" s="189">
        <v>0.45681864510430115</v>
      </c>
      <c r="X579" s="183"/>
      <c r="Y579" s="125"/>
      <c r="Z579" s="190"/>
      <c r="AA579" s="183"/>
      <c r="AB579" s="184"/>
      <c r="AC579" s="189"/>
      <c r="AD579" s="183"/>
      <c r="AE579" s="125"/>
      <c r="AF579" s="190"/>
      <c r="AG579" s="183"/>
      <c r="AH579" s="184"/>
      <c r="AI579" s="189"/>
      <c r="AJ579" s="183"/>
      <c r="AK579" s="125"/>
      <c r="AL579" s="190"/>
      <c r="AM579" s="183"/>
      <c r="AN579" s="184"/>
      <c r="AO579" s="189"/>
      <c r="AP579" s="183"/>
      <c r="AQ579" s="125">
        <v>1412</v>
      </c>
      <c r="AR579" s="190">
        <v>9.5943466739145208E-2</v>
      </c>
      <c r="AS579" s="183"/>
      <c r="AT579" s="184">
        <v>14717</v>
      </c>
      <c r="AU579" s="189">
        <v>0.67571166207529842</v>
      </c>
    </row>
    <row r="580" spans="1:47" s="16" customFormat="1" ht="11.4">
      <c r="A580" s="28" t="s">
        <v>415</v>
      </c>
      <c r="B580" s="63" t="s">
        <v>2</v>
      </c>
      <c r="C580" s="63" t="s">
        <v>2</v>
      </c>
      <c r="D580" s="28" t="s">
        <v>2</v>
      </c>
      <c r="E580" s="191">
        <v>81869</v>
      </c>
      <c r="F580" s="183"/>
      <c r="G580" s="125">
        <v>5698</v>
      </c>
      <c r="H580" s="190">
        <v>0.11221616086023199</v>
      </c>
      <c r="I580" s="183"/>
      <c r="J580" s="184">
        <v>5225</v>
      </c>
      <c r="K580" s="189">
        <v>0.10290091970774169</v>
      </c>
      <c r="L580" s="183"/>
      <c r="M580" s="125">
        <v>23207</v>
      </c>
      <c r="N580" s="190">
        <v>0.45703763514977253</v>
      </c>
      <c r="O580" s="183"/>
      <c r="P580" s="184">
        <v>1283</v>
      </c>
      <c r="Q580" s="189">
        <v>2.526734545168088E-2</v>
      </c>
      <c r="R580" s="183"/>
      <c r="S580" s="125"/>
      <c r="T580" s="190"/>
      <c r="U580" s="183"/>
      <c r="V580" s="184">
        <v>15364</v>
      </c>
      <c r="W580" s="189">
        <v>0.30257793883057288</v>
      </c>
      <c r="X580" s="183"/>
      <c r="Y580" s="125"/>
      <c r="Z580" s="190"/>
      <c r="AA580" s="183"/>
      <c r="AB580" s="184"/>
      <c r="AC580" s="189"/>
      <c r="AD580" s="183"/>
      <c r="AE580" s="125"/>
      <c r="AF580" s="190"/>
      <c r="AG580" s="183"/>
      <c r="AH580" s="184"/>
      <c r="AI580" s="189"/>
      <c r="AJ580" s="183"/>
      <c r="AK580" s="125"/>
      <c r="AL580" s="190"/>
      <c r="AM580" s="183"/>
      <c r="AN580" s="184"/>
      <c r="AO580" s="189"/>
      <c r="AP580" s="183"/>
      <c r="AQ580" s="125"/>
      <c r="AR580" s="190"/>
      <c r="AS580" s="183"/>
      <c r="AT580" s="184">
        <v>50777</v>
      </c>
      <c r="AU580" s="189">
        <v>0.62022255066020104</v>
      </c>
    </row>
    <row r="581" spans="1:47" s="16" customFormat="1" ht="11.4">
      <c r="A581" s="28" t="s">
        <v>111</v>
      </c>
      <c r="B581" s="63" t="s">
        <v>2</v>
      </c>
      <c r="C581" s="63" t="s">
        <v>2</v>
      </c>
      <c r="D581" s="28" t="s">
        <v>2</v>
      </c>
      <c r="E581" s="191">
        <v>60105</v>
      </c>
      <c r="F581" s="183"/>
      <c r="G581" s="125">
        <v>2158</v>
      </c>
      <c r="H581" s="190">
        <v>7.0568999345977768E-2</v>
      </c>
      <c r="I581" s="183"/>
      <c r="J581" s="184">
        <v>5010</v>
      </c>
      <c r="K581" s="189">
        <v>0.16383257030739046</v>
      </c>
      <c r="L581" s="183"/>
      <c r="M581" s="125">
        <v>15908</v>
      </c>
      <c r="N581" s="190">
        <v>0.52020928711576198</v>
      </c>
      <c r="O581" s="183"/>
      <c r="P581" s="184">
        <v>246</v>
      </c>
      <c r="Q581" s="189">
        <v>8.0444735120994114E-3</v>
      </c>
      <c r="R581" s="183"/>
      <c r="S581" s="125">
        <v>800</v>
      </c>
      <c r="T581" s="190">
        <v>2.6160889470241987E-2</v>
      </c>
      <c r="U581" s="183"/>
      <c r="V581" s="184">
        <v>5357</v>
      </c>
      <c r="W581" s="189">
        <v>0.17517985611510792</v>
      </c>
      <c r="X581" s="183"/>
      <c r="Y581" s="125"/>
      <c r="Z581" s="190"/>
      <c r="AA581" s="183"/>
      <c r="AB581" s="184"/>
      <c r="AC581" s="189"/>
      <c r="AD581" s="183"/>
      <c r="AE581" s="125"/>
      <c r="AF581" s="190"/>
      <c r="AG581" s="183"/>
      <c r="AH581" s="184"/>
      <c r="AI581" s="189"/>
      <c r="AJ581" s="183"/>
      <c r="AK581" s="125"/>
      <c r="AL581" s="190"/>
      <c r="AM581" s="183"/>
      <c r="AN581" s="184"/>
      <c r="AO581" s="189"/>
      <c r="AP581" s="183"/>
      <c r="AQ581" s="125">
        <v>1101</v>
      </c>
      <c r="AR581" s="190">
        <v>3.6003924133420538E-2</v>
      </c>
      <c r="AS581" s="183"/>
      <c r="AT581" s="184">
        <v>30580</v>
      </c>
      <c r="AU581" s="189">
        <v>0.50877630812744368</v>
      </c>
    </row>
    <row r="582" spans="1:47" s="16" customFormat="1" ht="11.4">
      <c r="A582" s="28" t="s">
        <v>454</v>
      </c>
      <c r="B582" s="63" t="s">
        <v>2</v>
      </c>
      <c r="C582" s="63" t="s">
        <v>2</v>
      </c>
      <c r="D582" s="28" t="s">
        <v>2</v>
      </c>
      <c r="E582" s="191">
        <v>61865</v>
      </c>
      <c r="F582" s="183"/>
      <c r="G582" s="125">
        <v>1453</v>
      </c>
      <c r="H582" s="190">
        <v>4.517472951125482E-2</v>
      </c>
      <c r="I582" s="183"/>
      <c r="J582" s="184">
        <v>1617</v>
      </c>
      <c r="K582" s="189">
        <v>5.0273597811217513E-2</v>
      </c>
      <c r="L582" s="183"/>
      <c r="M582" s="125">
        <v>19797</v>
      </c>
      <c r="N582" s="190">
        <v>0.61550180325830117</v>
      </c>
      <c r="O582" s="183"/>
      <c r="P582" s="184">
        <v>209</v>
      </c>
      <c r="Q582" s="189">
        <v>6.4979480164158686E-3</v>
      </c>
      <c r="R582" s="183"/>
      <c r="S582" s="125"/>
      <c r="T582" s="190"/>
      <c r="U582" s="183"/>
      <c r="V582" s="184">
        <v>7957</v>
      </c>
      <c r="W582" s="189">
        <v>0.24738838452928741</v>
      </c>
      <c r="X582" s="183"/>
      <c r="Y582" s="125"/>
      <c r="Z582" s="190"/>
      <c r="AA582" s="183"/>
      <c r="AB582" s="184"/>
      <c r="AC582" s="189"/>
      <c r="AD582" s="183"/>
      <c r="AE582" s="125"/>
      <c r="AF582" s="190"/>
      <c r="AG582" s="183"/>
      <c r="AH582" s="184"/>
      <c r="AI582" s="189"/>
      <c r="AJ582" s="183"/>
      <c r="AK582" s="125"/>
      <c r="AL582" s="190"/>
      <c r="AM582" s="183"/>
      <c r="AN582" s="184"/>
      <c r="AO582" s="189"/>
      <c r="AP582" s="183"/>
      <c r="AQ582" s="125">
        <v>1131</v>
      </c>
      <c r="AR582" s="190">
        <v>3.5163536873523193E-2</v>
      </c>
      <c r="AS582" s="183"/>
      <c r="AT582" s="184">
        <v>32164</v>
      </c>
      <c r="AU582" s="189">
        <v>0.51990624747433933</v>
      </c>
    </row>
    <row r="583" spans="1:47" s="16" customFormat="1" ht="11.4">
      <c r="A583" s="28" t="s">
        <v>448</v>
      </c>
      <c r="B583" s="63" t="s">
        <v>2</v>
      </c>
      <c r="C583" s="63" t="s">
        <v>2</v>
      </c>
      <c r="D583" s="28" t="s">
        <v>2</v>
      </c>
      <c r="E583" s="191">
        <v>51490</v>
      </c>
      <c r="F583" s="183"/>
      <c r="G583" s="125">
        <v>2089</v>
      </c>
      <c r="H583" s="190">
        <v>7.0543342450950591E-2</v>
      </c>
      <c r="I583" s="183"/>
      <c r="J583" s="184">
        <v>9283</v>
      </c>
      <c r="K583" s="189">
        <v>0.31347718907236688</v>
      </c>
      <c r="L583" s="183"/>
      <c r="M583" s="125">
        <v>13181</v>
      </c>
      <c r="N583" s="190">
        <v>0.44510856718333164</v>
      </c>
      <c r="O583" s="183"/>
      <c r="P583" s="184"/>
      <c r="Q583" s="189"/>
      <c r="R583" s="183"/>
      <c r="S583" s="125">
        <v>947</v>
      </c>
      <c r="T583" s="190">
        <v>3.1979198325059938E-2</v>
      </c>
      <c r="U583" s="183"/>
      <c r="V583" s="184">
        <v>3530</v>
      </c>
      <c r="W583" s="189">
        <v>0.11920440347144835</v>
      </c>
      <c r="X583" s="183"/>
      <c r="Y583" s="125"/>
      <c r="Z583" s="190"/>
      <c r="AA583" s="183"/>
      <c r="AB583" s="184"/>
      <c r="AC583" s="189"/>
      <c r="AD583" s="183"/>
      <c r="AE583" s="125"/>
      <c r="AF583" s="190"/>
      <c r="AG583" s="183"/>
      <c r="AH583" s="184"/>
      <c r="AI583" s="189"/>
      <c r="AJ583" s="183"/>
      <c r="AK583" s="125"/>
      <c r="AL583" s="190"/>
      <c r="AM583" s="183"/>
      <c r="AN583" s="184"/>
      <c r="AO583" s="189"/>
      <c r="AP583" s="183"/>
      <c r="AQ583" s="125">
        <v>583</v>
      </c>
      <c r="AR583" s="190">
        <v>1.9687299496842604E-2</v>
      </c>
      <c r="AS583" s="183"/>
      <c r="AT583" s="184">
        <v>29613</v>
      </c>
      <c r="AU583" s="189">
        <v>0.57512138279277525</v>
      </c>
    </row>
    <row r="584" spans="1:47" s="16" customFormat="1" ht="11.4">
      <c r="A584" s="28" t="s">
        <v>457</v>
      </c>
      <c r="B584" s="63" t="s">
        <v>2</v>
      </c>
      <c r="C584" s="63" t="s">
        <v>2</v>
      </c>
      <c r="D584" s="28" t="s">
        <v>2</v>
      </c>
      <c r="E584" s="191">
        <v>59861</v>
      </c>
      <c r="F584" s="183"/>
      <c r="G584" s="125">
        <v>1569</v>
      </c>
      <c r="H584" s="190">
        <v>5.3351014995409569E-2</v>
      </c>
      <c r="I584" s="183"/>
      <c r="J584" s="184">
        <v>2262</v>
      </c>
      <c r="K584" s="189">
        <v>7.6915230031622969E-2</v>
      </c>
      <c r="L584" s="183"/>
      <c r="M584" s="125">
        <v>20100</v>
      </c>
      <c r="N584" s="190">
        <v>0.68346424563909003</v>
      </c>
      <c r="O584" s="183"/>
      <c r="P584" s="184"/>
      <c r="Q584" s="189"/>
      <c r="R584" s="183"/>
      <c r="S584" s="125"/>
      <c r="T584" s="190"/>
      <c r="U584" s="183"/>
      <c r="V584" s="184">
        <v>4158</v>
      </c>
      <c r="W584" s="189">
        <v>0.14138529021728041</v>
      </c>
      <c r="X584" s="183"/>
      <c r="Y584" s="125"/>
      <c r="Z584" s="190"/>
      <c r="AA584" s="183"/>
      <c r="AB584" s="184"/>
      <c r="AC584" s="189"/>
      <c r="AD584" s="183"/>
      <c r="AE584" s="125"/>
      <c r="AF584" s="190"/>
      <c r="AG584" s="183"/>
      <c r="AH584" s="184"/>
      <c r="AI584" s="189"/>
      <c r="AJ584" s="183"/>
      <c r="AK584" s="125"/>
      <c r="AL584" s="190"/>
      <c r="AM584" s="183"/>
      <c r="AN584" s="184"/>
      <c r="AO584" s="189"/>
      <c r="AP584" s="183"/>
      <c r="AQ584" s="125">
        <v>1320</v>
      </c>
      <c r="AR584" s="190">
        <v>4.4884219116596957E-2</v>
      </c>
      <c r="AS584" s="183"/>
      <c r="AT584" s="184">
        <v>29409</v>
      </c>
      <c r="AU584" s="189">
        <v>0.49128815088287869</v>
      </c>
    </row>
    <row r="585" spans="1:47" s="16" customFormat="1" ht="11.4">
      <c r="A585" s="28" t="s">
        <v>444</v>
      </c>
      <c r="B585" s="63" t="s">
        <v>2</v>
      </c>
      <c r="C585" s="63" t="s">
        <v>2</v>
      </c>
      <c r="D585" s="28" t="s">
        <v>2</v>
      </c>
      <c r="E585" s="191">
        <v>60997</v>
      </c>
      <c r="F585" s="183"/>
      <c r="G585" s="125">
        <v>3537</v>
      </c>
      <c r="H585" s="190">
        <v>9.9404193131358551E-2</v>
      </c>
      <c r="I585" s="183"/>
      <c r="J585" s="184">
        <v>5622</v>
      </c>
      <c r="K585" s="189">
        <v>0.15800123658029341</v>
      </c>
      <c r="L585" s="183"/>
      <c r="M585" s="125">
        <v>19233</v>
      </c>
      <c r="N585" s="190">
        <v>0.54052610870664941</v>
      </c>
      <c r="O585" s="183"/>
      <c r="P585" s="184"/>
      <c r="Q585" s="189"/>
      <c r="R585" s="183"/>
      <c r="S585" s="125">
        <v>882</v>
      </c>
      <c r="T585" s="190">
        <v>2.4787814063290427E-2</v>
      </c>
      <c r="U585" s="183"/>
      <c r="V585" s="184">
        <v>5430</v>
      </c>
      <c r="W585" s="189">
        <v>0.15260524984542748</v>
      </c>
      <c r="X585" s="183"/>
      <c r="Y585" s="125"/>
      <c r="Z585" s="190"/>
      <c r="AA585" s="183"/>
      <c r="AB585" s="184"/>
      <c r="AC585" s="189"/>
      <c r="AD585" s="183"/>
      <c r="AE585" s="125"/>
      <c r="AF585" s="190"/>
      <c r="AG585" s="183"/>
      <c r="AH585" s="184"/>
      <c r="AI585" s="189"/>
      <c r="AJ585" s="183"/>
      <c r="AK585" s="125"/>
      <c r="AL585" s="190"/>
      <c r="AM585" s="183"/>
      <c r="AN585" s="184"/>
      <c r="AO585" s="189"/>
      <c r="AP585" s="183"/>
      <c r="AQ585" s="125">
        <v>878</v>
      </c>
      <c r="AR585" s="190">
        <v>2.4675397672980721E-2</v>
      </c>
      <c r="AS585" s="183"/>
      <c r="AT585" s="184">
        <v>35582</v>
      </c>
      <c r="AU585" s="189">
        <v>0.58334016427037394</v>
      </c>
    </row>
    <row r="586" spans="1:47" s="16" customFormat="1" ht="11.4">
      <c r="A586" s="28" t="s">
        <v>442</v>
      </c>
      <c r="B586" s="63" t="s">
        <v>2</v>
      </c>
      <c r="C586" s="63" t="s">
        <v>2</v>
      </c>
      <c r="D586" s="28" t="s">
        <v>2</v>
      </c>
      <c r="E586" s="191">
        <v>65069</v>
      </c>
      <c r="F586" s="183"/>
      <c r="G586" s="125">
        <v>4592</v>
      </c>
      <c r="H586" s="190">
        <v>0.11453085249663292</v>
      </c>
      <c r="I586" s="183"/>
      <c r="J586" s="184">
        <v>4739</v>
      </c>
      <c r="K586" s="189">
        <v>0.11819723649423854</v>
      </c>
      <c r="L586" s="183"/>
      <c r="M586" s="125">
        <v>20736</v>
      </c>
      <c r="N586" s="190">
        <v>0.5171846161520427</v>
      </c>
      <c r="O586" s="183"/>
      <c r="P586" s="184"/>
      <c r="Q586" s="189"/>
      <c r="R586" s="183"/>
      <c r="S586" s="125">
        <v>961</v>
      </c>
      <c r="T586" s="190">
        <v>2.3968673617000051E-2</v>
      </c>
      <c r="U586" s="183"/>
      <c r="V586" s="184">
        <v>8078</v>
      </c>
      <c r="W586" s="189">
        <v>0.20147653015413777</v>
      </c>
      <c r="X586" s="183"/>
      <c r="Y586" s="125"/>
      <c r="Z586" s="190"/>
      <c r="AA586" s="183"/>
      <c r="AB586" s="184"/>
      <c r="AC586" s="189"/>
      <c r="AD586" s="183"/>
      <c r="AE586" s="125"/>
      <c r="AF586" s="190"/>
      <c r="AG586" s="183"/>
      <c r="AH586" s="184"/>
      <c r="AI586" s="189"/>
      <c r="AJ586" s="183"/>
      <c r="AK586" s="125"/>
      <c r="AL586" s="190"/>
      <c r="AM586" s="183"/>
      <c r="AN586" s="184"/>
      <c r="AO586" s="189"/>
      <c r="AP586" s="183"/>
      <c r="AQ586" s="125">
        <v>988</v>
      </c>
      <c r="AR586" s="190">
        <v>2.4642091085948021E-2</v>
      </c>
      <c r="AS586" s="183"/>
      <c r="AT586" s="184">
        <v>40094</v>
      </c>
      <c r="AU586" s="189">
        <v>0.61617667399222364</v>
      </c>
    </row>
    <row r="587" spans="1:47" s="16" customFormat="1" ht="11.4">
      <c r="A587" s="28" t="s">
        <v>450</v>
      </c>
      <c r="B587" s="63" t="s">
        <v>2</v>
      </c>
      <c r="C587" s="63" t="s">
        <v>2</v>
      </c>
      <c r="D587" s="28" t="s">
        <v>2</v>
      </c>
      <c r="E587" s="191">
        <v>58191</v>
      </c>
      <c r="F587" s="183"/>
      <c r="G587" s="125">
        <v>2084</v>
      </c>
      <c r="H587" s="190">
        <v>6.5573770491803282E-2</v>
      </c>
      <c r="I587" s="183"/>
      <c r="J587" s="184">
        <v>2870</v>
      </c>
      <c r="K587" s="189">
        <v>9.0305528460400866E-2</v>
      </c>
      <c r="L587" s="183"/>
      <c r="M587" s="125">
        <v>19863</v>
      </c>
      <c r="N587" s="190">
        <v>0.62499606683238418</v>
      </c>
      <c r="O587" s="183"/>
      <c r="P587" s="184"/>
      <c r="Q587" s="189"/>
      <c r="R587" s="183"/>
      <c r="S587" s="125"/>
      <c r="T587" s="190"/>
      <c r="U587" s="183"/>
      <c r="V587" s="184">
        <v>5192</v>
      </c>
      <c r="W587" s="189">
        <v>0.16336805009282276</v>
      </c>
      <c r="X587" s="183"/>
      <c r="Y587" s="125"/>
      <c r="Z587" s="190"/>
      <c r="AA587" s="183"/>
      <c r="AB587" s="184"/>
      <c r="AC587" s="189"/>
      <c r="AD587" s="183"/>
      <c r="AE587" s="125"/>
      <c r="AF587" s="190"/>
      <c r="AG587" s="183"/>
      <c r="AH587" s="184"/>
      <c r="AI587" s="189"/>
      <c r="AJ587" s="183"/>
      <c r="AK587" s="125"/>
      <c r="AL587" s="190"/>
      <c r="AM587" s="183"/>
      <c r="AN587" s="184"/>
      <c r="AO587" s="189"/>
      <c r="AP587" s="183"/>
      <c r="AQ587" s="125">
        <v>1772</v>
      </c>
      <c r="AR587" s="190">
        <v>5.5756584122588972E-2</v>
      </c>
      <c r="AS587" s="183"/>
      <c r="AT587" s="184">
        <v>31781</v>
      </c>
      <c r="AU587" s="189">
        <v>0.54614974824285545</v>
      </c>
    </row>
    <row r="588" spans="1:47" s="16" customFormat="1" ht="11.4">
      <c r="A588" s="28" t="s">
        <v>424</v>
      </c>
      <c r="B588" s="63" t="s">
        <v>2</v>
      </c>
      <c r="C588" s="63" t="s">
        <v>2</v>
      </c>
      <c r="D588" s="28" t="s">
        <v>2</v>
      </c>
      <c r="E588" s="191">
        <v>67765</v>
      </c>
      <c r="F588" s="183"/>
      <c r="G588" s="125">
        <v>2922</v>
      </c>
      <c r="H588" s="190">
        <v>7.2146366756376382E-2</v>
      </c>
      <c r="I588" s="183"/>
      <c r="J588" s="184">
        <v>3108</v>
      </c>
      <c r="K588" s="189">
        <v>7.6738845954420876E-2</v>
      </c>
      <c r="L588" s="183"/>
      <c r="M588" s="125">
        <v>25247</v>
      </c>
      <c r="N588" s="190">
        <v>0.62336732426359842</v>
      </c>
      <c r="O588" s="183"/>
      <c r="P588" s="184">
        <v>425</v>
      </c>
      <c r="Q588" s="189">
        <v>1.0493568060047901E-2</v>
      </c>
      <c r="R588" s="183"/>
      <c r="S588" s="125"/>
      <c r="T588" s="190"/>
      <c r="U588" s="183"/>
      <c r="V588" s="184">
        <v>8799</v>
      </c>
      <c r="W588" s="189">
        <v>0.21725389496555642</v>
      </c>
      <c r="X588" s="183"/>
      <c r="Y588" s="125"/>
      <c r="Z588" s="190"/>
      <c r="AA588" s="183"/>
      <c r="AB588" s="184"/>
      <c r="AC588" s="189"/>
      <c r="AD588" s="183"/>
      <c r="AE588" s="125"/>
      <c r="AF588" s="190"/>
      <c r="AG588" s="183"/>
      <c r="AH588" s="184"/>
      <c r="AI588" s="189"/>
      <c r="AJ588" s="183"/>
      <c r="AK588" s="125"/>
      <c r="AL588" s="190"/>
      <c r="AM588" s="183"/>
      <c r="AN588" s="184"/>
      <c r="AO588" s="189"/>
      <c r="AP588" s="183"/>
      <c r="AQ588" s="125"/>
      <c r="AR588" s="190"/>
      <c r="AS588" s="183"/>
      <c r="AT588" s="184">
        <v>40501</v>
      </c>
      <c r="AU588" s="189">
        <v>0.59766841289751349</v>
      </c>
    </row>
    <row r="589" spans="1:47" s="16" customFormat="1" ht="11.4">
      <c r="A589" s="28" t="s">
        <v>461</v>
      </c>
      <c r="B589" s="63" t="s">
        <v>2</v>
      </c>
      <c r="C589" s="63" t="s">
        <v>2</v>
      </c>
      <c r="D589" s="28" t="s">
        <v>2</v>
      </c>
      <c r="E589" s="191">
        <v>73420</v>
      </c>
      <c r="F589" s="183"/>
      <c r="G589" s="125">
        <v>9111</v>
      </c>
      <c r="H589" s="190">
        <v>0.1867965146078934</v>
      </c>
      <c r="I589" s="183"/>
      <c r="J589" s="184">
        <v>17575</v>
      </c>
      <c r="K589" s="189">
        <v>0.36032803690415172</v>
      </c>
      <c r="L589" s="183"/>
      <c r="M589" s="125">
        <v>9811</v>
      </c>
      <c r="N589" s="190">
        <v>0.20114812916453101</v>
      </c>
      <c r="O589" s="183"/>
      <c r="P589" s="184"/>
      <c r="Q589" s="189"/>
      <c r="R589" s="183"/>
      <c r="S589" s="125">
        <v>752</v>
      </c>
      <c r="T589" s="190">
        <v>1.5417734495130703E-2</v>
      </c>
      <c r="U589" s="183"/>
      <c r="V589" s="184">
        <v>10827</v>
      </c>
      <c r="W589" s="189">
        <v>0.22197847257816505</v>
      </c>
      <c r="X589" s="183"/>
      <c r="Y589" s="125"/>
      <c r="Z589" s="190"/>
      <c r="AA589" s="183"/>
      <c r="AB589" s="184"/>
      <c r="AC589" s="189"/>
      <c r="AD589" s="183"/>
      <c r="AE589" s="125"/>
      <c r="AF589" s="190"/>
      <c r="AG589" s="183"/>
      <c r="AH589" s="184"/>
      <c r="AI589" s="189"/>
      <c r="AJ589" s="183"/>
      <c r="AK589" s="125"/>
      <c r="AL589" s="190"/>
      <c r="AM589" s="183"/>
      <c r="AN589" s="184"/>
      <c r="AO589" s="189"/>
      <c r="AP589" s="183"/>
      <c r="AQ589" s="125">
        <v>699</v>
      </c>
      <c r="AR589" s="190">
        <v>1.4331112250128139E-2</v>
      </c>
      <c r="AS589" s="183"/>
      <c r="AT589" s="184">
        <v>48775</v>
      </c>
      <c r="AU589" s="189">
        <v>0.6643285208390084</v>
      </c>
    </row>
    <row r="590" spans="1:47" s="16" customFormat="1" ht="11.4">
      <c r="A590" s="28" t="s">
        <v>468</v>
      </c>
      <c r="B590" s="63" t="s">
        <v>2</v>
      </c>
      <c r="C590" s="63" t="s">
        <v>2</v>
      </c>
      <c r="D590" s="28" t="s">
        <v>2</v>
      </c>
      <c r="E590" s="191">
        <v>59209</v>
      </c>
      <c r="F590" s="183"/>
      <c r="G590" s="125">
        <v>4502</v>
      </c>
      <c r="H590" s="190">
        <v>0.12001492855619535</v>
      </c>
      <c r="I590" s="183"/>
      <c r="J590" s="184">
        <v>5007</v>
      </c>
      <c r="K590" s="189">
        <v>0.13347728726807423</v>
      </c>
      <c r="L590" s="183"/>
      <c r="M590" s="125">
        <v>20993</v>
      </c>
      <c r="N590" s="190">
        <v>0.5596342503732139</v>
      </c>
      <c r="O590" s="183"/>
      <c r="P590" s="184">
        <v>433</v>
      </c>
      <c r="Q590" s="189">
        <v>1.154297291533376E-2</v>
      </c>
      <c r="R590" s="183"/>
      <c r="S590" s="125"/>
      <c r="T590" s="190"/>
      <c r="U590" s="183"/>
      <c r="V590" s="184">
        <v>6577</v>
      </c>
      <c r="W590" s="189">
        <v>0.17533056088718277</v>
      </c>
      <c r="X590" s="183"/>
      <c r="Y590" s="125"/>
      <c r="Z590" s="190"/>
      <c r="AA590" s="183"/>
      <c r="AB590" s="184"/>
      <c r="AC590" s="189"/>
      <c r="AD590" s="183"/>
      <c r="AE590" s="125"/>
      <c r="AF590" s="190"/>
      <c r="AG590" s="183"/>
      <c r="AH590" s="184"/>
      <c r="AI590" s="189"/>
      <c r="AJ590" s="183"/>
      <c r="AK590" s="125"/>
      <c r="AL590" s="190"/>
      <c r="AM590" s="183"/>
      <c r="AN590" s="184"/>
      <c r="AO590" s="189"/>
      <c r="AP590" s="183"/>
      <c r="AQ590" s="125"/>
      <c r="AR590" s="190"/>
      <c r="AS590" s="183"/>
      <c r="AT590" s="184">
        <v>37512</v>
      </c>
      <c r="AU590" s="189">
        <v>0.63355233157121382</v>
      </c>
    </row>
    <row r="591" spans="1:47" s="16" customFormat="1" ht="11.4">
      <c r="A591" s="28" t="s">
        <v>1255</v>
      </c>
      <c r="B591" s="63" t="s">
        <v>2</v>
      </c>
      <c r="C591" s="63" t="s">
        <v>2</v>
      </c>
      <c r="D591" s="28" t="s">
        <v>2</v>
      </c>
      <c r="E591" s="191">
        <v>72528</v>
      </c>
      <c r="F591" s="183"/>
      <c r="G591" s="125">
        <v>6278</v>
      </c>
      <c r="H591" s="190">
        <v>0.1333305016353056</v>
      </c>
      <c r="I591" s="183"/>
      <c r="J591" s="184">
        <v>19172</v>
      </c>
      <c r="K591" s="189">
        <v>0.40716985940619294</v>
      </c>
      <c r="L591" s="183"/>
      <c r="M591" s="125">
        <v>10407</v>
      </c>
      <c r="N591" s="190">
        <v>0.22102111030879668</v>
      </c>
      <c r="O591" s="183"/>
      <c r="P591" s="184">
        <v>574</v>
      </c>
      <c r="Q591" s="189">
        <v>1.2190460009344603E-2</v>
      </c>
      <c r="R591" s="183"/>
      <c r="S591" s="125">
        <v>789</v>
      </c>
      <c r="T591" s="190">
        <v>1.6756573079046849E-2</v>
      </c>
      <c r="U591" s="183"/>
      <c r="V591" s="184">
        <v>8803</v>
      </c>
      <c r="W591" s="189">
        <v>0.18695578303529711</v>
      </c>
      <c r="X591" s="183"/>
      <c r="Y591" s="125"/>
      <c r="Z591" s="190"/>
      <c r="AA591" s="183"/>
      <c r="AB591" s="184"/>
      <c r="AC591" s="189"/>
      <c r="AD591" s="183"/>
      <c r="AE591" s="125"/>
      <c r="AF591" s="190"/>
      <c r="AG591" s="183"/>
      <c r="AH591" s="184"/>
      <c r="AI591" s="189"/>
      <c r="AJ591" s="183"/>
      <c r="AK591" s="125"/>
      <c r="AL591" s="190"/>
      <c r="AM591" s="183"/>
      <c r="AN591" s="184"/>
      <c r="AO591" s="189"/>
      <c r="AP591" s="183"/>
      <c r="AQ591" s="125">
        <v>1063</v>
      </c>
      <c r="AR591" s="190">
        <v>2.2575712526016225E-2</v>
      </c>
      <c r="AS591" s="183"/>
      <c r="AT591" s="184">
        <v>47086</v>
      </c>
      <c r="AU591" s="189">
        <v>0.64921133906904915</v>
      </c>
    </row>
    <row r="592" spans="1:47" s="16" customFormat="1" ht="11.4">
      <c r="A592" s="28" t="s">
        <v>1256</v>
      </c>
      <c r="B592" s="63" t="s">
        <v>2</v>
      </c>
      <c r="C592" s="63" t="s">
        <v>2</v>
      </c>
      <c r="D592" s="28" t="s">
        <v>2</v>
      </c>
      <c r="E592" s="191">
        <v>74131</v>
      </c>
      <c r="F592" s="183"/>
      <c r="G592" s="125">
        <v>6592</v>
      </c>
      <c r="H592" s="190">
        <v>0.14160204498098941</v>
      </c>
      <c r="I592" s="183"/>
      <c r="J592" s="184">
        <v>3419</v>
      </c>
      <c r="K592" s="189">
        <v>7.3443172298240711E-2</v>
      </c>
      <c r="L592" s="183"/>
      <c r="M592" s="125">
        <v>24460</v>
      </c>
      <c r="N592" s="190">
        <v>0.52542263656477561</v>
      </c>
      <c r="O592" s="183"/>
      <c r="P592" s="184"/>
      <c r="Q592" s="189"/>
      <c r="R592" s="183"/>
      <c r="S592" s="125"/>
      <c r="T592" s="190"/>
      <c r="U592" s="183"/>
      <c r="V592" s="184">
        <v>12082</v>
      </c>
      <c r="W592" s="189">
        <v>0.25953214615599424</v>
      </c>
      <c r="X592" s="183"/>
      <c r="Y592" s="125"/>
      <c r="Z592" s="190"/>
      <c r="AA592" s="183"/>
      <c r="AB592" s="184"/>
      <c r="AC592" s="189"/>
      <c r="AD592" s="183"/>
      <c r="AE592" s="125"/>
      <c r="AF592" s="190"/>
      <c r="AG592" s="183"/>
      <c r="AH592" s="184"/>
      <c r="AI592" s="189"/>
      <c r="AJ592" s="183"/>
      <c r="AK592" s="125"/>
      <c r="AL592" s="190"/>
      <c r="AM592" s="183"/>
      <c r="AN592" s="184"/>
      <c r="AO592" s="189"/>
      <c r="AP592" s="183"/>
      <c r="AQ592" s="125"/>
      <c r="AR592" s="190"/>
      <c r="AS592" s="183"/>
      <c r="AT592" s="184">
        <v>46553</v>
      </c>
      <c r="AU592" s="189">
        <v>0.62798289514508099</v>
      </c>
    </row>
    <row r="593" spans="1:47" s="16" customFormat="1" ht="11.4">
      <c r="A593" s="28" t="s">
        <v>1257</v>
      </c>
      <c r="B593" s="63" t="s">
        <v>2</v>
      </c>
      <c r="C593" s="63" t="s">
        <v>2</v>
      </c>
      <c r="D593" s="28" t="s">
        <v>2</v>
      </c>
      <c r="E593" s="191">
        <v>73534</v>
      </c>
      <c r="F593" s="183"/>
      <c r="G593" s="125">
        <v>4258</v>
      </c>
      <c r="H593" s="190">
        <v>9.2965372691148865E-2</v>
      </c>
      <c r="I593" s="183"/>
      <c r="J593" s="184">
        <v>4269</v>
      </c>
      <c r="K593" s="189">
        <v>9.3205536876118947E-2</v>
      </c>
      <c r="L593" s="183"/>
      <c r="M593" s="125">
        <v>29559</v>
      </c>
      <c r="N593" s="190">
        <v>0.64536483123007726</v>
      </c>
      <c r="O593" s="183"/>
      <c r="P593" s="184">
        <v>760</v>
      </c>
      <c r="Q593" s="189">
        <v>1.6593161870660671E-2</v>
      </c>
      <c r="R593" s="183"/>
      <c r="S593" s="125"/>
      <c r="T593" s="190"/>
      <c r="U593" s="183"/>
      <c r="V593" s="184">
        <v>6550</v>
      </c>
      <c r="W593" s="189">
        <v>0.14300685559582552</v>
      </c>
      <c r="X593" s="183"/>
      <c r="Y593" s="125"/>
      <c r="Z593" s="190"/>
      <c r="AA593" s="183"/>
      <c r="AB593" s="184"/>
      <c r="AC593" s="189"/>
      <c r="AD593" s="183"/>
      <c r="AE593" s="125"/>
      <c r="AF593" s="190"/>
      <c r="AG593" s="183"/>
      <c r="AH593" s="184"/>
      <c r="AI593" s="189"/>
      <c r="AJ593" s="183"/>
      <c r="AK593" s="125"/>
      <c r="AL593" s="190"/>
      <c r="AM593" s="183"/>
      <c r="AN593" s="184"/>
      <c r="AO593" s="189"/>
      <c r="AP593" s="183"/>
      <c r="AQ593" s="125">
        <v>406</v>
      </c>
      <c r="AR593" s="190">
        <v>8.8642417361687268E-3</v>
      </c>
      <c r="AS593" s="183"/>
      <c r="AT593" s="184">
        <v>45802</v>
      </c>
      <c r="AU593" s="189">
        <v>0.62286833301601985</v>
      </c>
    </row>
    <row r="594" spans="1:47" s="16" customFormat="1" ht="11.4">
      <c r="A594" s="28" t="s">
        <v>1258</v>
      </c>
      <c r="B594" s="63" t="s">
        <v>2</v>
      </c>
      <c r="C594" s="63" t="s">
        <v>2</v>
      </c>
      <c r="D594" s="28" t="s">
        <v>2</v>
      </c>
      <c r="E594" s="191">
        <v>74773</v>
      </c>
      <c r="F594" s="183"/>
      <c r="G594" s="125">
        <v>6981</v>
      </c>
      <c r="H594" s="190">
        <v>0.14995489109421317</v>
      </c>
      <c r="I594" s="183"/>
      <c r="J594" s="184">
        <v>5249</v>
      </c>
      <c r="K594" s="189">
        <v>0.11275078403574344</v>
      </c>
      <c r="L594" s="183"/>
      <c r="M594" s="125">
        <v>23258</v>
      </c>
      <c r="N594" s="190">
        <v>0.49959187180478581</v>
      </c>
      <c r="O594" s="183"/>
      <c r="P594" s="184">
        <v>616</v>
      </c>
      <c r="Q594" s="189">
        <v>1.3231945697469605E-2</v>
      </c>
      <c r="R594" s="183"/>
      <c r="S594" s="125"/>
      <c r="T594" s="190"/>
      <c r="U594" s="183"/>
      <c r="V594" s="184">
        <v>9780</v>
      </c>
      <c r="W594" s="189">
        <v>0.21007861837865704</v>
      </c>
      <c r="X594" s="183"/>
      <c r="Y594" s="125"/>
      <c r="Z594" s="190"/>
      <c r="AA594" s="183"/>
      <c r="AB594" s="184"/>
      <c r="AC594" s="189"/>
      <c r="AD594" s="183"/>
      <c r="AE594" s="125"/>
      <c r="AF594" s="190"/>
      <c r="AG594" s="183"/>
      <c r="AH594" s="184"/>
      <c r="AI594" s="189"/>
      <c r="AJ594" s="183"/>
      <c r="AK594" s="125"/>
      <c r="AL594" s="190"/>
      <c r="AM594" s="183"/>
      <c r="AN594" s="184"/>
      <c r="AO594" s="189"/>
      <c r="AP594" s="183"/>
      <c r="AQ594" s="125">
        <v>670</v>
      </c>
      <c r="AR594" s="190">
        <v>1.4391888989130902E-2</v>
      </c>
      <c r="AS594" s="183"/>
      <c r="AT594" s="184">
        <v>46554</v>
      </c>
      <c r="AU594" s="189">
        <v>0.62260441603252514</v>
      </c>
    </row>
    <row r="595" spans="1:47" s="16" customFormat="1" ht="11.4">
      <c r="A595" s="28" t="s">
        <v>1259</v>
      </c>
      <c r="B595" s="63" t="s">
        <v>2</v>
      </c>
      <c r="C595" s="63" t="s">
        <v>2</v>
      </c>
      <c r="D595" s="28" t="s">
        <v>2</v>
      </c>
      <c r="E595" s="191">
        <v>80907</v>
      </c>
      <c r="F595" s="183"/>
      <c r="G595" s="125">
        <v>6146</v>
      </c>
      <c r="H595" s="190">
        <v>0.11945578231292517</v>
      </c>
      <c r="I595" s="183"/>
      <c r="J595" s="184">
        <v>6589</v>
      </c>
      <c r="K595" s="189">
        <v>0.12806608357628765</v>
      </c>
      <c r="L595" s="183"/>
      <c r="M595" s="125">
        <v>25634</v>
      </c>
      <c r="N595" s="190">
        <v>0.49823129251700682</v>
      </c>
      <c r="O595" s="183"/>
      <c r="P595" s="184"/>
      <c r="Q595" s="189"/>
      <c r="R595" s="183"/>
      <c r="S595" s="125"/>
      <c r="T595" s="190"/>
      <c r="U595" s="183"/>
      <c r="V595" s="184">
        <v>13081</v>
      </c>
      <c r="W595" s="189">
        <v>0.25424684159378036</v>
      </c>
      <c r="X595" s="183"/>
      <c r="Y595" s="125"/>
      <c r="Z595" s="190"/>
      <c r="AA595" s="183"/>
      <c r="AB595" s="184"/>
      <c r="AC595" s="189"/>
      <c r="AD595" s="183"/>
      <c r="AE595" s="125"/>
      <c r="AF595" s="190"/>
      <c r="AG595" s="183"/>
      <c r="AH595" s="184"/>
      <c r="AI595" s="189"/>
      <c r="AJ595" s="183"/>
      <c r="AK595" s="125"/>
      <c r="AL595" s="190"/>
      <c r="AM595" s="183"/>
      <c r="AN595" s="184"/>
      <c r="AO595" s="189"/>
      <c r="AP595" s="183"/>
      <c r="AQ595" s="125"/>
      <c r="AR595" s="190"/>
      <c r="AS595" s="183"/>
      <c r="AT595" s="184">
        <v>51450</v>
      </c>
      <c r="AU595" s="189">
        <v>0.63591531017093705</v>
      </c>
    </row>
    <row r="596" spans="1:47" s="16" customFormat="1" ht="11.4">
      <c r="A596" s="28" t="s">
        <v>591</v>
      </c>
      <c r="B596" s="63" t="s">
        <v>2</v>
      </c>
      <c r="C596" s="63" t="s">
        <v>2</v>
      </c>
      <c r="D596" s="28" t="s">
        <v>2</v>
      </c>
      <c r="E596" s="191">
        <v>75924</v>
      </c>
      <c r="F596" s="183"/>
      <c r="G596" s="125">
        <v>5158</v>
      </c>
      <c r="H596" s="190">
        <v>0.10766693802575825</v>
      </c>
      <c r="I596" s="183"/>
      <c r="J596" s="184">
        <v>5316</v>
      </c>
      <c r="K596" s="189">
        <v>0.11096499467718705</v>
      </c>
      <c r="L596" s="183"/>
      <c r="M596" s="125">
        <v>23215</v>
      </c>
      <c r="N596" s="190">
        <v>0.48458471622101157</v>
      </c>
      <c r="O596" s="183"/>
      <c r="P596" s="184">
        <v>443</v>
      </c>
      <c r="Q596" s="189">
        <v>9.2470828897655878E-3</v>
      </c>
      <c r="R596" s="183"/>
      <c r="S596" s="125"/>
      <c r="T596" s="190"/>
      <c r="U596" s="183"/>
      <c r="V596" s="184">
        <v>12424</v>
      </c>
      <c r="W596" s="189">
        <v>0.25933579643893379</v>
      </c>
      <c r="X596" s="183"/>
      <c r="Y596" s="125"/>
      <c r="Z596" s="190"/>
      <c r="AA596" s="183"/>
      <c r="AB596" s="184"/>
      <c r="AC596" s="189"/>
      <c r="AD596" s="183"/>
      <c r="AE596" s="125"/>
      <c r="AF596" s="190"/>
      <c r="AG596" s="183"/>
      <c r="AH596" s="184"/>
      <c r="AI596" s="189"/>
      <c r="AJ596" s="183"/>
      <c r="AK596" s="125"/>
      <c r="AL596" s="190"/>
      <c r="AM596" s="183"/>
      <c r="AN596" s="184"/>
      <c r="AO596" s="189"/>
      <c r="AP596" s="183"/>
      <c r="AQ596" s="125">
        <v>1351</v>
      </c>
      <c r="AR596" s="190">
        <v>2.8200471747343813E-2</v>
      </c>
      <c r="AS596" s="183"/>
      <c r="AT596" s="184">
        <v>47907</v>
      </c>
      <c r="AU596" s="189">
        <v>0.63098624940730208</v>
      </c>
    </row>
    <row r="597" spans="1:47" s="16" customFormat="1" ht="11.4">
      <c r="A597" s="28" t="s">
        <v>614</v>
      </c>
      <c r="B597" s="63" t="s">
        <v>2</v>
      </c>
      <c r="C597" s="63" t="s">
        <v>2</v>
      </c>
      <c r="D597" s="28" t="s">
        <v>2</v>
      </c>
      <c r="E597" s="191">
        <v>61387</v>
      </c>
      <c r="F597" s="183"/>
      <c r="G597" s="125">
        <v>4661</v>
      </c>
      <c r="H597" s="190">
        <v>0.11877580143723561</v>
      </c>
      <c r="I597" s="183"/>
      <c r="J597" s="184">
        <v>6711</v>
      </c>
      <c r="K597" s="189">
        <v>0.1710157484328016</v>
      </c>
      <c r="L597" s="183"/>
      <c r="M597" s="125">
        <v>18449</v>
      </c>
      <c r="N597" s="190">
        <v>0.47013404005912035</v>
      </c>
      <c r="O597" s="183"/>
      <c r="P597" s="184">
        <v>364</v>
      </c>
      <c r="Q597" s="189">
        <v>9.2757759543346408E-3</v>
      </c>
      <c r="R597" s="183"/>
      <c r="S597" s="125">
        <v>595</v>
      </c>
      <c r="T597" s="190">
        <v>1.5162326079200856E-2</v>
      </c>
      <c r="U597" s="183"/>
      <c r="V597" s="184">
        <v>8100</v>
      </c>
      <c r="W597" s="189">
        <v>0.20641149788491922</v>
      </c>
      <c r="X597" s="183"/>
      <c r="Y597" s="125"/>
      <c r="Z597" s="190"/>
      <c r="AA597" s="183"/>
      <c r="AB597" s="184"/>
      <c r="AC597" s="189"/>
      <c r="AD597" s="183"/>
      <c r="AE597" s="125"/>
      <c r="AF597" s="190"/>
      <c r="AG597" s="183"/>
      <c r="AH597" s="184"/>
      <c r="AI597" s="189"/>
      <c r="AJ597" s="183"/>
      <c r="AK597" s="125"/>
      <c r="AL597" s="190"/>
      <c r="AM597" s="183"/>
      <c r="AN597" s="184"/>
      <c r="AO597" s="189"/>
      <c r="AP597" s="183"/>
      <c r="AQ597" s="125">
        <v>362</v>
      </c>
      <c r="AR597" s="190">
        <v>9.2248101523877482E-3</v>
      </c>
      <c r="AS597" s="183"/>
      <c r="AT597" s="184">
        <v>39242</v>
      </c>
      <c r="AU597" s="189">
        <v>0.63925586850636129</v>
      </c>
    </row>
    <row r="598" spans="1:47" s="16" customFormat="1" ht="11.4">
      <c r="A598" s="28" t="s">
        <v>626</v>
      </c>
      <c r="B598" s="63" t="s">
        <v>2</v>
      </c>
      <c r="C598" s="63" t="s">
        <v>2</v>
      </c>
      <c r="D598" s="28" t="s">
        <v>2</v>
      </c>
      <c r="E598" s="191">
        <v>65925</v>
      </c>
      <c r="F598" s="183"/>
      <c r="G598" s="125">
        <v>10683</v>
      </c>
      <c r="H598" s="190">
        <v>0.26053555750658475</v>
      </c>
      <c r="I598" s="183"/>
      <c r="J598" s="184">
        <v>5956</v>
      </c>
      <c r="K598" s="189">
        <v>0.14525412154911715</v>
      </c>
      <c r="L598" s="183"/>
      <c r="M598" s="125">
        <v>7007</v>
      </c>
      <c r="N598" s="190">
        <v>0.17088576724222027</v>
      </c>
      <c r="O598" s="183"/>
      <c r="P598" s="184">
        <v>1085</v>
      </c>
      <c r="Q598" s="189">
        <v>2.6460833089454686E-2</v>
      </c>
      <c r="R598" s="183"/>
      <c r="S598" s="125"/>
      <c r="T598" s="190"/>
      <c r="U598" s="183"/>
      <c r="V598" s="184">
        <v>16273</v>
      </c>
      <c r="W598" s="189">
        <v>0.39686372061262315</v>
      </c>
      <c r="X598" s="183"/>
      <c r="Y598" s="125"/>
      <c r="Z598" s="190"/>
      <c r="AA598" s="183"/>
      <c r="AB598" s="184"/>
      <c r="AC598" s="189"/>
      <c r="AD598" s="183"/>
      <c r="AE598" s="125"/>
      <c r="AF598" s="190"/>
      <c r="AG598" s="183"/>
      <c r="AH598" s="184"/>
      <c r="AI598" s="189"/>
      <c r="AJ598" s="183"/>
      <c r="AK598" s="125"/>
      <c r="AL598" s="190"/>
      <c r="AM598" s="183"/>
      <c r="AN598" s="184"/>
      <c r="AO598" s="189"/>
      <c r="AP598" s="183"/>
      <c r="AQ598" s="125"/>
      <c r="AR598" s="190"/>
      <c r="AS598" s="183"/>
      <c r="AT598" s="184">
        <v>41004</v>
      </c>
      <c r="AU598" s="189">
        <v>0.6219795221843003</v>
      </c>
    </row>
    <row r="599" spans="1:47" s="16" customFormat="1" ht="11.4">
      <c r="A599" s="28" t="s">
        <v>1052</v>
      </c>
      <c r="B599" s="63" t="s">
        <v>2</v>
      </c>
      <c r="C599" s="63" t="s">
        <v>2</v>
      </c>
      <c r="D599" s="28" t="s">
        <v>2</v>
      </c>
      <c r="E599" s="191">
        <v>66918</v>
      </c>
      <c r="F599" s="183"/>
      <c r="G599" s="125">
        <v>3660</v>
      </c>
      <c r="H599" s="190">
        <v>9.3551108043861672E-2</v>
      </c>
      <c r="I599" s="183"/>
      <c r="J599" s="184">
        <v>3840</v>
      </c>
      <c r="K599" s="189">
        <v>9.815198220995322E-2</v>
      </c>
      <c r="L599" s="183"/>
      <c r="M599" s="125">
        <v>23910</v>
      </c>
      <c r="N599" s="190">
        <v>0.61114945172916191</v>
      </c>
      <c r="O599" s="183"/>
      <c r="P599" s="184"/>
      <c r="Q599" s="189"/>
      <c r="R599" s="183"/>
      <c r="S599" s="125"/>
      <c r="T599" s="190"/>
      <c r="U599" s="183"/>
      <c r="V599" s="184">
        <v>7104</v>
      </c>
      <c r="W599" s="189">
        <v>0.18158116708841346</v>
      </c>
      <c r="X599" s="183"/>
      <c r="Y599" s="125"/>
      <c r="Z599" s="190"/>
      <c r="AA599" s="183"/>
      <c r="AB599" s="184"/>
      <c r="AC599" s="189"/>
      <c r="AD599" s="183"/>
      <c r="AE599" s="125"/>
      <c r="AF599" s="190"/>
      <c r="AG599" s="183"/>
      <c r="AH599" s="184"/>
      <c r="AI599" s="189"/>
      <c r="AJ599" s="183"/>
      <c r="AK599" s="125"/>
      <c r="AL599" s="190"/>
      <c r="AM599" s="183"/>
      <c r="AN599" s="184"/>
      <c r="AO599" s="189"/>
      <c r="AP599" s="183"/>
      <c r="AQ599" s="125">
        <v>609</v>
      </c>
      <c r="AR599" s="190">
        <v>1.5566290928609769E-2</v>
      </c>
      <c r="AS599" s="183"/>
      <c r="AT599" s="184">
        <v>39123</v>
      </c>
      <c r="AU599" s="189">
        <v>0.58464090379270151</v>
      </c>
    </row>
    <row r="600" spans="1:47" s="16" customFormat="1" ht="11.4">
      <c r="A600" s="28" t="s">
        <v>1260</v>
      </c>
      <c r="B600" s="63" t="s">
        <v>2</v>
      </c>
      <c r="C600" s="63" t="s">
        <v>2</v>
      </c>
      <c r="D600" s="28" t="s">
        <v>2</v>
      </c>
      <c r="E600" s="191">
        <v>74223</v>
      </c>
      <c r="F600" s="183"/>
      <c r="G600" s="125">
        <v>7212</v>
      </c>
      <c r="H600" s="190">
        <v>0.15638823835545146</v>
      </c>
      <c r="I600" s="183"/>
      <c r="J600" s="184">
        <v>4630</v>
      </c>
      <c r="K600" s="189">
        <v>0.1003989938416168</v>
      </c>
      <c r="L600" s="183"/>
      <c r="M600" s="125">
        <v>21860</v>
      </c>
      <c r="N600" s="190">
        <v>0.47402203139908056</v>
      </c>
      <c r="O600" s="183"/>
      <c r="P600" s="184"/>
      <c r="Q600" s="189"/>
      <c r="R600" s="183"/>
      <c r="S600" s="125"/>
      <c r="T600" s="190"/>
      <c r="U600" s="183"/>
      <c r="V600" s="184">
        <v>11965</v>
      </c>
      <c r="W600" s="189">
        <v>0.25945441929048485</v>
      </c>
      <c r="X600" s="183"/>
      <c r="Y600" s="125"/>
      <c r="Z600" s="190"/>
      <c r="AA600" s="183"/>
      <c r="AB600" s="184"/>
      <c r="AC600" s="189"/>
      <c r="AD600" s="183"/>
      <c r="AE600" s="125"/>
      <c r="AF600" s="190"/>
      <c r="AG600" s="183"/>
      <c r="AH600" s="184"/>
      <c r="AI600" s="189"/>
      <c r="AJ600" s="183"/>
      <c r="AK600" s="125"/>
      <c r="AL600" s="190"/>
      <c r="AM600" s="183"/>
      <c r="AN600" s="184"/>
      <c r="AO600" s="189"/>
      <c r="AP600" s="183"/>
      <c r="AQ600" s="125">
        <v>449</v>
      </c>
      <c r="AR600" s="190">
        <v>9.7363171133662933E-3</v>
      </c>
      <c r="AS600" s="183"/>
      <c r="AT600" s="184">
        <v>46116</v>
      </c>
      <c r="AU600" s="189">
        <v>0.62131684248817753</v>
      </c>
    </row>
    <row r="601" spans="1:47" s="16" customFormat="1" ht="11.4">
      <c r="A601" s="28" t="s">
        <v>427</v>
      </c>
      <c r="B601" s="63" t="s">
        <v>2</v>
      </c>
      <c r="C601" s="63" t="s">
        <v>2</v>
      </c>
      <c r="D601" s="28" t="s">
        <v>2</v>
      </c>
      <c r="E601" s="191">
        <v>62771</v>
      </c>
      <c r="F601" s="183"/>
      <c r="G601" s="125">
        <v>8715</v>
      </c>
      <c r="H601" s="190">
        <v>0.21752695686900958</v>
      </c>
      <c r="I601" s="183"/>
      <c r="J601" s="184">
        <v>17763</v>
      </c>
      <c r="K601" s="189">
        <v>0.44336561501597443</v>
      </c>
      <c r="L601" s="183"/>
      <c r="M601" s="125">
        <v>6869</v>
      </c>
      <c r="N601" s="190">
        <v>0.17145067891373802</v>
      </c>
      <c r="O601" s="183"/>
      <c r="P601" s="184">
        <v>1032</v>
      </c>
      <c r="Q601" s="189">
        <v>2.5758785942492014E-2</v>
      </c>
      <c r="R601" s="183"/>
      <c r="S601" s="125"/>
      <c r="T601" s="190"/>
      <c r="U601" s="183"/>
      <c r="V601" s="184">
        <v>5685</v>
      </c>
      <c r="W601" s="189">
        <v>0.14189796325878595</v>
      </c>
      <c r="X601" s="183"/>
      <c r="Y601" s="125"/>
      <c r="Z601" s="190"/>
      <c r="AA601" s="183"/>
      <c r="AB601" s="184"/>
      <c r="AC601" s="189"/>
      <c r="AD601" s="183"/>
      <c r="AE601" s="125"/>
      <c r="AF601" s="190"/>
      <c r="AG601" s="183"/>
      <c r="AH601" s="184"/>
      <c r="AI601" s="189"/>
      <c r="AJ601" s="183"/>
      <c r="AK601" s="125"/>
      <c r="AL601" s="190"/>
      <c r="AM601" s="183"/>
      <c r="AN601" s="184"/>
      <c r="AO601" s="189"/>
      <c r="AP601" s="183"/>
      <c r="AQ601" s="125"/>
      <c r="AR601" s="190"/>
      <c r="AS601" s="183"/>
      <c r="AT601" s="184">
        <v>40064</v>
      </c>
      <c r="AU601" s="189">
        <v>0.63825651973044872</v>
      </c>
    </row>
    <row r="602" spans="1:47" s="16" customFormat="1" ht="11.4">
      <c r="A602" s="28" t="s">
        <v>1261</v>
      </c>
      <c r="B602" s="63" t="s">
        <v>2</v>
      </c>
      <c r="C602" s="63" t="s">
        <v>2</v>
      </c>
      <c r="D602" s="28" t="s">
        <v>2</v>
      </c>
      <c r="E602" s="191">
        <v>75115</v>
      </c>
      <c r="F602" s="183"/>
      <c r="G602" s="125">
        <v>10342</v>
      </c>
      <c r="H602" s="190">
        <v>0.20491787037587431</v>
      </c>
      <c r="I602" s="183"/>
      <c r="J602" s="184">
        <v>5754</v>
      </c>
      <c r="K602" s="189">
        <v>0.11401058075254117</v>
      </c>
      <c r="L602" s="183"/>
      <c r="M602" s="125">
        <v>19131</v>
      </c>
      <c r="N602" s="190">
        <v>0.37906437615169708</v>
      </c>
      <c r="O602" s="183"/>
      <c r="P602" s="184">
        <v>689</v>
      </c>
      <c r="Q602" s="189">
        <v>1.3651944758168381E-2</v>
      </c>
      <c r="R602" s="183"/>
      <c r="S602" s="125">
        <v>609</v>
      </c>
      <c r="T602" s="190">
        <v>1.206681329132735E-2</v>
      </c>
      <c r="U602" s="183"/>
      <c r="V602" s="184">
        <v>13944</v>
      </c>
      <c r="W602" s="189">
        <v>0.27628841467039172</v>
      </c>
      <c r="X602" s="183"/>
      <c r="Y602" s="125"/>
      <c r="Z602" s="190"/>
      <c r="AA602" s="183"/>
      <c r="AB602" s="184"/>
      <c r="AC602" s="189"/>
      <c r="AD602" s="183"/>
      <c r="AE602" s="125"/>
      <c r="AF602" s="190"/>
      <c r="AG602" s="183"/>
      <c r="AH602" s="184"/>
      <c r="AI602" s="189"/>
      <c r="AJ602" s="183"/>
      <c r="AK602" s="125"/>
      <c r="AL602" s="190"/>
      <c r="AM602" s="183"/>
      <c r="AN602" s="184"/>
      <c r="AO602" s="189"/>
      <c r="AP602" s="183"/>
      <c r="AQ602" s="125"/>
      <c r="AR602" s="190"/>
      <c r="AS602" s="183"/>
      <c r="AT602" s="184">
        <v>50469</v>
      </c>
      <c r="AU602" s="189">
        <v>0.67188976902083475</v>
      </c>
    </row>
    <row r="603" spans="1:47" s="16" customFormat="1" ht="11.4">
      <c r="A603" s="28" t="s">
        <v>1034</v>
      </c>
      <c r="B603" s="63" t="s">
        <v>2</v>
      </c>
      <c r="C603" s="63" t="s">
        <v>2</v>
      </c>
      <c r="D603" s="28" t="s">
        <v>2</v>
      </c>
      <c r="E603" s="191">
        <v>33085</v>
      </c>
      <c r="F603" s="183"/>
      <c r="G603" s="125">
        <v>2032</v>
      </c>
      <c r="H603" s="190">
        <v>0.10503463248216685</v>
      </c>
      <c r="I603" s="183"/>
      <c r="J603" s="184">
        <v>11989</v>
      </c>
      <c r="K603" s="189">
        <v>0.61971466969916267</v>
      </c>
      <c r="L603" s="183"/>
      <c r="M603" s="125">
        <v>2061</v>
      </c>
      <c r="N603" s="190">
        <v>0.10653365036700094</v>
      </c>
      <c r="O603" s="183"/>
      <c r="P603" s="184">
        <v>1222</v>
      </c>
      <c r="Q603" s="189">
        <v>6.3165512250594441E-2</v>
      </c>
      <c r="R603" s="183"/>
      <c r="S603" s="125"/>
      <c r="T603" s="190"/>
      <c r="U603" s="183"/>
      <c r="V603" s="184">
        <v>2042</v>
      </c>
      <c r="W603" s="189">
        <v>0.10555153520107516</v>
      </c>
      <c r="X603" s="183"/>
      <c r="Y603" s="125"/>
      <c r="Z603" s="190"/>
      <c r="AA603" s="183"/>
      <c r="AB603" s="184"/>
      <c r="AC603" s="189"/>
      <c r="AD603" s="183"/>
      <c r="AE603" s="125"/>
      <c r="AF603" s="190"/>
      <c r="AG603" s="183"/>
      <c r="AH603" s="184"/>
      <c r="AI603" s="189"/>
      <c r="AJ603" s="183"/>
      <c r="AK603" s="125"/>
      <c r="AL603" s="190"/>
      <c r="AM603" s="183"/>
      <c r="AN603" s="184"/>
      <c r="AO603" s="189"/>
      <c r="AP603" s="183"/>
      <c r="AQ603" s="125"/>
      <c r="AR603" s="190"/>
      <c r="AS603" s="183"/>
      <c r="AT603" s="184">
        <v>19346</v>
      </c>
      <c r="AU603" s="189">
        <v>0.58473628532567634</v>
      </c>
    </row>
    <row r="604" spans="1:47" s="16" customFormat="1" ht="11.4">
      <c r="A604" s="28" t="s">
        <v>1262</v>
      </c>
      <c r="B604" s="63" t="s">
        <v>2</v>
      </c>
      <c r="C604" s="63" t="s">
        <v>2</v>
      </c>
      <c r="D604" s="28" t="s">
        <v>2</v>
      </c>
      <c r="E604" s="191">
        <v>63704</v>
      </c>
      <c r="F604" s="183"/>
      <c r="G604" s="125">
        <v>6381</v>
      </c>
      <c r="H604" s="190">
        <v>0.14599492072208112</v>
      </c>
      <c r="I604" s="183"/>
      <c r="J604" s="184">
        <v>4597</v>
      </c>
      <c r="K604" s="189">
        <v>0.10517766032900909</v>
      </c>
      <c r="L604" s="183"/>
      <c r="M604" s="125">
        <v>23613</v>
      </c>
      <c r="N604" s="190">
        <v>0.54025670945157522</v>
      </c>
      <c r="O604" s="183"/>
      <c r="P604" s="184"/>
      <c r="Q604" s="189"/>
      <c r="R604" s="183"/>
      <c r="S604" s="125"/>
      <c r="T604" s="190"/>
      <c r="U604" s="183"/>
      <c r="V604" s="184">
        <v>8333</v>
      </c>
      <c r="W604" s="189">
        <v>0.19065595899970256</v>
      </c>
      <c r="X604" s="183"/>
      <c r="Y604" s="125"/>
      <c r="Z604" s="190"/>
      <c r="AA604" s="183"/>
      <c r="AB604" s="184"/>
      <c r="AC604" s="189"/>
      <c r="AD604" s="183"/>
      <c r="AE604" s="125"/>
      <c r="AF604" s="190"/>
      <c r="AG604" s="183"/>
      <c r="AH604" s="184"/>
      <c r="AI604" s="189"/>
      <c r="AJ604" s="183"/>
      <c r="AK604" s="125"/>
      <c r="AL604" s="190"/>
      <c r="AM604" s="183"/>
      <c r="AN604" s="184"/>
      <c r="AO604" s="189"/>
      <c r="AP604" s="183"/>
      <c r="AQ604" s="125">
        <v>783</v>
      </c>
      <c r="AR604" s="190">
        <v>1.7914750497631957E-2</v>
      </c>
      <c r="AS604" s="183"/>
      <c r="AT604" s="184">
        <v>43707</v>
      </c>
      <c r="AU604" s="189">
        <v>0.68609506467411785</v>
      </c>
    </row>
    <row r="605" spans="1:47" s="16" customFormat="1" ht="11.4">
      <c r="A605" s="28" t="s">
        <v>1263</v>
      </c>
      <c r="B605" s="63" t="s">
        <v>2</v>
      </c>
      <c r="C605" s="63" t="s">
        <v>2</v>
      </c>
      <c r="D605" s="28" t="s">
        <v>2</v>
      </c>
      <c r="E605" s="191">
        <v>61197</v>
      </c>
      <c r="F605" s="183"/>
      <c r="G605" s="125">
        <v>3979</v>
      </c>
      <c r="H605" s="190">
        <v>9.9479973998699942E-2</v>
      </c>
      <c r="I605" s="183"/>
      <c r="J605" s="184">
        <v>3812</v>
      </c>
      <c r="K605" s="189">
        <v>9.530476523826191E-2</v>
      </c>
      <c r="L605" s="183"/>
      <c r="M605" s="125">
        <v>23842</v>
      </c>
      <c r="N605" s="190">
        <v>0.59607980399019955</v>
      </c>
      <c r="O605" s="183"/>
      <c r="P605" s="184"/>
      <c r="Q605" s="189"/>
      <c r="R605" s="183"/>
      <c r="S605" s="125"/>
      <c r="T605" s="190"/>
      <c r="U605" s="183"/>
      <c r="V605" s="184">
        <v>7228</v>
      </c>
      <c r="W605" s="189">
        <v>0.18070903545177258</v>
      </c>
      <c r="X605" s="183"/>
      <c r="Y605" s="125"/>
      <c r="Z605" s="190"/>
      <c r="AA605" s="183"/>
      <c r="AB605" s="184"/>
      <c r="AC605" s="189"/>
      <c r="AD605" s="183"/>
      <c r="AE605" s="125"/>
      <c r="AF605" s="190"/>
      <c r="AG605" s="183"/>
      <c r="AH605" s="184"/>
      <c r="AI605" s="189"/>
      <c r="AJ605" s="183"/>
      <c r="AK605" s="125"/>
      <c r="AL605" s="190"/>
      <c r="AM605" s="183"/>
      <c r="AN605" s="184"/>
      <c r="AO605" s="189"/>
      <c r="AP605" s="183"/>
      <c r="AQ605" s="125">
        <v>1137</v>
      </c>
      <c r="AR605" s="190">
        <v>2.8426421321066053E-2</v>
      </c>
      <c r="AS605" s="183"/>
      <c r="AT605" s="184">
        <v>39998</v>
      </c>
      <c r="AU605" s="189">
        <v>0.65359413043123027</v>
      </c>
    </row>
    <row r="606" spans="1:47" s="16" customFormat="1" ht="11.4">
      <c r="A606" s="28" t="s">
        <v>1264</v>
      </c>
      <c r="B606" s="63" t="s">
        <v>2</v>
      </c>
      <c r="C606" s="63" t="s">
        <v>2</v>
      </c>
      <c r="D606" s="28" t="s">
        <v>2</v>
      </c>
      <c r="E606" s="191">
        <v>72141</v>
      </c>
      <c r="F606" s="183"/>
      <c r="G606" s="125">
        <v>14739</v>
      </c>
      <c r="H606" s="190">
        <v>0.30535758680699426</v>
      </c>
      <c r="I606" s="183"/>
      <c r="J606" s="184">
        <v>5954</v>
      </c>
      <c r="K606" s="189">
        <v>0.12335294605121405</v>
      </c>
      <c r="L606" s="183"/>
      <c r="M606" s="125">
        <v>7923</v>
      </c>
      <c r="N606" s="190">
        <v>0.16414601806579929</v>
      </c>
      <c r="O606" s="183"/>
      <c r="P606" s="184"/>
      <c r="Q606" s="189"/>
      <c r="R606" s="183"/>
      <c r="S606" s="125"/>
      <c r="T606" s="190"/>
      <c r="U606" s="183"/>
      <c r="V606" s="184">
        <v>19118</v>
      </c>
      <c r="W606" s="189">
        <v>0.39608021877848676</v>
      </c>
      <c r="X606" s="183"/>
      <c r="Y606" s="125"/>
      <c r="Z606" s="190"/>
      <c r="AA606" s="183"/>
      <c r="AB606" s="184"/>
      <c r="AC606" s="189"/>
      <c r="AD606" s="183"/>
      <c r="AE606" s="125"/>
      <c r="AF606" s="190"/>
      <c r="AG606" s="183"/>
      <c r="AH606" s="184"/>
      <c r="AI606" s="189"/>
      <c r="AJ606" s="183"/>
      <c r="AK606" s="125"/>
      <c r="AL606" s="190"/>
      <c r="AM606" s="183"/>
      <c r="AN606" s="184"/>
      <c r="AO606" s="189"/>
      <c r="AP606" s="183"/>
      <c r="AQ606" s="125">
        <v>534</v>
      </c>
      <c r="AR606" s="190">
        <v>1.1063230297505593E-2</v>
      </c>
      <c r="AS606" s="183"/>
      <c r="AT606" s="184">
        <v>48268</v>
      </c>
      <c r="AU606" s="189">
        <v>0.66907860994441437</v>
      </c>
    </row>
    <row r="607" spans="1:47" s="16" customFormat="1" ht="11.4">
      <c r="A607" s="28" t="s">
        <v>1265</v>
      </c>
      <c r="B607" s="63" t="s">
        <v>2</v>
      </c>
      <c r="C607" s="63" t="s">
        <v>2</v>
      </c>
      <c r="D607" s="28" t="s">
        <v>2</v>
      </c>
      <c r="E607" s="191">
        <v>51836</v>
      </c>
      <c r="F607" s="183"/>
      <c r="G607" s="125">
        <v>4260</v>
      </c>
      <c r="H607" s="190">
        <v>0.12228026867213962</v>
      </c>
      <c r="I607" s="183"/>
      <c r="J607" s="184">
        <v>18335</v>
      </c>
      <c r="K607" s="189">
        <v>0.52629312819335206</v>
      </c>
      <c r="L607" s="183"/>
      <c r="M607" s="125">
        <v>5265</v>
      </c>
      <c r="N607" s="190">
        <v>0.15112807853493312</v>
      </c>
      <c r="O607" s="183"/>
      <c r="P607" s="184">
        <v>659</v>
      </c>
      <c r="Q607" s="189">
        <v>1.8916126069234745E-2</v>
      </c>
      <c r="R607" s="183"/>
      <c r="S607" s="125">
        <v>777</v>
      </c>
      <c r="T607" s="190">
        <v>2.2303232102876169E-2</v>
      </c>
      <c r="U607" s="183"/>
      <c r="V607" s="184">
        <v>5263</v>
      </c>
      <c r="W607" s="189">
        <v>0.15107066995809174</v>
      </c>
      <c r="X607" s="183"/>
      <c r="Y607" s="125"/>
      <c r="Z607" s="190"/>
      <c r="AA607" s="183"/>
      <c r="AB607" s="184"/>
      <c r="AC607" s="189"/>
      <c r="AD607" s="183"/>
      <c r="AE607" s="125"/>
      <c r="AF607" s="190"/>
      <c r="AG607" s="183"/>
      <c r="AH607" s="184"/>
      <c r="AI607" s="189"/>
      <c r="AJ607" s="183"/>
      <c r="AK607" s="125"/>
      <c r="AL607" s="190"/>
      <c r="AM607" s="183"/>
      <c r="AN607" s="184"/>
      <c r="AO607" s="189"/>
      <c r="AP607" s="183"/>
      <c r="AQ607" s="125">
        <v>279</v>
      </c>
      <c r="AR607" s="190">
        <v>8.0084964693725239E-3</v>
      </c>
      <c r="AS607" s="183"/>
      <c r="AT607" s="184">
        <v>34838</v>
      </c>
      <c r="AU607" s="189">
        <v>0.67208117910332588</v>
      </c>
    </row>
    <row r="608" spans="1:47" s="16" customFormat="1" ht="11.4">
      <c r="A608" s="28" t="s">
        <v>1266</v>
      </c>
      <c r="B608" s="63" t="s">
        <v>2</v>
      </c>
      <c r="C608" s="63" t="s">
        <v>2</v>
      </c>
      <c r="D608" s="28" t="s">
        <v>2</v>
      </c>
      <c r="E608" s="191">
        <v>76408</v>
      </c>
      <c r="F608" s="183"/>
      <c r="G608" s="125">
        <v>4540</v>
      </c>
      <c r="H608" s="190">
        <v>9.6634809816734418E-2</v>
      </c>
      <c r="I608" s="183"/>
      <c r="J608" s="184">
        <v>5636</v>
      </c>
      <c r="K608" s="189">
        <v>0.11996338945531172</v>
      </c>
      <c r="L608" s="183"/>
      <c r="M608" s="125">
        <v>28566</v>
      </c>
      <c r="N608" s="190">
        <v>0.6080330346310211</v>
      </c>
      <c r="O608" s="183"/>
      <c r="P608" s="184">
        <v>675</v>
      </c>
      <c r="Q608" s="189">
        <v>1.4367510270109194E-2</v>
      </c>
      <c r="R608" s="183"/>
      <c r="S608" s="125"/>
      <c r="T608" s="190"/>
      <c r="U608" s="183"/>
      <c r="V608" s="184">
        <v>7564</v>
      </c>
      <c r="W608" s="189">
        <v>0.16100125582682362</v>
      </c>
      <c r="X608" s="183"/>
      <c r="Y608" s="125"/>
      <c r="Z608" s="190"/>
      <c r="AA608" s="183"/>
      <c r="AB608" s="184"/>
      <c r="AC608" s="189"/>
      <c r="AD608" s="183"/>
      <c r="AE608" s="125"/>
      <c r="AF608" s="190"/>
      <c r="AG608" s="183"/>
      <c r="AH608" s="184"/>
      <c r="AI608" s="189"/>
      <c r="AJ608" s="183"/>
      <c r="AK608" s="125"/>
      <c r="AL608" s="190"/>
      <c r="AM608" s="183"/>
      <c r="AN608" s="184"/>
      <c r="AO608" s="189"/>
      <c r="AP608" s="183"/>
      <c r="AQ608" s="125"/>
      <c r="AR608" s="190"/>
      <c r="AS608" s="183"/>
      <c r="AT608" s="184">
        <v>46981</v>
      </c>
      <c r="AU608" s="189">
        <v>0.61487017066275784</v>
      </c>
    </row>
    <row r="609" spans="1:47" s="16" customFormat="1" ht="11.4">
      <c r="A609" s="28" t="s">
        <v>777</v>
      </c>
      <c r="B609" s="63" t="s">
        <v>2</v>
      </c>
      <c r="C609" s="63" t="s">
        <v>2</v>
      </c>
      <c r="D609" s="28" t="s">
        <v>2</v>
      </c>
      <c r="E609" s="191">
        <v>66080</v>
      </c>
      <c r="F609" s="183"/>
      <c r="G609" s="125">
        <v>11254</v>
      </c>
      <c r="H609" s="190">
        <v>0.24025960163104973</v>
      </c>
      <c r="I609" s="183"/>
      <c r="J609" s="184">
        <v>6797</v>
      </c>
      <c r="K609" s="189">
        <v>0.1451079182767234</v>
      </c>
      <c r="L609" s="183"/>
      <c r="M609" s="125">
        <v>19558</v>
      </c>
      <c r="N609" s="190">
        <v>0.41754018915053054</v>
      </c>
      <c r="O609" s="183"/>
      <c r="P609" s="184">
        <v>395</v>
      </c>
      <c r="Q609" s="189">
        <v>8.4327832454473648E-3</v>
      </c>
      <c r="R609" s="183"/>
      <c r="S609" s="125">
        <v>746</v>
      </c>
      <c r="T609" s="190">
        <v>1.5926218483806921E-2</v>
      </c>
      <c r="U609" s="183"/>
      <c r="V609" s="184">
        <v>8091</v>
      </c>
      <c r="W609" s="189">
        <v>0.1727332892124421</v>
      </c>
      <c r="X609" s="183"/>
      <c r="Y609" s="125"/>
      <c r="Z609" s="190"/>
      <c r="AA609" s="183"/>
      <c r="AB609" s="184"/>
      <c r="AC609" s="189"/>
      <c r="AD609" s="183"/>
      <c r="AE609" s="125"/>
      <c r="AF609" s="190"/>
      <c r="AG609" s="183"/>
      <c r="AH609" s="184"/>
      <c r="AI609" s="189"/>
      <c r="AJ609" s="183"/>
      <c r="AK609" s="125"/>
      <c r="AL609" s="190"/>
      <c r="AM609" s="183"/>
      <c r="AN609" s="184"/>
      <c r="AO609" s="189"/>
      <c r="AP609" s="183"/>
      <c r="AQ609" s="125"/>
      <c r="AR609" s="190"/>
      <c r="AS609" s="183"/>
      <c r="AT609" s="184">
        <v>46841</v>
      </c>
      <c r="AU609" s="189">
        <v>0.70885290556900726</v>
      </c>
    </row>
    <row r="610" spans="1:47" s="16" customFormat="1" ht="11.4">
      <c r="A610" s="28" t="s">
        <v>1267</v>
      </c>
      <c r="B610" s="63" t="s">
        <v>2</v>
      </c>
      <c r="C610" s="63" t="s">
        <v>2</v>
      </c>
      <c r="D610" s="28" t="s">
        <v>2</v>
      </c>
      <c r="E610" s="191">
        <v>66110</v>
      </c>
      <c r="F610" s="183"/>
      <c r="G610" s="125">
        <v>13678</v>
      </c>
      <c r="H610" s="190">
        <v>0.30264409779842905</v>
      </c>
      <c r="I610" s="183"/>
      <c r="J610" s="184">
        <v>17362</v>
      </c>
      <c r="K610" s="189">
        <v>0.38415753955083526</v>
      </c>
      <c r="L610" s="183"/>
      <c r="M610" s="125">
        <v>6159</v>
      </c>
      <c r="N610" s="190">
        <v>0.13627613674078992</v>
      </c>
      <c r="O610" s="183"/>
      <c r="P610" s="184">
        <v>397</v>
      </c>
      <c r="Q610" s="189">
        <v>8.7841575395508353E-3</v>
      </c>
      <c r="R610" s="183"/>
      <c r="S610" s="125"/>
      <c r="T610" s="190"/>
      <c r="U610" s="183"/>
      <c r="V610" s="184">
        <v>7086</v>
      </c>
      <c r="W610" s="189">
        <v>0.15678725522734815</v>
      </c>
      <c r="X610" s="183"/>
      <c r="Y610" s="125"/>
      <c r="Z610" s="190"/>
      <c r="AA610" s="183"/>
      <c r="AB610" s="184"/>
      <c r="AC610" s="189"/>
      <c r="AD610" s="183"/>
      <c r="AE610" s="125"/>
      <c r="AF610" s="190"/>
      <c r="AG610" s="183"/>
      <c r="AH610" s="184"/>
      <c r="AI610" s="189"/>
      <c r="AJ610" s="183"/>
      <c r="AK610" s="125"/>
      <c r="AL610" s="190"/>
      <c r="AM610" s="183"/>
      <c r="AN610" s="184"/>
      <c r="AO610" s="189"/>
      <c r="AP610" s="183"/>
      <c r="AQ610" s="125">
        <v>513</v>
      </c>
      <c r="AR610" s="190">
        <v>1.1350813143046798E-2</v>
      </c>
      <c r="AS610" s="183"/>
      <c r="AT610" s="184">
        <v>45195</v>
      </c>
      <c r="AU610" s="189">
        <v>0.68363333837543483</v>
      </c>
    </row>
    <row r="611" spans="1:47" s="16" customFormat="1" ht="11.4">
      <c r="A611" s="28" t="s">
        <v>368</v>
      </c>
      <c r="B611" s="63" t="s">
        <v>2</v>
      </c>
      <c r="C611" s="63" t="s">
        <v>2</v>
      </c>
      <c r="D611" s="28" t="s">
        <v>2</v>
      </c>
      <c r="E611" s="191">
        <v>66086</v>
      </c>
      <c r="F611" s="183"/>
      <c r="G611" s="125">
        <v>3242</v>
      </c>
      <c r="H611" s="190">
        <v>7.6704679884540772E-2</v>
      </c>
      <c r="I611" s="183"/>
      <c r="J611" s="184">
        <v>3434</v>
      </c>
      <c r="K611" s="189">
        <v>8.1247338286092846E-2</v>
      </c>
      <c r="L611" s="183"/>
      <c r="M611" s="125">
        <v>25905</v>
      </c>
      <c r="N611" s="190">
        <v>0.6129039890219089</v>
      </c>
      <c r="O611" s="183"/>
      <c r="P611" s="184">
        <v>683</v>
      </c>
      <c r="Q611" s="189">
        <v>1.6159560876354517E-2</v>
      </c>
      <c r="R611" s="183"/>
      <c r="S611" s="125"/>
      <c r="T611" s="190"/>
      <c r="U611" s="183"/>
      <c r="V611" s="184">
        <v>8497</v>
      </c>
      <c r="W611" s="189">
        <v>0.20103629394785408</v>
      </c>
      <c r="X611" s="183"/>
      <c r="Y611" s="125"/>
      <c r="Z611" s="190"/>
      <c r="AA611" s="183"/>
      <c r="AB611" s="184"/>
      <c r="AC611" s="189"/>
      <c r="AD611" s="183"/>
      <c r="AE611" s="125"/>
      <c r="AF611" s="190"/>
      <c r="AG611" s="183"/>
      <c r="AH611" s="184"/>
      <c r="AI611" s="189"/>
      <c r="AJ611" s="183"/>
      <c r="AK611" s="125"/>
      <c r="AL611" s="190"/>
      <c r="AM611" s="183"/>
      <c r="AN611" s="184"/>
      <c r="AO611" s="189"/>
      <c r="AP611" s="183"/>
      <c r="AQ611" s="125">
        <v>505</v>
      </c>
      <c r="AR611" s="190">
        <v>1.1948137983248947E-2</v>
      </c>
      <c r="AS611" s="183"/>
      <c r="AT611" s="184">
        <v>42266</v>
      </c>
      <c r="AU611" s="189">
        <v>0.63956057258723487</v>
      </c>
    </row>
    <row r="612" spans="1:47" s="16" customFormat="1" ht="11.4">
      <c r="A612" s="28" t="s">
        <v>910</v>
      </c>
      <c r="B612" s="63" t="s">
        <v>1</v>
      </c>
      <c r="C612" s="63" t="s">
        <v>1</v>
      </c>
      <c r="D612" s="28" t="s">
        <v>1</v>
      </c>
      <c r="E612" s="191">
        <v>50075</v>
      </c>
      <c r="F612" s="183"/>
      <c r="G612" s="125">
        <v>7744</v>
      </c>
      <c r="H612" s="190">
        <v>0.22482870746719313</v>
      </c>
      <c r="I612" s="183"/>
      <c r="J612" s="184">
        <v>2592</v>
      </c>
      <c r="K612" s="189">
        <v>7.5252583904308445E-2</v>
      </c>
      <c r="L612" s="183"/>
      <c r="M612" s="125">
        <v>11490</v>
      </c>
      <c r="N612" s="190">
        <v>0.33358494948321915</v>
      </c>
      <c r="O612" s="183"/>
      <c r="P612" s="184">
        <v>1201</v>
      </c>
      <c r="Q612" s="189">
        <v>3.4868191847636745E-2</v>
      </c>
      <c r="R612" s="183"/>
      <c r="S612" s="125"/>
      <c r="T612" s="190"/>
      <c r="U612" s="183"/>
      <c r="V612" s="184"/>
      <c r="W612" s="189"/>
      <c r="X612" s="183"/>
      <c r="Y612" s="125">
        <v>9029</v>
      </c>
      <c r="Z612" s="190">
        <v>0.26213564045987692</v>
      </c>
      <c r="AA612" s="183"/>
      <c r="AB612" s="184"/>
      <c r="AC612" s="189"/>
      <c r="AD612" s="183"/>
      <c r="AE612" s="125"/>
      <c r="AF612" s="190"/>
      <c r="AG612" s="183"/>
      <c r="AH612" s="184"/>
      <c r="AI612" s="189"/>
      <c r="AJ612" s="183"/>
      <c r="AK612" s="125"/>
      <c r="AL612" s="190"/>
      <c r="AM612" s="183"/>
      <c r="AN612" s="184"/>
      <c r="AO612" s="189"/>
      <c r="AP612" s="183"/>
      <c r="AQ612" s="125">
        <v>2388</v>
      </c>
      <c r="AR612" s="190">
        <v>6.9329926837765649E-2</v>
      </c>
      <c r="AS612" s="183"/>
      <c r="AT612" s="184">
        <v>34444</v>
      </c>
      <c r="AU612" s="189">
        <v>0.68784822765851228</v>
      </c>
    </row>
    <row r="613" spans="1:47" s="16" customFormat="1" ht="11.4">
      <c r="A613" s="28" t="s">
        <v>333</v>
      </c>
      <c r="B613" s="63" t="s">
        <v>1</v>
      </c>
      <c r="C613" s="63" t="s">
        <v>1</v>
      </c>
      <c r="D613" s="28" t="s">
        <v>1</v>
      </c>
      <c r="E613" s="191">
        <v>53470</v>
      </c>
      <c r="F613" s="183"/>
      <c r="G613" s="125">
        <v>12811</v>
      </c>
      <c r="H613" s="190">
        <v>0.34639303482587064</v>
      </c>
      <c r="I613" s="183"/>
      <c r="J613" s="184">
        <v>5747</v>
      </c>
      <c r="K613" s="189">
        <v>0.15539152065758166</v>
      </c>
      <c r="L613" s="183"/>
      <c r="M613" s="125">
        <v>15083</v>
      </c>
      <c r="N613" s="190">
        <v>0.40782500540774391</v>
      </c>
      <c r="O613" s="183"/>
      <c r="P613" s="184">
        <v>655</v>
      </c>
      <c r="Q613" s="189">
        <v>1.7710361237291802E-2</v>
      </c>
      <c r="R613" s="183"/>
      <c r="S613" s="125"/>
      <c r="T613" s="190"/>
      <c r="U613" s="183"/>
      <c r="V613" s="184"/>
      <c r="W613" s="189"/>
      <c r="X613" s="183"/>
      <c r="Y613" s="125">
        <v>1844</v>
      </c>
      <c r="Z613" s="190">
        <v>4.9859398658879513E-2</v>
      </c>
      <c r="AA613" s="183"/>
      <c r="AB613" s="184"/>
      <c r="AC613" s="189"/>
      <c r="AD613" s="183"/>
      <c r="AE613" s="125"/>
      <c r="AF613" s="190"/>
      <c r="AG613" s="183"/>
      <c r="AH613" s="184"/>
      <c r="AI613" s="189"/>
      <c r="AJ613" s="183"/>
      <c r="AK613" s="125"/>
      <c r="AL613" s="190"/>
      <c r="AM613" s="183"/>
      <c r="AN613" s="184"/>
      <c r="AO613" s="189"/>
      <c r="AP613" s="183"/>
      <c r="AQ613" s="125">
        <v>844</v>
      </c>
      <c r="AR613" s="190">
        <v>2.2820679212632491E-2</v>
      </c>
      <c r="AS613" s="183"/>
      <c r="AT613" s="184">
        <v>36984</v>
      </c>
      <c r="AU613" s="189">
        <v>0.69167757621095938</v>
      </c>
    </row>
    <row r="614" spans="1:47" s="16" customFormat="1" ht="11.4">
      <c r="A614" s="28" t="s">
        <v>1268</v>
      </c>
      <c r="B614" s="63" t="s">
        <v>1</v>
      </c>
      <c r="C614" s="63" t="s">
        <v>1</v>
      </c>
      <c r="D614" s="28" t="s">
        <v>1</v>
      </c>
      <c r="E614" s="191">
        <v>60931</v>
      </c>
      <c r="F614" s="183"/>
      <c r="G614" s="125">
        <v>12885</v>
      </c>
      <c r="H614" s="190">
        <v>0.32274628660170829</v>
      </c>
      <c r="I614" s="183"/>
      <c r="J614" s="184">
        <v>7308</v>
      </c>
      <c r="K614" s="189">
        <v>0.18305237582346015</v>
      </c>
      <c r="L614" s="183"/>
      <c r="M614" s="125">
        <v>15804</v>
      </c>
      <c r="N614" s="190">
        <v>0.39586203441625128</v>
      </c>
      <c r="O614" s="183"/>
      <c r="P614" s="184">
        <v>1009</v>
      </c>
      <c r="Q614" s="189">
        <v>2.5273651779675877E-2</v>
      </c>
      <c r="R614" s="183"/>
      <c r="S614" s="125"/>
      <c r="T614" s="190"/>
      <c r="U614" s="183"/>
      <c r="V614" s="184"/>
      <c r="W614" s="189"/>
      <c r="X614" s="183"/>
      <c r="Y614" s="125">
        <v>1549</v>
      </c>
      <c r="Z614" s="190">
        <v>3.879968940209904E-2</v>
      </c>
      <c r="AA614" s="183"/>
      <c r="AB614" s="184"/>
      <c r="AC614" s="189"/>
      <c r="AD614" s="183"/>
      <c r="AE614" s="125"/>
      <c r="AF614" s="190"/>
      <c r="AG614" s="183"/>
      <c r="AH614" s="184"/>
      <c r="AI614" s="189"/>
      <c r="AJ614" s="183"/>
      <c r="AK614" s="125"/>
      <c r="AL614" s="190"/>
      <c r="AM614" s="183"/>
      <c r="AN614" s="184"/>
      <c r="AO614" s="189"/>
      <c r="AP614" s="183"/>
      <c r="AQ614" s="125">
        <v>1368</v>
      </c>
      <c r="AR614" s="190">
        <v>3.4265961976805349E-2</v>
      </c>
      <c r="AS614" s="183"/>
      <c r="AT614" s="184">
        <v>39923</v>
      </c>
      <c r="AU614" s="189">
        <v>0.65521655643268617</v>
      </c>
    </row>
    <row r="615" spans="1:47" s="16" customFormat="1" ht="11.4">
      <c r="A615" s="28" t="s">
        <v>906</v>
      </c>
      <c r="B615" s="63" t="s">
        <v>1</v>
      </c>
      <c r="C615" s="63" t="s">
        <v>1</v>
      </c>
      <c r="D615" s="28" t="s">
        <v>1</v>
      </c>
      <c r="E615" s="191">
        <v>50872</v>
      </c>
      <c r="F615" s="183"/>
      <c r="G615" s="125">
        <v>8375</v>
      </c>
      <c r="H615" s="190">
        <v>0.25397258612324114</v>
      </c>
      <c r="I615" s="183"/>
      <c r="J615" s="184">
        <v>8503</v>
      </c>
      <c r="K615" s="189">
        <v>0.25785419699175155</v>
      </c>
      <c r="L615" s="183"/>
      <c r="M615" s="125">
        <v>12161</v>
      </c>
      <c r="N615" s="190">
        <v>0.36878335759340125</v>
      </c>
      <c r="O615" s="183"/>
      <c r="P615" s="184">
        <v>774</v>
      </c>
      <c r="Q615" s="189">
        <v>2.3471615720524017E-2</v>
      </c>
      <c r="R615" s="183"/>
      <c r="S615" s="125"/>
      <c r="T615" s="190"/>
      <c r="U615" s="183"/>
      <c r="V615" s="184"/>
      <c r="W615" s="189"/>
      <c r="X615" s="183"/>
      <c r="Y615" s="125">
        <v>2029</v>
      </c>
      <c r="Z615" s="190">
        <v>6.1529597282872391E-2</v>
      </c>
      <c r="AA615" s="183"/>
      <c r="AB615" s="184"/>
      <c r="AC615" s="189"/>
      <c r="AD615" s="183"/>
      <c r="AE615" s="125"/>
      <c r="AF615" s="190"/>
      <c r="AG615" s="183"/>
      <c r="AH615" s="184"/>
      <c r="AI615" s="189"/>
      <c r="AJ615" s="183"/>
      <c r="AK615" s="125"/>
      <c r="AL615" s="190"/>
      <c r="AM615" s="183"/>
      <c r="AN615" s="184"/>
      <c r="AO615" s="189"/>
      <c r="AP615" s="183"/>
      <c r="AQ615" s="125">
        <v>1134</v>
      </c>
      <c r="AR615" s="190">
        <v>3.4388646288209604E-2</v>
      </c>
      <c r="AS615" s="183"/>
      <c r="AT615" s="184">
        <v>32976</v>
      </c>
      <c r="AU615" s="189">
        <v>0.64821512816480575</v>
      </c>
    </row>
    <row r="616" spans="1:47" s="16" customFormat="1" ht="11.4">
      <c r="A616" s="28" t="s">
        <v>592</v>
      </c>
      <c r="B616" s="63" t="s">
        <v>1</v>
      </c>
      <c r="C616" s="63" t="s">
        <v>1</v>
      </c>
      <c r="D616" s="28" t="s">
        <v>1</v>
      </c>
      <c r="E616" s="191">
        <v>55637</v>
      </c>
      <c r="F616" s="183"/>
      <c r="G616" s="125">
        <v>5381</v>
      </c>
      <c r="H616" s="190">
        <v>0.14364272176396786</v>
      </c>
      <c r="I616" s="183"/>
      <c r="J616" s="184">
        <v>3902</v>
      </c>
      <c r="K616" s="189">
        <v>0.10416166146125304</v>
      </c>
      <c r="L616" s="183"/>
      <c r="M616" s="125">
        <v>15916</v>
      </c>
      <c r="N616" s="190">
        <v>0.424868529937802</v>
      </c>
      <c r="O616" s="183"/>
      <c r="P616" s="184">
        <v>1047</v>
      </c>
      <c r="Q616" s="189">
        <v>2.7949067029710898E-2</v>
      </c>
      <c r="R616" s="183"/>
      <c r="S616" s="125"/>
      <c r="T616" s="190"/>
      <c r="U616" s="183"/>
      <c r="V616" s="184"/>
      <c r="W616" s="189"/>
      <c r="X616" s="183"/>
      <c r="Y616" s="125">
        <v>11215</v>
      </c>
      <c r="Z616" s="190">
        <v>0.29937801980726625</v>
      </c>
      <c r="AA616" s="183"/>
      <c r="AB616" s="184"/>
      <c r="AC616" s="189"/>
      <c r="AD616" s="183"/>
      <c r="AE616" s="125"/>
      <c r="AF616" s="190"/>
      <c r="AG616" s="183"/>
      <c r="AH616" s="184"/>
      <c r="AI616" s="189"/>
      <c r="AJ616" s="183"/>
      <c r="AK616" s="125"/>
      <c r="AL616" s="190"/>
      <c r="AM616" s="183"/>
      <c r="AN616" s="184"/>
      <c r="AO616" s="189"/>
      <c r="AP616" s="183"/>
      <c r="AQ616" s="125"/>
      <c r="AR616" s="190"/>
      <c r="AS616" s="183"/>
      <c r="AT616" s="184">
        <v>37461</v>
      </c>
      <c r="AU616" s="189">
        <v>0.67331092618221688</v>
      </c>
    </row>
    <row r="617" spans="1:47" s="16" customFormat="1" ht="11.4">
      <c r="A617" s="28" t="s">
        <v>463</v>
      </c>
      <c r="B617" s="63" t="s">
        <v>1</v>
      </c>
      <c r="C617" s="63" t="s">
        <v>1</v>
      </c>
      <c r="D617" s="28" t="s">
        <v>1</v>
      </c>
      <c r="E617" s="191">
        <v>61696</v>
      </c>
      <c r="F617" s="183"/>
      <c r="G617" s="125">
        <v>13333</v>
      </c>
      <c r="H617" s="190">
        <v>0.31995872429267358</v>
      </c>
      <c r="I617" s="183"/>
      <c r="J617" s="184">
        <v>7947</v>
      </c>
      <c r="K617" s="189">
        <v>0.19070816635069954</v>
      </c>
      <c r="L617" s="183"/>
      <c r="M617" s="125">
        <v>16016</v>
      </c>
      <c r="N617" s="190">
        <v>0.384344028221065</v>
      </c>
      <c r="O617" s="183"/>
      <c r="P617" s="184">
        <v>652</v>
      </c>
      <c r="Q617" s="189">
        <v>1.5646372777231167E-2</v>
      </c>
      <c r="R617" s="183"/>
      <c r="S617" s="125"/>
      <c r="T617" s="190"/>
      <c r="U617" s="183"/>
      <c r="V617" s="184"/>
      <c r="W617" s="189"/>
      <c r="X617" s="183"/>
      <c r="Y617" s="125">
        <v>2760</v>
      </c>
      <c r="Z617" s="190">
        <v>6.6233111756377333E-2</v>
      </c>
      <c r="AA617" s="183"/>
      <c r="AB617" s="184"/>
      <c r="AC617" s="189"/>
      <c r="AD617" s="183"/>
      <c r="AE617" s="125"/>
      <c r="AF617" s="190"/>
      <c r="AG617" s="183"/>
      <c r="AH617" s="184"/>
      <c r="AI617" s="189"/>
      <c r="AJ617" s="183"/>
      <c r="AK617" s="125"/>
      <c r="AL617" s="190"/>
      <c r="AM617" s="183"/>
      <c r="AN617" s="184"/>
      <c r="AO617" s="189"/>
      <c r="AP617" s="183"/>
      <c r="AQ617" s="125">
        <v>963</v>
      </c>
      <c r="AR617" s="190">
        <v>2.3109596601953396E-2</v>
      </c>
      <c r="AS617" s="183"/>
      <c r="AT617" s="184">
        <v>41671</v>
      </c>
      <c r="AU617" s="189">
        <v>0.67542466286307057</v>
      </c>
    </row>
    <row r="618" spans="1:47" s="16" customFormat="1" ht="11.4">
      <c r="A618" s="28" t="s">
        <v>810</v>
      </c>
      <c r="B618" s="63" t="s">
        <v>1</v>
      </c>
      <c r="C618" s="63" t="s">
        <v>1</v>
      </c>
      <c r="D618" s="28" t="s">
        <v>1</v>
      </c>
      <c r="E618" s="191">
        <v>61334</v>
      </c>
      <c r="F618" s="183"/>
      <c r="G618" s="125">
        <v>7407</v>
      </c>
      <c r="H618" s="190">
        <v>0.20810271682634227</v>
      </c>
      <c r="I618" s="183"/>
      <c r="J618" s="184">
        <v>11831</v>
      </c>
      <c r="K618" s="189">
        <v>0.33239681959935941</v>
      </c>
      <c r="L618" s="183"/>
      <c r="M618" s="125">
        <v>12335</v>
      </c>
      <c r="N618" s="190">
        <v>0.34655690725704491</v>
      </c>
      <c r="O618" s="183"/>
      <c r="P618" s="184">
        <v>716</v>
      </c>
      <c r="Q618" s="189">
        <v>2.0116315005759559E-2</v>
      </c>
      <c r="R618" s="183"/>
      <c r="S618" s="125">
        <v>404</v>
      </c>
      <c r="T618" s="190">
        <v>1.1350546455763773E-2</v>
      </c>
      <c r="U618" s="183"/>
      <c r="V618" s="184"/>
      <c r="W618" s="189"/>
      <c r="X618" s="183"/>
      <c r="Y618" s="125">
        <v>1437</v>
      </c>
      <c r="Z618" s="190">
        <v>4.0373107071615205E-2</v>
      </c>
      <c r="AA618" s="183"/>
      <c r="AB618" s="184"/>
      <c r="AC618" s="189"/>
      <c r="AD618" s="183"/>
      <c r="AE618" s="125"/>
      <c r="AF618" s="190"/>
      <c r="AG618" s="183"/>
      <c r="AH618" s="184"/>
      <c r="AI618" s="189"/>
      <c r="AJ618" s="183"/>
      <c r="AK618" s="125"/>
      <c r="AL618" s="190"/>
      <c r="AM618" s="183"/>
      <c r="AN618" s="184"/>
      <c r="AO618" s="189"/>
      <c r="AP618" s="183"/>
      <c r="AQ618" s="125">
        <v>1463</v>
      </c>
      <c r="AR618" s="190">
        <v>4.1103587784114853E-2</v>
      </c>
      <c r="AS618" s="183"/>
      <c r="AT618" s="184">
        <v>35593</v>
      </c>
      <c r="AU618" s="189">
        <v>0.58031434440929985</v>
      </c>
    </row>
    <row r="619" spans="1:47" s="16" customFormat="1" ht="11.4">
      <c r="A619" s="28" t="s">
        <v>809</v>
      </c>
      <c r="B619" s="63" t="s">
        <v>1</v>
      </c>
      <c r="C619" s="63" t="s">
        <v>1</v>
      </c>
      <c r="D619" s="28" t="s">
        <v>1</v>
      </c>
      <c r="E619" s="191">
        <v>59823</v>
      </c>
      <c r="F619" s="183"/>
      <c r="G619" s="125">
        <v>4823</v>
      </c>
      <c r="H619" s="190">
        <v>0.14760068551842331</v>
      </c>
      <c r="I619" s="183"/>
      <c r="J619" s="184">
        <v>5981</v>
      </c>
      <c r="K619" s="189">
        <v>0.18303953972334436</v>
      </c>
      <c r="L619" s="183"/>
      <c r="M619" s="125">
        <v>16819</v>
      </c>
      <c r="N619" s="190">
        <v>0.51472028400048964</v>
      </c>
      <c r="O619" s="183"/>
      <c r="P619" s="184">
        <v>839</v>
      </c>
      <c r="Q619" s="189">
        <v>2.5676337372995472E-2</v>
      </c>
      <c r="R619" s="183"/>
      <c r="S619" s="125">
        <v>318</v>
      </c>
      <c r="T619" s="190">
        <v>9.7319133308850538E-3</v>
      </c>
      <c r="U619" s="183"/>
      <c r="V619" s="184"/>
      <c r="W619" s="189"/>
      <c r="X619" s="183"/>
      <c r="Y619" s="125">
        <v>2181</v>
      </c>
      <c r="Z619" s="190">
        <v>6.6746235769372012E-2</v>
      </c>
      <c r="AA619" s="183"/>
      <c r="AB619" s="184"/>
      <c r="AC619" s="189"/>
      <c r="AD619" s="183"/>
      <c r="AE619" s="125"/>
      <c r="AF619" s="190"/>
      <c r="AG619" s="183"/>
      <c r="AH619" s="184"/>
      <c r="AI619" s="189"/>
      <c r="AJ619" s="183"/>
      <c r="AK619" s="125"/>
      <c r="AL619" s="190"/>
      <c r="AM619" s="183"/>
      <c r="AN619" s="184"/>
      <c r="AO619" s="189"/>
      <c r="AP619" s="183"/>
      <c r="AQ619" s="125">
        <v>1715</v>
      </c>
      <c r="AR619" s="190">
        <v>5.2485004284490148E-2</v>
      </c>
      <c r="AS619" s="183"/>
      <c r="AT619" s="184">
        <v>32676</v>
      </c>
      <c r="AU619" s="189">
        <v>0.54621132340404188</v>
      </c>
    </row>
    <row r="620" spans="1:47" s="16" customFormat="1" ht="11.4">
      <c r="A620" s="63" t="s">
        <v>113</v>
      </c>
      <c r="B620" s="63" t="s">
        <v>1</v>
      </c>
      <c r="C620" s="63" t="s">
        <v>1</v>
      </c>
      <c r="D620" s="28" t="s">
        <v>1</v>
      </c>
      <c r="E620" s="191">
        <v>50838</v>
      </c>
      <c r="F620" s="183"/>
      <c r="G620" s="125">
        <v>4411</v>
      </c>
      <c r="H620" s="190">
        <v>0.14248336455843399</v>
      </c>
      <c r="I620" s="183"/>
      <c r="J620" s="184">
        <v>5034</v>
      </c>
      <c r="K620" s="189">
        <v>0.16260740357904258</v>
      </c>
      <c r="L620" s="183"/>
      <c r="M620" s="125">
        <v>16073</v>
      </c>
      <c r="N620" s="190">
        <v>0.51918728600038766</v>
      </c>
      <c r="O620" s="183"/>
      <c r="P620" s="184">
        <v>489</v>
      </c>
      <c r="Q620" s="189">
        <v>1.5795594030622133E-2</v>
      </c>
      <c r="R620" s="183"/>
      <c r="S620" s="125"/>
      <c r="T620" s="190"/>
      <c r="U620" s="183"/>
      <c r="V620" s="184"/>
      <c r="W620" s="189"/>
      <c r="X620" s="183"/>
      <c r="Y620" s="125">
        <v>2198</v>
      </c>
      <c r="Z620" s="190">
        <v>7.0999418567090897E-2</v>
      </c>
      <c r="AA620" s="183"/>
      <c r="AB620" s="184"/>
      <c r="AC620" s="189"/>
      <c r="AD620" s="183"/>
      <c r="AE620" s="125"/>
      <c r="AF620" s="190"/>
      <c r="AG620" s="183"/>
      <c r="AH620" s="184"/>
      <c r="AI620" s="189"/>
      <c r="AJ620" s="183"/>
      <c r="AK620" s="125"/>
      <c r="AL620" s="190"/>
      <c r="AM620" s="183"/>
      <c r="AN620" s="184"/>
      <c r="AO620" s="189"/>
      <c r="AP620" s="183"/>
      <c r="AQ620" s="125">
        <v>2753</v>
      </c>
      <c r="AR620" s="190">
        <v>8.8926933264422761E-2</v>
      </c>
      <c r="AS620" s="183"/>
      <c r="AT620" s="184">
        <v>30958</v>
      </c>
      <c r="AU620" s="189">
        <v>0.60895393209803694</v>
      </c>
    </row>
    <row r="621" spans="1:47" s="16" customFormat="1" ht="11.4">
      <c r="A621" s="28" t="s">
        <v>259</v>
      </c>
      <c r="B621" s="63" t="s">
        <v>1</v>
      </c>
      <c r="C621" s="63" t="s">
        <v>1</v>
      </c>
      <c r="D621" s="28" t="s">
        <v>1</v>
      </c>
      <c r="E621" s="191">
        <v>61165</v>
      </c>
      <c r="F621" s="183"/>
      <c r="G621" s="125">
        <v>7799</v>
      </c>
      <c r="H621" s="190">
        <v>0.21573400459185085</v>
      </c>
      <c r="I621" s="183"/>
      <c r="J621" s="184">
        <v>14976</v>
      </c>
      <c r="K621" s="189">
        <v>0.41426239938037673</v>
      </c>
      <c r="L621" s="183"/>
      <c r="M621" s="125">
        <v>10400</v>
      </c>
      <c r="N621" s="190">
        <v>0.28768222179192832</v>
      </c>
      <c r="O621" s="183"/>
      <c r="P621" s="184">
        <v>765</v>
      </c>
      <c r="Q621" s="189">
        <v>2.1161240352963958E-2</v>
      </c>
      <c r="R621" s="183"/>
      <c r="S621" s="125">
        <v>575</v>
      </c>
      <c r="T621" s="190">
        <v>1.5905507454842191E-2</v>
      </c>
      <c r="U621" s="183"/>
      <c r="V621" s="184"/>
      <c r="W621" s="189"/>
      <c r="X621" s="183"/>
      <c r="Y621" s="125">
        <v>1246</v>
      </c>
      <c r="Z621" s="190">
        <v>3.4466543110840638E-2</v>
      </c>
      <c r="AA621" s="183"/>
      <c r="AB621" s="184"/>
      <c r="AC621" s="189"/>
      <c r="AD621" s="183"/>
      <c r="AE621" s="125"/>
      <c r="AF621" s="190"/>
      <c r="AG621" s="183"/>
      <c r="AH621" s="184"/>
      <c r="AI621" s="189"/>
      <c r="AJ621" s="183"/>
      <c r="AK621" s="125"/>
      <c r="AL621" s="190"/>
      <c r="AM621" s="183"/>
      <c r="AN621" s="184"/>
      <c r="AO621" s="189"/>
      <c r="AP621" s="183"/>
      <c r="AQ621" s="125">
        <v>390</v>
      </c>
      <c r="AR621" s="190">
        <v>1.078808331719731E-2</v>
      </c>
      <c r="AS621" s="183"/>
      <c r="AT621" s="184">
        <v>36151</v>
      </c>
      <c r="AU621" s="189">
        <v>0.59104062781002209</v>
      </c>
    </row>
    <row r="622" spans="1:47" s="16" customFormat="1" ht="11.4">
      <c r="A622" s="28" t="s">
        <v>260</v>
      </c>
      <c r="B622" s="63" t="s">
        <v>1</v>
      </c>
      <c r="C622" s="63" t="s">
        <v>1</v>
      </c>
      <c r="D622" s="28" t="s">
        <v>1</v>
      </c>
      <c r="E622" s="191">
        <v>65553</v>
      </c>
      <c r="F622" s="183"/>
      <c r="G622" s="125">
        <v>17860</v>
      </c>
      <c r="H622" s="190">
        <v>0.37497375603611172</v>
      </c>
      <c r="I622" s="183"/>
      <c r="J622" s="184">
        <v>8724</v>
      </c>
      <c r="K622" s="189">
        <v>0.18316187276926307</v>
      </c>
      <c r="L622" s="183"/>
      <c r="M622" s="125">
        <v>17666</v>
      </c>
      <c r="N622" s="190">
        <v>0.37090069284064664</v>
      </c>
      <c r="O622" s="183"/>
      <c r="P622" s="184">
        <v>1130</v>
      </c>
      <c r="Q622" s="189">
        <v>2.3724543355028344E-2</v>
      </c>
      <c r="R622" s="183"/>
      <c r="S622" s="125">
        <v>362</v>
      </c>
      <c r="T622" s="190">
        <v>7.6002519420533274E-3</v>
      </c>
      <c r="U622" s="183"/>
      <c r="V622" s="184"/>
      <c r="W622" s="189"/>
      <c r="X622" s="183"/>
      <c r="Y622" s="125">
        <v>1588</v>
      </c>
      <c r="Z622" s="190">
        <v>3.3340331723703549E-2</v>
      </c>
      <c r="AA622" s="183"/>
      <c r="AB622" s="184"/>
      <c r="AC622" s="189"/>
      <c r="AD622" s="183"/>
      <c r="AE622" s="125"/>
      <c r="AF622" s="190"/>
      <c r="AG622" s="183"/>
      <c r="AH622" s="184"/>
      <c r="AI622" s="189"/>
      <c r="AJ622" s="183"/>
      <c r="AK622" s="125"/>
      <c r="AL622" s="190"/>
      <c r="AM622" s="183"/>
      <c r="AN622" s="184"/>
      <c r="AO622" s="189"/>
      <c r="AP622" s="183"/>
      <c r="AQ622" s="125">
        <v>300</v>
      </c>
      <c r="AR622" s="190">
        <v>6.2985513331933656E-3</v>
      </c>
      <c r="AS622" s="183"/>
      <c r="AT622" s="184">
        <v>47630</v>
      </c>
      <c r="AU622" s="189">
        <v>0.72658764663707232</v>
      </c>
    </row>
    <row r="623" spans="1:47" s="16" customFormat="1" ht="11.4">
      <c r="A623" s="28" t="s">
        <v>703</v>
      </c>
      <c r="B623" s="63" t="s">
        <v>1</v>
      </c>
      <c r="C623" s="63" t="s">
        <v>1</v>
      </c>
      <c r="D623" s="28" t="s">
        <v>1</v>
      </c>
      <c r="E623" s="191">
        <v>51554</v>
      </c>
      <c r="F623" s="183"/>
      <c r="G623" s="125">
        <v>1993</v>
      </c>
      <c r="H623" s="190">
        <v>6.4141349124613806E-2</v>
      </c>
      <c r="I623" s="183"/>
      <c r="J623" s="184">
        <v>3309</v>
      </c>
      <c r="K623" s="189">
        <v>0.10649459320288363</v>
      </c>
      <c r="L623" s="183"/>
      <c r="M623" s="125">
        <v>17183</v>
      </c>
      <c r="N623" s="190">
        <v>0.55300592173017504</v>
      </c>
      <c r="O623" s="183"/>
      <c r="P623" s="184">
        <v>358</v>
      </c>
      <c r="Q623" s="189">
        <v>1.15216271884655E-2</v>
      </c>
      <c r="R623" s="183"/>
      <c r="S623" s="125"/>
      <c r="T623" s="190"/>
      <c r="U623" s="183"/>
      <c r="V623" s="184"/>
      <c r="W623" s="189"/>
      <c r="X623" s="183"/>
      <c r="Y623" s="125">
        <v>5630</v>
      </c>
      <c r="Z623" s="190">
        <v>0.18119207003089599</v>
      </c>
      <c r="AA623" s="183"/>
      <c r="AB623" s="184"/>
      <c r="AC623" s="189"/>
      <c r="AD623" s="183"/>
      <c r="AE623" s="125"/>
      <c r="AF623" s="190"/>
      <c r="AG623" s="183"/>
      <c r="AH623" s="184"/>
      <c r="AI623" s="189"/>
      <c r="AJ623" s="183"/>
      <c r="AK623" s="125"/>
      <c r="AL623" s="190"/>
      <c r="AM623" s="183"/>
      <c r="AN623" s="184"/>
      <c r="AO623" s="189"/>
      <c r="AP623" s="183"/>
      <c r="AQ623" s="125">
        <v>2599</v>
      </c>
      <c r="AR623" s="190">
        <v>8.3644438722966008E-2</v>
      </c>
      <c r="AS623" s="183"/>
      <c r="AT623" s="184">
        <v>31072</v>
      </c>
      <c r="AU623" s="189">
        <v>0.60270784032276836</v>
      </c>
    </row>
    <row r="624" spans="1:47" s="16" customFormat="1" ht="11.4">
      <c r="A624" s="28" t="s">
        <v>828</v>
      </c>
      <c r="B624" s="63" t="s">
        <v>1</v>
      </c>
      <c r="C624" s="63" t="s">
        <v>1</v>
      </c>
      <c r="D624" s="28" t="s">
        <v>1</v>
      </c>
      <c r="E624" s="191">
        <v>61183</v>
      </c>
      <c r="F624" s="183"/>
      <c r="G624" s="125">
        <v>7541</v>
      </c>
      <c r="H624" s="190">
        <v>0.20034537725823592</v>
      </c>
      <c r="I624" s="183"/>
      <c r="J624" s="184">
        <v>6264</v>
      </c>
      <c r="K624" s="189">
        <v>0.16641870350690754</v>
      </c>
      <c r="L624" s="183"/>
      <c r="M624" s="125">
        <v>16847</v>
      </c>
      <c r="N624" s="190">
        <v>0.44758235919234857</v>
      </c>
      <c r="O624" s="183"/>
      <c r="P624" s="184">
        <v>862</v>
      </c>
      <c r="Q624" s="189">
        <v>2.2901168969181721E-2</v>
      </c>
      <c r="R624" s="183"/>
      <c r="S624" s="125">
        <v>438</v>
      </c>
      <c r="T624" s="190">
        <v>1.1636556854410202E-2</v>
      </c>
      <c r="U624" s="183"/>
      <c r="V624" s="184"/>
      <c r="W624" s="189"/>
      <c r="X624" s="183"/>
      <c r="Y624" s="125">
        <v>2005</v>
      </c>
      <c r="Z624" s="190">
        <v>5.3267800212539851E-2</v>
      </c>
      <c r="AA624" s="183"/>
      <c r="AB624" s="184"/>
      <c r="AC624" s="189"/>
      <c r="AD624" s="183"/>
      <c r="AE624" s="125"/>
      <c r="AF624" s="190"/>
      <c r="AG624" s="183"/>
      <c r="AH624" s="184"/>
      <c r="AI624" s="189"/>
      <c r="AJ624" s="183"/>
      <c r="AK624" s="125"/>
      <c r="AL624" s="190"/>
      <c r="AM624" s="183"/>
      <c r="AN624" s="184"/>
      <c r="AO624" s="189"/>
      <c r="AP624" s="183"/>
      <c r="AQ624" s="125">
        <v>3683</v>
      </c>
      <c r="AR624" s="190">
        <v>9.7848034006376192E-2</v>
      </c>
      <c r="AS624" s="183"/>
      <c r="AT624" s="184">
        <v>37640</v>
      </c>
      <c r="AU624" s="189">
        <v>0.61520356961901179</v>
      </c>
    </row>
    <row r="625" spans="1:48" s="16" customFormat="1" ht="11.4">
      <c r="A625" s="28" t="s">
        <v>624</v>
      </c>
      <c r="B625" s="63" t="s">
        <v>1</v>
      </c>
      <c r="C625" s="63" t="s">
        <v>1</v>
      </c>
      <c r="D625" s="28" t="s">
        <v>1</v>
      </c>
      <c r="E625" s="191">
        <v>64538</v>
      </c>
      <c r="F625" s="183"/>
      <c r="G625" s="125">
        <v>22466</v>
      </c>
      <c r="H625" s="190">
        <v>0.48294245362110105</v>
      </c>
      <c r="I625" s="183"/>
      <c r="J625" s="184">
        <v>9026</v>
      </c>
      <c r="K625" s="189">
        <v>0.19402824652292611</v>
      </c>
      <c r="L625" s="183"/>
      <c r="M625" s="125">
        <v>12041</v>
      </c>
      <c r="N625" s="190">
        <v>0.2588404737849051</v>
      </c>
      <c r="O625" s="183"/>
      <c r="P625" s="184">
        <v>1126</v>
      </c>
      <c r="Q625" s="189">
        <v>2.4205163481588167E-2</v>
      </c>
      <c r="R625" s="183"/>
      <c r="S625" s="125">
        <v>587</v>
      </c>
      <c r="T625" s="190">
        <v>1.261849996775511E-2</v>
      </c>
      <c r="U625" s="183"/>
      <c r="V625" s="184"/>
      <c r="W625" s="189"/>
      <c r="X625" s="183"/>
      <c r="Y625" s="125">
        <v>1273</v>
      </c>
      <c r="Z625" s="190">
        <v>2.7365162621724455E-2</v>
      </c>
      <c r="AA625" s="183"/>
      <c r="AB625" s="184"/>
      <c r="AC625" s="189"/>
      <c r="AD625" s="183"/>
      <c r="AE625" s="125"/>
      <c r="AF625" s="190"/>
      <c r="AG625" s="183"/>
      <c r="AH625" s="184"/>
      <c r="AI625" s="189"/>
      <c r="AJ625" s="183"/>
      <c r="AK625" s="125"/>
      <c r="AL625" s="190"/>
      <c r="AM625" s="183"/>
      <c r="AN625" s="184"/>
      <c r="AO625" s="189"/>
      <c r="AP625" s="183"/>
      <c r="AQ625" s="125"/>
      <c r="AR625" s="190"/>
      <c r="AS625" s="183"/>
      <c r="AT625" s="184">
        <v>46519</v>
      </c>
      <c r="AU625" s="189">
        <v>0.72080014874957388</v>
      </c>
    </row>
    <row r="626" spans="1:48" s="16" customFormat="1" ht="11.4">
      <c r="A626" s="28" t="s">
        <v>641</v>
      </c>
      <c r="B626" s="63" t="s">
        <v>1</v>
      </c>
      <c r="C626" s="63" t="s">
        <v>1</v>
      </c>
      <c r="D626" s="28" t="s">
        <v>1</v>
      </c>
      <c r="E626" s="191">
        <v>54437</v>
      </c>
      <c r="F626" s="183"/>
      <c r="G626" s="125">
        <v>7918</v>
      </c>
      <c r="H626" s="190">
        <v>0.22985369252206223</v>
      </c>
      <c r="I626" s="183"/>
      <c r="J626" s="184">
        <v>11094</v>
      </c>
      <c r="K626" s="189">
        <v>0.32205062703204829</v>
      </c>
      <c r="L626" s="183"/>
      <c r="M626" s="125">
        <v>12744</v>
      </c>
      <c r="N626" s="190">
        <v>0.36994890849976775</v>
      </c>
      <c r="O626" s="183"/>
      <c r="P626" s="184">
        <v>677</v>
      </c>
      <c r="Q626" s="189">
        <v>1.9652810032512773E-2</v>
      </c>
      <c r="R626" s="183"/>
      <c r="S626" s="125"/>
      <c r="T626" s="190"/>
      <c r="U626" s="183"/>
      <c r="V626" s="184"/>
      <c r="W626" s="189"/>
      <c r="X626" s="183"/>
      <c r="Y626" s="125">
        <v>724</v>
      </c>
      <c r="Z626" s="190">
        <v>2.1017185322805387E-2</v>
      </c>
      <c r="AA626" s="183"/>
      <c r="AB626" s="184"/>
      <c r="AC626" s="189"/>
      <c r="AD626" s="183"/>
      <c r="AE626" s="125"/>
      <c r="AF626" s="190"/>
      <c r="AG626" s="183"/>
      <c r="AH626" s="184"/>
      <c r="AI626" s="189"/>
      <c r="AJ626" s="183"/>
      <c r="AK626" s="125"/>
      <c r="AL626" s="190"/>
      <c r="AM626" s="183"/>
      <c r="AN626" s="184"/>
      <c r="AO626" s="189"/>
      <c r="AP626" s="183"/>
      <c r="AQ626" s="125">
        <v>1291</v>
      </c>
      <c r="AR626" s="190">
        <v>3.7476776590803527E-2</v>
      </c>
      <c r="AS626" s="183"/>
      <c r="AT626" s="184">
        <v>34448</v>
      </c>
      <c r="AU626" s="189">
        <v>0.63280489373036719</v>
      </c>
    </row>
    <row r="627" spans="1:48" s="16" customFormat="1" ht="11.4">
      <c r="A627" s="28" t="s">
        <v>642</v>
      </c>
      <c r="B627" s="63" t="s">
        <v>1</v>
      </c>
      <c r="C627" s="63" t="s">
        <v>1</v>
      </c>
      <c r="D627" s="28" t="s">
        <v>1</v>
      </c>
      <c r="E627" s="191">
        <v>62111</v>
      </c>
      <c r="F627" s="183"/>
      <c r="G627" s="125">
        <v>12845</v>
      </c>
      <c r="H627" s="190">
        <v>0.3233887210473313</v>
      </c>
      <c r="I627" s="183"/>
      <c r="J627" s="184">
        <v>6587</v>
      </c>
      <c r="K627" s="189">
        <v>0.16583585095669687</v>
      </c>
      <c r="L627" s="183"/>
      <c r="M627" s="125">
        <v>16389</v>
      </c>
      <c r="N627" s="190">
        <v>0.41261329305135952</v>
      </c>
      <c r="O627" s="183"/>
      <c r="P627" s="184">
        <v>1144</v>
      </c>
      <c r="Q627" s="189">
        <v>2.8801611278952668E-2</v>
      </c>
      <c r="R627" s="183"/>
      <c r="S627" s="125">
        <v>450</v>
      </c>
      <c r="T627" s="190">
        <v>1.1329305135951661E-2</v>
      </c>
      <c r="U627" s="183"/>
      <c r="V627" s="184"/>
      <c r="W627" s="189"/>
      <c r="X627" s="183"/>
      <c r="Y627" s="125">
        <v>1122</v>
      </c>
      <c r="Z627" s="190">
        <v>2.8247734138972809E-2</v>
      </c>
      <c r="AA627" s="183"/>
      <c r="AB627" s="184"/>
      <c r="AC627" s="189"/>
      <c r="AD627" s="183"/>
      <c r="AE627" s="125"/>
      <c r="AF627" s="190"/>
      <c r="AG627" s="183"/>
      <c r="AH627" s="184"/>
      <c r="AI627" s="189"/>
      <c r="AJ627" s="183"/>
      <c r="AK627" s="125"/>
      <c r="AL627" s="190"/>
      <c r="AM627" s="183"/>
      <c r="AN627" s="184"/>
      <c r="AO627" s="189"/>
      <c r="AP627" s="183"/>
      <c r="AQ627" s="125">
        <v>1183</v>
      </c>
      <c r="AR627" s="190">
        <v>2.9783484390735145E-2</v>
      </c>
      <c r="AS627" s="183"/>
      <c r="AT627" s="184">
        <v>39720</v>
      </c>
      <c r="AU627" s="189">
        <v>0.63950024955321927</v>
      </c>
    </row>
    <row r="628" spans="1:48" s="16" customFormat="1" ht="11.4">
      <c r="A628" s="28" t="s">
        <v>245</v>
      </c>
      <c r="B628" s="63" t="s">
        <v>1</v>
      </c>
      <c r="C628" s="63" t="s">
        <v>1</v>
      </c>
      <c r="D628" s="28" t="s">
        <v>1</v>
      </c>
      <c r="E628" s="191">
        <v>41198</v>
      </c>
      <c r="F628" s="183"/>
      <c r="G628" s="125">
        <v>4416</v>
      </c>
      <c r="H628" s="190">
        <v>0.16933813942787024</v>
      </c>
      <c r="I628" s="183"/>
      <c r="J628" s="184">
        <v>3666</v>
      </c>
      <c r="K628" s="189">
        <v>0.14057826520438685</v>
      </c>
      <c r="L628" s="183"/>
      <c r="M628" s="125">
        <v>7928</v>
      </c>
      <c r="N628" s="190">
        <v>0.3040110437917018</v>
      </c>
      <c r="O628" s="183"/>
      <c r="P628" s="184">
        <v>685</v>
      </c>
      <c r="Q628" s="189">
        <v>2.6267351790781501E-2</v>
      </c>
      <c r="R628" s="183"/>
      <c r="S628" s="125"/>
      <c r="T628" s="190"/>
      <c r="U628" s="183"/>
      <c r="V628" s="184"/>
      <c r="W628" s="189"/>
      <c r="X628" s="183"/>
      <c r="Y628" s="125">
        <v>9383</v>
      </c>
      <c r="Z628" s="190">
        <v>0.3598051997852596</v>
      </c>
      <c r="AA628" s="183"/>
      <c r="AB628" s="184"/>
      <c r="AC628" s="189"/>
      <c r="AD628" s="183"/>
      <c r="AE628" s="125"/>
      <c r="AF628" s="190"/>
      <c r="AG628" s="183"/>
      <c r="AH628" s="184"/>
      <c r="AI628" s="189"/>
      <c r="AJ628" s="183"/>
      <c r="AK628" s="125"/>
      <c r="AL628" s="190"/>
      <c r="AM628" s="183"/>
      <c r="AN628" s="184"/>
      <c r="AO628" s="189"/>
      <c r="AP628" s="183"/>
      <c r="AQ628" s="125"/>
      <c r="AR628" s="190"/>
      <c r="AS628" s="183"/>
      <c r="AT628" s="184">
        <v>26078</v>
      </c>
      <c r="AU628" s="189">
        <v>0.63299189281033064</v>
      </c>
    </row>
    <row r="629" spans="1:48" s="16" customFormat="1" ht="11.4">
      <c r="A629" s="28" t="s">
        <v>301</v>
      </c>
      <c r="B629" s="63" t="s">
        <v>1</v>
      </c>
      <c r="C629" s="63" t="s">
        <v>1</v>
      </c>
      <c r="D629" s="28" t="s">
        <v>1</v>
      </c>
      <c r="E629" s="191">
        <v>44593</v>
      </c>
      <c r="F629" s="183"/>
      <c r="G629" s="125">
        <v>10734</v>
      </c>
      <c r="H629" s="190">
        <v>0.35820596676233063</v>
      </c>
      <c r="I629" s="183"/>
      <c r="J629" s="184">
        <v>5786</v>
      </c>
      <c r="K629" s="189">
        <v>0.19308549689648269</v>
      </c>
      <c r="L629" s="183"/>
      <c r="M629" s="125">
        <v>7336</v>
      </c>
      <c r="N629" s="190">
        <v>0.24481078555696456</v>
      </c>
      <c r="O629" s="183"/>
      <c r="P629" s="184">
        <v>632</v>
      </c>
      <c r="Q629" s="189">
        <v>2.1090569311886805E-2</v>
      </c>
      <c r="R629" s="183"/>
      <c r="S629" s="125"/>
      <c r="T629" s="190"/>
      <c r="U629" s="183"/>
      <c r="V629" s="184"/>
      <c r="W629" s="189"/>
      <c r="X629" s="183"/>
      <c r="Y629" s="125">
        <v>5341</v>
      </c>
      <c r="Z629" s="190">
        <v>0.17823533337782821</v>
      </c>
      <c r="AA629" s="183"/>
      <c r="AB629" s="184"/>
      <c r="AC629" s="189"/>
      <c r="AD629" s="183"/>
      <c r="AE629" s="125"/>
      <c r="AF629" s="190"/>
      <c r="AG629" s="183"/>
      <c r="AH629" s="184"/>
      <c r="AI629" s="189"/>
      <c r="AJ629" s="183"/>
      <c r="AK629" s="125"/>
      <c r="AL629" s="190"/>
      <c r="AM629" s="183"/>
      <c r="AN629" s="184"/>
      <c r="AO629" s="189"/>
      <c r="AP629" s="183"/>
      <c r="AQ629" s="125">
        <v>137</v>
      </c>
      <c r="AR629" s="190">
        <v>4.5718480945071078E-3</v>
      </c>
      <c r="AS629" s="183"/>
      <c r="AT629" s="184">
        <v>29966</v>
      </c>
      <c r="AU629" s="189">
        <v>0.67198887717803246</v>
      </c>
    </row>
    <row r="630" spans="1:48" s="16" customFormat="1" ht="11.4">
      <c r="A630" s="28" t="s">
        <v>292</v>
      </c>
      <c r="B630" s="63" t="s">
        <v>1</v>
      </c>
      <c r="C630" s="63" t="s">
        <v>1</v>
      </c>
      <c r="D630" s="28" t="s">
        <v>1</v>
      </c>
      <c r="E630" s="191">
        <v>57913</v>
      </c>
      <c r="F630" s="183"/>
      <c r="G630" s="125">
        <v>15833</v>
      </c>
      <c r="H630" s="190">
        <v>0.41544435989609302</v>
      </c>
      <c r="I630" s="183"/>
      <c r="J630" s="184">
        <v>5801</v>
      </c>
      <c r="K630" s="189">
        <v>0.1522132717588098</v>
      </c>
      <c r="L630" s="183"/>
      <c r="M630" s="125">
        <v>9414</v>
      </c>
      <c r="N630" s="190">
        <v>0.2470152974206922</v>
      </c>
      <c r="O630" s="183"/>
      <c r="P630" s="184">
        <v>864</v>
      </c>
      <c r="Q630" s="189">
        <v>2.267062003096219E-2</v>
      </c>
      <c r="R630" s="183"/>
      <c r="S630" s="125"/>
      <c r="T630" s="190"/>
      <c r="U630" s="183"/>
      <c r="V630" s="184"/>
      <c r="W630" s="189"/>
      <c r="X630" s="183"/>
      <c r="Y630" s="125">
        <v>5864</v>
      </c>
      <c r="Z630" s="190">
        <v>0.15386633780273412</v>
      </c>
      <c r="AA630" s="183"/>
      <c r="AB630" s="184"/>
      <c r="AC630" s="189"/>
      <c r="AD630" s="183"/>
      <c r="AE630" s="125"/>
      <c r="AF630" s="190"/>
      <c r="AG630" s="183"/>
      <c r="AH630" s="184"/>
      <c r="AI630" s="189"/>
      <c r="AJ630" s="183"/>
      <c r="AK630" s="125"/>
      <c r="AL630" s="190"/>
      <c r="AM630" s="183"/>
      <c r="AN630" s="184"/>
      <c r="AO630" s="189"/>
      <c r="AP630" s="183"/>
      <c r="AQ630" s="125">
        <v>335</v>
      </c>
      <c r="AR630" s="190">
        <v>8.7901130907087188E-3</v>
      </c>
      <c r="AS630" s="183"/>
      <c r="AT630" s="184">
        <v>38111</v>
      </c>
      <c r="AU630" s="189">
        <v>0.65807331687185955</v>
      </c>
    </row>
    <row r="631" spans="1:48" s="16" customFormat="1" ht="11.4">
      <c r="A631" s="28" t="s">
        <v>945</v>
      </c>
      <c r="B631" s="63" t="s">
        <v>1</v>
      </c>
      <c r="C631" s="63" t="s">
        <v>1</v>
      </c>
      <c r="D631" s="28" t="s">
        <v>1</v>
      </c>
      <c r="E631" s="191">
        <v>55781</v>
      </c>
      <c r="F631" s="183"/>
      <c r="G631" s="125">
        <v>12508</v>
      </c>
      <c r="H631" s="190">
        <v>0.35200090054595601</v>
      </c>
      <c r="I631" s="183"/>
      <c r="J631" s="184">
        <v>4472</v>
      </c>
      <c r="K631" s="189">
        <v>0.12585129734901784</v>
      </c>
      <c r="L631" s="183"/>
      <c r="M631" s="125">
        <v>15017</v>
      </c>
      <c r="N631" s="190">
        <v>0.42260933190746891</v>
      </c>
      <c r="O631" s="183"/>
      <c r="P631" s="184">
        <v>515</v>
      </c>
      <c r="Q631" s="189">
        <v>1.4493161479146732E-2</v>
      </c>
      <c r="R631" s="183"/>
      <c r="S631" s="125"/>
      <c r="T631" s="190"/>
      <c r="U631" s="183"/>
      <c r="V631" s="184"/>
      <c r="W631" s="189"/>
      <c r="X631" s="183"/>
      <c r="Y631" s="125">
        <v>2068</v>
      </c>
      <c r="Z631" s="190">
        <v>5.8197782405583383E-2</v>
      </c>
      <c r="AA631" s="183"/>
      <c r="AB631" s="184"/>
      <c r="AC631" s="189"/>
      <c r="AD631" s="183"/>
      <c r="AE631" s="125"/>
      <c r="AF631" s="190"/>
      <c r="AG631" s="183"/>
      <c r="AH631" s="184"/>
      <c r="AI631" s="189"/>
      <c r="AJ631" s="183"/>
      <c r="AK631" s="125"/>
      <c r="AL631" s="190"/>
      <c r="AM631" s="183"/>
      <c r="AN631" s="184"/>
      <c r="AO631" s="189"/>
      <c r="AP631" s="183"/>
      <c r="AQ631" s="125">
        <v>954</v>
      </c>
      <c r="AR631" s="190">
        <v>2.6847526312827153E-2</v>
      </c>
      <c r="AS631" s="183"/>
      <c r="AT631" s="184">
        <v>35534</v>
      </c>
      <c r="AU631" s="189">
        <v>0.63702694465857546</v>
      </c>
    </row>
    <row r="632" spans="1:48" s="16" customFormat="1" ht="11.4">
      <c r="A632" s="28" t="s">
        <v>609</v>
      </c>
      <c r="B632" s="63" t="s">
        <v>1</v>
      </c>
      <c r="C632" s="63" t="s">
        <v>1</v>
      </c>
      <c r="D632" s="28" t="s">
        <v>1</v>
      </c>
      <c r="E632" s="191">
        <v>45354</v>
      </c>
      <c r="F632" s="183"/>
      <c r="G632" s="125">
        <v>6447</v>
      </c>
      <c r="H632" s="190">
        <v>0.22303328028782951</v>
      </c>
      <c r="I632" s="183"/>
      <c r="J632" s="184">
        <v>3538</v>
      </c>
      <c r="K632" s="189">
        <v>0.12239673424202588</v>
      </c>
      <c r="L632" s="183"/>
      <c r="M632" s="125">
        <v>4021</v>
      </c>
      <c r="N632" s="190">
        <v>0.13910606794437141</v>
      </c>
      <c r="O632" s="183"/>
      <c r="P632" s="184">
        <v>776</v>
      </c>
      <c r="Q632" s="189">
        <v>2.6845637583892617E-2</v>
      </c>
      <c r="R632" s="183"/>
      <c r="S632" s="125"/>
      <c r="T632" s="190"/>
      <c r="U632" s="183"/>
      <c r="V632" s="184"/>
      <c r="W632" s="189"/>
      <c r="X632" s="183"/>
      <c r="Y632" s="125">
        <v>12814</v>
      </c>
      <c r="Z632" s="190">
        <v>0.44329896907216493</v>
      </c>
      <c r="AA632" s="183"/>
      <c r="AB632" s="184"/>
      <c r="AC632" s="189"/>
      <c r="AD632" s="183"/>
      <c r="AE632" s="125"/>
      <c r="AF632" s="190"/>
      <c r="AG632" s="183"/>
      <c r="AH632" s="184"/>
      <c r="AI632" s="189"/>
      <c r="AJ632" s="183"/>
      <c r="AK632" s="125"/>
      <c r="AL632" s="190"/>
      <c r="AM632" s="183"/>
      <c r="AN632" s="184"/>
      <c r="AO632" s="189"/>
      <c r="AP632" s="183"/>
      <c r="AQ632" s="125">
        <v>1310</v>
      </c>
      <c r="AR632" s="190">
        <v>4.5319310869715627E-2</v>
      </c>
      <c r="AS632" s="183"/>
      <c r="AT632" s="184">
        <v>28906</v>
      </c>
      <c r="AU632" s="189">
        <v>0.63734180006173657</v>
      </c>
    </row>
    <row r="633" spans="1:48" s="16" customFormat="1" ht="11.4">
      <c r="A633" s="28" t="s">
        <v>293</v>
      </c>
      <c r="B633" s="63" t="s">
        <v>1</v>
      </c>
      <c r="C633" s="63" t="s">
        <v>1</v>
      </c>
      <c r="D633" s="28" t="s">
        <v>1</v>
      </c>
      <c r="E633" s="191">
        <v>53748</v>
      </c>
      <c r="F633" s="183"/>
      <c r="G633" s="125">
        <v>10477</v>
      </c>
      <c r="H633" s="190">
        <v>0.30209624866641677</v>
      </c>
      <c r="I633" s="183"/>
      <c r="J633" s="184">
        <v>5965</v>
      </c>
      <c r="K633" s="189">
        <v>0.17199619388137596</v>
      </c>
      <c r="L633" s="183"/>
      <c r="M633" s="125">
        <v>13311</v>
      </c>
      <c r="N633" s="190">
        <v>0.38381246215507048</v>
      </c>
      <c r="O633" s="183"/>
      <c r="P633" s="184">
        <v>819</v>
      </c>
      <c r="Q633" s="189">
        <v>2.3615236008188923E-2</v>
      </c>
      <c r="R633" s="183"/>
      <c r="S633" s="125"/>
      <c r="T633" s="190"/>
      <c r="U633" s="183"/>
      <c r="V633" s="184"/>
      <c r="W633" s="189"/>
      <c r="X633" s="183"/>
      <c r="Y633" s="125">
        <v>3009</v>
      </c>
      <c r="Z633" s="190">
        <v>8.6762204088694103E-2</v>
      </c>
      <c r="AA633" s="183"/>
      <c r="AB633" s="184"/>
      <c r="AC633" s="189"/>
      <c r="AD633" s="183"/>
      <c r="AE633" s="125"/>
      <c r="AF633" s="190"/>
      <c r="AG633" s="183"/>
      <c r="AH633" s="184"/>
      <c r="AI633" s="189"/>
      <c r="AJ633" s="183"/>
      <c r="AK633" s="125"/>
      <c r="AL633" s="190"/>
      <c r="AM633" s="183"/>
      <c r="AN633" s="184"/>
      <c r="AO633" s="189"/>
      <c r="AP633" s="183"/>
      <c r="AQ633" s="125">
        <v>1100</v>
      </c>
      <c r="AR633" s="190">
        <v>3.1717655200253742E-2</v>
      </c>
      <c r="AS633" s="183"/>
      <c r="AT633" s="184">
        <v>34681</v>
      </c>
      <c r="AU633" s="189">
        <v>0.64525191635037582</v>
      </c>
    </row>
    <row r="634" spans="1:48" s="16" customFormat="1" ht="11.4">
      <c r="A634" s="28" t="s">
        <v>625</v>
      </c>
      <c r="B634" s="63" t="s">
        <v>1</v>
      </c>
      <c r="C634" s="63" t="s">
        <v>1</v>
      </c>
      <c r="D634" s="28" t="s">
        <v>1</v>
      </c>
      <c r="E634" s="191">
        <v>48730</v>
      </c>
      <c r="F634" s="183"/>
      <c r="G634" s="125">
        <v>13976</v>
      </c>
      <c r="H634" s="190">
        <v>0.41333215035637183</v>
      </c>
      <c r="I634" s="183"/>
      <c r="J634" s="184">
        <v>12792</v>
      </c>
      <c r="K634" s="189">
        <v>0.37831603229527105</v>
      </c>
      <c r="L634" s="183"/>
      <c r="M634" s="125">
        <v>2407</v>
      </c>
      <c r="N634" s="190">
        <v>7.1185638659687106E-2</v>
      </c>
      <c r="O634" s="183"/>
      <c r="P634" s="184">
        <v>1128</v>
      </c>
      <c r="Q634" s="189">
        <v>3.3359950314967614E-2</v>
      </c>
      <c r="R634" s="183"/>
      <c r="S634" s="125"/>
      <c r="T634" s="190"/>
      <c r="U634" s="183"/>
      <c r="V634" s="184"/>
      <c r="W634" s="189"/>
      <c r="X634" s="183"/>
      <c r="Y634" s="125">
        <v>2802</v>
      </c>
      <c r="Z634" s="190">
        <v>8.2867536154733384E-2</v>
      </c>
      <c r="AA634" s="183"/>
      <c r="AB634" s="184"/>
      <c r="AC634" s="189"/>
      <c r="AD634" s="183"/>
      <c r="AE634" s="125"/>
      <c r="AF634" s="190"/>
      <c r="AG634" s="183"/>
      <c r="AH634" s="184"/>
      <c r="AI634" s="189"/>
      <c r="AJ634" s="183"/>
      <c r="AK634" s="125"/>
      <c r="AL634" s="190"/>
      <c r="AM634" s="183"/>
      <c r="AN634" s="184"/>
      <c r="AO634" s="189"/>
      <c r="AP634" s="183"/>
      <c r="AQ634" s="125">
        <v>708</v>
      </c>
      <c r="AR634" s="190">
        <v>2.0938692218969036E-2</v>
      </c>
      <c r="AS634" s="183"/>
      <c r="AT634" s="184">
        <v>33813</v>
      </c>
      <c r="AU634" s="189">
        <v>0.6938846706341063</v>
      </c>
    </row>
    <row r="635" spans="1:48" s="16" customFormat="1" ht="11.4">
      <c r="A635" s="28" t="s">
        <v>270</v>
      </c>
      <c r="B635" s="63" t="s">
        <v>1</v>
      </c>
      <c r="C635" s="63" t="s">
        <v>1</v>
      </c>
      <c r="D635" s="28" t="s">
        <v>1</v>
      </c>
      <c r="E635" s="191">
        <v>59882</v>
      </c>
      <c r="F635" s="183"/>
      <c r="G635" s="125">
        <v>4421</v>
      </c>
      <c r="H635" s="190">
        <v>0.11555753045114747</v>
      </c>
      <c r="I635" s="183"/>
      <c r="J635" s="184">
        <v>19139</v>
      </c>
      <c r="K635" s="189">
        <v>0.50026138324010661</v>
      </c>
      <c r="L635" s="183"/>
      <c r="M635" s="125">
        <v>2210</v>
      </c>
      <c r="N635" s="190">
        <v>5.7765696063568406E-2</v>
      </c>
      <c r="O635" s="183"/>
      <c r="P635" s="184">
        <v>977</v>
      </c>
      <c r="Q635" s="189">
        <v>2.5537142558419153E-2</v>
      </c>
      <c r="R635" s="183"/>
      <c r="S635" s="125">
        <v>696</v>
      </c>
      <c r="T635" s="190">
        <v>1.8192273511422448E-2</v>
      </c>
      <c r="U635" s="183"/>
      <c r="V635" s="184"/>
      <c r="W635" s="189"/>
      <c r="X635" s="183"/>
      <c r="Y635" s="125">
        <v>10815</v>
      </c>
      <c r="Z635" s="190">
        <v>0.28268597417533586</v>
      </c>
      <c r="AA635" s="183"/>
      <c r="AB635" s="184"/>
      <c r="AC635" s="189"/>
      <c r="AD635" s="183"/>
      <c r="AE635" s="125"/>
      <c r="AF635" s="190"/>
      <c r="AG635" s="183"/>
      <c r="AH635" s="184"/>
      <c r="AI635" s="189"/>
      <c r="AJ635" s="183"/>
      <c r="AK635" s="125"/>
      <c r="AL635" s="190"/>
      <c r="AM635" s="183"/>
      <c r="AN635" s="184"/>
      <c r="AO635" s="189"/>
      <c r="AP635" s="183"/>
      <c r="AQ635" s="125"/>
      <c r="AR635" s="190"/>
      <c r="AS635" s="183"/>
      <c r="AT635" s="184">
        <v>38258</v>
      </c>
      <c r="AU635" s="189">
        <v>0.63888981663939082</v>
      </c>
    </row>
    <row r="636" spans="1:48" s="16" customFormat="1" ht="11.4">
      <c r="A636" s="28" t="s">
        <v>679</v>
      </c>
      <c r="B636" s="63" t="s">
        <v>1</v>
      </c>
      <c r="C636" s="63" t="s">
        <v>1</v>
      </c>
      <c r="D636" s="28" t="s">
        <v>1</v>
      </c>
      <c r="E636" s="191">
        <v>57400</v>
      </c>
      <c r="F636" s="183"/>
      <c r="G636" s="125">
        <v>16944</v>
      </c>
      <c r="H636" s="190">
        <v>0.42785717893035707</v>
      </c>
      <c r="I636" s="183"/>
      <c r="J636" s="184">
        <v>5759</v>
      </c>
      <c r="K636" s="189">
        <v>0.14542194838644512</v>
      </c>
      <c r="L636" s="183"/>
      <c r="M636" s="125">
        <v>12339</v>
      </c>
      <c r="N636" s="190">
        <v>0.31157517297106208</v>
      </c>
      <c r="O636" s="183"/>
      <c r="P636" s="184">
        <v>906</v>
      </c>
      <c r="Q636" s="189">
        <v>2.2877632442805919E-2</v>
      </c>
      <c r="R636" s="183"/>
      <c r="S636" s="125"/>
      <c r="T636" s="190"/>
      <c r="U636" s="183"/>
      <c r="V636" s="184"/>
      <c r="W636" s="189"/>
      <c r="X636" s="183"/>
      <c r="Y636" s="125">
        <v>3654</v>
      </c>
      <c r="Z636" s="190">
        <v>9.2268067269329831E-2</v>
      </c>
      <c r="AA636" s="183"/>
      <c r="AB636" s="184"/>
      <c r="AC636" s="189"/>
      <c r="AD636" s="183"/>
      <c r="AE636" s="125"/>
      <c r="AF636" s="190"/>
      <c r="AG636" s="183"/>
      <c r="AH636" s="184"/>
      <c r="AI636" s="189"/>
      <c r="AJ636" s="183"/>
      <c r="AK636" s="125"/>
      <c r="AL636" s="190"/>
      <c r="AM636" s="183"/>
      <c r="AN636" s="184"/>
      <c r="AO636" s="189"/>
      <c r="AP636" s="183"/>
      <c r="AQ636" s="125"/>
      <c r="AR636" s="190"/>
      <c r="AS636" s="183"/>
      <c r="AT636" s="184">
        <v>39602</v>
      </c>
      <c r="AU636" s="189">
        <v>0.68993031358885015</v>
      </c>
    </row>
    <row r="637" spans="1:48" s="16" customFormat="1" ht="11.4">
      <c r="A637" s="28" t="s">
        <v>1269</v>
      </c>
      <c r="B637" s="63" t="s">
        <v>1</v>
      </c>
      <c r="C637" s="63" t="s">
        <v>1</v>
      </c>
      <c r="D637" s="28" t="s">
        <v>1</v>
      </c>
      <c r="E637" s="191">
        <v>58108</v>
      </c>
      <c r="F637" s="183"/>
      <c r="G637" s="125">
        <v>16649</v>
      </c>
      <c r="H637" s="190">
        <v>0.41101538005776778</v>
      </c>
      <c r="I637" s="183"/>
      <c r="J637" s="184">
        <v>4890</v>
      </c>
      <c r="K637" s="189">
        <v>0.12071987557706075</v>
      </c>
      <c r="L637" s="183"/>
      <c r="M637" s="125">
        <v>13226</v>
      </c>
      <c r="N637" s="190">
        <v>0.32651146715382529</v>
      </c>
      <c r="O637" s="183"/>
      <c r="P637" s="184">
        <v>1146</v>
      </c>
      <c r="Q637" s="189">
        <v>2.8291406423581109E-2</v>
      </c>
      <c r="R637" s="183"/>
      <c r="S637" s="125"/>
      <c r="T637" s="190"/>
      <c r="U637" s="183"/>
      <c r="V637" s="184"/>
      <c r="W637" s="189"/>
      <c r="X637" s="183"/>
      <c r="Y637" s="125">
        <v>4232</v>
      </c>
      <c r="Z637" s="190">
        <v>0.10447576962006566</v>
      </c>
      <c r="AA637" s="183"/>
      <c r="AB637" s="184"/>
      <c r="AC637" s="189"/>
      <c r="AD637" s="183"/>
      <c r="AE637" s="125"/>
      <c r="AF637" s="190"/>
      <c r="AG637" s="183"/>
      <c r="AH637" s="184"/>
      <c r="AI637" s="189"/>
      <c r="AJ637" s="183"/>
      <c r="AK637" s="125"/>
      <c r="AL637" s="190"/>
      <c r="AM637" s="183"/>
      <c r="AN637" s="184"/>
      <c r="AO637" s="189"/>
      <c r="AP637" s="183"/>
      <c r="AQ637" s="125">
        <v>364</v>
      </c>
      <c r="AR637" s="190">
        <v>8.9861011676994097E-3</v>
      </c>
      <c r="AS637" s="183"/>
      <c r="AT637" s="184">
        <v>40507</v>
      </c>
      <c r="AU637" s="189">
        <v>0.69709850622977898</v>
      </c>
    </row>
    <row r="638" spans="1:48" s="16" customFormat="1" ht="11.4">
      <c r="A638" s="28" t="s">
        <v>1270</v>
      </c>
      <c r="B638" s="63" t="s">
        <v>1</v>
      </c>
      <c r="C638" s="63" t="s">
        <v>1</v>
      </c>
      <c r="D638" s="28" t="s">
        <v>1</v>
      </c>
      <c r="E638" s="191">
        <v>52385</v>
      </c>
      <c r="F638" s="183"/>
      <c r="G638" s="125">
        <v>8506</v>
      </c>
      <c r="H638" s="190">
        <v>0.22377732761569019</v>
      </c>
      <c r="I638" s="183"/>
      <c r="J638" s="184">
        <v>4609</v>
      </c>
      <c r="K638" s="189">
        <v>0.12125437373391913</v>
      </c>
      <c r="L638" s="183"/>
      <c r="M638" s="125">
        <v>10065</v>
      </c>
      <c r="N638" s="190">
        <v>0.26479177080318855</v>
      </c>
      <c r="O638" s="183"/>
      <c r="P638" s="184">
        <v>1285</v>
      </c>
      <c r="Q638" s="189">
        <v>3.3806003525295308E-2</v>
      </c>
      <c r="R638" s="183"/>
      <c r="S638" s="125"/>
      <c r="T638" s="190"/>
      <c r="U638" s="183"/>
      <c r="V638" s="184"/>
      <c r="W638" s="189"/>
      <c r="X638" s="183"/>
      <c r="Y638" s="125">
        <v>13546</v>
      </c>
      <c r="Z638" s="190">
        <v>0.3563705243219068</v>
      </c>
      <c r="AA638" s="183"/>
      <c r="AB638" s="184"/>
      <c r="AC638" s="189"/>
      <c r="AD638" s="183"/>
      <c r="AE638" s="125"/>
      <c r="AF638" s="190"/>
      <c r="AG638" s="183"/>
      <c r="AH638" s="184"/>
      <c r="AI638" s="189"/>
      <c r="AJ638" s="183"/>
      <c r="AK638" s="125"/>
      <c r="AL638" s="190"/>
      <c r="AM638" s="183"/>
      <c r="AN638" s="184"/>
      <c r="AO638" s="189"/>
      <c r="AP638" s="183"/>
      <c r="AQ638" s="125"/>
      <c r="AR638" s="190"/>
      <c r="AS638" s="183"/>
      <c r="AT638" s="184">
        <v>38011</v>
      </c>
      <c r="AU638" s="189">
        <v>0.72560847570869524</v>
      </c>
      <c r="AV638" s="127"/>
    </row>
    <row r="639" spans="1:48" s="16" customFormat="1" ht="11.4">
      <c r="A639" s="28" t="s">
        <v>1271</v>
      </c>
      <c r="B639" s="63" t="s">
        <v>1</v>
      </c>
      <c r="C639" s="63" t="s">
        <v>1</v>
      </c>
      <c r="D639" s="28" t="s">
        <v>1</v>
      </c>
      <c r="E639" s="191">
        <v>53589</v>
      </c>
      <c r="F639" s="183"/>
      <c r="G639" s="125">
        <v>14182</v>
      </c>
      <c r="H639" s="190">
        <v>0.36509203243660704</v>
      </c>
      <c r="I639" s="183"/>
      <c r="J639" s="184">
        <v>17929</v>
      </c>
      <c r="K639" s="189">
        <v>0.46155232333633672</v>
      </c>
      <c r="L639" s="183"/>
      <c r="M639" s="125">
        <v>4096</v>
      </c>
      <c r="N639" s="190">
        <v>0.10544471617968851</v>
      </c>
      <c r="O639" s="183"/>
      <c r="P639" s="184">
        <v>876</v>
      </c>
      <c r="Q639" s="189">
        <v>2.2551164886085724E-2</v>
      </c>
      <c r="R639" s="183"/>
      <c r="S639" s="125">
        <v>341</v>
      </c>
      <c r="T639" s="190">
        <v>8.7784785686703566E-3</v>
      </c>
      <c r="U639" s="183"/>
      <c r="V639" s="184"/>
      <c r="W639" s="189"/>
      <c r="X639" s="183"/>
      <c r="Y639" s="125">
        <v>989</v>
      </c>
      <c r="Z639" s="190">
        <v>2.5460162183035141E-2</v>
      </c>
      <c r="AA639" s="183"/>
      <c r="AB639" s="184"/>
      <c r="AC639" s="189"/>
      <c r="AD639" s="183"/>
      <c r="AE639" s="125"/>
      <c r="AF639" s="190"/>
      <c r="AG639" s="183"/>
      <c r="AH639" s="184"/>
      <c r="AI639" s="189"/>
      <c r="AJ639" s="183"/>
      <c r="AK639" s="125"/>
      <c r="AL639" s="190"/>
      <c r="AM639" s="183"/>
      <c r="AN639" s="184"/>
      <c r="AO639" s="189"/>
      <c r="AP639" s="183"/>
      <c r="AQ639" s="125">
        <v>432</v>
      </c>
      <c r="AR639" s="190">
        <v>1.1121122409576523E-2</v>
      </c>
      <c r="AS639" s="183"/>
      <c r="AT639" s="184">
        <v>38845</v>
      </c>
      <c r="AU639" s="189">
        <v>0.72486890966429673</v>
      </c>
      <c r="AV639" s="127"/>
    </row>
    <row r="640" spans="1:48" s="16" customFormat="1" ht="11.4">
      <c r="A640" s="28" t="s">
        <v>630</v>
      </c>
      <c r="B640" s="63" t="s">
        <v>1</v>
      </c>
      <c r="C640" s="63" t="s">
        <v>1</v>
      </c>
      <c r="D640" s="28" t="s">
        <v>1</v>
      </c>
      <c r="E640" s="191">
        <v>57295</v>
      </c>
      <c r="F640" s="183"/>
      <c r="G640" s="125">
        <v>4847</v>
      </c>
      <c r="H640" s="190">
        <v>0.13056947362749852</v>
      </c>
      <c r="I640" s="183"/>
      <c r="J640" s="184">
        <v>5535</v>
      </c>
      <c r="K640" s="189">
        <v>0.14910295781477292</v>
      </c>
      <c r="L640" s="183"/>
      <c r="M640" s="125">
        <v>17172</v>
      </c>
      <c r="N640" s="190">
        <v>0.46258283497656377</v>
      </c>
      <c r="O640" s="183"/>
      <c r="P640" s="184">
        <v>829</v>
      </c>
      <c r="Q640" s="189">
        <v>2.2331770917515221E-2</v>
      </c>
      <c r="R640" s="183"/>
      <c r="S640" s="125"/>
      <c r="T640" s="190"/>
      <c r="U640" s="183"/>
      <c r="V640" s="184"/>
      <c r="W640" s="189"/>
      <c r="X640" s="183"/>
      <c r="Y640" s="125">
        <v>7397</v>
      </c>
      <c r="Z640" s="190">
        <v>0.19926189321696031</v>
      </c>
      <c r="AA640" s="183"/>
      <c r="AB640" s="184"/>
      <c r="AC640" s="189"/>
      <c r="AD640" s="183"/>
      <c r="AE640" s="125"/>
      <c r="AF640" s="190"/>
      <c r="AG640" s="183"/>
      <c r="AH640" s="184"/>
      <c r="AI640" s="189"/>
      <c r="AJ640" s="183"/>
      <c r="AK640" s="125"/>
      <c r="AL640" s="190"/>
      <c r="AM640" s="183"/>
      <c r="AN640" s="184"/>
      <c r="AO640" s="189"/>
      <c r="AP640" s="183"/>
      <c r="AQ640" s="125">
        <v>1342</v>
      </c>
      <c r="AR640" s="190">
        <v>3.6151069446689298E-2</v>
      </c>
      <c r="AS640" s="183"/>
      <c r="AT640" s="184">
        <v>37122</v>
      </c>
      <c r="AU640" s="189">
        <v>0.64790993978532163</v>
      </c>
      <c r="AV640" s="127"/>
    </row>
    <row r="641" spans="1:48" s="16" customFormat="1" ht="11.4">
      <c r="A641" s="28" t="s">
        <v>326</v>
      </c>
      <c r="B641" s="63" t="s">
        <v>1</v>
      </c>
      <c r="C641" s="63" t="s">
        <v>1</v>
      </c>
      <c r="D641" s="28" t="s">
        <v>1</v>
      </c>
      <c r="E641" s="191">
        <v>50650</v>
      </c>
      <c r="F641" s="183"/>
      <c r="G641" s="125">
        <v>3010</v>
      </c>
      <c r="H641" s="190">
        <v>0.10074976569821931</v>
      </c>
      <c r="I641" s="183"/>
      <c r="J641" s="184">
        <v>4120</v>
      </c>
      <c r="K641" s="189">
        <v>0.13790333377962244</v>
      </c>
      <c r="L641" s="183"/>
      <c r="M641" s="125">
        <v>15681</v>
      </c>
      <c r="N641" s="190">
        <v>0.52486946043647076</v>
      </c>
      <c r="O641" s="183"/>
      <c r="P641" s="184">
        <v>1001</v>
      </c>
      <c r="Q641" s="189">
        <v>3.3505154639175257E-2</v>
      </c>
      <c r="R641" s="183"/>
      <c r="S641" s="125"/>
      <c r="T641" s="190"/>
      <c r="U641" s="183"/>
      <c r="V641" s="184"/>
      <c r="W641" s="189"/>
      <c r="X641" s="183"/>
      <c r="Y641" s="125">
        <v>6064</v>
      </c>
      <c r="Z641" s="190">
        <v>0.20297228544651225</v>
      </c>
      <c r="AA641" s="183"/>
      <c r="AB641" s="184"/>
      <c r="AC641" s="189"/>
      <c r="AD641" s="183"/>
      <c r="AE641" s="125"/>
      <c r="AF641" s="190"/>
      <c r="AG641" s="183"/>
      <c r="AH641" s="184"/>
      <c r="AI641" s="189"/>
      <c r="AJ641" s="183"/>
      <c r="AK641" s="125"/>
      <c r="AL641" s="190"/>
      <c r="AM641" s="183"/>
      <c r="AN641" s="184"/>
      <c r="AO641" s="189"/>
      <c r="AP641" s="183"/>
      <c r="AQ641" s="125"/>
      <c r="AR641" s="190"/>
      <c r="AS641" s="183"/>
      <c r="AT641" s="184">
        <v>29876</v>
      </c>
      <c r="AU641" s="189">
        <v>0.5898519249753208</v>
      </c>
      <c r="AV641" s="127"/>
    </row>
    <row r="642" spans="1:48" s="16" customFormat="1" ht="11.4">
      <c r="A642" s="28" t="s">
        <v>1272</v>
      </c>
      <c r="B642" s="63" t="s">
        <v>1</v>
      </c>
      <c r="C642" s="63" t="s">
        <v>1</v>
      </c>
      <c r="D642" s="28" t="s">
        <v>1</v>
      </c>
      <c r="E642" s="191">
        <v>54715</v>
      </c>
      <c r="F642" s="183"/>
      <c r="G642" s="125">
        <v>2412</v>
      </c>
      <c r="H642" s="190">
        <v>7.5196408529741868E-2</v>
      </c>
      <c r="I642" s="183"/>
      <c r="J642" s="184">
        <v>9951</v>
      </c>
      <c r="K642" s="189">
        <v>0.31023194912083801</v>
      </c>
      <c r="L642" s="183"/>
      <c r="M642" s="125">
        <v>14007</v>
      </c>
      <c r="N642" s="190">
        <v>0.43668163112607555</v>
      </c>
      <c r="O642" s="183"/>
      <c r="P642" s="184">
        <v>872</v>
      </c>
      <c r="Q642" s="189">
        <v>2.7185434592841999E-2</v>
      </c>
      <c r="R642" s="183"/>
      <c r="S642" s="125"/>
      <c r="T642" s="190"/>
      <c r="U642" s="183"/>
      <c r="V642" s="184"/>
      <c r="W642" s="189"/>
      <c r="X642" s="183"/>
      <c r="Y642" s="125">
        <v>1621</v>
      </c>
      <c r="Z642" s="190">
        <v>5.0536226462152389E-2</v>
      </c>
      <c r="AA642" s="183"/>
      <c r="AB642" s="184"/>
      <c r="AC642" s="189"/>
      <c r="AD642" s="183"/>
      <c r="AE642" s="125"/>
      <c r="AF642" s="190"/>
      <c r="AG642" s="183"/>
      <c r="AH642" s="184"/>
      <c r="AI642" s="189"/>
      <c r="AJ642" s="183"/>
      <c r="AK642" s="125"/>
      <c r="AL642" s="190"/>
      <c r="AM642" s="183"/>
      <c r="AN642" s="184"/>
      <c r="AO642" s="189"/>
      <c r="AP642" s="183"/>
      <c r="AQ642" s="125">
        <v>3213</v>
      </c>
      <c r="AR642" s="190">
        <v>0.10016835016835017</v>
      </c>
      <c r="AS642" s="183"/>
      <c r="AT642" s="184">
        <v>32076</v>
      </c>
      <c r="AU642" s="189">
        <v>0.5862377775747053</v>
      </c>
      <c r="AV642" s="127"/>
    </row>
    <row r="643" spans="1:48" s="16" customFormat="1" ht="11.4">
      <c r="A643" s="28" t="s">
        <v>198</v>
      </c>
      <c r="B643" s="63" t="s">
        <v>1</v>
      </c>
      <c r="C643" s="63" t="s">
        <v>1</v>
      </c>
      <c r="D643" s="28" t="s">
        <v>1</v>
      </c>
      <c r="E643" s="191">
        <v>52442</v>
      </c>
      <c r="F643" s="183"/>
      <c r="G643" s="125">
        <v>2265</v>
      </c>
      <c r="H643" s="190">
        <v>6.9918197252662448E-2</v>
      </c>
      <c r="I643" s="183"/>
      <c r="J643" s="184">
        <v>3285</v>
      </c>
      <c r="K643" s="189">
        <v>0.10140453773730514</v>
      </c>
      <c r="L643" s="183"/>
      <c r="M643" s="125">
        <v>16974</v>
      </c>
      <c r="N643" s="190">
        <v>0.52396974841796573</v>
      </c>
      <c r="O643" s="183"/>
      <c r="P643" s="184">
        <v>488</v>
      </c>
      <c r="Q643" s="189">
        <v>1.5064053094613367E-2</v>
      </c>
      <c r="R643" s="183"/>
      <c r="S643" s="125"/>
      <c r="T643" s="190"/>
      <c r="U643" s="183"/>
      <c r="V643" s="184"/>
      <c r="W643" s="189"/>
      <c r="X643" s="183"/>
      <c r="Y643" s="125">
        <v>1333</v>
      </c>
      <c r="Z643" s="190">
        <v>4.1148325358851677E-2</v>
      </c>
      <c r="AA643" s="183"/>
      <c r="AB643" s="184"/>
      <c r="AC643" s="189"/>
      <c r="AD643" s="183"/>
      <c r="AE643" s="125"/>
      <c r="AF643" s="190"/>
      <c r="AG643" s="183"/>
      <c r="AH643" s="184"/>
      <c r="AI643" s="189"/>
      <c r="AJ643" s="183"/>
      <c r="AK643" s="125"/>
      <c r="AL643" s="190"/>
      <c r="AM643" s="183"/>
      <c r="AN643" s="184"/>
      <c r="AO643" s="189"/>
      <c r="AP643" s="183"/>
      <c r="AQ643" s="125">
        <v>8050</v>
      </c>
      <c r="AR643" s="190">
        <v>0.24849513813860163</v>
      </c>
      <c r="AS643" s="183"/>
      <c r="AT643" s="184">
        <v>32395</v>
      </c>
      <c r="AU643" s="189">
        <v>0.6177300636894093</v>
      </c>
      <c r="AV643" s="127"/>
    </row>
    <row r="644" spans="1:48" s="16" customFormat="1" ht="11.4">
      <c r="A644" s="28" t="s">
        <v>223</v>
      </c>
      <c r="B644" s="63" t="s">
        <v>1</v>
      </c>
      <c r="C644" s="63" t="s">
        <v>1</v>
      </c>
      <c r="D644" s="28" t="s">
        <v>1</v>
      </c>
      <c r="E644" s="191">
        <v>58700</v>
      </c>
      <c r="F644" s="183"/>
      <c r="G644" s="125">
        <v>11668</v>
      </c>
      <c r="H644" s="190">
        <v>0.30427412835423895</v>
      </c>
      <c r="I644" s="183"/>
      <c r="J644" s="184">
        <v>8658</v>
      </c>
      <c r="K644" s="189">
        <v>0.22578037395363393</v>
      </c>
      <c r="L644" s="183"/>
      <c r="M644" s="125">
        <v>13931</v>
      </c>
      <c r="N644" s="190">
        <v>0.36328787128067386</v>
      </c>
      <c r="O644" s="183"/>
      <c r="P644" s="184">
        <v>801</v>
      </c>
      <c r="Q644" s="189">
        <v>2.0888205074712493E-2</v>
      </c>
      <c r="R644" s="183"/>
      <c r="S644" s="125"/>
      <c r="T644" s="190"/>
      <c r="U644" s="183"/>
      <c r="V644" s="184"/>
      <c r="W644" s="189"/>
      <c r="X644" s="183"/>
      <c r="Y644" s="125">
        <v>2269</v>
      </c>
      <c r="Z644" s="190">
        <v>5.9170208882050747E-2</v>
      </c>
      <c r="AA644" s="183"/>
      <c r="AB644" s="184"/>
      <c r="AC644" s="189"/>
      <c r="AD644" s="183"/>
      <c r="AE644" s="125"/>
      <c r="AF644" s="190"/>
      <c r="AG644" s="183"/>
      <c r="AH644" s="184"/>
      <c r="AI644" s="189"/>
      <c r="AJ644" s="183"/>
      <c r="AK644" s="125"/>
      <c r="AL644" s="190"/>
      <c r="AM644" s="183"/>
      <c r="AN644" s="184"/>
      <c r="AO644" s="189"/>
      <c r="AP644" s="183"/>
      <c r="AQ644" s="125">
        <v>1020</v>
      </c>
      <c r="AR644" s="190">
        <v>2.6599212454690067E-2</v>
      </c>
      <c r="AS644" s="183"/>
      <c r="AT644" s="184">
        <v>38347</v>
      </c>
      <c r="AU644" s="189">
        <v>0.65327086882453156</v>
      </c>
      <c r="AV644" s="127"/>
    </row>
    <row r="645" spans="1:48" s="16" customFormat="1" ht="11.4">
      <c r="A645" s="28" t="s">
        <v>667</v>
      </c>
      <c r="B645" s="63" t="s">
        <v>1</v>
      </c>
      <c r="C645" s="63" t="s">
        <v>1</v>
      </c>
      <c r="D645" s="28" t="s">
        <v>1</v>
      </c>
      <c r="E645" s="191">
        <v>55527</v>
      </c>
      <c r="F645" s="183"/>
      <c r="G645" s="125">
        <v>5398</v>
      </c>
      <c r="H645" s="190">
        <v>0.15578643578643578</v>
      </c>
      <c r="I645" s="183"/>
      <c r="J645" s="184">
        <v>5260</v>
      </c>
      <c r="K645" s="189">
        <v>0.1518037518037518</v>
      </c>
      <c r="L645" s="183"/>
      <c r="M645" s="125">
        <v>18644</v>
      </c>
      <c r="N645" s="190">
        <v>0.53806637806637803</v>
      </c>
      <c r="O645" s="183"/>
      <c r="P645" s="184">
        <v>780</v>
      </c>
      <c r="Q645" s="189">
        <v>2.2510822510822513E-2</v>
      </c>
      <c r="R645" s="183"/>
      <c r="S645" s="125"/>
      <c r="T645" s="190"/>
      <c r="U645" s="183"/>
      <c r="V645" s="184"/>
      <c r="W645" s="189"/>
      <c r="X645" s="183"/>
      <c r="Y645" s="125">
        <v>3326</v>
      </c>
      <c r="Z645" s="190">
        <v>9.5988455988455984E-2</v>
      </c>
      <c r="AA645" s="183"/>
      <c r="AB645" s="184"/>
      <c r="AC645" s="189"/>
      <c r="AD645" s="183"/>
      <c r="AE645" s="125"/>
      <c r="AF645" s="190"/>
      <c r="AG645" s="183"/>
      <c r="AH645" s="184"/>
      <c r="AI645" s="189"/>
      <c r="AJ645" s="183"/>
      <c r="AK645" s="125"/>
      <c r="AL645" s="190"/>
      <c r="AM645" s="183"/>
      <c r="AN645" s="184"/>
      <c r="AO645" s="189"/>
      <c r="AP645" s="183"/>
      <c r="AQ645" s="125">
        <v>1242</v>
      </c>
      <c r="AR645" s="190">
        <v>3.5844155844155845E-2</v>
      </c>
      <c r="AS645" s="183"/>
      <c r="AT645" s="184">
        <v>34650</v>
      </c>
      <c r="AU645" s="189">
        <v>0.62402074666378515</v>
      </c>
      <c r="AV645" s="127"/>
    </row>
    <row r="646" spans="1:48" s="16" customFormat="1" ht="11.4">
      <c r="A646" s="28" t="s">
        <v>691</v>
      </c>
      <c r="B646" s="63" t="s">
        <v>1</v>
      </c>
      <c r="C646" s="63" t="s">
        <v>1</v>
      </c>
      <c r="D646" s="28" t="s">
        <v>1</v>
      </c>
      <c r="E646" s="191">
        <v>58205</v>
      </c>
      <c r="F646" s="183"/>
      <c r="G646" s="125">
        <v>5932</v>
      </c>
      <c r="H646" s="190">
        <v>0.16176270077172697</v>
      </c>
      <c r="I646" s="183"/>
      <c r="J646" s="184">
        <v>11435</v>
      </c>
      <c r="K646" s="189">
        <v>0.31182678410733278</v>
      </c>
      <c r="L646" s="183"/>
      <c r="M646" s="125">
        <v>14220</v>
      </c>
      <c r="N646" s="190">
        <v>0.38777235417632461</v>
      </c>
      <c r="O646" s="183"/>
      <c r="P646" s="184">
        <v>1229</v>
      </c>
      <c r="Q646" s="189">
        <v>3.3514221046603586E-2</v>
      </c>
      <c r="R646" s="183"/>
      <c r="S646" s="125">
        <v>361</v>
      </c>
      <c r="T646" s="190">
        <v>9.8442911292301819E-3</v>
      </c>
      <c r="U646" s="183"/>
      <c r="V646" s="184"/>
      <c r="W646" s="189"/>
      <c r="X646" s="183"/>
      <c r="Y646" s="125">
        <v>2673</v>
      </c>
      <c r="Z646" s="190">
        <v>7.2891385563524314E-2</v>
      </c>
      <c r="AA646" s="183"/>
      <c r="AB646" s="184"/>
      <c r="AC646" s="189"/>
      <c r="AD646" s="183"/>
      <c r="AE646" s="125"/>
      <c r="AF646" s="190"/>
      <c r="AG646" s="183"/>
      <c r="AH646" s="184"/>
      <c r="AI646" s="189"/>
      <c r="AJ646" s="183"/>
      <c r="AK646" s="125"/>
      <c r="AL646" s="190"/>
      <c r="AM646" s="183"/>
      <c r="AN646" s="184"/>
      <c r="AO646" s="189"/>
      <c r="AP646" s="183"/>
      <c r="AQ646" s="125">
        <v>821</v>
      </c>
      <c r="AR646" s="190">
        <v>2.2388263205257559E-2</v>
      </c>
      <c r="AS646" s="183"/>
      <c r="AT646" s="184">
        <v>36671</v>
      </c>
      <c r="AU646" s="189">
        <v>0.63003178421097839</v>
      </c>
      <c r="AV646" s="127"/>
    </row>
    <row r="647" spans="1:48" s="16" customFormat="1" ht="11.4">
      <c r="A647" s="28" t="s">
        <v>247</v>
      </c>
      <c r="B647" s="63" t="s">
        <v>1</v>
      </c>
      <c r="C647" s="63" t="s">
        <v>1</v>
      </c>
      <c r="D647" s="28" t="s">
        <v>1</v>
      </c>
      <c r="E647" s="191">
        <v>62122</v>
      </c>
      <c r="F647" s="183"/>
      <c r="G647" s="125">
        <v>6622</v>
      </c>
      <c r="H647" s="190">
        <v>0.1711464902305386</v>
      </c>
      <c r="I647" s="183"/>
      <c r="J647" s="184">
        <v>5688</v>
      </c>
      <c r="K647" s="189">
        <v>0.14700713325752093</v>
      </c>
      <c r="L647" s="183"/>
      <c r="M647" s="125">
        <v>17377</v>
      </c>
      <c r="N647" s="190">
        <v>0.44911092732347774</v>
      </c>
      <c r="O647" s="183"/>
      <c r="P647" s="184">
        <v>910</v>
      </c>
      <c r="Q647" s="189">
        <v>2.3519073710327715E-2</v>
      </c>
      <c r="R647" s="183"/>
      <c r="S647" s="125"/>
      <c r="T647" s="190"/>
      <c r="U647" s="183"/>
      <c r="V647" s="184"/>
      <c r="W647" s="189"/>
      <c r="X647" s="183"/>
      <c r="Y647" s="125">
        <v>6460</v>
      </c>
      <c r="Z647" s="190">
        <v>0.16695957820738136</v>
      </c>
      <c r="AA647" s="183"/>
      <c r="AB647" s="184"/>
      <c r="AC647" s="189"/>
      <c r="AD647" s="183"/>
      <c r="AE647" s="125"/>
      <c r="AF647" s="190"/>
      <c r="AG647" s="183"/>
      <c r="AH647" s="184"/>
      <c r="AI647" s="189"/>
      <c r="AJ647" s="183"/>
      <c r="AK647" s="125"/>
      <c r="AL647" s="190"/>
      <c r="AM647" s="183"/>
      <c r="AN647" s="184"/>
      <c r="AO647" s="189"/>
      <c r="AP647" s="183"/>
      <c r="AQ647" s="125">
        <v>1635</v>
      </c>
      <c r="AR647" s="190">
        <v>4.2256797270753647E-2</v>
      </c>
      <c r="AS647" s="183"/>
      <c r="AT647" s="184">
        <v>38692</v>
      </c>
      <c r="AU647" s="189">
        <v>0.62283892984771905</v>
      </c>
      <c r="AV647" s="127"/>
    </row>
    <row r="648" spans="1:48" s="16" customFormat="1" ht="11.4">
      <c r="A648" s="28" t="s">
        <v>537</v>
      </c>
      <c r="B648" s="63" t="s">
        <v>1</v>
      </c>
      <c r="C648" s="63" t="s">
        <v>1</v>
      </c>
      <c r="D648" s="28" t="s">
        <v>1</v>
      </c>
      <c r="E648" s="191">
        <v>54866</v>
      </c>
      <c r="F648" s="183"/>
      <c r="G648" s="125">
        <v>4854</v>
      </c>
      <c r="H648" s="190">
        <v>0.13994925614116019</v>
      </c>
      <c r="I648" s="183"/>
      <c r="J648" s="184">
        <v>3597</v>
      </c>
      <c r="K648" s="189">
        <v>0.10370776150386345</v>
      </c>
      <c r="L648" s="183"/>
      <c r="M648" s="125">
        <v>17069</v>
      </c>
      <c r="N648" s="190">
        <v>0.49212893553223386</v>
      </c>
      <c r="O648" s="183"/>
      <c r="P648" s="184">
        <v>930</v>
      </c>
      <c r="Q648" s="189">
        <v>2.6813516318763695E-2</v>
      </c>
      <c r="R648" s="183"/>
      <c r="S648" s="125"/>
      <c r="T648" s="190"/>
      <c r="U648" s="183"/>
      <c r="V648" s="184"/>
      <c r="W648" s="189"/>
      <c r="X648" s="183"/>
      <c r="Y648" s="125">
        <v>4518</v>
      </c>
      <c r="Z648" s="190">
        <v>0.13026179218083267</v>
      </c>
      <c r="AA648" s="183"/>
      <c r="AB648" s="184"/>
      <c r="AC648" s="189"/>
      <c r="AD648" s="183"/>
      <c r="AE648" s="125"/>
      <c r="AF648" s="190"/>
      <c r="AG648" s="183"/>
      <c r="AH648" s="184"/>
      <c r="AI648" s="189"/>
      <c r="AJ648" s="183"/>
      <c r="AK648" s="125"/>
      <c r="AL648" s="190"/>
      <c r="AM648" s="183"/>
      <c r="AN648" s="184"/>
      <c r="AO648" s="189"/>
      <c r="AP648" s="183"/>
      <c r="AQ648" s="125">
        <v>3716</v>
      </c>
      <c r="AR648" s="190">
        <v>0.10713873832314612</v>
      </c>
      <c r="AS648" s="183"/>
      <c r="AT648" s="184">
        <v>34684</v>
      </c>
      <c r="AU648" s="189">
        <v>0.6321583494331644</v>
      </c>
      <c r="AV648" s="127"/>
    </row>
    <row r="649" spans="1:48" s="16" customFormat="1" ht="11.4">
      <c r="A649" s="28" t="s">
        <v>842</v>
      </c>
      <c r="B649" s="63" t="s">
        <v>1</v>
      </c>
      <c r="C649" s="63" t="s">
        <v>1</v>
      </c>
      <c r="D649" s="28" t="s">
        <v>1</v>
      </c>
      <c r="E649" s="191">
        <v>70211</v>
      </c>
      <c r="F649" s="183"/>
      <c r="G649" s="125">
        <v>20341</v>
      </c>
      <c r="H649" s="190">
        <v>0.41796289066513242</v>
      </c>
      <c r="I649" s="183"/>
      <c r="J649" s="184">
        <v>7403</v>
      </c>
      <c r="K649" s="189">
        <v>0.1521153964698872</v>
      </c>
      <c r="L649" s="183"/>
      <c r="M649" s="125">
        <v>16034</v>
      </c>
      <c r="N649" s="190">
        <v>0.32946349682536419</v>
      </c>
      <c r="O649" s="183"/>
      <c r="P649" s="184">
        <v>1529</v>
      </c>
      <c r="Q649" s="189">
        <v>3.1417593030184723E-2</v>
      </c>
      <c r="R649" s="183"/>
      <c r="S649" s="125">
        <v>457</v>
      </c>
      <c r="T649" s="190">
        <v>9.3903466414613605E-3</v>
      </c>
      <c r="U649" s="183"/>
      <c r="V649" s="184"/>
      <c r="W649" s="189"/>
      <c r="X649" s="183"/>
      <c r="Y649" s="125">
        <v>2667</v>
      </c>
      <c r="Z649" s="190">
        <v>5.4800994513736205E-2</v>
      </c>
      <c r="AA649" s="183"/>
      <c r="AB649" s="184"/>
      <c r="AC649" s="189"/>
      <c r="AD649" s="183"/>
      <c r="AE649" s="125"/>
      <c r="AF649" s="190"/>
      <c r="AG649" s="183"/>
      <c r="AH649" s="184"/>
      <c r="AI649" s="189"/>
      <c r="AJ649" s="183"/>
      <c r="AK649" s="125"/>
      <c r="AL649" s="190"/>
      <c r="AM649" s="183"/>
      <c r="AN649" s="184"/>
      <c r="AO649" s="189"/>
      <c r="AP649" s="183"/>
      <c r="AQ649" s="125">
        <v>236</v>
      </c>
      <c r="AR649" s="190">
        <v>4.849281854233875E-3</v>
      </c>
      <c r="AS649" s="183"/>
      <c r="AT649" s="184">
        <v>48667</v>
      </c>
      <c r="AU649" s="189">
        <v>0.69315349446667907</v>
      </c>
      <c r="AV649" s="127"/>
    </row>
    <row r="650" spans="1:48" s="16" customFormat="1" ht="11.4">
      <c r="A650" s="28" t="s">
        <v>263</v>
      </c>
      <c r="B650" s="63" t="s">
        <v>1</v>
      </c>
      <c r="C650" s="63" t="s">
        <v>1</v>
      </c>
      <c r="D650" s="28" t="s">
        <v>1</v>
      </c>
      <c r="E650" s="191">
        <v>62787</v>
      </c>
      <c r="F650" s="183"/>
      <c r="G650" s="125">
        <v>12143</v>
      </c>
      <c r="H650" s="190">
        <v>0.29647443722838029</v>
      </c>
      <c r="I650" s="183"/>
      <c r="J650" s="184">
        <v>7186</v>
      </c>
      <c r="K650" s="189">
        <v>0.17544801992284781</v>
      </c>
      <c r="L650" s="183"/>
      <c r="M650" s="125">
        <v>16894</v>
      </c>
      <c r="N650" s="190">
        <v>0.41247131207578497</v>
      </c>
      <c r="O650" s="183"/>
      <c r="P650" s="184">
        <v>1117</v>
      </c>
      <c r="Q650" s="189">
        <v>2.7271839445285415E-2</v>
      </c>
      <c r="R650" s="183"/>
      <c r="S650" s="125">
        <v>750</v>
      </c>
      <c r="T650" s="190">
        <v>1.8311440988329507E-2</v>
      </c>
      <c r="U650" s="183"/>
      <c r="V650" s="184"/>
      <c r="W650" s="189"/>
      <c r="X650" s="183"/>
      <c r="Y650" s="125">
        <v>2868</v>
      </c>
      <c r="Z650" s="190">
        <v>7.0022950339372045E-2</v>
      </c>
      <c r="AA650" s="183"/>
      <c r="AB650" s="184"/>
      <c r="AC650" s="189"/>
      <c r="AD650" s="183"/>
      <c r="AE650" s="125"/>
      <c r="AF650" s="190"/>
      <c r="AG650" s="183"/>
      <c r="AH650" s="184"/>
      <c r="AI650" s="189"/>
      <c r="AJ650" s="183"/>
      <c r="AK650" s="125"/>
      <c r="AL650" s="190"/>
      <c r="AM650" s="183"/>
      <c r="AN650" s="184"/>
      <c r="AO650" s="189"/>
      <c r="AP650" s="183"/>
      <c r="AQ650" s="125"/>
      <c r="AR650" s="190"/>
      <c r="AS650" s="183"/>
      <c r="AT650" s="184">
        <v>40958</v>
      </c>
      <c r="AU650" s="189">
        <v>0.65233248920954978</v>
      </c>
      <c r="AV650" s="127"/>
    </row>
    <row r="651" spans="1:48" s="16" customFormat="1" ht="11.4">
      <c r="A651" s="28" t="s">
        <v>262</v>
      </c>
      <c r="B651" s="63" t="s">
        <v>1</v>
      </c>
      <c r="C651" s="63" t="s">
        <v>1</v>
      </c>
      <c r="D651" s="28" t="s">
        <v>1</v>
      </c>
      <c r="E651" s="191">
        <v>73707</v>
      </c>
      <c r="F651" s="183"/>
      <c r="G651" s="125">
        <v>12553</v>
      </c>
      <c r="H651" s="190">
        <v>0.2829227613874552</v>
      </c>
      <c r="I651" s="183"/>
      <c r="J651" s="184">
        <v>9875</v>
      </c>
      <c r="K651" s="189">
        <v>0.22256530460456625</v>
      </c>
      <c r="L651" s="183"/>
      <c r="M651" s="125">
        <v>17262</v>
      </c>
      <c r="N651" s="190">
        <v>0.38905542157812889</v>
      </c>
      <c r="O651" s="183"/>
      <c r="P651" s="184">
        <v>1145</v>
      </c>
      <c r="Q651" s="189">
        <v>2.5806306204782619E-2</v>
      </c>
      <c r="R651" s="183"/>
      <c r="S651" s="125">
        <v>554</v>
      </c>
      <c r="T651" s="190">
        <v>1.2486195316549844E-2</v>
      </c>
      <c r="U651" s="183"/>
      <c r="V651" s="184"/>
      <c r="W651" s="189"/>
      <c r="X651" s="183"/>
      <c r="Y651" s="125">
        <v>1851</v>
      </c>
      <c r="Z651" s="190">
        <v>4.1718316842840719E-2</v>
      </c>
      <c r="AA651" s="183"/>
      <c r="AB651" s="184"/>
      <c r="AC651" s="189"/>
      <c r="AD651" s="183"/>
      <c r="AE651" s="125"/>
      <c r="AF651" s="190"/>
      <c r="AG651" s="183"/>
      <c r="AH651" s="184"/>
      <c r="AI651" s="189"/>
      <c r="AJ651" s="183"/>
      <c r="AK651" s="125"/>
      <c r="AL651" s="190"/>
      <c r="AM651" s="183"/>
      <c r="AN651" s="184"/>
      <c r="AO651" s="189"/>
      <c r="AP651" s="183"/>
      <c r="AQ651" s="125">
        <v>1129</v>
      </c>
      <c r="AR651" s="190">
        <v>2.5445694065676486E-2</v>
      </c>
      <c r="AS651" s="183"/>
      <c r="AT651" s="184">
        <v>44369</v>
      </c>
      <c r="AU651" s="189">
        <v>0.60196453525445348</v>
      </c>
      <c r="AV651" s="127"/>
    </row>
    <row r="652" spans="1:48" ht="6.6" customHeight="1" thickBot="1">
      <c r="A652" s="54"/>
      <c r="B652" s="54"/>
      <c r="C652" s="54"/>
      <c r="D652" s="54"/>
      <c r="E652" s="55"/>
      <c r="F652" s="54"/>
      <c r="G652" s="55"/>
      <c r="H652" s="56"/>
      <c r="I652" s="54"/>
      <c r="J652" s="55"/>
      <c r="K652" s="56"/>
      <c r="L652" s="54"/>
      <c r="M652" s="55"/>
      <c r="N652" s="56"/>
      <c r="O652" s="54"/>
      <c r="P652" s="55"/>
      <c r="Q652" s="56"/>
      <c r="R652" s="54"/>
      <c r="S652" s="55"/>
      <c r="T652" s="56"/>
      <c r="U652" s="54"/>
      <c r="V652" s="55"/>
      <c r="W652" s="56"/>
      <c r="X652" s="54"/>
      <c r="Y652" s="55"/>
      <c r="Z652" s="56"/>
      <c r="AA652" s="54"/>
      <c r="AB652" s="55"/>
      <c r="AC652" s="56"/>
      <c r="AD652" s="54"/>
      <c r="AE652" s="55"/>
      <c r="AF652" s="56"/>
      <c r="AG652" s="54"/>
      <c r="AH652" s="55"/>
      <c r="AI652" s="56"/>
      <c r="AJ652" s="54"/>
      <c r="AK652" s="55"/>
      <c r="AL652" s="56"/>
      <c r="AM652" s="54"/>
      <c r="AN652" s="55"/>
      <c r="AO652" s="56"/>
      <c r="AP652" s="54"/>
      <c r="AQ652" s="55"/>
      <c r="AR652" s="54"/>
      <c r="AS652" s="54"/>
      <c r="AT652" s="55"/>
      <c r="AU652" s="54"/>
      <c r="AV652" s="3"/>
    </row>
    <row r="653" spans="1:48">
      <c r="A653" s="244"/>
      <c r="B653" s="231"/>
      <c r="C653" s="244"/>
      <c r="D653" s="244"/>
      <c r="E653" s="245"/>
      <c r="F653" s="244"/>
      <c r="G653" s="245"/>
      <c r="H653" s="246"/>
      <c r="I653" s="244"/>
      <c r="J653" s="245"/>
      <c r="K653" s="246"/>
      <c r="L653" s="244"/>
      <c r="M653" s="245"/>
      <c r="N653" s="246"/>
      <c r="O653" s="244"/>
      <c r="P653" s="245"/>
      <c r="Q653" s="246"/>
      <c r="R653" s="244"/>
      <c r="S653" s="245"/>
      <c r="T653" s="246"/>
      <c r="U653" s="244"/>
      <c r="V653" s="245"/>
      <c r="W653" s="246"/>
      <c r="X653" s="244"/>
      <c r="Y653" s="245"/>
      <c r="Z653" s="246"/>
      <c r="AA653" s="244"/>
      <c r="AB653" s="245"/>
      <c r="AC653" s="246"/>
      <c r="AD653" s="244"/>
      <c r="AE653" s="245"/>
      <c r="AF653" s="246"/>
      <c r="AG653" s="244"/>
      <c r="AH653" s="245"/>
      <c r="AI653" s="246"/>
      <c r="AJ653" s="244"/>
      <c r="AK653" s="245"/>
      <c r="AL653" s="246"/>
      <c r="AM653" s="244"/>
      <c r="AN653" s="245"/>
      <c r="AO653" s="246"/>
      <c r="AP653" s="244"/>
      <c r="AQ653" s="245"/>
      <c r="AR653" s="244"/>
      <c r="AS653" s="244"/>
      <c r="AT653" s="245"/>
      <c r="AU653" s="244"/>
      <c r="AV653" s="3"/>
    </row>
    <row r="654" spans="1:48">
      <c r="A654" s="64"/>
      <c r="B654" s="66"/>
      <c r="C654" s="64"/>
      <c r="D654" s="64"/>
      <c r="E654" s="55"/>
      <c r="F654" s="26"/>
      <c r="G654" s="108"/>
      <c r="H654" s="27"/>
      <c r="I654" s="26"/>
      <c r="J654" s="108"/>
      <c r="K654" s="27"/>
      <c r="L654" s="26"/>
      <c r="M654" s="108"/>
      <c r="N654" s="27"/>
      <c r="O654" s="26"/>
      <c r="P654" s="108"/>
      <c r="Q654" s="27"/>
      <c r="R654" s="26"/>
      <c r="S654" s="108"/>
      <c r="T654" s="27"/>
      <c r="U654" s="26"/>
      <c r="V654" s="108"/>
      <c r="W654" s="27"/>
      <c r="X654" s="26"/>
      <c r="Y654" s="108"/>
      <c r="Z654" s="27"/>
      <c r="AA654" s="26"/>
      <c r="AB654" s="108"/>
      <c r="AC654" s="27"/>
      <c r="AD654" s="26"/>
      <c r="AE654" s="108"/>
      <c r="AF654" s="27"/>
      <c r="AG654" s="26"/>
      <c r="AH654" s="108"/>
      <c r="AI654" s="27"/>
      <c r="AJ654" s="26"/>
      <c r="AK654" s="108"/>
      <c r="AL654" s="27"/>
      <c r="AM654" s="26"/>
      <c r="AN654" s="108"/>
      <c r="AO654" s="27"/>
      <c r="AP654" s="26"/>
      <c r="AQ654" s="108"/>
      <c r="AR654" s="26"/>
      <c r="AS654" s="26"/>
      <c r="AT654" s="108"/>
      <c r="AU654" s="26"/>
    </row>
    <row r="655" spans="1:48">
      <c r="A655" s="64"/>
      <c r="B655" s="66"/>
      <c r="C655" s="64"/>
      <c r="D655" s="64"/>
      <c r="E655" s="55"/>
      <c r="F655" s="26"/>
      <c r="G655" s="108"/>
      <c r="H655" s="27"/>
      <c r="I655" s="26"/>
      <c r="J655" s="108"/>
      <c r="K655" s="27"/>
      <c r="L655" s="26"/>
      <c r="M655" s="108"/>
      <c r="N655" s="27"/>
      <c r="O655" s="26"/>
      <c r="P655" s="108"/>
      <c r="Q655" s="27"/>
      <c r="R655" s="26"/>
      <c r="S655" s="108"/>
      <c r="T655" s="27"/>
      <c r="U655" s="26"/>
      <c r="V655" s="108"/>
      <c r="W655" s="27"/>
      <c r="X655" s="26"/>
      <c r="Y655" s="108"/>
      <c r="Z655" s="27"/>
      <c r="AA655" s="26"/>
      <c r="AB655" s="108"/>
      <c r="AC655" s="27"/>
      <c r="AD655" s="26"/>
      <c r="AE655" s="108"/>
      <c r="AF655" s="27"/>
      <c r="AG655" s="26"/>
      <c r="AH655" s="108"/>
      <c r="AI655" s="27"/>
      <c r="AJ655" s="26"/>
      <c r="AK655" s="108"/>
      <c r="AL655" s="27"/>
      <c r="AM655" s="26"/>
      <c r="AN655" s="108"/>
      <c r="AO655" s="27"/>
      <c r="AP655" s="26"/>
      <c r="AQ655" s="108"/>
      <c r="AR655" s="26"/>
      <c r="AS655" s="26"/>
      <c r="AT655" s="108"/>
      <c r="AU655" s="26"/>
    </row>
    <row r="656" spans="1:48">
      <c r="A656" s="65"/>
      <c r="B656" s="66"/>
      <c r="C656" s="65"/>
      <c r="D656" s="65"/>
      <c r="E656" s="55"/>
      <c r="F656" s="26"/>
      <c r="G656" s="108"/>
      <c r="H656" s="27"/>
      <c r="I656" s="26"/>
      <c r="J656" s="108"/>
      <c r="K656" s="27"/>
      <c r="L656" s="26"/>
      <c r="M656" s="108"/>
      <c r="N656" s="27"/>
      <c r="O656" s="26"/>
      <c r="P656" s="108"/>
      <c r="Q656" s="27"/>
      <c r="R656" s="26"/>
      <c r="S656" s="108"/>
      <c r="T656" s="27"/>
      <c r="U656" s="26"/>
      <c r="V656" s="108"/>
      <c r="W656" s="27"/>
      <c r="X656" s="26"/>
      <c r="Y656" s="108"/>
      <c r="Z656" s="27"/>
      <c r="AA656" s="26"/>
      <c r="AB656" s="108"/>
      <c r="AC656" s="27"/>
      <c r="AD656" s="26"/>
      <c r="AE656" s="108"/>
      <c r="AF656" s="27"/>
      <c r="AG656" s="26"/>
      <c r="AH656" s="108"/>
      <c r="AI656" s="27"/>
      <c r="AJ656" s="26"/>
      <c r="AK656" s="108"/>
      <c r="AL656" s="27"/>
      <c r="AM656" s="26"/>
      <c r="AN656" s="108"/>
      <c r="AO656" s="27"/>
      <c r="AP656" s="26"/>
      <c r="AQ656" s="108"/>
      <c r="AR656" s="26"/>
      <c r="AS656" s="26"/>
      <c r="AT656" s="108"/>
      <c r="AU656" s="26"/>
    </row>
    <row r="657" spans="1:47">
      <c r="A657" s="66"/>
      <c r="B657" s="66"/>
      <c r="C657" s="66"/>
      <c r="D657" s="66"/>
      <c r="E657" s="55"/>
      <c r="F657" s="26"/>
      <c r="G657" s="108"/>
      <c r="H657" s="27"/>
      <c r="I657" s="26"/>
      <c r="J657" s="108"/>
      <c r="K657" s="27"/>
      <c r="L657" s="26"/>
      <c r="M657" s="108"/>
      <c r="N657" s="27"/>
      <c r="O657" s="26"/>
      <c r="P657" s="108"/>
      <c r="Q657" s="27"/>
      <c r="R657" s="26"/>
      <c r="S657" s="108"/>
      <c r="T657" s="27"/>
      <c r="U657" s="26"/>
      <c r="V657" s="108"/>
      <c r="W657" s="27"/>
      <c r="X657" s="26"/>
      <c r="Y657" s="108"/>
      <c r="Z657" s="27"/>
      <c r="AA657" s="26"/>
      <c r="AB657" s="108"/>
      <c r="AC657" s="27"/>
      <c r="AD657" s="26"/>
      <c r="AE657" s="108"/>
      <c r="AF657" s="27"/>
      <c r="AG657" s="26"/>
      <c r="AH657" s="108"/>
      <c r="AI657" s="27"/>
      <c r="AJ657" s="26"/>
      <c r="AK657" s="108"/>
      <c r="AL657" s="27"/>
      <c r="AM657" s="26"/>
      <c r="AN657" s="108"/>
      <c r="AO657" s="27"/>
      <c r="AP657" s="26"/>
      <c r="AQ657" s="108"/>
      <c r="AR657" s="26"/>
      <c r="AS657" s="26"/>
      <c r="AT657" s="108"/>
      <c r="AU657" s="26"/>
    </row>
    <row r="658" spans="1:47">
      <c r="A658" s="66"/>
      <c r="B658" s="66"/>
      <c r="C658" s="66"/>
      <c r="D658" s="66"/>
      <c r="E658" s="55"/>
      <c r="F658" s="26"/>
      <c r="G658" s="108"/>
      <c r="H658" s="27"/>
      <c r="I658" s="26"/>
      <c r="J658" s="108"/>
      <c r="K658" s="27"/>
      <c r="L658" s="26"/>
      <c r="M658" s="108"/>
      <c r="N658" s="27"/>
      <c r="O658" s="26"/>
      <c r="P658" s="108"/>
      <c r="Q658" s="27"/>
      <c r="R658" s="26"/>
      <c r="S658" s="108"/>
      <c r="T658" s="27"/>
      <c r="U658" s="26"/>
      <c r="V658" s="108"/>
      <c r="W658" s="27"/>
      <c r="X658" s="26"/>
      <c r="Y658" s="108"/>
      <c r="Z658" s="27"/>
      <c r="AA658" s="26"/>
      <c r="AB658" s="108"/>
      <c r="AC658" s="27"/>
      <c r="AD658" s="26"/>
      <c r="AE658" s="108"/>
      <c r="AF658" s="27"/>
      <c r="AG658" s="26"/>
      <c r="AH658" s="108"/>
      <c r="AI658" s="27"/>
      <c r="AJ658" s="26"/>
      <c r="AK658" s="108"/>
      <c r="AL658" s="27"/>
      <c r="AM658" s="26"/>
      <c r="AN658" s="108"/>
      <c r="AO658" s="27"/>
      <c r="AP658" s="26"/>
      <c r="AQ658" s="108"/>
      <c r="AR658" s="26"/>
      <c r="AS658" s="26"/>
      <c r="AT658" s="108"/>
      <c r="AU658" s="26"/>
    </row>
    <row r="659" spans="1:47">
      <c r="A659" s="64"/>
      <c r="B659" s="44"/>
      <c r="C659" s="64"/>
      <c r="D659" s="64"/>
      <c r="E659" s="55"/>
      <c r="F659" s="26"/>
      <c r="G659" s="108"/>
      <c r="H659" s="27"/>
      <c r="I659" s="26"/>
      <c r="J659" s="108"/>
      <c r="K659" s="27"/>
      <c r="L659" s="26"/>
      <c r="M659" s="108"/>
      <c r="N659" s="27"/>
      <c r="O659" s="26"/>
      <c r="P659" s="108"/>
      <c r="Q659" s="27"/>
      <c r="R659" s="26"/>
      <c r="S659" s="108"/>
      <c r="T659" s="27"/>
      <c r="U659" s="26"/>
      <c r="V659" s="108"/>
      <c r="W659" s="27"/>
      <c r="X659" s="26"/>
      <c r="Y659" s="108"/>
      <c r="Z659" s="27"/>
      <c r="AA659" s="26"/>
      <c r="AB659" s="108"/>
      <c r="AC659" s="27"/>
      <c r="AD659" s="26"/>
      <c r="AE659" s="108"/>
      <c r="AF659" s="27"/>
      <c r="AG659" s="26"/>
      <c r="AH659" s="108"/>
      <c r="AI659" s="27"/>
      <c r="AJ659" s="26"/>
      <c r="AK659" s="108"/>
      <c r="AL659" s="27"/>
      <c r="AM659" s="26"/>
      <c r="AN659" s="108"/>
      <c r="AO659" s="27"/>
      <c r="AP659" s="26"/>
      <c r="AQ659" s="108"/>
      <c r="AR659" s="26"/>
      <c r="AS659" s="26"/>
      <c r="AT659" s="108"/>
      <c r="AU659" s="26"/>
    </row>
    <row r="660" spans="1:47">
      <c r="A660" s="109"/>
      <c r="B660" s="44"/>
      <c r="C660" s="109"/>
      <c r="D660" s="109"/>
      <c r="E660" s="55"/>
      <c r="F660" s="26"/>
      <c r="G660" s="108"/>
      <c r="H660" s="27"/>
      <c r="I660" s="26"/>
      <c r="J660" s="108"/>
      <c r="K660" s="27"/>
      <c r="L660" s="26"/>
      <c r="M660" s="108"/>
      <c r="N660" s="27"/>
      <c r="O660" s="26"/>
      <c r="P660" s="108"/>
      <c r="Q660" s="27"/>
      <c r="R660" s="26"/>
      <c r="S660" s="108"/>
      <c r="T660" s="27"/>
      <c r="U660" s="26"/>
      <c r="V660" s="108"/>
      <c r="W660" s="27"/>
      <c r="X660" s="26"/>
      <c r="Y660" s="108"/>
      <c r="Z660" s="27"/>
      <c r="AA660" s="26"/>
      <c r="AB660" s="108"/>
      <c r="AC660" s="27"/>
      <c r="AD660" s="26"/>
      <c r="AE660" s="108"/>
      <c r="AF660" s="27"/>
      <c r="AG660" s="26"/>
      <c r="AH660" s="108"/>
      <c r="AI660" s="27"/>
      <c r="AJ660" s="26"/>
      <c r="AK660" s="108"/>
      <c r="AL660" s="27"/>
      <c r="AM660" s="26"/>
      <c r="AN660" s="108"/>
      <c r="AO660" s="27"/>
      <c r="AP660" s="26"/>
      <c r="AQ660" s="108"/>
      <c r="AR660" s="26"/>
      <c r="AS660" s="26"/>
      <c r="AT660" s="108"/>
      <c r="AU660" s="26"/>
    </row>
    <row r="661" spans="1:47">
      <c r="A661" s="44"/>
      <c r="B661" s="11"/>
      <c r="C661" s="43"/>
      <c r="D661" s="54"/>
      <c r="E661" s="55"/>
      <c r="F661" s="26"/>
      <c r="G661" s="108"/>
      <c r="H661" s="27"/>
      <c r="I661" s="26"/>
      <c r="J661" s="108"/>
      <c r="K661" s="27"/>
      <c r="L661" s="26"/>
      <c r="M661" s="108"/>
      <c r="N661" s="27"/>
      <c r="O661" s="26"/>
      <c r="P661" s="108"/>
      <c r="Q661" s="27"/>
      <c r="R661" s="26"/>
      <c r="S661" s="108"/>
      <c r="T661" s="27"/>
      <c r="U661" s="26"/>
      <c r="V661" s="108"/>
      <c r="W661" s="27"/>
      <c r="X661" s="26"/>
      <c r="Y661" s="108"/>
      <c r="Z661" s="27"/>
      <c r="AA661" s="26"/>
      <c r="AB661" s="108"/>
      <c r="AC661" s="27"/>
      <c r="AD661" s="26"/>
      <c r="AE661" s="108"/>
      <c r="AF661" s="27"/>
      <c r="AG661" s="26"/>
      <c r="AH661" s="108"/>
      <c r="AI661" s="27"/>
      <c r="AJ661" s="26"/>
      <c r="AK661" s="108"/>
      <c r="AL661" s="27"/>
      <c r="AM661" s="26"/>
      <c r="AN661" s="108"/>
      <c r="AO661" s="27"/>
      <c r="AP661" s="26"/>
      <c r="AQ661" s="108"/>
      <c r="AR661" s="26"/>
      <c r="AS661" s="26"/>
      <c r="AT661" s="108"/>
      <c r="AU661" s="26"/>
    </row>
    <row r="662" spans="1:47" ht="14.4" customHeight="1">
      <c r="A662" s="337"/>
      <c r="B662" s="337"/>
      <c r="C662" s="337"/>
      <c r="D662" s="54"/>
      <c r="E662" s="55"/>
      <c r="F662" s="26"/>
      <c r="G662" s="108"/>
      <c r="H662" s="27"/>
      <c r="I662" s="26"/>
      <c r="J662" s="108"/>
      <c r="K662" s="27"/>
      <c r="L662" s="26"/>
      <c r="M662" s="108"/>
      <c r="N662" s="27"/>
      <c r="O662" s="26"/>
      <c r="P662" s="108"/>
      <c r="Q662" s="27"/>
      <c r="R662" s="26"/>
      <c r="S662" s="108"/>
      <c r="T662" s="27"/>
      <c r="U662" s="26"/>
      <c r="V662" s="108"/>
      <c r="W662" s="27"/>
      <c r="X662" s="26"/>
      <c r="Y662" s="108"/>
      <c r="Z662" s="27"/>
      <c r="AA662" s="26"/>
      <c r="AB662" s="108"/>
      <c r="AC662" s="27"/>
      <c r="AD662" s="26"/>
      <c r="AE662" s="108"/>
      <c r="AF662" s="27"/>
      <c r="AG662" s="26"/>
      <c r="AH662" s="108"/>
      <c r="AI662" s="27"/>
      <c r="AJ662" s="26"/>
      <c r="AK662" s="108"/>
      <c r="AL662" s="27"/>
      <c r="AM662" s="26"/>
      <c r="AN662" s="108"/>
      <c r="AO662" s="27"/>
      <c r="AP662" s="26"/>
      <c r="AQ662" s="108"/>
      <c r="AR662" s="26"/>
      <c r="AS662" s="26"/>
      <c r="AT662" s="108"/>
      <c r="AU662" s="26"/>
    </row>
    <row r="663" spans="1:47" ht="14.4" customHeight="1">
      <c r="A663" s="337"/>
      <c r="B663" s="337"/>
      <c r="C663" s="337"/>
      <c r="D663" s="54"/>
      <c r="E663" s="55"/>
      <c r="F663" s="26"/>
      <c r="G663" s="108"/>
      <c r="H663" s="27"/>
      <c r="I663" s="26"/>
      <c r="J663" s="108"/>
      <c r="K663" s="27"/>
      <c r="L663" s="26"/>
      <c r="M663" s="108"/>
      <c r="N663" s="27"/>
      <c r="O663" s="26"/>
      <c r="P663" s="108"/>
      <c r="Q663" s="27"/>
      <c r="R663" s="26"/>
      <c r="S663" s="108"/>
      <c r="T663" s="27"/>
      <c r="U663" s="26"/>
      <c r="V663" s="108"/>
      <c r="W663" s="27"/>
      <c r="X663" s="26"/>
      <c r="Y663" s="108"/>
      <c r="Z663" s="27"/>
      <c r="AA663" s="26"/>
      <c r="AB663" s="108"/>
      <c r="AC663" s="27"/>
      <c r="AD663" s="26"/>
      <c r="AE663" s="108"/>
      <c r="AF663" s="27"/>
      <c r="AG663" s="26"/>
      <c r="AH663" s="108"/>
      <c r="AI663" s="27"/>
      <c r="AJ663" s="26"/>
      <c r="AK663" s="108"/>
      <c r="AL663" s="27"/>
      <c r="AM663" s="26"/>
      <c r="AN663" s="108"/>
      <c r="AO663" s="27"/>
      <c r="AP663" s="26"/>
      <c r="AQ663" s="108"/>
      <c r="AR663" s="26"/>
      <c r="AS663" s="26"/>
      <c r="AT663" s="108"/>
      <c r="AU663" s="26"/>
    </row>
    <row r="664" spans="1:47" ht="14.4" customHeight="1">
      <c r="A664" s="338"/>
      <c r="B664" s="338"/>
      <c r="C664" s="338"/>
      <c r="D664" s="54"/>
      <c r="E664" s="55"/>
      <c r="F664" s="26"/>
      <c r="G664" s="108"/>
      <c r="H664" s="27"/>
      <c r="I664" s="26"/>
      <c r="J664" s="108"/>
      <c r="K664" s="27"/>
      <c r="L664" s="26"/>
      <c r="M664" s="108"/>
      <c r="N664" s="27"/>
      <c r="O664" s="26"/>
      <c r="P664" s="108"/>
      <c r="Q664" s="27"/>
      <c r="R664" s="26"/>
      <c r="S664" s="108"/>
      <c r="T664" s="27"/>
      <c r="U664" s="26"/>
      <c r="V664" s="108"/>
      <c r="W664" s="27"/>
      <c r="X664" s="26"/>
      <c r="Y664" s="108"/>
      <c r="Z664" s="27"/>
      <c r="AA664" s="26"/>
      <c r="AB664" s="108"/>
      <c r="AC664" s="27"/>
      <c r="AD664" s="26"/>
      <c r="AE664" s="108"/>
      <c r="AF664" s="27"/>
      <c r="AG664" s="26"/>
      <c r="AH664" s="108"/>
      <c r="AI664" s="27"/>
      <c r="AJ664" s="26"/>
      <c r="AK664" s="108"/>
      <c r="AL664" s="27"/>
      <c r="AM664" s="26"/>
      <c r="AN664" s="108"/>
      <c r="AO664" s="27"/>
      <c r="AP664" s="26"/>
      <c r="AQ664" s="108"/>
      <c r="AR664" s="26"/>
      <c r="AS664" s="26"/>
      <c r="AT664" s="108"/>
      <c r="AU664" s="26"/>
    </row>
    <row r="665" spans="1:47" ht="14.4" customHeight="1">
      <c r="A665" s="340"/>
      <c r="B665" s="340"/>
      <c r="C665" s="340"/>
      <c r="D665" s="54"/>
      <c r="E665" s="55"/>
      <c r="F665" s="26"/>
      <c r="G665" s="108"/>
      <c r="H665" s="27"/>
      <c r="I665" s="26"/>
      <c r="J665" s="108"/>
      <c r="K665" s="27"/>
      <c r="L665" s="26"/>
      <c r="M665" s="108"/>
      <c r="N665" s="27"/>
      <c r="O665" s="26"/>
      <c r="P665" s="108"/>
      <c r="Q665" s="27"/>
      <c r="R665" s="26"/>
      <c r="S665" s="108"/>
      <c r="T665" s="27"/>
      <c r="U665" s="26"/>
      <c r="V665" s="108"/>
      <c r="W665" s="27"/>
      <c r="X665" s="26"/>
      <c r="Y665" s="108"/>
      <c r="Z665" s="27"/>
      <c r="AA665" s="26"/>
      <c r="AB665" s="108"/>
      <c r="AC665" s="27"/>
      <c r="AD665" s="26"/>
      <c r="AE665" s="108"/>
      <c r="AF665" s="27"/>
      <c r="AG665" s="26"/>
      <c r="AH665" s="108"/>
      <c r="AI665" s="27"/>
      <c r="AJ665" s="26"/>
      <c r="AK665" s="108"/>
      <c r="AL665" s="27"/>
      <c r="AM665" s="26"/>
      <c r="AN665" s="108"/>
      <c r="AO665" s="27"/>
      <c r="AP665" s="26"/>
      <c r="AQ665" s="108"/>
      <c r="AR665" s="26"/>
      <c r="AS665" s="26"/>
      <c r="AT665" s="108"/>
      <c r="AU665" s="26"/>
    </row>
    <row r="666" spans="1:47" ht="14.4" customHeight="1">
      <c r="A666" s="337"/>
      <c r="B666" s="337"/>
      <c r="C666" s="337"/>
    </row>
    <row r="667" spans="1:47" ht="21.6" customHeight="1">
      <c r="A667" s="337"/>
      <c r="B667" s="337"/>
      <c r="C667" s="337"/>
    </row>
    <row r="668" spans="1:47">
      <c r="A668" s="339"/>
      <c r="B668" s="339"/>
      <c r="C668" s="339"/>
    </row>
    <row r="669" spans="1:47" ht="21.6" customHeight="1">
      <c r="A669" s="338"/>
      <c r="B669" s="338"/>
      <c r="C669" s="338"/>
    </row>
    <row r="670" spans="1:47" ht="14.4" customHeight="1">
      <c r="A670" s="337"/>
      <c r="B670" s="337"/>
      <c r="C670" s="337"/>
    </row>
    <row r="671" spans="1:47">
      <c r="A671" s="44"/>
      <c r="B671" s="127"/>
      <c r="C671" s="43"/>
    </row>
  </sheetData>
  <mergeCells count="9">
    <mergeCell ref="A667:C667"/>
    <mergeCell ref="A668:C668"/>
    <mergeCell ref="A669:C669"/>
    <mergeCell ref="A670:C670"/>
    <mergeCell ref="A662:C662"/>
    <mergeCell ref="A663:C663"/>
    <mergeCell ref="A664:C664"/>
    <mergeCell ref="A665:C665"/>
    <mergeCell ref="A666:C66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W671"/>
  <sheetViews>
    <sheetView showGridLines="0" zoomScale="54" zoomScaleNormal="100" workbookViewId="0">
      <pane ySplit="1" topLeftCell="A512" activePane="bottomLeft" state="frozen"/>
      <selection pane="bottomLeft" activeCell="B537" sqref="B537"/>
    </sheetView>
  </sheetViews>
  <sheetFormatPr baseColWidth="10" defaultColWidth="8.88671875" defaultRowHeight="14.4"/>
  <cols>
    <col min="1" max="1" width="42.77734375" style="1" customWidth="1"/>
    <col min="2" max="2" width="19.6640625" style="127" bestFit="1" customWidth="1"/>
    <col min="3" max="3" width="21.88671875" style="1" bestFit="1" customWidth="1"/>
    <col min="4" max="4" width="14.109375" style="1" bestFit="1" customWidth="1"/>
    <col min="5" max="5" width="10.88671875" style="2" customWidth="1"/>
    <col min="6" max="6" width="12.21875" style="1" customWidth="1"/>
    <col min="7" max="7" width="10.88671875" style="2" customWidth="1"/>
    <col min="8" max="8" width="10.88671875" style="1" customWidth="1"/>
    <col min="9" max="9" width="15.33203125" style="1" customWidth="1"/>
    <col min="10" max="10" width="10.88671875" style="2" customWidth="1"/>
    <col min="11" max="11" width="10.88671875" style="1" customWidth="1"/>
    <col min="12" max="12" width="10.44140625" style="1" customWidth="1"/>
    <col min="13" max="13" width="10.88671875" style="2" customWidth="1"/>
    <col min="14" max="14" width="10.88671875" style="1" customWidth="1"/>
    <col min="15" max="15" width="9.109375" style="1" customWidth="1"/>
    <col min="16" max="16" width="10.88671875" style="2" customWidth="1"/>
    <col min="17" max="17" width="10.88671875" style="1" customWidth="1"/>
    <col min="18" max="18" width="11.33203125" style="1" customWidth="1"/>
    <col min="19" max="19" width="10.88671875" style="2" customWidth="1"/>
    <col min="20" max="20" width="10.88671875" style="1" customWidth="1"/>
    <col min="21" max="21" width="14" style="1" customWidth="1"/>
    <col min="22" max="22" width="10.88671875" style="2" customWidth="1"/>
    <col min="23" max="23" width="10.88671875" style="1" customWidth="1"/>
    <col min="24" max="24" width="15.5546875" style="1" customWidth="1"/>
    <col min="25" max="25" width="10.88671875" style="2" customWidth="1"/>
    <col min="26" max="26" width="10.88671875" style="1" customWidth="1"/>
    <col min="27" max="27" width="18.109375" style="1" customWidth="1"/>
    <col min="28" max="28" width="10.88671875" style="2" customWidth="1"/>
    <col min="29" max="29" width="10.88671875" style="1" customWidth="1"/>
    <col min="30" max="30" width="12.21875" style="1" customWidth="1"/>
    <col min="31" max="31" width="10.88671875" style="2" customWidth="1"/>
    <col min="32" max="32" width="10.88671875" style="1" customWidth="1"/>
    <col min="33" max="33" width="12.109375" style="1" customWidth="1"/>
    <col min="34" max="34" width="10.88671875" style="2" customWidth="1"/>
    <col min="35" max="35" width="10.88671875" style="1" customWidth="1"/>
    <col min="36" max="36" width="10.5546875" style="1" customWidth="1"/>
    <col min="37" max="37" width="10.88671875" style="2" customWidth="1"/>
    <col min="38" max="38" width="10.88671875" style="1" customWidth="1"/>
    <col min="39" max="39" width="9.6640625" style="1" customWidth="1"/>
    <col min="40" max="40" width="10.88671875" style="2" customWidth="1"/>
    <col min="41" max="41" width="10.88671875" style="1" customWidth="1"/>
    <col min="42" max="42" width="8" style="1" customWidth="1"/>
    <col min="43" max="43" width="10.88671875" style="2" customWidth="1"/>
    <col min="44" max="44" width="10.88671875" style="1" customWidth="1"/>
    <col min="45" max="45" width="0.88671875" style="1" customWidth="1"/>
    <col min="46" max="46" width="10.88671875" style="2" customWidth="1"/>
    <col min="47" max="47" width="10.88671875" style="1" customWidth="1"/>
    <col min="48" max="48" width="1.88671875" style="1" customWidth="1"/>
    <col min="49" max="16384" width="8.88671875" style="1"/>
  </cols>
  <sheetData>
    <row r="1" spans="1:49" s="14" customFormat="1" ht="18.600000000000001" customHeight="1">
      <c r="A1" s="15" t="s">
        <v>9</v>
      </c>
      <c r="B1" s="15" t="s">
        <v>1025</v>
      </c>
      <c r="C1" s="15" t="s">
        <v>1032</v>
      </c>
      <c r="D1" s="15" t="s">
        <v>1038</v>
      </c>
      <c r="E1" s="20" t="s">
        <v>10</v>
      </c>
      <c r="F1" s="15" t="s">
        <v>24</v>
      </c>
      <c r="G1" s="20" t="s">
        <v>968</v>
      </c>
      <c r="H1" s="23" t="s">
        <v>969</v>
      </c>
      <c r="I1" s="15" t="s">
        <v>1112</v>
      </c>
      <c r="J1" s="20" t="s">
        <v>970</v>
      </c>
      <c r="K1" s="23" t="s">
        <v>969</v>
      </c>
      <c r="L1" s="15" t="s">
        <v>32</v>
      </c>
      <c r="M1" s="20" t="s">
        <v>968</v>
      </c>
      <c r="N1" s="23" t="s">
        <v>969</v>
      </c>
      <c r="O1" s="15" t="s">
        <v>1119</v>
      </c>
      <c r="P1" s="20" t="s">
        <v>968</v>
      </c>
      <c r="Q1" s="23" t="s">
        <v>969</v>
      </c>
      <c r="R1" s="15" t="s">
        <v>1120</v>
      </c>
      <c r="S1" s="20" t="s">
        <v>968</v>
      </c>
      <c r="T1" s="23" t="s">
        <v>969</v>
      </c>
      <c r="U1" s="15" t="s">
        <v>1045</v>
      </c>
      <c r="V1" s="20" t="s">
        <v>968</v>
      </c>
      <c r="W1" s="23" t="s">
        <v>969</v>
      </c>
      <c r="X1" s="15" t="s">
        <v>1113</v>
      </c>
      <c r="Y1" s="20" t="s">
        <v>968</v>
      </c>
      <c r="Z1" s="23" t="s">
        <v>969</v>
      </c>
      <c r="AA1" s="15" t="s">
        <v>975</v>
      </c>
      <c r="AB1" s="20" t="s">
        <v>968</v>
      </c>
      <c r="AC1" s="23" t="s">
        <v>969</v>
      </c>
      <c r="AD1" s="15" t="s">
        <v>967</v>
      </c>
      <c r="AE1" s="20" t="s">
        <v>968</v>
      </c>
      <c r="AF1" s="23" t="s">
        <v>969</v>
      </c>
      <c r="AG1" s="15" t="s">
        <v>973</v>
      </c>
      <c r="AH1" s="20" t="s">
        <v>968</v>
      </c>
      <c r="AI1" s="23" t="s">
        <v>969</v>
      </c>
      <c r="AJ1" s="17" t="s">
        <v>976</v>
      </c>
      <c r="AK1" s="20" t="s">
        <v>968</v>
      </c>
      <c r="AL1" s="23" t="s">
        <v>969</v>
      </c>
      <c r="AM1" s="17" t="s">
        <v>974</v>
      </c>
      <c r="AN1" s="20" t="s">
        <v>968</v>
      </c>
      <c r="AO1" s="23" t="s">
        <v>969</v>
      </c>
      <c r="AP1" s="17" t="s">
        <v>1031</v>
      </c>
      <c r="AQ1" s="21" t="s">
        <v>968</v>
      </c>
      <c r="AR1" s="25" t="s">
        <v>1114</v>
      </c>
      <c r="AS1" s="17"/>
      <c r="AT1" s="22" t="s">
        <v>971</v>
      </c>
      <c r="AU1" s="17" t="s">
        <v>972</v>
      </c>
      <c r="AV1" s="15"/>
      <c r="AW1" s="18"/>
    </row>
    <row r="2" spans="1:49" s="322" customFormat="1" ht="21" customHeight="1">
      <c r="A2" s="328" t="s">
        <v>116</v>
      </c>
      <c r="B2" s="63" t="s">
        <v>1002</v>
      </c>
      <c r="C2" s="211" t="s">
        <v>981</v>
      </c>
      <c r="D2" s="211" t="s">
        <v>0</v>
      </c>
      <c r="E2" s="314">
        <v>72430</v>
      </c>
      <c r="F2" s="111"/>
      <c r="G2" s="315">
        <v>23369</v>
      </c>
      <c r="H2" s="316">
        <v>0.50592106687449934</v>
      </c>
      <c r="I2" s="317"/>
      <c r="J2" s="314">
        <v>4076</v>
      </c>
      <c r="K2" s="318">
        <v>8.8242298283215351E-2</v>
      </c>
      <c r="L2" s="317"/>
      <c r="M2" s="315">
        <v>8468</v>
      </c>
      <c r="N2" s="316">
        <v>0.18332575609967311</v>
      </c>
      <c r="O2" s="317"/>
      <c r="P2" s="314">
        <v>8253</v>
      </c>
      <c r="Q2" s="318">
        <v>0.17867116970838476</v>
      </c>
      <c r="R2" s="317"/>
      <c r="S2" s="315">
        <v>2025</v>
      </c>
      <c r="T2" s="316">
        <v>4.3839709034227445E-2</v>
      </c>
      <c r="U2" s="317"/>
      <c r="V2" s="319"/>
      <c r="W2" s="318"/>
      <c r="X2" s="317"/>
      <c r="Y2" s="320"/>
      <c r="Z2" s="316"/>
      <c r="AA2" s="317"/>
      <c r="AB2" s="319"/>
      <c r="AC2" s="318"/>
      <c r="AD2" s="317"/>
      <c r="AE2" s="320"/>
      <c r="AF2" s="316"/>
      <c r="AG2" s="317"/>
      <c r="AH2" s="319"/>
      <c r="AI2" s="318"/>
      <c r="AJ2" s="317"/>
      <c r="AK2" s="320"/>
      <c r="AL2" s="316"/>
      <c r="AM2" s="317"/>
      <c r="AN2" s="319"/>
      <c r="AO2" s="318"/>
      <c r="AP2" s="317"/>
      <c r="AQ2" s="321"/>
      <c r="AR2" s="316"/>
      <c r="AS2" s="317"/>
      <c r="AT2" s="308">
        <v>46191</v>
      </c>
      <c r="AU2" s="318">
        <v>0.6377329835703438</v>
      </c>
    </row>
    <row r="3" spans="1:49" s="54" customFormat="1" ht="13.35" customHeight="1">
      <c r="A3" s="180" t="s">
        <v>117</v>
      </c>
      <c r="B3" s="63" t="s">
        <v>984</v>
      </c>
      <c r="C3" s="211" t="s">
        <v>984</v>
      </c>
      <c r="D3" s="211" t="s">
        <v>0</v>
      </c>
      <c r="E3" s="110">
        <v>60215</v>
      </c>
      <c r="F3" s="111"/>
      <c r="G3" s="117">
        <v>20558</v>
      </c>
      <c r="H3" s="283">
        <v>0.52049522748563182</v>
      </c>
      <c r="I3" s="192"/>
      <c r="J3" s="110">
        <v>1330</v>
      </c>
      <c r="K3" s="277">
        <v>3.3673443552674889E-2</v>
      </c>
      <c r="L3" s="192"/>
      <c r="M3" s="117">
        <v>8835</v>
      </c>
      <c r="N3" s="283">
        <v>0.22368787502848317</v>
      </c>
      <c r="O3" s="192"/>
      <c r="P3" s="110">
        <v>7751</v>
      </c>
      <c r="Q3" s="277">
        <v>0.19624275261412258</v>
      </c>
      <c r="R3" s="192"/>
      <c r="S3" s="117">
        <v>826</v>
      </c>
      <c r="T3" s="283">
        <v>2.0912980732713877E-2</v>
      </c>
      <c r="U3" s="192"/>
      <c r="V3" s="284"/>
      <c r="W3" s="277"/>
      <c r="X3" s="192"/>
      <c r="Y3" s="285"/>
      <c r="Z3" s="283"/>
      <c r="AA3" s="192"/>
      <c r="AB3" s="284"/>
      <c r="AC3" s="277"/>
      <c r="AD3" s="192"/>
      <c r="AE3" s="285"/>
      <c r="AF3" s="283"/>
      <c r="AG3" s="192"/>
      <c r="AH3" s="284"/>
      <c r="AI3" s="277"/>
      <c r="AJ3" s="192"/>
      <c r="AK3" s="285"/>
      <c r="AL3" s="283"/>
      <c r="AM3" s="192"/>
      <c r="AN3" s="284"/>
      <c r="AO3" s="277"/>
      <c r="AP3" s="192"/>
      <c r="AQ3" s="286">
        <v>197</v>
      </c>
      <c r="AR3" s="283">
        <v>4.9877205863736486E-3</v>
      </c>
      <c r="AS3" s="192"/>
      <c r="AT3" s="191">
        <v>39497</v>
      </c>
      <c r="AU3" s="277">
        <v>0.65593290708295271</v>
      </c>
    </row>
    <row r="4" spans="1:49" s="54" customFormat="1" ht="13.35" customHeight="1">
      <c r="A4" s="180" t="s">
        <v>119</v>
      </c>
      <c r="B4" s="63" t="s">
        <v>1024</v>
      </c>
      <c r="C4" s="211" t="s">
        <v>985</v>
      </c>
      <c r="D4" s="211" t="s">
        <v>0</v>
      </c>
      <c r="E4" s="110">
        <v>71511</v>
      </c>
      <c r="F4" s="111"/>
      <c r="G4" s="117">
        <v>26771</v>
      </c>
      <c r="H4" s="283">
        <v>0.52994041609755127</v>
      </c>
      <c r="I4" s="192"/>
      <c r="J4" s="110">
        <v>4235</v>
      </c>
      <c r="K4" s="277">
        <v>8.3833165073143701E-2</v>
      </c>
      <c r="L4" s="192"/>
      <c r="M4" s="117">
        <v>13481</v>
      </c>
      <c r="N4" s="283">
        <v>0.26686066076766235</v>
      </c>
      <c r="O4" s="192"/>
      <c r="P4" s="110">
        <v>4047</v>
      </c>
      <c r="Q4" s="277">
        <v>8.0111645584654667E-2</v>
      </c>
      <c r="R4" s="192"/>
      <c r="S4" s="117">
        <v>1983</v>
      </c>
      <c r="T4" s="283">
        <v>3.9254112476987943E-2</v>
      </c>
      <c r="U4" s="192"/>
      <c r="V4" s="284"/>
      <c r="W4" s="277"/>
      <c r="X4" s="192"/>
      <c r="Y4" s="285"/>
      <c r="Z4" s="283"/>
      <c r="AA4" s="192"/>
      <c r="AB4" s="284"/>
      <c r="AC4" s="277"/>
      <c r="AD4" s="192"/>
      <c r="AE4" s="285"/>
      <c r="AF4" s="283"/>
      <c r="AG4" s="192"/>
      <c r="AH4" s="284"/>
      <c r="AI4" s="277"/>
      <c r="AJ4" s="192"/>
      <c r="AK4" s="285"/>
      <c r="AL4" s="283"/>
      <c r="AM4" s="192"/>
      <c r="AN4" s="284"/>
      <c r="AO4" s="277"/>
      <c r="AP4" s="192"/>
      <c r="AQ4" s="286"/>
      <c r="AR4" s="283"/>
      <c r="AS4" s="192"/>
      <c r="AT4" s="191">
        <v>50517</v>
      </c>
      <c r="AU4" s="277">
        <v>0.70642278810252968</v>
      </c>
    </row>
    <row r="5" spans="1:49" s="54" customFormat="1" ht="13.35" customHeight="1">
      <c r="A5" s="180" t="s">
        <v>121</v>
      </c>
      <c r="B5" s="63" t="s">
        <v>996</v>
      </c>
      <c r="C5" s="211" t="s">
        <v>988</v>
      </c>
      <c r="D5" s="211" t="s">
        <v>0</v>
      </c>
      <c r="E5" s="110">
        <v>69510</v>
      </c>
      <c r="F5" s="111"/>
      <c r="G5" s="117">
        <v>20106</v>
      </c>
      <c r="H5" s="283">
        <v>0.43979263731215962</v>
      </c>
      <c r="I5" s="192"/>
      <c r="J5" s="110">
        <v>1360</v>
      </c>
      <c r="K5" s="277">
        <v>2.9748233698624144E-2</v>
      </c>
      <c r="L5" s="192"/>
      <c r="M5" s="117">
        <v>15901</v>
      </c>
      <c r="N5" s="283">
        <v>0.3478137235601636</v>
      </c>
      <c r="O5" s="192"/>
      <c r="P5" s="110">
        <v>7263</v>
      </c>
      <c r="Q5" s="277">
        <v>0.15886869217140231</v>
      </c>
      <c r="R5" s="192"/>
      <c r="S5" s="117">
        <v>1087</v>
      </c>
      <c r="T5" s="283">
        <v>2.3776713257650326E-2</v>
      </c>
      <c r="U5" s="192"/>
      <c r="V5" s="284"/>
      <c r="W5" s="277"/>
      <c r="X5" s="192"/>
      <c r="Y5" s="285"/>
      <c r="Z5" s="283"/>
      <c r="AA5" s="192"/>
      <c r="AB5" s="284"/>
      <c r="AC5" s="277"/>
      <c r="AD5" s="192"/>
      <c r="AE5" s="285"/>
      <c r="AF5" s="283"/>
      <c r="AG5" s="192"/>
      <c r="AH5" s="284"/>
      <c r="AI5" s="277"/>
      <c r="AJ5" s="192"/>
      <c r="AK5" s="285"/>
      <c r="AL5" s="283"/>
      <c r="AM5" s="192"/>
      <c r="AN5" s="284"/>
      <c r="AO5" s="277"/>
      <c r="AP5" s="192"/>
      <c r="AQ5" s="286"/>
      <c r="AR5" s="283"/>
      <c r="AS5" s="192"/>
      <c r="AT5" s="191">
        <v>45717</v>
      </c>
      <c r="AU5" s="277">
        <v>0.6577039274924471</v>
      </c>
    </row>
    <row r="6" spans="1:49" s="54" customFormat="1" ht="13.35" customHeight="1">
      <c r="A6" s="180" t="s">
        <v>914</v>
      </c>
      <c r="B6" s="63" t="s">
        <v>1014</v>
      </c>
      <c r="C6" s="211" t="s">
        <v>981</v>
      </c>
      <c r="D6" s="211" t="s">
        <v>0</v>
      </c>
      <c r="E6" s="110">
        <v>77242</v>
      </c>
      <c r="F6" s="111"/>
      <c r="G6" s="117">
        <v>34331</v>
      </c>
      <c r="H6" s="283">
        <v>0.60787577243833768</v>
      </c>
      <c r="I6" s="192"/>
      <c r="J6" s="110">
        <v>4062</v>
      </c>
      <c r="K6" s="277">
        <v>7.1923083733201124E-2</v>
      </c>
      <c r="L6" s="192"/>
      <c r="M6" s="117">
        <v>6324</v>
      </c>
      <c r="N6" s="283">
        <v>0.11197478619615064</v>
      </c>
      <c r="O6" s="192"/>
      <c r="P6" s="110">
        <v>8154</v>
      </c>
      <c r="Q6" s="277">
        <v>0.14437735715423977</v>
      </c>
      <c r="R6" s="192"/>
      <c r="S6" s="117">
        <v>3606</v>
      </c>
      <c r="T6" s="283">
        <v>6.3849000478070725E-2</v>
      </c>
      <c r="U6" s="192"/>
      <c r="V6" s="284"/>
      <c r="W6" s="277"/>
      <c r="X6" s="192"/>
      <c r="Y6" s="285"/>
      <c r="Z6" s="283"/>
      <c r="AA6" s="192"/>
      <c r="AB6" s="284"/>
      <c r="AC6" s="277"/>
      <c r="AD6" s="192"/>
      <c r="AE6" s="285"/>
      <c r="AF6" s="283"/>
      <c r="AG6" s="192"/>
      <c r="AH6" s="284"/>
      <c r="AI6" s="277"/>
      <c r="AJ6" s="192"/>
      <c r="AK6" s="285"/>
      <c r="AL6" s="283"/>
      <c r="AM6" s="192"/>
      <c r="AN6" s="284"/>
      <c r="AO6" s="277"/>
      <c r="AP6" s="192"/>
      <c r="AQ6" s="286"/>
      <c r="AR6" s="283"/>
      <c r="AS6" s="192"/>
      <c r="AT6" s="191">
        <v>56477</v>
      </c>
      <c r="AU6" s="277">
        <v>0.73116957095880475</v>
      </c>
    </row>
    <row r="7" spans="1:49" s="54" customFormat="1" ht="13.35" customHeight="1">
      <c r="A7" s="180" t="s">
        <v>130</v>
      </c>
      <c r="B7" s="63" t="s">
        <v>1004</v>
      </c>
      <c r="C7" s="211" t="s">
        <v>988</v>
      </c>
      <c r="D7" s="211" t="s">
        <v>0</v>
      </c>
      <c r="E7" s="110">
        <v>77091</v>
      </c>
      <c r="F7" s="111"/>
      <c r="G7" s="117">
        <v>10628</v>
      </c>
      <c r="H7" s="283">
        <v>0.2241768440591449</v>
      </c>
      <c r="I7" s="192"/>
      <c r="J7" s="110">
        <v>7030</v>
      </c>
      <c r="K7" s="277">
        <v>0.14828408108165117</v>
      </c>
      <c r="L7" s="192"/>
      <c r="M7" s="117">
        <v>19448</v>
      </c>
      <c r="N7" s="283">
        <v>0.41021746925689218</v>
      </c>
      <c r="O7" s="192"/>
      <c r="P7" s="110">
        <v>10150</v>
      </c>
      <c r="Q7" s="277">
        <v>0.21409437026724884</v>
      </c>
      <c r="R7" s="192"/>
      <c r="S7" s="285"/>
      <c r="T7" s="283"/>
      <c r="U7" s="192"/>
      <c r="V7" s="284"/>
      <c r="W7" s="277"/>
      <c r="X7" s="192"/>
      <c r="Y7" s="285"/>
      <c r="Z7" s="283"/>
      <c r="AA7" s="192"/>
      <c r="AB7" s="284"/>
      <c r="AC7" s="277"/>
      <c r="AD7" s="192"/>
      <c r="AE7" s="285"/>
      <c r="AF7" s="283"/>
      <c r="AG7" s="192"/>
      <c r="AH7" s="284"/>
      <c r="AI7" s="277"/>
      <c r="AJ7" s="192"/>
      <c r="AK7" s="285"/>
      <c r="AL7" s="283"/>
      <c r="AM7" s="192"/>
      <c r="AN7" s="284"/>
      <c r="AO7" s="277"/>
      <c r="AP7" s="192"/>
      <c r="AQ7" s="286">
        <v>153</v>
      </c>
      <c r="AR7" s="283">
        <v>3.2272353350629628E-3</v>
      </c>
      <c r="AS7" s="192"/>
      <c r="AT7" s="191">
        <v>47409</v>
      </c>
      <c r="AU7" s="277">
        <v>0.6149745106432658</v>
      </c>
    </row>
    <row r="8" spans="1:49" s="54" customFormat="1" ht="13.35" customHeight="1">
      <c r="A8" s="180" t="s">
        <v>131</v>
      </c>
      <c r="B8" s="63" t="s">
        <v>990</v>
      </c>
      <c r="C8" s="211" t="s">
        <v>981</v>
      </c>
      <c r="D8" s="211" t="s">
        <v>0</v>
      </c>
      <c r="E8" s="110">
        <v>85177</v>
      </c>
      <c r="F8" s="111"/>
      <c r="G8" s="117">
        <v>30094</v>
      </c>
      <c r="H8" s="283">
        <v>0.5245415882311929</v>
      </c>
      <c r="I8" s="192"/>
      <c r="J8" s="110">
        <v>3433</v>
      </c>
      <c r="K8" s="277">
        <v>5.9837551418810572E-2</v>
      </c>
      <c r="L8" s="192"/>
      <c r="M8" s="117">
        <v>10580</v>
      </c>
      <c r="N8" s="283">
        <v>0.1844105138395036</v>
      </c>
      <c r="O8" s="192"/>
      <c r="P8" s="110">
        <v>10798</v>
      </c>
      <c r="Q8" s="277">
        <v>0.18821027679007182</v>
      </c>
      <c r="R8" s="192"/>
      <c r="S8" s="117">
        <v>2467</v>
      </c>
      <c r="T8" s="283">
        <v>4.3000069720421114E-2</v>
      </c>
      <c r="U8" s="192"/>
      <c r="V8" s="284"/>
      <c r="W8" s="277"/>
      <c r="X8" s="192"/>
      <c r="Y8" s="285"/>
      <c r="Z8" s="283"/>
      <c r="AA8" s="192"/>
      <c r="AB8" s="284"/>
      <c r="AC8" s="277"/>
      <c r="AD8" s="192"/>
      <c r="AE8" s="285"/>
      <c r="AF8" s="283"/>
      <c r="AG8" s="192"/>
      <c r="AH8" s="284"/>
      <c r="AI8" s="277"/>
      <c r="AJ8" s="192"/>
      <c r="AK8" s="285"/>
      <c r="AL8" s="283"/>
      <c r="AM8" s="192"/>
      <c r="AN8" s="284"/>
      <c r="AO8" s="277"/>
      <c r="AP8" s="192"/>
      <c r="AQ8" s="286"/>
      <c r="AR8" s="283"/>
      <c r="AS8" s="192"/>
      <c r="AT8" s="191">
        <v>57372</v>
      </c>
      <c r="AU8" s="277">
        <v>0.67356211183770265</v>
      </c>
    </row>
    <row r="9" spans="1:49" s="54" customFormat="1" ht="13.35" customHeight="1">
      <c r="A9" s="180" t="s">
        <v>133</v>
      </c>
      <c r="B9" s="63" t="s">
        <v>1024</v>
      </c>
      <c r="C9" s="211" t="s">
        <v>985</v>
      </c>
      <c r="D9" s="211" t="s">
        <v>0</v>
      </c>
      <c r="E9" s="110">
        <v>68343</v>
      </c>
      <c r="F9" s="111"/>
      <c r="G9" s="117">
        <v>8610</v>
      </c>
      <c r="H9" s="283">
        <v>0.2212343902564366</v>
      </c>
      <c r="I9" s="192"/>
      <c r="J9" s="110">
        <v>943</v>
      </c>
      <c r="K9" s="277">
        <v>2.4230433218562105E-2</v>
      </c>
      <c r="L9" s="192"/>
      <c r="M9" s="117">
        <v>19366</v>
      </c>
      <c r="N9" s="283">
        <v>0.49761036024461691</v>
      </c>
      <c r="O9" s="192"/>
      <c r="P9" s="110">
        <v>8468</v>
      </c>
      <c r="Q9" s="277">
        <v>0.21758569299552907</v>
      </c>
      <c r="R9" s="192"/>
      <c r="S9" s="117">
        <v>1531</v>
      </c>
      <c r="T9" s="283">
        <v>3.9339123284855337E-2</v>
      </c>
      <c r="U9" s="192"/>
      <c r="V9" s="284"/>
      <c r="W9" s="277"/>
      <c r="X9" s="192"/>
      <c r="Y9" s="285"/>
      <c r="Z9" s="283"/>
      <c r="AA9" s="192"/>
      <c r="AB9" s="284"/>
      <c r="AC9" s="277"/>
      <c r="AD9" s="192"/>
      <c r="AE9" s="285"/>
      <c r="AF9" s="283"/>
      <c r="AG9" s="192"/>
      <c r="AH9" s="284"/>
      <c r="AI9" s="277"/>
      <c r="AJ9" s="192"/>
      <c r="AK9" s="285"/>
      <c r="AL9" s="283"/>
      <c r="AM9" s="192"/>
      <c r="AN9" s="284"/>
      <c r="AO9" s="277"/>
      <c r="AP9" s="192"/>
      <c r="AQ9" s="286"/>
      <c r="AR9" s="283"/>
      <c r="AS9" s="192"/>
      <c r="AT9" s="191">
        <v>38918</v>
      </c>
      <c r="AU9" s="277">
        <v>0.56945115081281183</v>
      </c>
    </row>
    <row r="10" spans="1:49" s="54" customFormat="1" ht="13.35" customHeight="1">
      <c r="A10" s="180" t="s">
        <v>134</v>
      </c>
      <c r="B10" s="63" t="s">
        <v>1015</v>
      </c>
      <c r="C10" s="211" t="s">
        <v>981</v>
      </c>
      <c r="D10" s="211" t="s">
        <v>0</v>
      </c>
      <c r="E10" s="110">
        <v>80315</v>
      </c>
      <c r="F10" s="111"/>
      <c r="G10" s="117">
        <v>28083</v>
      </c>
      <c r="H10" s="283">
        <v>0.50673956585286639</v>
      </c>
      <c r="I10" s="192"/>
      <c r="J10" s="110">
        <v>5885</v>
      </c>
      <c r="K10" s="277">
        <v>0.10619101752106679</v>
      </c>
      <c r="L10" s="192"/>
      <c r="M10" s="117">
        <v>8391</v>
      </c>
      <c r="N10" s="283">
        <v>0.15141016618849132</v>
      </c>
      <c r="O10" s="192"/>
      <c r="P10" s="110">
        <v>10925</v>
      </c>
      <c r="Q10" s="277">
        <v>0.19713455674046806</v>
      </c>
      <c r="R10" s="192"/>
      <c r="S10" s="117">
        <v>2135</v>
      </c>
      <c r="T10" s="283">
        <v>3.8524693697107489E-2</v>
      </c>
      <c r="U10" s="192"/>
      <c r="V10" s="284"/>
      <c r="W10" s="277"/>
      <c r="X10" s="192"/>
      <c r="Y10" s="285"/>
      <c r="Z10" s="283"/>
      <c r="AA10" s="192"/>
      <c r="AB10" s="284"/>
      <c r="AC10" s="277"/>
      <c r="AD10" s="192"/>
      <c r="AE10" s="285"/>
      <c r="AF10" s="283"/>
      <c r="AG10" s="192"/>
      <c r="AH10" s="284"/>
      <c r="AI10" s="277"/>
      <c r="AJ10" s="192"/>
      <c r="AK10" s="285"/>
      <c r="AL10" s="283"/>
      <c r="AM10" s="192"/>
      <c r="AN10" s="284"/>
      <c r="AO10" s="277"/>
      <c r="AP10" s="192"/>
      <c r="AQ10" s="286"/>
      <c r="AR10" s="283"/>
      <c r="AS10" s="192"/>
      <c r="AT10" s="191">
        <v>55419</v>
      </c>
      <c r="AU10" s="277">
        <v>0.69002054410757641</v>
      </c>
    </row>
    <row r="11" spans="1:49" s="54" customFormat="1" ht="13.35" customHeight="1">
      <c r="A11" s="180" t="s">
        <v>136</v>
      </c>
      <c r="B11" s="63" t="s">
        <v>1012</v>
      </c>
      <c r="C11" s="211" t="s">
        <v>981</v>
      </c>
      <c r="D11" s="211" t="s">
        <v>0</v>
      </c>
      <c r="E11" s="110">
        <v>86420</v>
      </c>
      <c r="F11" s="111"/>
      <c r="G11" s="117">
        <v>30749</v>
      </c>
      <c r="H11" s="283">
        <v>0.53008205764722105</v>
      </c>
      <c r="I11" s="192"/>
      <c r="J11" s="110">
        <v>3440</v>
      </c>
      <c r="K11" s="277">
        <v>5.9302165218590538E-2</v>
      </c>
      <c r="L11" s="192"/>
      <c r="M11" s="117">
        <v>12354</v>
      </c>
      <c r="N11" s="283">
        <v>0.21297062474141498</v>
      </c>
      <c r="O11" s="192"/>
      <c r="P11" s="110">
        <v>8050</v>
      </c>
      <c r="Q11" s="277">
        <v>0.13877396221210866</v>
      </c>
      <c r="R11" s="192"/>
      <c r="S11" s="117">
        <v>2686</v>
      </c>
      <c r="T11" s="283">
        <v>4.6303958074748311E-2</v>
      </c>
      <c r="U11" s="192"/>
      <c r="V11" s="284"/>
      <c r="W11" s="277"/>
      <c r="X11" s="192"/>
      <c r="Y11" s="285"/>
      <c r="Z11" s="283"/>
      <c r="AA11" s="192"/>
      <c r="AB11" s="284"/>
      <c r="AC11" s="277"/>
      <c r="AD11" s="192"/>
      <c r="AE11" s="285"/>
      <c r="AF11" s="283"/>
      <c r="AG11" s="192"/>
      <c r="AH11" s="284"/>
      <c r="AI11" s="277"/>
      <c r="AJ11" s="192"/>
      <c r="AK11" s="285"/>
      <c r="AL11" s="283"/>
      <c r="AM11" s="192"/>
      <c r="AN11" s="284"/>
      <c r="AO11" s="277"/>
      <c r="AP11" s="192"/>
      <c r="AQ11" s="286">
        <v>729</v>
      </c>
      <c r="AR11" s="283">
        <v>1.2567232105916426E-2</v>
      </c>
      <c r="AS11" s="192"/>
      <c r="AT11" s="191">
        <v>58008</v>
      </c>
      <c r="AU11" s="277">
        <v>0.67123351076139781</v>
      </c>
    </row>
    <row r="12" spans="1:49" s="54" customFormat="1" ht="13.35" customHeight="1">
      <c r="A12" s="180" t="s">
        <v>138</v>
      </c>
      <c r="B12" s="63" t="s">
        <v>1006</v>
      </c>
      <c r="C12" s="211" t="s">
        <v>1006</v>
      </c>
      <c r="D12" s="211" t="s">
        <v>0</v>
      </c>
      <c r="E12" s="110">
        <v>73977</v>
      </c>
      <c r="F12" s="111"/>
      <c r="G12" s="117">
        <v>7019</v>
      </c>
      <c r="H12" s="283">
        <v>0.16307706605329803</v>
      </c>
      <c r="I12" s="192"/>
      <c r="J12" s="110">
        <v>562</v>
      </c>
      <c r="K12" s="277">
        <v>1.3057317441509259E-2</v>
      </c>
      <c r="L12" s="192"/>
      <c r="M12" s="117">
        <v>24826</v>
      </c>
      <c r="N12" s="283">
        <v>0.57679886619734677</v>
      </c>
      <c r="O12" s="192"/>
      <c r="P12" s="110">
        <v>9554</v>
      </c>
      <c r="Q12" s="277">
        <v>0.2219743965056574</v>
      </c>
      <c r="R12" s="192"/>
      <c r="S12" s="117">
        <v>897</v>
      </c>
      <c r="T12" s="283">
        <v>2.0840593852373319E-2</v>
      </c>
      <c r="U12" s="192"/>
      <c r="V12" s="284"/>
      <c r="W12" s="277"/>
      <c r="X12" s="192"/>
      <c r="Y12" s="285"/>
      <c r="Z12" s="283"/>
      <c r="AA12" s="192"/>
      <c r="AB12" s="284"/>
      <c r="AC12" s="277"/>
      <c r="AD12" s="192"/>
      <c r="AE12" s="285"/>
      <c r="AF12" s="283"/>
      <c r="AG12" s="192"/>
      <c r="AH12" s="284"/>
      <c r="AI12" s="277"/>
      <c r="AJ12" s="192"/>
      <c r="AK12" s="285"/>
      <c r="AL12" s="283"/>
      <c r="AM12" s="192"/>
      <c r="AN12" s="284"/>
      <c r="AO12" s="277"/>
      <c r="AP12" s="192"/>
      <c r="AQ12" s="286">
        <v>183</v>
      </c>
      <c r="AR12" s="283">
        <v>4.2517599498152923E-3</v>
      </c>
      <c r="AS12" s="192"/>
      <c r="AT12" s="191">
        <v>43041</v>
      </c>
      <c r="AU12" s="277">
        <v>0.58181596982846018</v>
      </c>
    </row>
    <row r="13" spans="1:49" s="54" customFormat="1" ht="13.35" customHeight="1">
      <c r="A13" s="180" t="s">
        <v>139</v>
      </c>
      <c r="B13" s="63" t="s">
        <v>1003</v>
      </c>
      <c r="C13" s="211" t="s">
        <v>993</v>
      </c>
      <c r="D13" s="211" t="s">
        <v>0</v>
      </c>
      <c r="E13" s="110">
        <v>64534</v>
      </c>
      <c r="F13" s="111"/>
      <c r="G13" s="117">
        <v>5485</v>
      </c>
      <c r="H13" s="283">
        <v>0.15002735229759301</v>
      </c>
      <c r="I13" s="192"/>
      <c r="J13" s="110">
        <v>770</v>
      </c>
      <c r="K13" s="277">
        <v>2.1061269146608316E-2</v>
      </c>
      <c r="L13" s="192"/>
      <c r="M13" s="117">
        <v>20376</v>
      </c>
      <c r="N13" s="283">
        <v>0.55733041575492337</v>
      </c>
      <c r="O13" s="192"/>
      <c r="P13" s="110">
        <v>7941</v>
      </c>
      <c r="Q13" s="277">
        <v>0.21720459518599564</v>
      </c>
      <c r="R13" s="192"/>
      <c r="S13" s="117">
        <v>938</v>
      </c>
      <c r="T13" s="283">
        <v>2.5656455142231947E-2</v>
      </c>
      <c r="U13" s="192"/>
      <c r="V13" s="284"/>
      <c r="W13" s="277"/>
      <c r="X13" s="192"/>
      <c r="Y13" s="285"/>
      <c r="Z13" s="283"/>
      <c r="AA13" s="192"/>
      <c r="AB13" s="284"/>
      <c r="AC13" s="277"/>
      <c r="AD13" s="192"/>
      <c r="AE13" s="285"/>
      <c r="AF13" s="283"/>
      <c r="AG13" s="192"/>
      <c r="AH13" s="284"/>
      <c r="AI13" s="277"/>
      <c r="AJ13" s="192"/>
      <c r="AK13" s="285"/>
      <c r="AL13" s="283"/>
      <c r="AM13" s="192"/>
      <c r="AN13" s="284"/>
      <c r="AO13" s="277"/>
      <c r="AP13" s="192"/>
      <c r="AQ13" s="286">
        <v>1050</v>
      </c>
      <c r="AR13" s="283">
        <v>2.8719912472647702E-2</v>
      </c>
      <c r="AS13" s="192"/>
      <c r="AT13" s="191">
        <v>36560</v>
      </c>
      <c r="AU13" s="277">
        <v>0.56652307310874883</v>
      </c>
    </row>
    <row r="14" spans="1:49" s="54" customFormat="1" ht="13.35" customHeight="1">
      <c r="A14" s="180" t="s">
        <v>141</v>
      </c>
      <c r="B14" s="63" t="s">
        <v>1003</v>
      </c>
      <c r="C14" s="211" t="s">
        <v>993</v>
      </c>
      <c r="D14" s="211" t="s">
        <v>0</v>
      </c>
      <c r="E14" s="110">
        <v>69135</v>
      </c>
      <c r="F14" s="111"/>
      <c r="G14" s="117">
        <v>5622</v>
      </c>
      <c r="H14" s="283">
        <v>0.14596152348313732</v>
      </c>
      <c r="I14" s="192"/>
      <c r="J14" s="110">
        <v>1217</v>
      </c>
      <c r="K14" s="277">
        <v>3.1596437936495574E-2</v>
      </c>
      <c r="L14" s="192"/>
      <c r="M14" s="117">
        <v>21079</v>
      </c>
      <c r="N14" s="283">
        <v>0.54726484409481524</v>
      </c>
      <c r="O14" s="192"/>
      <c r="P14" s="110">
        <v>9045</v>
      </c>
      <c r="Q14" s="277">
        <v>0.23483137315990341</v>
      </c>
      <c r="R14" s="192"/>
      <c r="S14" s="285"/>
      <c r="T14" s="283"/>
      <c r="U14" s="192"/>
      <c r="V14" s="284"/>
      <c r="W14" s="277"/>
      <c r="X14" s="192"/>
      <c r="Y14" s="285"/>
      <c r="Z14" s="283"/>
      <c r="AA14" s="192"/>
      <c r="AB14" s="284"/>
      <c r="AC14" s="277"/>
      <c r="AD14" s="192"/>
      <c r="AE14" s="285"/>
      <c r="AF14" s="283"/>
      <c r="AG14" s="192"/>
      <c r="AH14" s="284"/>
      <c r="AI14" s="277"/>
      <c r="AJ14" s="192"/>
      <c r="AK14" s="285"/>
      <c r="AL14" s="283"/>
      <c r="AM14" s="192"/>
      <c r="AN14" s="284"/>
      <c r="AO14" s="277"/>
      <c r="AP14" s="192"/>
      <c r="AQ14" s="286">
        <v>1554</v>
      </c>
      <c r="AR14" s="283">
        <v>4.0345821325648415E-2</v>
      </c>
      <c r="AS14" s="192"/>
      <c r="AT14" s="191">
        <v>38517</v>
      </c>
      <c r="AU14" s="277">
        <v>0.55712735951399439</v>
      </c>
    </row>
    <row r="15" spans="1:49" s="54" customFormat="1" ht="13.35" customHeight="1">
      <c r="A15" s="180" t="s">
        <v>143</v>
      </c>
      <c r="B15" s="63" t="s">
        <v>1019</v>
      </c>
      <c r="C15" s="211" t="s">
        <v>985</v>
      </c>
      <c r="D15" s="211" t="s">
        <v>0</v>
      </c>
      <c r="E15" s="110">
        <v>68338</v>
      </c>
      <c r="F15" s="111"/>
      <c r="G15" s="117">
        <v>17525</v>
      </c>
      <c r="H15" s="283">
        <v>0.4049682264586944</v>
      </c>
      <c r="I15" s="192"/>
      <c r="J15" s="110">
        <v>1169</v>
      </c>
      <c r="K15" s="277">
        <v>2.7013287117273254E-2</v>
      </c>
      <c r="L15" s="192"/>
      <c r="M15" s="117">
        <v>18320</v>
      </c>
      <c r="N15" s="283">
        <v>0.42333911034084343</v>
      </c>
      <c r="O15" s="192"/>
      <c r="P15" s="110">
        <v>5070</v>
      </c>
      <c r="Q15" s="277">
        <v>0.117157712305026</v>
      </c>
      <c r="R15" s="192"/>
      <c r="S15" s="117">
        <v>1061</v>
      </c>
      <c r="T15" s="283">
        <v>2.4517619872905835E-2</v>
      </c>
      <c r="U15" s="192"/>
      <c r="V15" s="284"/>
      <c r="W15" s="277"/>
      <c r="X15" s="192"/>
      <c r="Y15" s="285"/>
      <c r="Z15" s="283"/>
      <c r="AA15" s="192"/>
      <c r="AB15" s="284"/>
      <c r="AC15" s="277"/>
      <c r="AD15" s="192"/>
      <c r="AE15" s="285"/>
      <c r="AF15" s="283"/>
      <c r="AG15" s="192"/>
      <c r="AH15" s="284"/>
      <c r="AI15" s="277"/>
      <c r="AJ15" s="192"/>
      <c r="AK15" s="285"/>
      <c r="AL15" s="283"/>
      <c r="AM15" s="192"/>
      <c r="AN15" s="284"/>
      <c r="AO15" s="277"/>
      <c r="AP15" s="192"/>
      <c r="AQ15" s="286">
        <v>130</v>
      </c>
      <c r="AR15" s="283">
        <v>3.0040439052570768E-3</v>
      </c>
      <c r="AS15" s="192"/>
      <c r="AT15" s="191">
        <v>43275</v>
      </c>
      <c r="AU15" s="277">
        <v>0.63324943662384037</v>
      </c>
    </row>
    <row r="16" spans="1:49" s="54" customFormat="1" ht="13.35" customHeight="1">
      <c r="A16" s="180" t="s">
        <v>951</v>
      </c>
      <c r="B16" s="63" t="s">
        <v>1005</v>
      </c>
      <c r="C16" s="211" t="s">
        <v>1027</v>
      </c>
      <c r="D16" s="211" t="s">
        <v>0</v>
      </c>
      <c r="E16" s="110">
        <v>66347</v>
      </c>
      <c r="F16" s="111"/>
      <c r="G16" s="117">
        <v>22668</v>
      </c>
      <c r="H16" s="283">
        <v>0.52681974528214182</v>
      </c>
      <c r="I16" s="192"/>
      <c r="J16" s="110">
        <v>1636</v>
      </c>
      <c r="K16" s="277">
        <v>3.8021753276935952E-2</v>
      </c>
      <c r="L16" s="192"/>
      <c r="M16" s="117">
        <v>10186</v>
      </c>
      <c r="N16" s="283">
        <v>0.2367295714418518</v>
      </c>
      <c r="O16" s="192"/>
      <c r="P16" s="110">
        <v>8538</v>
      </c>
      <c r="Q16" s="277">
        <v>0.19842892999907039</v>
      </c>
      <c r="R16" s="192"/>
      <c r="S16" s="285"/>
      <c r="T16" s="283"/>
      <c r="U16" s="192"/>
      <c r="V16" s="284"/>
      <c r="W16" s="277"/>
      <c r="X16" s="192"/>
      <c r="Y16" s="285"/>
      <c r="Z16" s="283"/>
      <c r="AA16" s="192"/>
      <c r="AB16" s="284"/>
      <c r="AC16" s="277"/>
      <c r="AD16" s="192"/>
      <c r="AE16" s="285"/>
      <c r="AF16" s="283"/>
      <c r="AG16" s="192"/>
      <c r="AH16" s="284"/>
      <c r="AI16" s="277"/>
      <c r="AJ16" s="192"/>
      <c r="AK16" s="285"/>
      <c r="AL16" s="283"/>
      <c r="AM16" s="192"/>
      <c r="AN16" s="284"/>
      <c r="AO16" s="277"/>
      <c r="AP16" s="192"/>
      <c r="AQ16" s="286"/>
      <c r="AR16" s="283"/>
      <c r="AS16" s="192"/>
      <c r="AT16" s="191">
        <v>43028</v>
      </c>
      <c r="AU16" s="277">
        <v>0.64852969991107356</v>
      </c>
    </row>
    <row r="17" spans="1:47" s="54" customFormat="1" ht="13.35" customHeight="1">
      <c r="A17" s="180" t="s">
        <v>147</v>
      </c>
      <c r="B17" s="63" t="s">
        <v>1002</v>
      </c>
      <c r="C17" s="211" t="s">
        <v>981</v>
      </c>
      <c r="D17" s="211" t="s">
        <v>0</v>
      </c>
      <c r="E17" s="110">
        <v>79665</v>
      </c>
      <c r="F17" s="111"/>
      <c r="G17" s="117">
        <v>25769</v>
      </c>
      <c r="H17" s="283">
        <v>0.48551134222624159</v>
      </c>
      <c r="I17" s="192"/>
      <c r="J17" s="110">
        <v>3919</v>
      </c>
      <c r="K17" s="277">
        <v>7.3837516014771273E-2</v>
      </c>
      <c r="L17" s="192"/>
      <c r="M17" s="117">
        <v>14706</v>
      </c>
      <c r="N17" s="283">
        <v>0.27707438390232875</v>
      </c>
      <c r="O17" s="192"/>
      <c r="P17" s="110">
        <v>8290</v>
      </c>
      <c r="Q17" s="277">
        <v>0.15619112216444345</v>
      </c>
      <c r="R17" s="192"/>
      <c r="S17" s="285"/>
      <c r="T17" s="283"/>
      <c r="U17" s="192"/>
      <c r="V17" s="284"/>
      <c r="W17" s="277"/>
      <c r="X17" s="192"/>
      <c r="Y17" s="285"/>
      <c r="Z17" s="283"/>
      <c r="AA17" s="192"/>
      <c r="AB17" s="284"/>
      <c r="AC17" s="277"/>
      <c r="AD17" s="192"/>
      <c r="AE17" s="285"/>
      <c r="AF17" s="283"/>
      <c r="AG17" s="192"/>
      <c r="AH17" s="284"/>
      <c r="AI17" s="277"/>
      <c r="AJ17" s="192"/>
      <c r="AK17" s="285"/>
      <c r="AL17" s="283"/>
      <c r="AM17" s="192"/>
      <c r="AN17" s="284"/>
      <c r="AO17" s="277"/>
      <c r="AP17" s="192"/>
      <c r="AQ17" s="286">
        <v>392</v>
      </c>
      <c r="AR17" s="283">
        <v>7.385635692214937E-3</v>
      </c>
      <c r="AS17" s="192"/>
      <c r="AT17" s="191">
        <v>53076</v>
      </c>
      <c r="AU17" s="277">
        <v>0.66623987949538688</v>
      </c>
    </row>
    <row r="18" spans="1:47" s="54" customFormat="1" ht="13.35" customHeight="1">
      <c r="A18" s="180" t="s">
        <v>148</v>
      </c>
      <c r="B18" s="63" t="s">
        <v>1004</v>
      </c>
      <c r="C18" s="211" t="s">
        <v>988</v>
      </c>
      <c r="D18" s="211" t="s">
        <v>0</v>
      </c>
      <c r="E18" s="110">
        <v>76796</v>
      </c>
      <c r="F18" s="111"/>
      <c r="G18" s="117">
        <v>15122</v>
      </c>
      <c r="H18" s="283">
        <v>0.30680273489013776</v>
      </c>
      <c r="I18" s="192"/>
      <c r="J18" s="110">
        <v>1331</v>
      </c>
      <c r="K18" s="277">
        <v>2.7003996834993608E-2</v>
      </c>
      <c r="L18" s="192"/>
      <c r="M18" s="117">
        <v>23965</v>
      </c>
      <c r="N18" s="283">
        <v>0.48621396254742438</v>
      </c>
      <c r="O18" s="192"/>
      <c r="P18" s="110">
        <v>7865</v>
      </c>
      <c r="Q18" s="277">
        <v>0.1595690722067804</v>
      </c>
      <c r="R18" s="192"/>
      <c r="S18" s="117">
        <v>1006</v>
      </c>
      <c r="T18" s="283">
        <v>2.0410233520663838E-2</v>
      </c>
      <c r="U18" s="192"/>
      <c r="V18" s="284"/>
      <c r="W18" s="277"/>
      <c r="X18" s="192"/>
      <c r="Y18" s="285"/>
      <c r="Z18" s="283"/>
      <c r="AA18" s="192"/>
      <c r="AB18" s="284"/>
      <c r="AC18" s="277"/>
      <c r="AD18" s="192"/>
      <c r="AE18" s="285"/>
      <c r="AF18" s="283"/>
      <c r="AG18" s="192"/>
      <c r="AH18" s="284"/>
      <c r="AI18" s="277"/>
      <c r="AJ18" s="192"/>
      <c r="AK18" s="285"/>
      <c r="AL18" s="283"/>
      <c r="AM18" s="192"/>
      <c r="AN18" s="284"/>
      <c r="AO18" s="277"/>
      <c r="AP18" s="192"/>
      <c r="AQ18" s="286"/>
      <c r="AR18" s="283"/>
      <c r="AS18" s="192"/>
      <c r="AT18" s="191">
        <v>49289</v>
      </c>
      <c r="AU18" s="277">
        <v>0.64181728215011202</v>
      </c>
    </row>
    <row r="19" spans="1:47" s="54" customFormat="1" ht="13.35" customHeight="1">
      <c r="A19" s="180" t="s">
        <v>149</v>
      </c>
      <c r="B19" s="63" t="s">
        <v>1053</v>
      </c>
      <c r="C19" s="211" t="s">
        <v>983</v>
      </c>
      <c r="D19" s="211" t="s">
        <v>0</v>
      </c>
      <c r="E19" s="110">
        <v>63084</v>
      </c>
      <c r="F19" s="111"/>
      <c r="G19" s="117">
        <v>17833</v>
      </c>
      <c r="H19" s="283">
        <v>0.37808213369516824</v>
      </c>
      <c r="I19" s="192"/>
      <c r="J19" s="110">
        <v>14000</v>
      </c>
      <c r="K19" s="277">
        <v>0.29681769033434391</v>
      </c>
      <c r="L19" s="192"/>
      <c r="M19" s="117">
        <v>6216</v>
      </c>
      <c r="N19" s="283">
        <v>0.13178705450844871</v>
      </c>
      <c r="O19" s="192"/>
      <c r="P19" s="110">
        <v>2922</v>
      </c>
      <c r="Q19" s="277">
        <v>6.195009222549664E-2</v>
      </c>
      <c r="R19" s="192"/>
      <c r="S19" s="117">
        <v>5634</v>
      </c>
      <c r="T19" s="283">
        <v>0.11944791909597811</v>
      </c>
      <c r="U19" s="192"/>
      <c r="V19" s="284"/>
      <c r="W19" s="277"/>
      <c r="X19" s="192"/>
      <c r="Y19" s="285"/>
      <c r="Z19" s="283"/>
      <c r="AA19" s="192"/>
      <c r="AB19" s="284"/>
      <c r="AC19" s="277"/>
      <c r="AD19" s="192"/>
      <c r="AE19" s="285"/>
      <c r="AF19" s="283"/>
      <c r="AG19" s="192"/>
      <c r="AH19" s="284"/>
      <c r="AI19" s="277"/>
      <c r="AJ19" s="192"/>
      <c r="AK19" s="285"/>
      <c r="AL19" s="283"/>
      <c r="AM19" s="192"/>
      <c r="AN19" s="284"/>
      <c r="AO19" s="277"/>
      <c r="AP19" s="192"/>
      <c r="AQ19" s="286">
        <v>562</v>
      </c>
      <c r="AR19" s="283">
        <v>1.1915110140564377E-2</v>
      </c>
      <c r="AS19" s="192"/>
      <c r="AT19" s="191">
        <v>47167</v>
      </c>
      <c r="AU19" s="277">
        <v>0.74768562551518614</v>
      </c>
    </row>
    <row r="20" spans="1:47" s="54" customFormat="1" ht="13.35" customHeight="1">
      <c r="A20" s="180" t="s">
        <v>150</v>
      </c>
      <c r="B20" s="63" t="s">
        <v>992</v>
      </c>
      <c r="C20" s="211" t="s">
        <v>993</v>
      </c>
      <c r="D20" s="211" t="s">
        <v>0</v>
      </c>
      <c r="E20" s="110">
        <v>78373</v>
      </c>
      <c r="F20" s="111"/>
      <c r="G20" s="117">
        <v>15769</v>
      </c>
      <c r="H20" s="283">
        <v>0.31238732938449654</v>
      </c>
      <c r="I20" s="192"/>
      <c r="J20" s="110">
        <v>2396</v>
      </c>
      <c r="K20" s="277">
        <v>4.7465282592761344E-2</v>
      </c>
      <c r="L20" s="192"/>
      <c r="M20" s="117">
        <v>21826</v>
      </c>
      <c r="N20" s="283">
        <v>0.4323778204798035</v>
      </c>
      <c r="O20" s="192"/>
      <c r="P20" s="110">
        <v>9080</v>
      </c>
      <c r="Q20" s="277">
        <v>0.17987678044335267</v>
      </c>
      <c r="R20" s="192"/>
      <c r="S20" s="117">
        <v>1232</v>
      </c>
      <c r="T20" s="283">
        <v>2.4406188712137719E-2</v>
      </c>
      <c r="U20" s="192"/>
      <c r="V20" s="284"/>
      <c r="W20" s="277"/>
      <c r="X20" s="192"/>
      <c r="Y20" s="285"/>
      <c r="Z20" s="283"/>
      <c r="AA20" s="192"/>
      <c r="AB20" s="284"/>
      <c r="AC20" s="277"/>
      <c r="AD20" s="192"/>
      <c r="AE20" s="285"/>
      <c r="AF20" s="283"/>
      <c r="AG20" s="192"/>
      <c r="AH20" s="284"/>
      <c r="AI20" s="277"/>
      <c r="AJ20" s="192"/>
      <c r="AK20" s="285"/>
      <c r="AL20" s="283"/>
      <c r="AM20" s="192"/>
      <c r="AN20" s="284"/>
      <c r="AO20" s="277"/>
      <c r="AP20" s="192"/>
      <c r="AQ20" s="286">
        <v>176</v>
      </c>
      <c r="AR20" s="283">
        <v>3.4865983874482458E-3</v>
      </c>
      <c r="AS20" s="192"/>
      <c r="AT20" s="191">
        <v>50479</v>
      </c>
      <c r="AU20" s="277">
        <v>0.64408661146057955</v>
      </c>
    </row>
    <row r="21" spans="1:47" s="54" customFormat="1" ht="13.35" customHeight="1">
      <c r="A21" s="180" t="s">
        <v>152</v>
      </c>
      <c r="B21" s="63" t="s">
        <v>1006</v>
      </c>
      <c r="C21" s="211" t="s">
        <v>1006</v>
      </c>
      <c r="D21" s="211" t="s">
        <v>0</v>
      </c>
      <c r="E21" s="110">
        <v>76111</v>
      </c>
      <c r="F21" s="111"/>
      <c r="G21" s="117">
        <v>26730</v>
      </c>
      <c r="H21" s="283">
        <v>0.5237992592737748</v>
      </c>
      <c r="I21" s="192"/>
      <c r="J21" s="110">
        <v>2241</v>
      </c>
      <c r="K21" s="277">
        <v>4.3914483353255866E-2</v>
      </c>
      <c r="L21" s="192"/>
      <c r="M21" s="117">
        <v>18792</v>
      </c>
      <c r="N21" s="283">
        <v>0.36824675197429013</v>
      </c>
      <c r="O21" s="192"/>
      <c r="P21" s="110">
        <v>1586</v>
      </c>
      <c r="Q21" s="277">
        <v>3.107914796888166E-2</v>
      </c>
      <c r="R21" s="192"/>
      <c r="S21" s="117">
        <v>1682</v>
      </c>
      <c r="T21" s="283">
        <v>3.2960357429797575E-2</v>
      </c>
      <c r="U21" s="192"/>
      <c r="V21" s="284"/>
      <c r="W21" s="277"/>
      <c r="X21" s="192"/>
      <c r="Y21" s="285"/>
      <c r="Z21" s="283"/>
      <c r="AA21" s="192"/>
      <c r="AB21" s="284"/>
      <c r="AC21" s="277"/>
      <c r="AD21" s="192"/>
      <c r="AE21" s="285"/>
      <c r="AF21" s="283"/>
      <c r="AG21" s="192"/>
      <c r="AH21" s="284"/>
      <c r="AI21" s="277"/>
      <c r="AJ21" s="192"/>
      <c r="AK21" s="285"/>
      <c r="AL21" s="283"/>
      <c r="AM21" s="192"/>
      <c r="AN21" s="284"/>
      <c r="AO21" s="277"/>
      <c r="AP21" s="192"/>
      <c r="AQ21" s="286"/>
      <c r="AR21" s="283"/>
      <c r="AS21" s="192"/>
      <c r="AT21" s="191">
        <v>51031</v>
      </c>
      <c r="AU21" s="277">
        <v>0.67048127077557773</v>
      </c>
    </row>
    <row r="22" spans="1:47" s="54" customFormat="1" ht="13.35" customHeight="1">
      <c r="A22" s="180" t="s">
        <v>153</v>
      </c>
      <c r="B22" s="63" t="s">
        <v>1015</v>
      </c>
      <c r="C22" s="211" t="s">
        <v>981</v>
      </c>
      <c r="D22" s="211" t="s">
        <v>0</v>
      </c>
      <c r="E22" s="110">
        <v>74726</v>
      </c>
      <c r="F22" s="111"/>
      <c r="G22" s="117">
        <v>33621</v>
      </c>
      <c r="H22" s="283">
        <v>0.63241352068167711</v>
      </c>
      <c r="I22" s="192"/>
      <c r="J22" s="110">
        <v>3927</v>
      </c>
      <c r="K22" s="277">
        <v>7.3867163252638118E-2</v>
      </c>
      <c r="L22" s="192"/>
      <c r="M22" s="117">
        <v>6074</v>
      </c>
      <c r="N22" s="283">
        <v>0.11425239358200252</v>
      </c>
      <c r="O22" s="192"/>
      <c r="P22" s="110">
        <v>7310</v>
      </c>
      <c r="Q22" s="277">
        <v>0.13750164588153416</v>
      </c>
      <c r="R22" s="192"/>
      <c r="S22" s="117">
        <v>2231</v>
      </c>
      <c r="T22" s="283">
        <v>4.1965276602148112E-2</v>
      </c>
      <c r="U22" s="192"/>
      <c r="V22" s="284"/>
      <c r="W22" s="277"/>
      <c r="X22" s="192"/>
      <c r="Y22" s="285"/>
      <c r="Z22" s="283"/>
      <c r="AA22" s="192"/>
      <c r="AB22" s="284"/>
      <c r="AC22" s="277"/>
      <c r="AD22" s="192"/>
      <c r="AE22" s="285"/>
      <c r="AF22" s="283"/>
      <c r="AG22" s="192"/>
      <c r="AH22" s="284"/>
      <c r="AI22" s="277"/>
      <c r="AJ22" s="192"/>
      <c r="AK22" s="285"/>
      <c r="AL22" s="283"/>
      <c r="AM22" s="192"/>
      <c r="AN22" s="284"/>
      <c r="AO22" s="277"/>
      <c r="AP22" s="192"/>
      <c r="AQ22" s="286"/>
      <c r="AR22" s="283"/>
      <c r="AS22" s="192"/>
      <c r="AT22" s="191">
        <v>53163</v>
      </c>
      <c r="AU22" s="277">
        <v>0.71143912426732325</v>
      </c>
    </row>
    <row r="23" spans="1:47" s="54" customFormat="1" ht="13.35" customHeight="1">
      <c r="A23" s="180" t="s">
        <v>154</v>
      </c>
      <c r="B23" s="63" t="s">
        <v>1006</v>
      </c>
      <c r="C23" s="211" t="s">
        <v>1006</v>
      </c>
      <c r="D23" s="211" t="s">
        <v>0</v>
      </c>
      <c r="E23" s="110">
        <v>67439</v>
      </c>
      <c r="F23" s="111"/>
      <c r="G23" s="117">
        <v>27955</v>
      </c>
      <c r="H23" s="283">
        <v>0.57281314673278283</v>
      </c>
      <c r="I23" s="192"/>
      <c r="J23" s="110">
        <v>3378</v>
      </c>
      <c r="K23" s="277">
        <v>6.9217056328504389E-2</v>
      </c>
      <c r="L23" s="192"/>
      <c r="M23" s="117">
        <v>9484</v>
      </c>
      <c r="N23" s="283">
        <v>0.19433231563633382</v>
      </c>
      <c r="O23" s="192"/>
      <c r="P23" s="110">
        <v>6108</v>
      </c>
      <c r="Q23" s="277">
        <v>0.12515624039505768</v>
      </c>
      <c r="R23" s="192"/>
      <c r="S23" s="117">
        <v>1878</v>
      </c>
      <c r="T23" s="283">
        <v>3.8481240907321274E-2</v>
      </c>
      <c r="U23" s="192"/>
      <c r="V23" s="284"/>
      <c r="W23" s="277"/>
      <c r="X23" s="192"/>
      <c r="Y23" s="285"/>
      <c r="Z23" s="283"/>
      <c r="AA23" s="192"/>
      <c r="AB23" s="284"/>
      <c r="AC23" s="277"/>
      <c r="AD23" s="192"/>
      <c r="AE23" s="285"/>
      <c r="AF23" s="283"/>
      <c r="AG23" s="192"/>
      <c r="AH23" s="284"/>
      <c r="AI23" s="277"/>
      <c r="AJ23" s="192"/>
      <c r="AK23" s="285"/>
      <c r="AL23" s="283"/>
      <c r="AM23" s="192"/>
      <c r="AN23" s="284"/>
      <c r="AO23" s="277"/>
      <c r="AP23" s="192"/>
      <c r="AQ23" s="286"/>
      <c r="AR23" s="283"/>
      <c r="AS23" s="192"/>
      <c r="AT23" s="191">
        <v>48803</v>
      </c>
      <c r="AU23" s="277">
        <v>0.72366138287934278</v>
      </c>
    </row>
    <row r="24" spans="1:47" s="54" customFormat="1" ht="13.35" customHeight="1">
      <c r="A24" s="180" t="s">
        <v>158</v>
      </c>
      <c r="B24" s="63" t="s">
        <v>1026</v>
      </c>
      <c r="C24" s="211" t="s">
        <v>1027</v>
      </c>
      <c r="D24" s="211" t="s">
        <v>0</v>
      </c>
      <c r="E24" s="110">
        <v>69311</v>
      </c>
      <c r="F24" s="111"/>
      <c r="G24" s="117">
        <v>19625</v>
      </c>
      <c r="H24" s="283">
        <v>0.4258343097686933</v>
      </c>
      <c r="I24" s="192"/>
      <c r="J24" s="110">
        <v>1958</v>
      </c>
      <c r="K24" s="277">
        <v>4.2485787440871413E-2</v>
      </c>
      <c r="L24" s="192"/>
      <c r="M24" s="117">
        <v>18528</v>
      </c>
      <c r="N24" s="283">
        <v>0.40203098554875666</v>
      </c>
      <c r="O24" s="192"/>
      <c r="P24" s="110">
        <v>4434</v>
      </c>
      <c r="Q24" s="277">
        <v>9.6211430803280817E-2</v>
      </c>
      <c r="R24" s="192"/>
      <c r="S24" s="117">
        <v>1412</v>
      </c>
      <c r="T24" s="283">
        <v>3.0638371739790827E-2</v>
      </c>
      <c r="U24" s="192"/>
      <c r="V24" s="284"/>
      <c r="W24" s="277"/>
      <c r="X24" s="192"/>
      <c r="Y24" s="285"/>
      <c r="Z24" s="283"/>
      <c r="AA24" s="192"/>
      <c r="AB24" s="284"/>
      <c r="AC24" s="277"/>
      <c r="AD24" s="192"/>
      <c r="AE24" s="285"/>
      <c r="AF24" s="283"/>
      <c r="AG24" s="192"/>
      <c r="AH24" s="284"/>
      <c r="AI24" s="277"/>
      <c r="AJ24" s="192"/>
      <c r="AK24" s="285"/>
      <c r="AL24" s="283"/>
      <c r="AM24" s="192"/>
      <c r="AN24" s="284"/>
      <c r="AO24" s="277"/>
      <c r="AP24" s="192"/>
      <c r="AQ24" s="286">
        <v>129</v>
      </c>
      <c r="AR24" s="283">
        <v>2.7991146986069524E-3</v>
      </c>
      <c r="AS24" s="192"/>
      <c r="AT24" s="191">
        <v>46086</v>
      </c>
      <c r="AU24" s="277">
        <v>0.66491610278310798</v>
      </c>
    </row>
    <row r="25" spans="1:47" s="54" customFormat="1" ht="13.35" customHeight="1">
      <c r="A25" s="180" t="s">
        <v>761</v>
      </c>
      <c r="B25" s="63" t="s">
        <v>1006</v>
      </c>
      <c r="C25" s="211" t="s">
        <v>1006</v>
      </c>
      <c r="D25" s="211" t="s">
        <v>0</v>
      </c>
      <c r="E25" s="110">
        <v>83298</v>
      </c>
      <c r="F25" s="111"/>
      <c r="G25" s="117">
        <v>6051</v>
      </c>
      <c r="H25" s="283">
        <v>0.11766879278158059</v>
      </c>
      <c r="I25" s="192"/>
      <c r="J25" s="110">
        <v>17657</v>
      </c>
      <c r="K25" s="277">
        <v>0.34336107654013692</v>
      </c>
      <c r="L25" s="192"/>
      <c r="M25" s="117">
        <v>22146</v>
      </c>
      <c r="N25" s="283">
        <v>0.43065494710640945</v>
      </c>
      <c r="O25" s="192"/>
      <c r="P25" s="110">
        <v>3254</v>
      </c>
      <c r="Q25" s="277">
        <v>6.3277846919726197E-2</v>
      </c>
      <c r="R25" s="192"/>
      <c r="S25" s="117">
        <v>2023</v>
      </c>
      <c r="T25" s="283">
        <v>3.9339607965152457E-2</v>
      </c>
      <c r="U25" s="192"/>
      <c r="V25" s="284"/>
      <c r="W25" s="277"/>
      <c r="X25" s="192"/>
      <c r="Y25" s="285"/>
      <c r="Z25" s="283"/>
      <c r="AA25" s="192"/>
      <c r="AB25" s="284"/>
      <c r="AC25" s="277"/>
      <c r="AD25" s="192"/>
      <c r="AE25" s="285"/>
      <c r="AF25" s="283"/>
      <c r="AG25" s="192"/>
      <c r="AH25" s="284"/>
      <c r="AI25" s="277"/>
      <c r="AJ25" s="192"/>
      <c r="AK25" s="285"/>
      <c r="AL25" s="283"/>
      <c r="AM25" s="192"/>
      <c r="AN25" s="284"/>
      <c r="AO25" s="277"/>
      <c r="AP25" s="192"/>
      <c r="AQ25" s="286">
        <v>293</v>
      </c>
      <c r="AR25" s="283">
        <v>5.6977286869943997E-3</v>
      </c>
      <c r="AS25" s="192"/>
      <c r="AT25" s="191">
        <v>51424</v>
      </c>
      <c r="AU25" s="277">
        <v>0.61734975629666977</v>
      </c>
    </row>
    <row r="26" spans="1:47" s="54" customFormat="1" ht="13.35" customHeight="1">
      <c r="A26" s="180" t="s">
        <v>167</v>
      </c>
      <c r="B26" s="63" t="s">
        <v>997</v>
      </c>
      <c r="C26" s="211" t="s">
        <v>978</v>
      </c>
      <c r="D26" s="211" t="s">
        <v>0</v>
      </c>
      <c r="E26" s="110">
        <v>56969</v>
      </c>
      <c r="F26" s="111"/>
      <c r="G26" s="117">
        <v>16603</v>
      </c>
      <c r="H26" s="283">
        <v>0.41073151423694432</v>
      </c>
      <c r="I26" s="192"/>
      <c r="J26" s="110">
        <v>11689</v>
      </c>
      <c r="K26" s="277">
        <v>0.28916705835786555</v>
      </c>
      <c r="L26" s="192"/>
      <c r="M26" s="117">
        <v>6042</v>
      </c>
      <c r="N26" s="283">
        <v>0.14946936150211512</v>
      </c>
      <c r="O26" s="192"/>
      <c r="P26" s="110">
        <v>4513</v>
      </c>
      <c r="Q26" s="277">
        <v>0.11164436088365534</v>
      </c>
      <c r="R26" s="192"/>
      <c r="S26" s="117">
        <v>1488</v>
      </c>
      <c r="T26" s="283">
        <v>3.6810726566558642E-2</v>
      </c>
      <c r="U26" s="192"/>
      <c r="V26" s="284"/>
      <c r="W26" s="277"/>
      <c r="X26" s="192"/>
      <c r="Y26" s="285"/>
      <c r="Z26" s="283"/>
      <c r="AA26" s="192"/>
      <c r="AB26" s="284"/>
      <c r="AC26" s="277"/>
      <c r="AD26" s="192"/>
      <c r="AE26" s="285"/>
      <c r="AF26" s="283"/>
      <c r="AG26" s="192"/>
      <c r="AH26" s="284"/>
      <c r="AI26" s="277"/>
      <c r="AJ26" s="192"/>
      <c r="AK26" s="285"/>
      <c r="AL26" s="283"/>
      <c r="AM26" s="192"/>
      <c r="AN26" s="284"/>
      <c r="AO26" s="277"/>
      <c r="AP26" s="192"/>
      <c r="AQ26" s="286">
        <v>88</v>
      </c>
      <c r="AR26" s="283">
        <v>2.1769784528609948E-3</v>
      </c>
      <c r="AS26" s="192"/>
      <c r="AT26" s="191">
        <v>40423</v>
      </c>
      <c r="AU26" s="277">
        <v>0.70956134037810037</v>
      </c>
    </row>
    <row r="27" spans="1:47" s="54" customFormat="1" ht="13.35" customHeight="1">
      <c r="A27" s="180" t="s">
        <v>168</v>
      </c>
      <c r="B27" s="63" t="s">
        <v>1006</v>
      </c>
      <c r="C27" s="211" t="s">
        <v>1006</v>
      </c>
      <c r="D27" s="211" t="s">
        <v>0</v>
      </c>
      <c r="E27" s="110">
        <v>82727</v>
      </c>
      <c r="F27" s="111"/>
      <c r="G27" s="117">
        <v>8070</v>
      </c>
      <c r="H27" s="283">
        <v>0.15248280553246163</v>
      </c>
      <c r="I27" s="192"/>
      <c r="J27" s="110">
        <v>2395</v>
      </c>
      <c r="K27" s="277">
        <v>4.5253571158642585E-2</v>
      </c>
      <c r="L27" s="192"/>
      <c r="M27" s="117">
        <v>32387</v>
      </c>
      <c r="N27" s="283">
        <v>0.61195298919204899</v>
      </c>
      <c r="O27" s="192"/>
      <c r="P27" s="110">
        <v>3219</v>
      </c>
      <c r="Q27" s="277">
        <v>6.0823067039528382E-2</v>
      </c>
      <c r="R27" s="192"/>
      <c r="S27" s="117">
        <v>4906</v>
      </c>
      <c r="T27" s="283">
        <v>9.2698964552943838E-2</v>
      </c>
      <c r="U27" s="192"/>
      <c r="V27" s="284"/>
      <c r="W27" s="277"/>
      <c r="X27" s="192"/>
      <c r="Y27" s="285"/>
      <c r="Z27" s="283"/>
      <c r="AA27" s="192"/>
      <c r="AB27" s="284"/>
      <c r="AC27" s="277"/>
      <c r="AD27" s="192"/>
      <c r="AE27" s="285"/>
      <c r="AF27" s="283"/>
      <c r="AG27" s="192"/>
      <c r="AH27" s="284"/>
      <c r="AI27" s="277"/>
      <c r="AJ27" s="192"/>
      <c r="AK27" s="285"/>
      <c r="AL27" s="283"/>
      <c r="AM27" s="192"/>
      <c r="AN27" s="284"/>
      <c r="AO27" s="277"/>
      <c r="AP27" s="192"/>
      <c r="AQ27" s="286">
        <v>1947</v>
      </c>
      <c r="AR27" s="283">
        <v>3.6788602524374575E-2</v>
      </c>
      <c r="AS27" s="192"/>
      <c r="AT27" s="191">
        <v>52924</v>
      </c>
      <c r="AU27" s="277">
        <v>0.6397427683827529</v>
      </c>
    </row>
    <row r="28" spans="1:47" s="54" customFormat="1" ht="13.35" customHeight="1">
      <c r="A28" s="180" t="s">
        <v>916</v>
      </c>
      <c r="B28" s="63" t="s">
        <v>1055</v>
      </c>
      <c r="C28" s="211" t="s">
        <v>993</v>
      </c>
      <c r="D28" s="211" t="s">
        <v>0</v>
      </c>
      <c r="E28" s="110">
        <v>80805</v>
      </c>
      <c r="F28" s="111"/>
      <c r="G28" s="117">
        <v>25363</v>
      </c>
      <c r="H28" s="283">
        <v>0.48148148148148145</v>
      </c>
      <c r="I28" s="192"/>
      <c r="J28" s="110">
        <v>2900</v>
      </c>
      <c r="K28" s="277">
        <v>5.5052489701387701E-2</v>
      </c>
      <c r="L28" s="192"/>
      <c r="M28" s="117">
        <v>13160</v>
      </c>
      <c r="N28" s="283">
        <v>0.2498244015414697</v>
      </c>
      <c r="O28" s="192"/>
      <c r="P28" s="110">
        <v>8794</v>
      </c>
      <c r="Q28" s="277">
        <v>0.16694192911517361</v>
      </c>
      <c r="R28" s="192"/>
      <c r="S28" s="117">
        <v>1802</v>
      </c>
      <c r="T28" s="283">
        <v>3.4208478083414012E-2</v>
      </c>
      <c r="U28" s="192"/>
      <c r="V28" s="284"/>
      <c r="W28" s="277"/>
      <c r="X28" s="192"/>
      <c r="Y28" s="285"/>
      <c r="Z28" s="283"/>
      <c r="AA28" s="192"/>
      <c r="AB28" s="284"/>
      <c r="AC28" s="277"/>
      <c r="AD28" s="192"/>
      <c r="AE28" s="285"/>
      <c r="AF28" s="283"/>
      <c r="AG28" s="192"/>
      <c r="AH28" s="284"/>
      <c r="AI28" s="277"/>
      <c r="AJ28" s="192"/>
      <c r="AK28" s="285"/>
      <c r="AL28" s="283"/>
      <c r="AM28" s="192"/>
      <c r="AN28" s="284"/>
      <c r="AO28" s="277"/>
      <c r="AP28" s="192"/>
      <c r="AQ28" s="286">
        <v>658</v>
      </c>
      <c r="AR28" s="283">
        <v>1.2491220077073486E-2</v>
      </c>
      <c r="AS28" s="192"/>
      <c r="AT28" s="191">
        <v>52677</v>
      </c>
      <c r="AU28" s="277">
        <v>0.65190272879153521</v>
      </c>
    </row>
    <row r="29" spans="1:47" s="54" customFormat="1" ht="13.35" customHeight="1">
      <c r="A29" s="180" t="s">
        <v>170</v>
      </c>
      <c r="B29" s="63" t="s">
        <v>1020</v>
      </c>
      <c r="C29" s="211" t="s">
        <v>981</v>
      </c>
      <c r="D29" s="211" t="s">
        <v>0</v>
      </c>
      <c r="E29" s="110">
        <v>78796</v>
      </c>
      <c r="F29" s="111"/>
      <c r="G29" s="117">
        <v>30245</v>
      </c>
      <c r="H29" s="283">
        <v>0.54773805643087403</v>
      </c>
      <c r="I29" s="192"/>
      <c r="J29" s="110">
        <v>4199</v>
      </c>
      <c r="K29" s="277">
        <v>7.604404360896809E-2</v>
      </c>
      <c r="L29" s="192"/>
      <c r="M29" s="117">
        <v>7797</v>
      </c>
      <c r="N29" s="283">
        <v>0.14120395523198956</v>
      </c>
      <c r="O29" s="192"/>
      <c r="P29" s="110">
        <v>10170</v>
      </c>
      <c r="Q29" s="277">
        <v>0.18417907204172551</v>
      </c>
      <c r="R29" s="192"/>
      <c r="S29" s="117">
        <v>2807</v>
      </c>
      <c r="T29" s="283">
        <v>5.0834872686442829E-2</v>
      </c>
      <c r="U29" s="192"/>
      <c r="V29" s="284"/>
      <c r="W29" s="277"/>
      <c r="X29" s="192"/>
      <c r="Y29" s="285"/>
      <c r="Z29" s="283"/>
      <c r="AA29" s="192"/>
      <c r="AB29" s="284"/>
      <c r="AC29" s="277"/>
      <c r="AD29" s="192"/>
      <c r="AE29" s="285"/>
      <c r="AF29" s="283"/>
      <c r="AG29" s="192"/>
      <c r="AH29" s="284"/>
      <c r="AI29" s="277"/>
      <c r="AJ29" s="192"/>
      <c r="AK29" s="285"/>
      <c r="AL29" s="283"/>
      <c r="AM29" s="192"/>
      <c r="AN29" s="284"/>
      <c r="AO29" s="277"/>
      <c r="AP29" s="192"/>
      <c r="AQ29" s="286"/>
      <c r="AR29" s="283"/>
      <c r="AS29" s="192"/>
      <c r="AT29" s="191">
        <v>55218</v>
      </c>
      <c r="AU29" s="277">
        <v>0.70077161277222189</v>
      </c>
    </row>
    <row r="30" spans="1:47" s="54" customFormat="1" ht="13.35" customHeight="1">
      <c r="A30" s="180" t="s">
        <v>171</v>
      </c>
      <c r="B30" s="63" t="s">
        <v>1006</v>
      </c>
      <c r="C30" s="211" t="s">
        <v>1006</v>
      </c>
      <c r="D30" s="211" t="s">
        <v>0</v>
      </c>
      <c r="E30" s="110">
        <v>64828</v>
      </c>
      <c r="F30" s="111"/>
      <c r="G30" s="117">
        <v>20643</v>
      </c>
      <c r="H30" s="283">
        <v>0.47254206249284653</v>
      </c>
      <c r="I30" s="192"/>
      <c r="J30" s="110">
        <v>1308</v>
      </c>
      <c r="K30" s="277">
        <v>2.9941627560947693E-2</v>
      </c>
      <c r="L30" s="192"/>
      <c r="M30" s="117">
        <v>11451</v>
      </c>
      <c r="N30" s="283">
        <v>0.26212658807370953</v>
      </c>
      <c r="O30" s="192"/>
      <c r="P30" s="110">
        <v>9182</v>
      </c>
      <c r="Q30" s="277">
        <v>0.21018656289344168</v>
      </c>
      <c r="R30" s="192"/>
      <c r="S30" s="117">
        <v>950</v>
      </c>
      <c r="T30" s="283">
        <v>2.1746594941055283E-2</v>
      </c>
      <c r="U30" s="192"/>
      <c r="V30" s="284"/>
      <c r="W30" s="277"/>
      <c r="X30" s="192"/>
      <c r="Y30" s="285"/>
      <c r="Z30" s="283"/>
      <c r="AA30" s="192"/>
      <c r="AB30" s="284"/>
      <c r="AC30" s="277"/>
      <c r="AD30" s="192"/>
      <c r="AE30" s="285"/>
      <c r="AF30" s="283"/>
      <c r="AG30" s="192"/>
      <c r="AH30" s="284"/>
      <c r="AI30" s="277"/>
      <c r="AJ30" s="192"/>
      <c r="AK30" s="285"/>
      <c r="AL30" s="283"/>
      <c r="AM30" s="192"/>
      <c r="AN30" s="284"/>
      <c r="AO30" s="277"/>
      <c r="AP30" s="192"/>
      <c r="AQ30" s="286">
        <v>151</v>
      </c>
      <c r="AR30" s="283">
        <v>3.4565640379993134E-3</v>
      </c>
      <c r="AS30" s="192"/>
      <c r="AT30" s="191">
        <v>43685</v>
      </c>
      <c r="AU30" s="277">
        <v>0.6738600604676992</v>
      </c>
    </row>
    <row r="31" spans="1:47" s="54" customFormat="1" ht="13.35" customHeight="1">
      <c r="A31" s="180" t="s">
        <v>172</v>
      </c>
      <c r="B31" s="63" t="s">
        <v>1022</v>
      </c>
      <c r="C31" s="211" t="s">
        <v>985</v>
      </c>
      <c r="D31" s="211" t="s">
        <v>0</v>
      </c>
      <c r="E31" s="110">
        <v>62410</v>
      </c>
      <c r="F31" s="111"/>
      <c r="G31" s="117">
        <v>5816</v>
      </c>
      <c r="H31" s="283">
        <v>0.14857960351522584</v>
      </c>
      <c r="I31" s="192"/>
      <c r="J31" s="110">
        <v>1396</v>
      </c>
      <c r="K31" s="277">
        <v>3.566319231555283E-2</v>
      </c>
      <c r="L31" s="192"/>
      <c r="M31" s="117">
        <v>26468</v>
      </c>
      <c r="N31" s="283">
        <v>0.67617003883098303</v>
      </c>
      <c r="O31" s="192"/>
      <c r="P31" s="110">
        <v>3838</v>
      </c>
      <c r="Q31" s="277">
        <v>9.8048232168403845E-2</v>
      </c>
      <c r="R31" s="192"/>
      <c r="S31" s="117">
        <v>1626</v>
      </c>
      <c r="T31" s="283">
        <v>4.1538933169834459E-2</v>
      </c>
      <c r="U31" s="192"/>
      <c r="V31" s="284"/>
      <c r="W31" s="277"/>
      <c r="X31" s="192"/>
      <c r="Y31" s="285"/>
      <c r="Z31" s="283"/>
      <c r="AA31" s="192"/>
      <c r="AB31" s="284"/>
      <c r="AC31" s="277"/>
      <c r="AD31" s="192"/>
      <c r="AE31" s="285"/>
      <c r="AF31" s="283"/>
      <c r="AG31" s="192"/>
      <c r="AH31" s="284"/>
      <c r="AI31" s="277"/>
      <c r="AJ31" s="192"/>
      <c r="AK31" s="285"/>
      <c r="AL31" s="283"/>
      <c r="AM31" s="192"/>
      <c r="AN31" s="284"/>
      <c r="AO31" s="277"/>
      <c r="AP31" s="192"/>
      <c r="AQ31" s="286"/>
      <c r="AR31" s="283"/>
      <c r="AS31" s="192"/>
      <c r="AT31" s="191">
        <v>39144</v>
      </c>
      <c r="AU31" s="277">
        <v>0.62720717833680495</v>
      </c>
    </row>
    <row r="32" spans="1:47" s="54" customFormat="1" ht="13.35" customHeight="1">
      <c r="A32" s="180" t="s">
        <v>173</v>
      </c>
      <c r="B32" s="63" t="s">
        <v>984</v>
      </c>
      <c r="C32" s="211" t="s">
        <v>984</v>
      </c>
      <c r="D32" s="211" t="s">
        <v>0</v>
      </c>
      <c r="E32" s="110">
        <v>65591</v>
      </c>
      <c r="F32" s="111"/>
      <c r="G32" s="117">
        <v>15812</v>
      </c>
      <c r="H32" s="283">
        <v>0.38292204489865111</v>
      </c>
      <c r="I32" s="192"/>
      <c r="J32" s="110">
        <v>1184</v>
      </c>
      <c r="K32" s="277">
        <v>2.8673140726031048E-2</v>
      </c>
      <c r="L32" s="192"/>
      <c r="M32" s="117">
        <v>18518</v>
      </c>
      <c r="N32" s="283">
        <v>0.44845373307824571</v>
      </c>
      <c r="O32" s="192"/>
      <c r="P32" s="110">
        <v>4154</v>
      </c>
      <c r="Q32" s="277">
        <v>0.10059816433778122</v>
      </c>
      <c r="R32" s="192"/>
      <c r="S32" s="117">
        <v>1371</v>
      </c>
      <c r="T32" s="283">
        <v>3.3201753323807912E-2</v>
      </c>
      <c r="U32" s="192"/>
      <c r="V32" s="284"/>
      <c r="W32" s="277"/>
      <c r="X32" s="192"/>
      <c r="Y32" s="285"/>
      <c r="Z32" s="283"/>
      <c r="AA32" s="192"/>
      <c r="AB32" s="284"/>
      <c r="AC32" s="277"/>
      <c r="AD32" s="192"/>
      <c r="AE32" s="285"/>
      <c r="AF32" s="283"/>
      <c r="AG32" s="192"/>
      <c r="AH32" s="284"/>
      <c r="AI32" s="277"/>
      <c r="AJ32" s="192"/>
      <c r="AK32" s="285"/>
      <c r="AL32" s="283"/>
      <c r="AM32" s="192"/>
      <c r="AN32" s="284"/>
      <c r="AO32" s="277"/>
      <c r="AP32" s="192"/>
      <c r="AQ32" s="286">
        <v>254</v>
      </c>
      <c r="AR32" s="283">
        <v>6.151163635483012E-3</v>
      </c>
      <c r="AS32" s="192"/>
      <c r="AT32" s="191">
        <v>41293</v>
      </c>
      <c r="AU32" s="277">
        <v>0.62955283499260573</v>
      </c>
    </row>
    <row r="33" spans="1:47" s="54" customFormat="1" ht="13.35" customHeight="1">
      <c r="A33" s="180" t="s">
        <v>175</v>
      </c>
      <c r="B33" s="63" t="s">
        <v>984</v>
      </c>
      <c r="C33" s="211" t="s">
        <v>984</v>
      </c>
      <c r="D33" s="211" t="s">
        <v>0</v>
      </c>
      <c r="E33" s="110">
        <v>65128</v>
      </c>
      <c r="F33" s="111"/>
      <c r="G33" s="117">
        <v>10695</v>
      </c>
      <c r="H33" s="283">
        <v>0.30835543766578249</v>
      </c>
      <c r="I33" s="192"/>
      <c r="J33" s="110">
        <v>965</v>
      </c>
      <c r="K33" s="277">
        <v>2.782262714796448E-2</v>
      </c>
      <c r="L33" s="192"/>
      <c r="M33" s="117">
        <v>15824</v>
      </c>
      <c r="N33" s="283">
        <v>0.45623342175066312</v>
      </c>
      <c r="O33" s="192"/>
      <c r="P33" s="110">
        <v>6040</v>
      </c>
      <c r="Q33" s="277">
        <v>0.17414369738207819</v>
      </c>
      <c r="R33" s="192"/>
      <c r="S33" s="117">
        <v>948</v>
      </c>
      <c r="T33" s="283">
        <v>2.733248760235267E-2</v>
      </c>
      <c r="U33" s="192"/>
      <c r="V33" s="284"/>
      <c r="W33" s="277"/>
      <c r="X33" s="192"/>
      <c r="Y33" s="285"/>
      <c r="Z33" s="283"/>
      <c r="AA33" s="192"/>
      <c r="AB33" s="284"/>
      <c r="AC33" s="277"/>
      <c r="AD33" s="192"/>
      <c r="AE33" s="285"/>
      <c r="AF33" s="283"/>
      <c r="AG33" s="192"/>
      <c r="AH33" s="284"/>
      <c r="AI33" s="277"/>
      <c r="AJ33" s="192"/>
      <c r="AK33" s="285"/>
      <c r="AL33" s="283"/>
      <c r="AM33" s="192"/>
      <c r="AN33" s="284"/>
      <c r="AO33" s="277"/>
      <c r="AP33" s="192"/>
      <c r="AQ33" s="286">
        <v>212</v>
      </c>
      <c r="AR33" s="283">
        <v>6.1123284511590357E-3</v>
      </c>
      <c r="AS33" s="192"/>
      <c r="AT33" s="191">
        <v>34684</v>
      </c>
      <c r="AU33" s="277">
        <v>0.53255128362609017</v>
      </c>
    </row>
    <row r="34" spans="1:47" s="54" customFormat="1" ht="13.35" customHeight="1">
      <c r="A34" s="180" t="s">
        <v>178</v>
      </c>
      <c r="B34" s="63" t="s">
        <v>984</v>
      </c>
      <c r="C34" s="211" t="s">
        <v>984</v>
      </c>
      <c r="D34" s="211" t="s">
        <v>0</v>
      </c>
      <c r="E34" s="110">
        <v>76330</v>
      </c>
      <c r="F34" s="111"/>
      <c r="G34" s="117">
        <v>8329</v>
      </c>
      <c r="H34" s="283">
        <v>0.17703949326191387</v>
      </c>
      <c r="I34" s="192"/>
      <c r="J34" s="110">
        <v>5459</v>
      </c>
      <c r="K34" s="277">
        <v>0.11603536963822642</v>
      </c>
      <c r="L34" s="192"/>
      <c r="M34" s="117">
        <v>28147</v>
      </c>
      <c r="N34" s="283">
        <v>0.59828678314840789</v>
      </c>
      <c r="O34" s="192"/>
      <c r="P34" s="110">
        <v>2131</v>
      </c>
      <c r="Q34" s="277">
        <v>4.5296093185393023E-2</v>
      </c>
      <c r="R34" s="192"/>
      <c r="S34" s="117">
        <v>2200</v>
      </c>
      <c r="T34" s="283">
        <v>4.6762742847425924E-2</v>
      </c>
      <c r="U34" s="192"/>
      <c r="V34" s="284"/>
      <c r="W34" s="277"/>
      <c r="X34" s="192"/>
      <c r="Y34" s="285"/>
      <c r="Z34" s="283"/>
      <c r="AA34" s="192"/>
      <c r="AB34" s="284"/>
      <c r="AC34" s="277"/>
      <c r="AD34" s="192"/>
      <c r="AE34" s="285"/>
      <c r="AF34" s="283"/>
      <c r="AG34" s="192"/>
      <c r="AH34" s="284"/>
      <c r="AI34" s="277"/>
      <c r="AJ34" s="192"/>
      <c r="AK34" s="285"/>
      <c r="AL34" s="283"/>
      <c r="AM34" s="192"/>
      <c r="AN34" s="284"/>
      <c r="AO34" s="277"/>
      <c r="AP34" s="192"/>
      <c r="AQ34" s="286">
        <v>780</v>
      </c>
      <c r="AR34" s="283">
        <v>1.6579517918632828E-2</v>
      </c>
      <c r="AS34" s="192"/>
      <c r="AT34" s="191">
        <v>47046</v>
      </c>
      <c r="AU34" s="277">
        <v>0.61635005895453954</v>
      </c>
    </row>
    <row r="35" spans="1:47" s="54" customFormat="1" ht="13.35" customHeight="1">
      <c r="A35" s="180" t="s">
        <v>179</v>
      </c>
      <c r="B35" s="63" t="s">
        <v>984</v>
      </c>
      <c r="C35" s="211" t="s">
        <v>984</v>
      </c>
      <c r="D35" s="211" t="s">
        <v>0</v>
      </c>
      <c r="E35" s="110">
        <v>75302</v>
      </c>
      <c r="F35" s="111"/>
      <c r="G35" s="117">
        <v>4707</v>
      </c>
      <c r="H35" s="283">
        <v>0.1146957771875533</v>
      </c>
      <c r="I35" s="192"/>
      <c r="J35" s="110">
        <v>2624</v>
      </c>
      <c r="K35" s="277">
        <v>6.3939179804576141E-2</v>
      </c>
      <c r="L35" s="192"/>
      <c r="M35" s="117">
        <v>28069</v>
      </c>
      <c r="N35" s="283">
        <v>0.68395916079826502</v>
      </c>
      <c r="O35" s="192"/>
      <c r="P35" s="110">
        <v>4651</v>
      </c>
      <c r="Q35" s="277">
        <v>0.11333122152099223</v>
      </c>
      <c r="R35" s="192"/>
      <c r="S35" s="117">
        <v>835</v>
      </c>
      <c r="T35" s="283">
        <v>2.0346499671044616E-2</v>
      </c>
      <c r="U35" s="192"/>
      <c r="V35" s="284"/>
      <c r="W35" s="277"/>
      <c r="X35" s="192"/>
      <c r="Y35" s="285"/>
      <c r="Z35" s="283"/>
      <c r="AA35" s="192"/>
      <c r="AB35" s="284"/>
      <c r="AC35" s="277"/>
      <c r="AD35" s="192"/>
      <c r="AE35" s="285"/>
      <c r="AF35" s="283"/>
      <c r="AG35" s="192"/>
      <c r="AH35" s="284"/>
      <c r="AI35" s="277"/>
      <c r="AJ35" s="192"/>
      <c r="AK35" s="285"/>
      <c r="AL35" s="283"/>
      <c r="AM35" s="192"/>
      <c r="AN35" s="284"/>
      <c r="AO35" s="277"/>
      <c r="AP35" s="192"/>
      <c r="AQ35" s="286">
        <v>153</v>
      </c>
      <c r="AR35" s="283">
        <v>3.7281610175686542E-3</v>
      </c>
      <c r="AS35" s="192"/>
      <c r="AT35" s="191">
        <v>41039</v>
      </c>
      <c r="AU35" s="277">
        <v>0.54499216488273883</v>
      </c>
    </row>
    <row r="36" spans="1:47" s="54" customFormat="1" ht="13.35" customHeight="1">
      <c r="A36" s="180" t="s">
        <v>181</v>
      </c>
      <c r="B36" s="63" t="s">
        <v>984</v>
      </c>
      <c r="C36" s="211" t="s">
        <v>984</v>
      </c>
      <c r="D36" s="211" t="s">
        <v>0</v>
      </c>
      <c r="E36" s="110">
        <v>68128</v>
      </c>
      <c r="F36" s="111"/>
      <c r="G36" s="117">
        <v>4576</v>
      </c>
      <c r="H36" s="283">
        <v>0.12740839737164494</v>
      </c>
      <c r="I36" s="192"/>
      <c r="J36" s="110">
        <v>1374</v>
      </c>
      <c r="K36" s="277">
        <v>3.8255930504510524E-2</v>
      </c>
      <c r="L36" s="192"/>
      <c r="M36" s="117">
        <v>26444</v>
      </c>
      <c r="N36" s="283">
        <v>0.73627352711883287</v>
      </c>
      <c r="O36" s="192"/>
      <c r="P36" s="110">
        <v>1805</v>
      </c>
      <c r="Q36" s="277">
        <v>5.0256153246463972E-2</v>
      </c>
      <c r="R36" s="192"/>
      <c r="S36" s="117">
        <v>1501</v>
      </c>
      <c r="T36" s="283">
        <v>4.1791959015480565E-2</v>
      </c>
      <c r="U36" s="192"/>
      <c r="V36" s="284"/>
      <c r="W36" s="277"/>
      <c r="X36" s="192"/>
      <c r="Y36" s="285"/>
      <c r="Z36" s="283"/>
      <c r="AA36" s="192"/>
      <c r="AB36" s="284"/>
      <c r="AC36" s="277"/>
      <c r="AD36" s="192"/>
      <c r="AE36" s="285"/>
      <c r="AF36" s="283"/>
      <c r="AG36" s="192"/>
      <c r="AH36" s="284"/>
      <c r="AI36" s="277"/>
      <c r="AJ36" s="192"/>
      <c r="AK36" s="285"/>
      <c r="AL36" s="283"/>
      <c r="AM36" s="192"/>
      <c r="AN36" s="284"/>
      <c r="AO36" s="277"/>
      <c r="AP36" s="192"/>
      <c r="AQ36" s="286">
        <v>216</v>
      </c>
      <c r="AR36" s="283">
        <v>6.0140327430671563E-3</v>
      </c>
      <c r="AS36" s="192"/>
      <c r="AT36" s="191">
        <v>35916</v>
      </c>
      <c r="AU36" s="277">
        <v>0.52718412400187886</v>
      </c>
    </row>
    <row r="37" spans="1:47" s="54" customFormat="1" ht="13.35" customHeight="1">
      <c r="A37" s="180" t="s">
        <v>183</v>
      </c>
      <c r="B37" s="63" t="s">
        <v>984</v>
      </c>
      <c r="C37" s="211" t="s">
        <v>984</v>
      </c>
      <c r="D37" s="211" t="s">
        <v>0</v>
      </c>
      <c r="E37" s="110">
        <v>71428</v>
      </c>
      <c r="F37" s="111"/>
      <c r="G37" s="117">
        <v>15164</v>
      </c>
      <c r="H37" s="283">
        <v>0.3571277171993123</v>
      </c>
      <c r="I37" s="192"/>
      <c r="J37" s="110">
        <v>1349</v>
      </c>
      <c r="K37" s="277">
        <v>3.1770330420856786E-2</v>
      </c>
      <c r="L37" s="192"/>
      <c r="M37" s="117">
        <v>17673</v>
      </c>
      <c r="N37" s="283">
        <v>0.41621723463884508</v>
      </c>
      <c r="O37" s="192"/>
      <c r="P37" s="110">
        <v>7106</v>
      </c>
      <c r="Q37" s="277">
        <v>0.16735357151268224</v>
      </c>
      <c r="R37" s="192"/>
      <c r="S37" s="117">
        <v>1169</v>
      </c>
      <c r="T37" s="283">
        <v>2.7531146228303618E-2</v>
      </c>
      <c r="U37" s="192"/>
      <c r="V37" s="284"/>
      <c r="W37" s="277"/>
      <c r="X37" s="192"/>
      <c r="Y37" s="285"/>
      <c r="Z37" s="283"/>
      <c r="AA37" s="192"/>
      <c r="AB37" s="284"/>
      <c r="AC37" s="277"/>
      <c r="AD37" s="192"/>
      <c r="AE37" s="285"/>
      <c r="AF37" s="283"/>
      <c r="AG37" s="192"/>
      <c r="AH37" s="284"/>
      <c r="AI37" s="277"/>
      <c r="AJ37" s="192"/>
      <c r="AK37" s="285"/>
      <c r="AL37" s="283"/>
      <c r="AM37" s="192"/>
      <c r="AN37" s="284"/>
      <c r="AO37" s="277"/>
      <c r="AP37" s="192"/>
      <c r="AQ37" s="286"/>
      <c r="AR37" s="283"/>
      <c r="AS37" s="192"/>
      <c r="AT37" s="191">
        <v>42461</v>
      </c>
      <c r="AU37" s="277">
        <v>0.59445875567004536</v>
      </c>
    </row>
    <row r="38" spans="1:47" s="54" customFormat="1" ht="13.35" customHeight="1">
      <c r="A38" s="180" t="s">
        <v>185</v>
      </c>
      <c r="B38" s="63" t="s">
        <v>984</v>
      </c>
      <c r="C38" s="211" t="s">
        <v>984</v>
      </c>
      <c r="D38" s="211" t="s">
        <v>0</v>
      </c>
      <c r="E38" s="110">
        <v>69943</v>
      </c>
      <c r="F38" s="111"/>
      <c r="G38" s="117">
        <v>8869</v>
      </c>
      <c r="H38" s="283">
        <v>0.21495395055744063</v>
      </c>
      <c r="I38" s="192"/>
      <c r="J38" s="110">
        <v>2001</v>
      </c>
      <c r="K38" s="277">
        <v>4.8497333979641302E-2</v>
      </c>
      <c r="L38" s="192"/>
      <c r="M38" s="117">
        <v>23697</v>
      </c>
      <c r="N38" s="283">
        <v>0.57433349491032482</v>
      </c>
      <c r="O38" s="192"/>
      <c r="P38" s="110">
        <v>5032</v>
      </c>
      <c r="Q38" s="277">
        <v>0.1219583131362094</v>
      </c>
      <c r="R38" s="192"/>
      <c r="S38" s="117">
        <v>1330</v>
      </c>
      <c r="T38" s="283">
        <v>3.2234609791565678E-2</v>
      </c>
      <c r="U38" s="192"/>
      <c r="V38" s="284"/>
      <c r="W38" s="277"/>
      <c r="X38" s="192"/>
      <c r="Y38" s="285"/>
      <c r="Z38" s="283"/>
      <c r="AA38" s="192"/>
      <c r="AB38" s="284"/>
      <c r="AC38" s="277"/>
      <c r="AD38" s="192"/>
      <c r="AE38" s="285"/>
      <c r="AF38" s="283"/>
      <c r="AG38" s="192"/>
      <c r="AH38" s="284"/>
      <c r="AI38" s="277"/>
      <c r="AJ38" s="192"/>
      <c r="AK38" s="285"/>
      <c r="AL38" s="283"/>
      <c r="AM38" s="192"/>
      <c r="AN38" s="284"/>
      <c r="AO38" s="277"/>
      <c r="AP38" s="192"/>
      <c r="AQ38" s="286">
        <v>331</v>
      </c>
      <c r="AR38" s="283">
        <v>8.0222976248182261E-3</v>
      </c>
      <c r="AS38" s="192"/>
      <c r="AT38" s="191">
        <v>41260</v>
      </c>
      <c r="AU38" s="277">
        <v>0.5899089258396123</v>
      </c>
    </row>
    <row r="39" spans="1:47" s="54" customFormat="1" ht="13.35" customHeight="1">
      <c r="A39" s="180" t="s">
        <v>188</v>
      </c>
      <c r="B39" s="63" t="s">
        <v>984</v>
      </c>
      <c r="C39" s="211" t="s">
        <v>984</v>
      </c>
      <c r="D39" s="211" t="s">
        <v>0</v>
      </c>
      <c r="E39" s="110">
        <v>75092</v>
      </c>
      <c r="F39" s="111"/>
      <c r="G39" s="117">
        <v>13137</v>
      </c>
      <c r="H39" s="283">
        <v>0.29003841568419658</v>
      </c>
      <c r="I39" s="192"/>
      <c r="J39" s="110">
        <v>2517</v>
      </c>
      <c r="K39" s="277">
        <v>5.5570274208504439E-2</v>
      </c>
      <c r="L39" s="192"/>
      <c r="M39" s="117">
        <v>21584</v>
      </c>
      <c r="N39" s="283">
        <v>0.47653110787300745</v>
      </c>
      <c r="O39" s="192"/>
      <c r="P39" s="110">
        <v>5755</v>
      </c>
      <c r="Q39" s="277">
        <v>0.12705877158122489</v>
      </c>
      <c r="R39" s="192"/>
      <c r="S39" s="117">
        <v>2301</v>
      </c>
      <c r="T39" s="283">
        <v>5.080143065306663E-2</v>
      </c>
      <c r="U39" s="192"/>
      <c r="V39" s="284"/>
      <c r="W39" s="277"/>
      <c r="X39" s="192"/>
      <c r="Y39" s="285"/>
      <c r="Z39" s="283"/>
      <c r="AA39" s="192"/>
      <c r="AB39" s="284"/>
      <c r="AC39" s="277"/>
      <c r="AD39" s="192"/>
      <c r="AE39" s="285"/>
      <c r="AF39" s="283"/>
      <c r="AG39" s="192"/>
      <c r="AH39" s="284"/>
      <c r="AI39" s="277"/>
      <c r="AJ39" s="192"/>
      <c r="AK39" s="286"/>
      <c r="AL39" s="283"/>
      <c r="AM39" s="192"/>
      <c r="AN39" s="284"/>
      <c r="AO39" s="277"/>
      <c r="AP39" s="192"/>
      <c r="AQ39" s="286"/>
      <c r="AR39" s="283"/>
      <c r="AS39" s="192"/>
      <c r="AT39" s="191">
        <v>45294</v>
      </c>
      <c r="AU39" s="277">
        <v>0.60318009907846371</v>
      </c>
    </row>
    <row r="40" spans="1:47" s="54" customFormat="1" ht="13.35" customHeight="1">
      <c r="A40" s="180" t="s">
        <v>190</v>
      </c>
      <c r="B40" s="63" t="s">
        <v>984</v>
      </c>
      <c r="C40" s="211" t="s">
        <v>984</v>
      </c>
      <c r="D40" s="211" t="s">
        <v>0</v>
      </c>
      <c r="E40" s="110">
        <v>72146</v>
      </c>
      <c r="F40" s="111"/>
      <c r="G40" s="117">
        <v>5760</v>
      </c>
      <c r="H40" s="283">
        <v>0.1399722971495225</v>
      </c>
      <c r="I40" s="192"/>
      <c r="J40" s="110">
        <v>10534</v>
      </c>
      <c r="K40" s="277">
        <v>0.25598405871060242</v>
      </c>
      <c r="L40" s="192"/>
      <c r="M40" s="117">
        <v>17129</v>
      </c>
      <c r="N40" s="283">
        <v>0.4162474787975991</v>
      </c>
      <c r="O40" s="192"/>
      <c r="P40" s="110">
        <v>6637</v>
      </c>
      <c r="Q40" s="277">
        <v>0.1612840514203786</v>
      </c>
      <c r="R40" s="192"/>
      <c r="S40" s="117">
        <v>698</v>
      </c>
      <c r="T40" s="283">
        <v>1.6961920730966442E-2</v>
      </c>
      <c r="U40" s="192"/>
      <c r="V40" s="284"/>
      <c r="W40" s="277"/>
      <c r="X40" s="192"/>
      <c r="Y40" s="285"/>
      <c r="Z40" s="283"/>
      <c r="AA40" s="192"/>
      <c r="AB40" s="284"/>
      <c r="AC40" s="277"/>
      <c r="AD40" s="192"/>
      <c r="AE40" s="285"/>
      <c r="AF40" s="283"/>
      <c r="AG40" s="192"/>
      <c r="AH40" s="284"/>
      <c r="AI40" s="277"/>
      <c r="AJ40" s="192"/>
      <c r="AK40" s="286"/>
      <c r="AL40" s="283"/>
      <c r="AM40" s="192"/>
      <c r="AN40" s="284"/>
      <c r="AO40" s="277"/>
      <c r="AP40" s="192"/>
      <c r="AQ40" s="286">
        <v>393</v>
      </c>
      <c r="AR40" s="283">
        <v>9.5501931909309622E-3</v>
      </c>
      <c r="AS40" s="192"/>
      <c r="AT40" s="191">
        <v>41151</v>
      </c>
      <c r="AU40" s="277">
        <v>0.57038505253236493</v>
      </c>
    </row>
    <row r="41" spans="1:47" s="54" customFormat="1" ht="13.35" customHeight="1">
      <c r="A41" s="180" t="s">
        <v>192</v>
      </c>
      <c r="B41" s="63" t="s">
        <v>1033</v>
      </c>
      <c r="C41" s="211" t="s">
        <v>978</v>
      </c>
      <c r="D41" s="211" t="s">
        <v>0</v>
      </c>
      <c r="E41" s="110">
        <v>66070</v>
      </c>
      <c r="F41" s="111"/>
      <c r="G41" s="117">
        <v>12799</v>
      </c>
      <c r="H41" s="283">
        <v>0.32493843458833682</v>
      </c>
      <c r="I41" s="192"/>
      <c r="J41" s="110">
        <v>1723</v>
      </c>
      <c r="K41" s="277">
        <v>4.3743177029119805E-2</v>
      </c>
      <c r="L41" s="192"/>
      <c r="M41" s="117">
        <v>16307</v>
      </c>
      <c r="N41" s="283">
        <v>0.41399883216126332</v>
      </c>
      <c r="O41" s="192"/>
      <c r="P41" s="110">
        <v>7015</v>
      </c>
      <c r="Q41" s="277">
        <v>0.17809540734722892</v>
      </c>
      <c r="R41" s="192"/>
      <c r="S41" s="117">
        <v>1545</v>
      </c>
      <c r="T41" s="283">
        <v>3.922414887405113E-2</v>
      </c>
      <c r="U41" s="192"/>
      <c r="V41" s="284"/>
      <c r="W41" s="277"/>
      <c r="X41" s="192"/>
      <c r="Y41" s="285"/>
      <c r="Z41" s="283"/>
      <c r="AA41" s="192"/>
      <c r="AB41" s="284"/>
      <c r="AC41" s="277"/>
      <c r="AD41" s="192"/>
      <c r="AE41" s="285"/>
      <c r="AF41" s="283"/>
      <c r="AG41" s="192"/>
      <c r="AH41" s="284"/>
      <c r="AI41" s="277"/>
      <c r="AJ41" s="192"/>
      <c r="AK41" s="286"/>
      <c r="AL41" s="283"/>
      <c r="AM41" s="192"/>
      <c r="AN41" s="284"/>
      <c r="AO41" s="277"/>
      <c r="AP41" s="192"/>
      <c r="AQ41" s="286"/>
      <c r="AR41" s="283"/>
      <c r="AS41" s="192"/>
      <c r="AT41" s="191">
        <v>39389</v>
      </c>
      <c r="AU41" s="277">
        <v>0.59617072801574089</v>
      </c>
    </row>
    <row r="42" spans="1:47" s="54" customFormat="1" ht="13.35" customHeight="1">
      <c r="A42" s="180" t="s">
        <v>196</v>
      </c>
      <c r="B42" s="63" t="s">
        <v>989</v>
      </c>
      <c r="C42" s="211" t="s">
        <v>985</v>
      </c>
      <c r="D42" s="211" t="s">
        <v>0</v>
      </c>
      <c r="E42" s="110">
        <v>73260</v>
      </c>
      <c r="F42" s="111"/>
      <c r="G42" s="117">
        <v>12002</v>
      </c>
      <c r="H42" s="283">
        <v>0.27277892679379079</v>
      </c>
      <c r="I42" s="192"/>
      <c r="J42" s="110">
        <v>955</v>
      </c>
      <c r="K42" s="277">
        <v>2.1705038750880701E-2</v>
      </c>
      <c r="L42" s="192"/>
      <c r="M42" s="117">
        <v>24762</v>
      </c>
      <c r="N42" s="283">
        <v>0.5627855178526785</v>
      </c>
      <c r="O42" s="192"/>
      <c r="P42" s="110">
        <v>6280</v>
      </c>
      <c r="Q42" s="277">
        <v>0.14273051660265007</v>
      </c>
      <c r="R42" s="192"/>
      <c r="S42" s="285"/>
      <c r="T42" s="283"/>
      <c r="U42" s="192"/>
      <c r="V42" s="284"/>
      <c r="W42" s="277"/>
      <c r="X42" s="192"/>
      <c r="Y42" s="285"/>
      <c r="Z42" s="283"/>
      <c r="AA42" s="192"/>
      <c r="AB42" s="284"/>
      <c r="AC42" s="277"/>
      <c r="AD42" s="192"/>
      <c r="AE42" s="285"/>
      <c r="AF42" s="283"/>
      <c r="AG42" s="192"/>
      <c r="AH42" s="284"/>
      <c r="AI42" s="277"/>
      <c r="AJ42" s="192"/>
      <c r="AK42" s="286"/>
      <c r="AL42" s="283"/>
      <c r="AM42" s="192"/>
      <c r="AN42" s="284"/>
      <c r="AO42" s="277"/>
      <c r="AP42" s="192"/>
      <c r="AQ42" s="286"/>
      <c r="AR42" s="283"/>
      <c r="AS42" s="192"/>
      <c r="AT42" s="191">
        <v>43999</v>
      </c>
      <c r="AU42" s="277">
        <v>0.60058695058695055</v>
      </c>
    </row>
    <row r="43" spans="1:47" s="54" customFormat="1" ht="13.35" customHeight="1">
      <c r="A43" s="180" t="s">
        <v>601</v>
      </c>
      <c r="B43" s="63" t="s">
        <v>1024</v>
      </c>
      <c r="C43" s="211" t="s">
        <v>985</v>
      </c>
      <c r="D43" s="211" t="s">
        <v>0</v>
      </c>
      <c r="E43" s="110">
        <v>71913</v>
      </c>
      <c r="F43" s="111"/>
      <c r="G43" s="117">
        <v>5581</v>
      </c>
      <c r="H43" s="283">
        <v>0.15038262556585472</v>
      </c>
      <c r="I43" s="192"/>
      <c r="J43" s="110">
        <v>874</v>
      </c>
      <c r="K43" s="277">
        <v>2.3550334123733564E-2</v>
      </c>
      <c r="L43" s="192"/>
      <c r="M43" s="117">
        <v>22982</v>
      </c>
      <c r="N43" s="283">
        <v>0.61926061651217934</v>
      </c>
      <c r="O43" s="192"/>
      <c r="P43" s="110">
        <v>6108</v>
      </c>
      <c r="Q43" s="277">
        <v>0.16458288424229359</v>
      </c>
      <c r="R43" s="192"/>
      <c r="S43" s="117">
        <v>1567</v>
      </c>
      <c r="T43" s="283">
        <v>4.2223539555938779E-2</v>
      </c>
      <c r="U43" s="192"/>
      <c r="V43" s="284"/>
      <c r="W43" s="277"/>
      <c r="X43" s="192"/>
      <c r="Y43" s="285"/>
      <c r="Z43" s="283"/>
      <c r="AA43" s="192"/>
      <c r="AB43" s="284"/>
      <c r="AC43" s="277"/>
      <c r="AD43" s="192"/>
      <c r="AE43" s="285"/>
      <c r="AF43" s="283"/>
      <c r="AG43" s="192"/>
      <c r="AH43" s="284"/>
      <c r="AI43" s="277"/>
      <c r="AJ43" s="192"/>
      <c r="AK43" s="286"/>
      <c r="AL43" s="283"/>
      <c r="AM43" s="192"/>
      <c r="AN43" s="284"/>
      <c r="AO43" s="277"/>
      <c r="AP43" s="192"/>
      <c r="AQ43" s="286"/>
      <c r="AR43" s="283"/>
      <c r="AS43" s="192"/>
      <c r="AT43" s="191">
        <v>37112</v>
      </c>
      <c r="AU43" s="277">
        <v>0.51606802664330509</v>
      </c>
    </row>
    <row r="44" spans="1:47" s="54" customFormat="1" ht="13.35" customHeight="1">
      <c r="A44" s="180" t="s">
        <v>917</v>
      </c>
      <c r="B44" s="63" t="s">
        <v>989</v>
      </c>
      <c r="C44" s="211" t="s">
        <v>985</v>
      </c>
      <c r="D44" s="211" t="s">
        <v>0</v>
      </c>
      <c r="E44" s="110">
        <v>62468</v>
      </c>
      <c r="F44" s="111"/>
      <c r="G44" s="117">
        <v>17508</v>
      </c>
      <c r="H44" s="283">
        <v>0.44444444444444442</v>
      </c>
      <c r="I44" s="192"/>
      <c r="J44" s="110">
        <v>948</v>
      </c>
      <c r="K44" s="277">
        <v>2.4065189246820502E-2</v>
      </c>
      <c r="L44" s="192"/>
      <c r="M44" s="117">
        <v>14168</v>
      </c>
      <c r="N44" s="283">
        <v>0.35965780722463381</v>
      </c>
      <c r="O44" s="192"/>
      <c r="P44" s="110">
        <v>5823</v>
      </c>
      <c r="Q44" s="277">
        <v>0.14781814027872972</v>
      </c>
      <c r="R44" s="192"/>
      <c r="S44" s="117">
        <v>889</v>
      </c>
      <c r="T44" s="283">
        <v>2.2567461224075342E-2</v>
      </c>
      <c r="U44" s="192"/>
      <c r="V44" s="284"/>
      <c r="W44" s="277"/>
      <c r="X44" s="192"/>
      <c r="Y44" s="285"/>
      <c r="Z44" s="283"/>
      <c r="AA44" s="192"/>
      <c r="AB44" s="284"/>
      <c r="AC44" s="277"/>
      <c r="AD44" s="192"/>
      <c r="AE44" s="285"/>
      <c r="AF44" s="283"/>
      <c r="AG44" s="192"/>
      <c r="AH44" s="284"/>
      <c r="AI44" s="277"/>
      <c r="AJ44" s="192"/>
      <c r="AK44" s="286"/>
      <c r="AL44" s="283"/>
      <c r="AM44" s="192"/>
      <c r="AN44" s="284"/>
      <c r="AO44" s="277"/>
      <c r="AP44" s="192"/>
      <c r="AQ44" s="286">
        <v>57</v>
      </c>
      <c r="AR44" s="283">
        <v>1.4469575812961694E-3</v>
      </c>
      <c r="AS44" s="192"/>
      <c r="AT44" s="191">
        <v>39393</v>
      </c>
      <c r="AU44" s="277">
        <v>0.63061087276685668</v>
      </c>
    </row>
    <row r="45" spans="1:47" s="54" customFormat="1" ht="13.35" customHeight="1">
      <c r="A45" s="180" t="s">
        <v>197</v>
      </c>
      <c r="B45" s="63" t="s">
        <v>989</v>
      </c>
      <c r="C45" s="211" t="s">
        <v>985</v>
      </c>
      <c r="D45" s="211" t="s">
        <v>0</v>
      </c>
      <c r="E45" s="110">
        <v>57411</v>
      </c>
      <c r="F45" s="111"/>
      <c r="G45" s="117">
        <v>10963</v>
      </c>
      <c r="H45" s="283">
        <v>0.33798865458132937</v>
      </c>
      <c r="I45" s="192"/>
      <c r="J45" s="110">
        <v>743</v>
      </c>
      <c r="K45" s="277">
        <v>2.2906646935503761E-2</v>
      </c>
      <c r="L45" s="192"/>
      <c r="M45" s="117">
        <v>13548</v>
      </c>
      <c r="N45" s="283">
        <v>0.41768405475397707</v>
      </c>
      <c r="O45" s="192"/>
      <c r="P45" s="110">
        <v>5613</v>
      </c>
      <c r="Q45" s="277">
        <v>0.17304846466888643</v>
      </c>
      <c r="R45" s="192"/>
      <c r="S45" s="117">
        <v>841</v>
      </c>
      <c r="T45" s="283">
        <v>2.5927981255395239E-2</v>
      </c>
      <c r="U45" s="192"/>
      <c r="V45" s="284"/>
      <c r="W45" s="277"/>
      <c r="X45" s="192"/>
      <c r="Y45" s="285"/>
      <c r="Z45" s="283"/>
      <c r="AA45" s="192"/>
      <c r="AB45" s="284"/>
      <c r="AC45" s="277"/>
      <c r="AD45" s="192"/>
      <c r="AE45" s="285"/>
      <c r="AF45" s="283"/>
      <c r="AG45" s="192"/>
      <c r="AH45" s="284"/>
      <c r="AI45" s="277"/>
      <c r="AJ45" s="192"/>
      <c r="AK45" s="286"/>
      <c r="AL45" s="283"/>
      <c r="AM45" s="192"/>
      <c r="AN45" s="284"/>
      <c r="AO45" s="277"/>
      <c r="AP45" s="192"/>
      <c r="AQ45" s="286">
        <v>728</v>
      </c>
      <c r="AR45" s="283">
        <v>2.2444197804908125E-2</v>
      </c>
      <c r="AS45" s="192"/>
      <c r="AT45" s="191">
        <v>32436</v>
      </c>
      <c r="AU45" s="277">
        <v>0.56497883680827721</v>
      </c>
    </row>
    <row r="46" spans="1:47" s="54" customFormat="1" ht="13.35" customHeight="1">
      <c r="A46" s="180" t="s">
        <v>199</v>
      </c>
      <c r="B46" s="63" t="s">
        <v>1009</v>
      </c>
      <c r="C46" s="211" t="s">
        <v>978</v>
      </c>
      <c r="D46" s="211" t="s">
        <v>0</v>
      </c>
      <c r="E46" s="110">
        <v>67901</v>
      </c>
      <c r="F46" s="111"/>
      <c r="G46" s="117">
        <v>7838</v>
      </c>
      <c r="H46" s="283">
        <v>0.17442585009791703</v>
      </c>
      <c r="I46" s="192"/>
      <c r="J46" s="110">
        <v>5497</v>
      </c>
      <c r="K46" s="277">
        <v>0.12232953533914902</v>
      </c>
      <c r="L46" s="192"/>
      <c r="M46" s="117">
        <v>22090</v>
      </c>
      <c r="N46" s="283">
        <v>0.49158803631831938</v>
      </c>
      <c r="O46" s="192"/>
      <c r="P46" s="110">
        <v>7863</v>
      </c>
      <c r="Q46" s="277">
        <v>0.17498219690226099</v>
      </c>
      <c r="R46" s="192"/>
      <c r="S46" s="117">
        <v>1648</v>
      </c>
      <c r="T46" s="283">
        <v>3.6674381342353568E-2</v>
      </c>
      <c r="U46" s="192"/>
      <c r="V46" s="284"/>
      <c r="W46" s="277"/>
      <c r="X46" s="192"/>
      <c r="Y46" s="285"/>
      <c r="Z46" s="283"/>
      <c r="AA46" s="192"/>
      <c r="AB46" s="284"/>
      <c r="AC46" s="277"/>
      <c r="AD46" s="192"/>
      <c r="AE46" s="285"/>
      <c r="AF46" s="283"/>
      <c r="AG46" s="192"/>
      <c r="AH46" s="284"/>
      <c r="AI46" s="277"/>
      <c r="AJ46" s="192"/>
      <c r="AK46" s="286"/>
      <c r="AL46" s="283"/>
      <c r="AM46" s="192"/>
      <c r="AN46" s="284"/>
      <c r="AO46" s="277"/>
      <c r="AP46" s="192"/>
      <c r="AQ46" s="286"/>
      <c r="AR46" s="283"/>
      <c r="AS46" s="192"/>
      <c r="AT46" s="191">
        <v>44936</v>
      </c>
      <c r="AU46" s="277">
        <v>0.6617870134460464</v>
      </c>
    </row>
    <row r="47" spans="1:47" s="54" customFormat="1" ht="13.35" customHeight="1">
      <c r="A47" s="180" t="s">
        <v>200</v>
      </c>
      <c r="B47" s="63" t="s">
        <v>997</v>
      </c>
      <c r="C47" s="211" t="s">
        <v>978</v>
      </c>
      <c r="D47" s="211" t="s">
        <v>0</v>
      </c>
      <c r="E47" s="110">
        <v>61247</v>
      </c>
      <c r="F47" s="111"/>
      <c r="G47" s="117">
        <v>8346</v>
      </c>
      <c r="H47" s="283">
        <v>0.21699903798653181</v>
      </c>
      <c r="I47" s="192"/>
      <c r="J47" s="110">
        <v>2265</v>
      </c>
      <c r="K47" s="277">
        <v>5.8890824471542605E-2</v>
      </c>
      <c r="L47" s="192"/>
      <c r="M47" s="117">
        <v>17813</v>
      </c>
      <c r="N47" s="283">
        <v>0.4631444840227763</v>
      </c>
      <c r="O47" s="192"/>
      <c r="P47" s="110">
        <v>8584</v>
      </c>
      <c r="Q47" s="277">
        <v>0.22318712461974469</v>
      </c>
      <c r="R47" s="192"/>
      <c r="S47" s="117">
        <v>1453</v>
      </c>
      <c r="T47" s="283">
        <v>3.7778528899404591E-2</v>
      </c>
      <c r="U47" s="192"/>
      <c r="V47" s="284"/>
      <c r="W47" s="277"/>
      <c r="X47" s="192"/>
      <c r="Y47" s="285"/>
      <c r="Z47" s="283"/>
      <c r="AA47" s="192"/>
      <c r="AB47" s="284"/>
      <c r="AC47" s="277"/>
      <c r="AD47" s="192"/>
      <c r="AE47" s="285"/>
      <c r="AF47" s="283"/>
      <c r="AG47" s="192"/>
      <c r="AH47" s="284"/>
      <c r="AI47" s="277"/>
      <c r="AJ47" s="192"/>
      <c r="AK47" s="286"/>
      <c r="AL47" s="283"/>
      <c r="AM47" s="192"/>
      <c r="AN47" s="284"/>
      <c r="AO47" s="277"/>
      <c r="AP47" s="192"/>
      <c r="AQ47" s="286"/>
      <c r="AR47" s="283"/>
      <c r="AS47" s="192"/>
      <c r="AT47" s="191">
        <v>38461</v>
      </c>
      <c r="AU47" s="277">
        <v>0.62796545136904669</v>
      </c>
    </row>
    <row r="48" spans="1:47" s="54" customFormat="1" ht="13.35" customHeight="1">
      <c r="A48" s="180" t="s">
        <v>129</v>
      </c>
      <c r="B48" s="63" t="s">
        <v>1014</v>
      </c>
      <c r="C48" s="211" t="s">
        <v>981</v>
      </c>
      <c r="D48" s="211" t="s">
        <v>0</v>
      </c>
      <c r="E48" s="110">
        <v>72995</v>
      </c>
      <c r="F48" s="111"/>
      <c r="G48" s="117">
        <v>24185</v>
      </c>
      <c r="H48" s="283">
        <v>0.51330758128873422</v>
      </c>
      <c r="I48" s="192"/>
      <c r="J48" s="110">
        <v>4240</v>
      </c>
      <c r="K48" s="277">
        <v>8.9990661346464051E-2</v>
      </c>
      <c r="L48" s="192"/>
      <c r="M48" s="117">
        <v>6508</v>
      </c>
      <c r="N48" s="283">
        <v>0.13812717548178963</v>
      </c>
      <c r="O48" s="192"/>
      <c r="P48" s="110">
        <v>10241</v>
      </c>
      <c r="Q48" s="277">
        <v>0.21735716104932506</v>
      </c>
      <c r="R48" s="192"/>
      <c r="S48" s="117">
        <v>1942</v>
      </c>
      <c r="T48" s="283">
        <v>4.1217420833687068E-2</v>
      </c>
      <c r="U48" s="192"/>
      <c r="V48" s="284"/>
      <c r="W48" s="277"/>
      <c r="X48" s="192"/>
      <c r="Y48" s="285"/>
      <c r="Z48" s="283"/>
      <c r="AA48" s="192"/>
      <c r="AB48" s="284"/>
      <c r="AC48" s="277"/>
      <c r="AD48" s="192"/>
      <c r="AE48" s="285"/>
      <c r="AF48" s="283"/>
      <c r="AG48" s="192"/>
      <c r="AH48" s="284"/>
      <c r="AI48" s="277"/>
      <c r="AJ48" s="192"/>
      <c r="AK48" s="286"/>
      <c r="AL48" s="283"/>
      <c r="AM48" s="192"/>
      <c r="AN48" s="284"/>
      <c r="AO48" s="277"/>
      <c r="AP48" s="192"/>
      <c r="AQ48" s="286"/>
      <c r="AR48" s="283"/>
      <c r="AS48" s="192"/>
      <c r="AT48" s="191">
        <v>47116</v>
      </c>
      <c r="AU48" s="277">
        <v>0.64546886773066647</v>
      </c>
    </row>
    <row r="49" spans="1:47" s="54" customFormat="1" ht="13.35" customHeight="1">
      <c r="A49" s="180" t="s">
        <v>201</v>
      </c>
      <c r="B49" s="63" t="s">
        <v>996</v>
      </c>
      <c r="C49" s="211" t="s">
        <v>988</v>
      </c>
      <c r="D49" s="211" t="s">
        <v>0</v>
      </c>
      <c r="E49" s="110">
        <v>71979</v>
      </c>
      <c r="F49" s="111"/>
      <c r="G49" s="117">
        <v>10764</v>
      </c>
      <c r="H49" s="283">
        <v>0.2446474839765444</v>
      </c>
      <c r="I49" s="192"/>
      <c r="J49" s="110">
        <v>1464</v>
      </c>
      <c r="K49" s="277">
        <v>3.3274239738169918E-2</v>
      </c>
      <c r="L49" s="192"/>
      <c r="M49" s="117">
        <v>22542</v>
      </c>
      <c r="N49" s="283">
        <v>0.51234147006682118</v>
      </c>
      <c r="O49" s="192"/>
      <c r="P49" s="110">
        <v>9228</v>
      </c>
      <c r="Q49" s="277">
        <v>0.20973680621846447</v>
      </c>
      <c r="R49" s="192"/>
      <c r="S49" s="285"/>
      <c r="T49" s="283"/>
      <c r="U49" s="192"/>
      <c r="V49" s="284"/>
      <c r="W49" s="277"/>
      <c r="X49" s="192"/>
      <c r="Y49" s="285"/>
      <c r="Z49" s="283"/>
      <c r="AA49" s="192"/>
      <c r="AB49" s="284"/>
      <c r="AC49" s="277"/>
      <c r="AD49" s="192"/>
      <c r="AE49" s="285"/>
      <c r="AF49" s="283"/>
      <c r="AG49" s="192"/>
      <c r="AH49" s="284"/>
      <c r="AI49" s="277"/>
      <c r="AJ49" s="192"/>
      <c r="AK49" s="286"/>
      <c r="AL49" s="283"/>
      <c r="AM49" s="192"/>
      <c r="AN49" s="284"/>
      <c r="AO49" s="277"/>
      <c r="AP49" s="192"/>
      <c r="AQ49" s="286"/>
      <c r="AR49" s="283"/>
      <c r="AS49" s="192"/>
      <c r="AT49" s="191">
        <v>43998</v>
      </c>
      <c r="AU49" s="277">
        <v>0.61126161797190848</v>
      </c>
    </row>
    <row r="50" spans="1:47" s="54" customFormat="1" ht="13.35" customHeight="1">
      <c r="A50" s="180" t="s">
        <v>202</v>
      </c>
      <c r="B50" s="63" t="s">
        <v>1024</v>
      </c>
      <c r="C50" s="211" t="s">
        <v>985</v>
      </c>
      <c r="D50" s="211" t="s">
        <v>0</v>
      </c>
      <c r="E50" s="110">
        <v>67895</v>
      </c>
      <c r="F50" s="111"/>
      <c r="G50" s="117">
        <v>14164</v>
      </c>
      <c r="H50" s="283">
        <v>0.32816663191306966</v>
      </c>
      <c r="I50" s="192"/>
      <c r="J50" s="110">
        <v>1236</v>
      </c>
      <c r="K50" s="277">
        <v>2.8636963925766316E-2</v>
      </c>
      <c r="L50" s="192"/>
      <c r="M50" s="117">
        <v>18541</v>
      </c>
      <c r="N50" s="283">
        <v>0.42957762795115961</v>
      </c>
      <c r="O50" s="192"/>
      <c r="P50" s="110">
        <v>8117</v>
      </c>
      <c r="Q50" s="277">
        <v>0.18806329788466439</v>
      </c>
      <c r="R50" s="192"/>
      <c r="S50" s="117">
        <v>1103</v>
      </c>
      <c r="T50" s="283">
        <v>2.5555478325340004E-2</v>
      </c>
      <c r="U50" s="192"/>
      <c r="V50" s="284"/>
      <c r="W50" s="277"/>
      <c r="X50" s="192"/>
      <c r="Y50" s="285"/>
      <c r="Z50" s="283"/>
      <c r="AA50" s="192"/>
      <c r="AB50" s="284"/>
      <c r="AC50" s="277"/>
      <c r="AD50" s="192"/>
      <c r="AE50" s="285"/>
      <c r="AF50" s="283"/>
      <c r="AG50" s="192"/>
      <c r="AH50" s="284"/>
      <c r="AI50" s="277"/>
      <c r="AJ50" s="192"/>
      <c r="AK50" s="286"/>
      <c r="AL50" s="283"/>
      <c r="AM50" s="192"/>
      <c r="AN50" s="284"/>
      <c r="AO50" s="277"/>
      <c r="AP50" s="192"/>
      <c r="AQ50" s="286"/>
      <c r="AR50" s="283"/>
      <c r="AS50" s="192"/>
      <c r="AT50" s="191">
        <v>43161</v>
      </c>
      <c r="AU50" s="277">
        <v>0.63570218720082483</v>
      </c>
    </row>
    <row r="51" spans="1:47" s="54" customFormat="1" ht="13.35" customHeight="1">
      <c r="A51" s="180" t="s">
        <v>203</v>
      </c>
      <c r="B51" s="63" t="s">
        <v>1024</v>
      </c>
      <c r="C51" s="211" t="s">
        <v>985</v>
      </c>
      <c r="D51" s="211" t="s">
        <v>0</v>
      </c>
      <c r="E51" s="110">
        <v>69687</v>
      </c>
      <c r="F51" s="111"/>
      <c r="G51" s="117">
        <v>8289</v>
      </c>
      <c r="H51" s="283">
        <v>0.20344599072233266</v>
      </c>
      <c r="I51" s="192"/>
      <c r="J51" s="110">
        <v>1072</v>
      </c>
      <c r="K51" s="277">
        <v>2.6311268193309281E-2</v>
      </c>
      <c r="L51" s="192"/>
      <c r="M51" s="117">
        <v>20555</v>
      </c>
      <c r="N51" s="283">
        <v>0.50450384115062707</v>
      </c>
      <c r="O51" s="192"/>
      <c r="P51" s="110">
        <v>9627</v>
      </c>
      <c r="Q51" s="277">
        <v>0.23628598777704146</v>
      </c>
      <c r="R51" s="192"/>
      <c r="S51" s="117">
        <v>1200</v>
      </c>
      <c r="T51" s="283">
        <v>2.9452912156689492E-2</v>
      </c>
      <c r="U51" s="192"/>
      <c r="V51" s="284"/>
      <c r="W51" s="277"/>
      <c r="X51" s="192"/>
      <c r="Y51" s="285"/>
      <c r="Z51" s="283"/>
      <c r="AA51" s="192"/>
      <c r="AB51" s="284"/>
      <c r="AC51" s="277"/>
      <c r="AD51" s="192"/>
      <c r="AE51" s="285"/>
      <c r="AF51" s="283"/>
      <c r="AG51" s="192"/>
      <c r="AH51" s="284"/>
      <c r="AI51" s="277"/>
      <c r="AJ51" s="192"/>
      <c r="AK51" s="286"/>
      <c r="AL51" s="283"/>
      <c r="AM51" s="192"/>
      <c r="AN51" s="284"/>
      <c r="AO51" s="277"/>
      <c r="AP51" s="192"/>
      <c r="AQ51" s="286"/>
      <c r="AR51" s="283"/>
      <c r="AS51" s="192"/>
      <c r="AT51" s="191">
        <v>40743</v>
      </c>
      <c r="AU51" s="277">
        <v>0.58465710964742346</v>
      </c>
    </row>
    <row r="52" spans="1:47" s="54" customFormat="1" ht="13.35" customHeight="1">
      <c r="A52" s="180" t="s">
        <v>204</v>
      </c>
      <c r="B52" s="63" t="s">
        <v>1024</v>
      </c>
      <c r="C52" s="211" t="s">
        <v>985</v>
      </c>
      <c r="D52" s="211" t="s">
        <v>0</v>
      </c>
      <c r="E52" s="110">
        <v>72719</v>
      </c>
      <c r="F52" s="111"/>
      <c r="G52" s="117">
        <v>19744</v>
      </c>
      <c r="H52" s="283">
        <v>0.40632202831741848</v>
      </c>
      <c r="I52" s="192"/>
      <c r="J52" s="110">
        <v>1947</v>
      </c>
      <c r="K52" s="277">
        <v>4.0068324003951265E-2</v>
      </c>
      <c r="L52" s="192"/>
      <c r="M52" s="117">
        <v>18943</v>
      </c>
      <c r="N52" s="283">
        <v>0.38983783338821204</v>
      </c>
      <c r="O52" s="192"/>
      <c r="P52" s="110">
        <v>7428</v>
      </c>
      <c r="Q52" s="277">
        <v>0.15286466908133026</v>
      </c>
      <c r="R52" s="192"/>
      <c r="S52" s="285"/>
      <c r="T52" s="283"/>
      <c r="U52" s="192"/>
      <c r="V52" s="284"/>
      <c r="W52" s="277"/>
      <c r="X52" s="192"/>
      <c r="Y52" s="285"/>
      <c r="Z52" s="283"/>
      <c r="AA52" s="192"/>
      <c r="AB52" s="284"/>
      <c r="AC52" s="277"/>
      <c r="AD52" s="192"/>
      <c r="AE52" s="285"/>
      <c r="AF52" s="283"/>
      <c r="AG52" s="192"/>
      <c r="AH52" s="284"/>
      <c r="AI52" s="277"/>
      <c r="AJ52" s="192"/>
      <c r="AK52" s="286"/>
      <c r="AL52" s="283"/>
      <c r="AM52" s="192"/>
      <c r="AN52" s="284"/>
      <c r="AO52" s="277"/>
      <c r="AP52" s="192"/>
      <c r="AQ52" s="286">
        <v>530</v>
      </c>
      <c r="AR52" s="283">
        <v>1.0907145209087915E-2</v>
      </c>
      <c r="AS52" s="192"/>
      <c r="AT52" s="191">
        <v>48592</v>
      </c>
      <c r="AU52" s="277">
        <v>0.66821600957108873</v>
      </c>
    </row>
    <row r="53" spans="1:47" s="54" customFormat="1" ht="13.35" customHeight="1">
      <c r="A53" s="180" t="s">
        <v>205</v>
      </c>
      <c r="B53" s="63" t="s">
        <v>1022</v>
      </c>
      <c r="C53" s="211" t="s">
        <v>985</v>
      </c>
      <c r="D53" s="211" t="s">
        <v>0</v>
      </c>
      <c r="E53" s="110">
        <v>70145</v>
      </c>
      <c r="F53" s="111"/>
      <c r="G53" s="117">
        <v>3639</v>
      </c>
      <c r="H53" s="283">
        <v>8.059443656980865E-2</v>
      </c>
      <c r="I53" s="192"/>
      <c r="J53" s="110">
        <v>978</v>
      </c>
      <c r="K53" s="277">
        <v>2.1660170092133238E-2</v>
      </c>
      <c r="L53" s="192"/>
      <c r="M53" s="117">
        <v>33619</v>
      </c>
      <c r="N53" s="283">
        <v>0.74457388377037559</v>
      </c>
      <c r="O53" s="192"/>
      <c r="P53" s="110">
        <v>4915</v>
      </c>
      <c r="Q53" s="277">
        <v>0.1088545357902197</v>
      </c>
      <c r="R53" s="192"/>
      <c r="S53" s="117">
        <v>1501</v>
      </c>
      <c r="T53" s="283">
        <v>3.324326718639263E-2</v>
      </c>
      <c r="U53" s="192"/>
      <c r="V53" s="284"/>
      <c r="W53" s="277"/>
      <c r="X53" s="192"/>
      <c r="Y53" s="285"/>
      <c r="Z53" s="283"/>
      <c r="AA53" s="192"/>
      <c r="AB53" s="284"/>
      <c r="AC53" s="277"/>
      <c r="AD53" s="192"/>
      <c r="AE53" s="285"/>
      <c r="AF53" s="283"/>
      <c r="AG53" s="192"/>
      <c r="AH53" s="284"/>
      <c r="AI53" s="277"/>
      <c r="AJ53" s="192"/>
      <c r="AK53" s="286"/>
      <c r="AL53" s="283"/>
      <c r="AM53" s="192"/>
      <c r="AN53" s="284"/>
      <c r="AO53" s="277"/>
      <c r="AP53" s="192"/>
      <c r="AQ53" s="286">
        <v>500</v>
      </c>
      <c r="AR53" s="283">
        <v>1.1073706591070162E-2</v>
      </c>
      <c r="AS53" s="192"/>
      <c r="AT53" s="191">
        <v>45152</v>
      </c>
      <c r="AU53" s="277">
        <v>0.643695202794212</v>
      </c>
    </row>
    <row r="54" spans="1:47" s="54" customFormat="1" ht="13.35" customHeight="1">
      <c r="A54" s="180" t="s">
        <v>512</v>
      </c>
      <c r="B54" s="63" t="s">
        <v>1011</v>
      </c>
      <c r="C54" s="211" t="s">
        <v>988</v>
      </c>
      <c r="D54" s="211" t="s">
        <v>0</v>
      </c>
      <c r="E54" s="110">
        <v>67064</v>
      </c>
      <c r="F54" s="111"/>
      <c r="G54" s="117">
        <v>18981</v>
      </c>
      <c r="H54" s="283">
        <v>0.43796580447172295</v>
      </c>
      <c r="I54" s="192"/>
      <c r="J54" s="110">
        <v>1015</v>
      </c>
      <c r="K54" s="277">
        <v>2.3420014305821548E-2</v>
      </c>
      <c r="L54" s="192"/>
      <c r="M54" s="117">
        <v>7142</v>
      </c>
      <c r="N54" s="283">
        <v>0.16479383465239161</v>
      </c>
      <c r="O54" s="192"/>
      <c r="P54" s="110">
        <v>14645</v>
      </c>
      <c r="Q54" s="277">
        <v>0.3379173492697109</v>
      </c>
      <c r="R54" s="192"/>
      <c r="S54" s="117">
        <v>800</v>
      </c>
      <c r="T54" s="283">
        <v>1.8459124576016981E-2</v>
      </c>
      <c r="U54" s="192"/>
      <c r="V54" s="284"/>
      <c r="W54" s="277"/>
      <c r="X54" s="192"/>
      <c r="Y54" s="285"/>
      <c r="Z54" s="283"/>
      <c r="AA54" s="192"/>
      <c r="AB54" s="284"/>
      <c r="AC54" s="277"/>
      <c r="AD54" s="192"/>
      <c r="AE54" s="285"/>
      <c r="AF54" s="283"/>
      <c r="AG54" s="192"/>
      <c r="AH54" s="284"/>
      <c r="AI54" s="277"/>
      <c r="AJ54" s="192"/>
      <c r="AK54" s="286"/>
      <c r="AL54" s="283"/>
      <c r="AM54" s="192"/>
      <c r="AN54" s="284"/>
      <c r="AO54" s="277"/>
      <c r="AP54" s="192"/>
      <c r="AQ54" s="286">
        <v>756</v>
      </c>
      <c r="AR54" s="283">
        <v>1.7443872724336049E-2</v>
      </c>
      <c r="AS54" s="192"/>
      <c r="AT54" s="191">
        <v>43339</v>
      </c>
      <c r="AU54" s="277">
        <v>0.64623344864606946</v>
      </c>
    </row>
    <row r="55" spans="1:47" s="54" customFormat="1" ht="13.35" customHeight="1">
      <c r="A55" s="180" t="s">
        <v>206</v>
      </c>
      <c r="B55" s="63" t="s">
        <v>1010</v>
      </c>
      <c r="C55" s="211" t="s">
        <v>988</v>
      </c>
      <c r="D55" s="211" t="s">
        <v>0</v>
      </c>
      <c r="E55" s="110">
        <v>79738</v>
      </c>
      <c r="F55" s="111"/>
      <c r="G55" s="117">
        <v>22939</v>
      </c>
      <c r="H55" s="283">
        <v>0.42811018625657871</v>
      </c>
      <c r="I55" s="192"/>
      <c r="J55" s="110">
        <v>11951</v>
      </c>
      <c r="K55" s="277">
        <v>0.223041319846217</v>
      </c>
      <c r="L55" s="192"/>
      <c r="M55" s="117">
        <v>9354</v>
      </c>
      <c r="N55" s="283">
        <v>0.17457355081930498</v>
      </c>
      <c r="O55" s="192"/>
      <c r="P55" s="110">
        <v>9338</v>
      </c>
      <c r="Q55" s="277">
        <v>0.17427494307789929</v>
      </c>
      <c r="R55" s="192"/>
      <c r="S55" s="285"/>
      <c r="T55" s="283"/>
      <c r="U55" s="192"/>
      <c r="V55" s="284"/>
      <c r="W55" s="277"/>
      <c r="X55" s="192"/>
      <c r="Y55" s="285"/>
      <c r="Z55" s="283"/>
      <c r="AA55" s="192"/>
      <c r="AB55" s="284"/>
      <c r="AC55" s="277"/>
      <c r="AD55" s="192"/>
      <c r="AE55" s="285"/>
      <c r="AF55" s="283"/>
      <c r="AG55" s="192"/>
      <c r="AH55" s="284"/>
      <c r="AI55" s="277"/>
      <c r="AJ55" s="192"/>
      <c r="AK55" s="286"/>
      <c r="AL55" s="283"/>
      <c r="AM55" s="192"/>
      <c r="AN55" s="284"/>
      <c r="AO55" s="277"/>
      <c r="AP55" s="192"/>
      <c r="AQ55" s="286"/>
      <c r="AR55" s="283"/>
      <c r="AS55" s="192"/>
      <c r="AT55" s="191">
        <v>53582</v>
      </c>
      <c r="AU55" s="277">
        <v>0.67197572048458698</v>
      </c>
    </row>
    <row r="56" spans="1:47" s="54" customFormat="1" ht="13.35" customHeight="1">
      <c r="A56" s="180" t="s">
        <v>207</v>
      </c>
      <c r="B56" s="63" t="s">
        <v>1007</v>
      </c>
      <c r="C56" s="211" t="s">
        <v>983</v>
      </c>
      <c r="D56" s="211" t="s">
        <v>0</v>
      </c>
      <c r="E56" s="110">
        <v>72275</v>
      </c>
      <c r="F56" s="111"/>
      <c r="G56" s="117">
        <v>22060</v>
      </c>
      <c r="H56" s="283">
        <v>0.49211412764628459</v>
      </c>
      <c r="I56" s="192"/>
      <c r="J56" s="110">
        <v>3752</v>
      </c>
      <c r="K56" s="277">
        <v>8.3699556071117856E-2</v>
      </c>
      <c r="L56" s="192"/>
      <c r="M56" s="117">
        <v>7448</v>
      </c>
      <c r="N56" s="283">
        <v>0.16614986503669663</v>
      </c>
      <c r="O56" s="192"/>
      <c r="P56" s="110">
        <v>7401</v>
      </c>
      <c r="Q56" s="277">
        <v>0.16510138978740491</v>
      </c>
      <c r="R56" s="192"/>
      <c r="S56" s="117">
        <v>3263</v>
      </c>
      <c r="T56" s="283">
        <v>7.2790951881678459E-2</v>
      </c>
      <c r="U56" s="192"/>
      <c r="V56" s="284"/>
      <c r="W56" s="277"/>
      <c r="X56" s="192"/>
      <c r="Y56" s="285"/>
      <c r="Z56" s="283"/>
      <c r="AA56" s="192"/>
      <c r="AB56" s="284"/>
      <c r="AC56" s="277"/>
      <c r="AD56" s="192"/>
      <c r="AE56" s="285"/>
      <c r="AF56" s="283"/>
      <c r="AG56" s="192"/>
      <c r="AH56" s="284"/>
      <c r="AI56" s="277"/>
      <c r="AJ56" s="192"/>
      <c r="AK56" s="286"/>
      <c r="AL56" s="283"/>
      <c r="AM56" s="192"/>
      <c r="AN56" s="284"/>
      <c r="AO56" s="277"/>
      <c r="AP56" s="192"/>
      <c r="AQ56" s="286">
        <v>903</v>
      </c>
      <c r="AR56" s="283">
        <v>2.0144109576817542E-2</v>
      </c>
      <c r="AS56" s="192"/>
      <c r="AT56" s="191">
        <v>44827</v>
      </c>
      <c r="AU56" s="277">
        <v>0.62022829470771357</v>
      </c>
    </row>
    <row r="57" spans="1:47" s="54" customFormat="1" ht="13.35" customHeight="1">
      <c r="A57" s="180" t="s">
        <v>208</v>
      </c>
      <c r="B57" s="63" t="s">
        <v>1007</v>
      </c>
      <c r="C57" s="211" t="s">
        <v>983</v>
      </c>
      <c r="D57" s="211" t="s">
        <v>0</v>
      </c>
      <c r="E57" s="110">
        <v>72082</v>
      </c>
      <c r="F57" s="111"/>
      <c r="G57" s="117">
        <v>20155</v>
      </c>
      <c r="H57" s="283">
        <v>0.48248868886601393</v>
      </c>
      <c r="I57" s="192"/>
      <c r="J57" s="110">
        <v>3281</v>
      </c>
      <c r="K57" s="277">
        <v>7.8543556842936832E-2</v>
      </c>
      <c r="L57" s="192"/>
      <c r="M57" s="117">
        <v>7386</v>
      </c>
      <c r="N57" s="283">
        <v>0.17681277380125918</v>
      </c>
      <c r="O57" s="192"/>
      <c r="P57" s="110">
        <v>7745</v>
      </c>
      <c r="Q57" s="277">
        <v>0.18540684173987981</v>
      </c>
      <c r="R57" s="192"/>
      <c r="S57" s="117">
        <v>3107</v>
      </c>
      <c r="T57" s="283">
        <v>7.4378186867115129E-2</v>
      </c>
      <c r="U57" s="192"/>
      <c r="V57" s="284"/>
      <c r="W57" s="277"/>
      <c r="X57" s="192"/>
      <c r="Y57" s="285"/>
      <c r="Z57" s="283"/>
      <c r="AA57" s="192"/>
      <c r="AB57" s="284"/>
      <c r="AC57" s="277"/>
      <c r="AD57" s="192"/>
      <c r="AE57" s="285"/>
      <c r="AF57" s="283"/>
      <c r="AG57" s="192"/>
      <c r="AH57" s="284"/>
      <c r="AI57" s="277"/>
      <c r="AJ57" s="192"/>
      <c r="AK57" s="286"/>
      <c r="AL57" s="283"/>
      <c r="AM57" s="192"/>
      <c r="AN57" s="284"/>
      <c r="AO57" s="277"/>
      <c r="AP57" s="192"/>
      <c r="AQ57" s="286">
        <v>99</v>
      </c>
      <c r="AR57" s="283">
        <v>2.3699518827951069E-3</v>
      </c>
      <c r="AS57" s="192"/>
      <c r="AT57" s="191">
        <v>41773</v>
      </c>
      <c r="AU57" s="277">
        <v>0.57952054604478231</v>
      </c>
    </row>
    <row r="58" spans="1:47" s="54" customFormat="1" ht="13.35" customHeight="1">
      <c r="A58" s="180" t="s">
        <v>165</v>
      </c>
      <c r="B58" s="63" t="s">
        <v>1028</v>
      </c>
      <c r="C58" s="211" t="s">
        <v>981</v>
      </c>
      <c r="D58" s="211" t="s">
        <v>0</v>
      </c>
      <c r="E58" s="110">
        <v>81271</v>
      </c>
      <c r="F58" s="111"/>
      <c r="G58" s="117">
        <v>29606</v>
      </c>
      <c r="H58" s="283">
        <v>0.5576988283163169</v>
      </c>
      <c r="I58" s="192"/>
      <c r="J58" s="110">
        <v>3983</v>
      </c>
      <c r="K58" s="277">
        <v>7.5029197905285769E-2</v>
      </c>
      <c r="L58" s="192"/>
      <c r="M58" s="117">
        <v>8956</v>
      </c>
      <c r="N58" s="283">
        <v>0.1687073804769619</v>
      </c>
      <c r="O58" s="192"/>
      <c r="P58" s="110">
        <v>8339</v>
      </c>
      <c r="Q58" s="277">
        <v>0.15708473043740345</v>
      </c>
      <c r="R58" s="192"/>
      <c r="S58" s="117">
        <v>2202</v>
      </c>
      <c r="T58" s="283">
        <v>4.1479862864031949E-2</v>
      </c>
      <c r="U58" s="192"/>
      <c r="V58" s="284"/>
      <c r="W58" s="277"/>
      <c r="X58" s="192"/>
      <c r="Y58" s="285"/>
      <c r="Z58" s="283"/>
      <c r="AA58" s="192"/>
      <c r="AB58" s="284"/>
      <c r="AC58" s="277"/>
      <c r="AD58" s="192"/>
      <c r="AE58" s="285"/>
      <c r="AF58" s="283"/>
      <c r="AG58" s="192"/>
      <c r="AH58" s="284"/>
      <c r="AI58" s="277"/>
      <c r="AJ58" s="192"/>
      <c r="AK58" s="286"/>
      <c r="AL58" s="283"/>
      <c r="AM58" s="192"/>
      <c r="AN58" s="284"/>
      <c r="AO58" s="277"/>
      <c r="AP58" s="192"/>
      <c r="AQ58" s="286"/>
      <c r="AR58" s="283"/>
      <c r="AS58" s="192"/>
      <c r="AT58" s="191">
        <v>53086</v>
      </c>
      <c r="AU58" s="277">
        <v>0.6531973274599796</v>
      </c>
    </row>
    <row r="59" spans="1:47" s="54" customFormat="1" ht="13.35" customHeight="1">
      <c r="A59" s="180" t="s">
        <v>211</v>
      </c>
      <c r="B59" s="63" t="s">
        <v>992</v>
      </c>
      <c r="C59" s="211" t="s">
        <v>993</v>
      </c>
      <c r="D59" s="211" t="s">
        <v>0</v>
      </c>
      <c r="E59" s="110">
        <v>66121</v>
      </c>
      <c r="F59" s="111"/>
      <c r="G59" s="117">
        <v>4682</v>
      </c>
      <c r="H59" s="283">
        <v>0.11307539970052649</v>
      </c>
      <c r="I59" s="192"/>
      <c r="J59" s="110">
        <v>12228</v>
      </c>
      <c r="K59" s="277">
        <v>0.29531951891030284</v>
      </c>
      <c r="L59" s="192"/>
      <c r="M59" s="117">
        <v>19312</v>
      </c>
      <c r="N59" s="283">
        <v>0.46640583490315413</v>
      </c>
      <c r="O59" s="192"/>
      <c r="P59" s="110">
        <v>4103</v>
      </c>
      <c r="Q59" s="277">
        <v>9.9091919045548954E-2</v>
      </c>
      <c r="R59" s="192"/>
      <c r="S59" s="117">
        <v>871</v>
      </c>
      <c r="T59" s="283">
        <v>2.1035598705501618E-2</v>
      </c>
      <c r="U59" s="192"/>
      <c r="V59" s="284"/>
      <c r="W59" s="277"/>
      <c r="X59" s="192"/>
      <c r="Y59" s="285"/>
      <c r="Z59" s="283"/>
      <c r="AA59" s="192"/>
      <c r="AB59" s="284"/>
      <c r="AC59" s="277"/>
      <c r="AD59" s="192"/>
      <c r="AE59" s="285"/>
      <c r="AF59" s="283"/>
      <c r="AG59" s="192"/>
      <c r="AH59" s="284"/>
      <c r="AI59" s="277"/>
      <c r="AJ59" s="192"/>
      <c r="AK59" s="286"/>
      <c r="AL59" s="283"/>
      <c r="AM59" s="192"/>
      <c r="AN59" s="284"/>
      <c r="AO59" s="277"/>
      <c r="AP59" s="192"/>
      <c r="AQ59" s="286">
        <v>210</v>
      </c>
      <c r="AR59" s="283">
        <v>5.0717287349659468E-3</v>
      </c>
      <c r="AS59" s="192"/>
      <c r="AT59" s="191">
        <v>41406</v>
      </c>
      <c r="AU59" s="277">
        <v>0.62621557447709497</v>
      </c>
    </row>
    <row r="60" spans="1:47" s="54" customFormat="1" ht="13.35" customHeight="1">
      <c r="A60" s="180" t="s">
        <v>213</v>
      </c>
      <c r="B60" s="63" t="s">
        <v>992</v>
      </c>
      <c r="C60" s="211" t="s">
        <v>993</v>
      </c>
      <c r="D60" s="211" t="s">
        <v>0</v>
      </c>
      <c r="E60" s="110">
        <v>63674</v>
      </c>
      <c r="F60" s="111"/>
      <c r="G60" s="117">
        <v>9878</v>
      </c>
      <c r="H60" s="283">
        <v>0.2627127659574468</v>
      </c>
      <c r="I60" s="192"/>
      <c r="J60" s="110">
        <v>1094</v>
      </c>
      <c r="K60" s="277">
        <v>2.9095744680851063E-2</v>
      </c>
      <c r="L60" s="192"/>
      <c r="M60" s="117">
        <v>16328</v>
      </c>
      <c r="N60" s="283">
        <v>0.43425531914893617</v>
      </c>
      <c r="O60" s="192"/>
      <c r="P60" s="110">
        <v>9057</v>
      </c>
      <c r="Q60" s="277">
        <v>0.24087765957446808</v>
      </c>
      <c r="R60" s="192"/>
      <c r="S60" s="117">
        <v>1243</v>
      </c>
      <c r="T60" s="283">
        <v>3.3058510638297872E-2</v>
      </c>
      <c r="U60" s="192"/>
      <c r="V60" s="284"/>
      <c r="W60" s="277"/>
      <c r="X60" s="192"/>
      <c r="Y60" s="285"/>
      <c r="Z60" s="283"/>
      <c r="AA60" s="192"/>
      <c r="AB60" s="284"/>
      <c r="AC60" s="277"/>
      <c r="AD60" s="192"/>
      <c r="AE60" s="285"/>
      <c r="AF60" s="283"/>
      <c r="AG60" s="192"/>
      <c r="AH60" s="284"/>
      <c r="AI60" s="277"/>
      <c r="AJ60" s="192"/>
      <c r="AK60" s="286"/>
      <c r="AL60" s="283"/>
      <c r="AM60" s="192"/>
      <c r="AN60" s="284"/>
      <c r="AO60" s="277"/>
      <c r="AP60" s="192"/>
      <c r="AQ60" s="286"/>
      <c r="AR60" s="283"/>
      <c r="AS60" s="192"/>
      <c r="AT60" s="191">
        <v>37600</v>
      </c>
      <c r="AU60" s="277">
        <v>0.59050789961365702</v>
      </c>
    </row>
    <row r="61" spans="1:47" s="54" customFormat="1" ht="13.35" customHeight="1">
      <c r="A61" s="180" t="s">
        <v>214</v>
      </c>
      <c r="B61" s="63" t="s">
        <v>992</v>
      </c>
      <c r="C61" s="211" t="s">
        <v>993</v>
      </c>
      <c r="D61" s="211" t="s">
        <v>0</v>
      </c>
      <c r="E61" s="110">
        <v>63372</v>
      </c>
      <c r="F61" s="111"/>
      <c r="G61" s="117">
        <v>6160</v>
      </c>
      <c r="H61" s="283">
        <v>0.15289153636138</v>
      </c>
      <c r="I61" s="192"/>
      <c r="J61" s="110">
        <v>1173</v>
      </c>
      <c r="K61" s="277">
        <v>2.911392405063291E-2</v>
      </c>
      <c r="L61" s="192"/>
      <c r="M61" s="117">
        <v>19977</v>
      </c>
      <c r="N61" s="283">
        <v>0.49583023082650785</v>
      </c>
      <c r="O61" s="192"/>
      <c r="P61" s="110">
        <v>3140</v>
      </c>
      <c r="Q61" s="277">
        <v>7.7934971456937202E-2</v>
      </c>
      <c r="R61" s="192"/>
      <c r="S61" s="117">
        <v>1085</v>
      </c>
      <c r="T61" s="283">
        <v>2.692975924547034E-2</v>
      </c>
      <c r="U61" s="192"/>
      <c r="V61" s="284"/>
      <c r="W61" s="277"/>
      <c r="X61" s="192"/>
      <c r="Y61" s="285"/>
      <c r="Z61" s="283"/>
      <c r="AA61" s="192"/>
      <c r="AB61" s="284"/>
      <c r="AC61" s="277"/>
      <c r="AD61" s="192"/>
      <c r="AE61" s="285"/>
      <c r="AF61" s="283"/>
      <c r="AG61" s="192"/>
      <c r="AH61" s="284"/>
      <c r="AI61" s="277"/>
      <c r="AJ61" s="192"/>
      <c r="AK61" s="286"/>
      <c r="AL61" s="283"/>
      <c r="AM61" s="192"/>
      <c r="AN61" s="284"/>
      <c r="AO61" s="277"/>
      <c r="AP61" s="192"/>
      <c r="AQ61" s="286">
        <v>8755</v>
      </c>
      <c r="AR61" s="283">
        <v>0.21729957805907174</v>
      </c>
      <c r="AS61" s="192"/>
      <c r="AT61" s="191">
        <v>40290</v>
      </c>
      <c r="AU61" s="277">
        <v>0.63576974057943569</v>
      </c>
    </row>
    <row r="62" spans="1:47" s="54" customFormat="1" ht="13.35" customHeight="1">
      <c r="A62" s="180" t="s">
        <v>215</v>
      </c>
      <c r="B62" s="63" t="s">
        <v>1005</v>
      </c>
      <c r="C62" s="211" t="s">
        <v>1027</v>
      </c>
      <c r="D62" s="211" t="s">
        <v>0</v>
      </c>
      <c r="E62" s="110">
        <v>73557</v>
      </c>
      <c r="F62" s="111"/>
      <c r="G62" s="117">
        <v>27071</v>
      </c>
      <c r="H62" s="283">
        <v>0.53837280989598868</v>
      </c>
      <c r="I62" s="192"/>
      <c r="J62" s="110">
        <v>2488</v>
      </c>
      <c r="K62" s="277">
        <v>4.9479943519678618E-2</v>
      </c>
      <c r="L62" s="192"/>
      <c r="M62" s="117">
        <v>9296</v>
      </c>
      <c r="N62" s="283">
        <v>0.18487361533719149</v>
      </c>
      <c r="O62" s="192"/>
      <c r="P62" s="110">
        <v>9461</v>
      </c>
      <c r="Q62" s="277">
        <v>0.18815504245967823</v>
      </c>
      <c r="R62" s="192"/>
      <c r="S62" s="117">
        <v>1564</v>
      </c>
      <c r="T62" s="283">
        <v>3.1103951633752958E-2</v>
      </c>
      <c r="U62" s="192"/>
      <c r="V62" s="284"/>
      <c r="W62" s="277"/>
      <c r="X62" s="192"/>
      <c r="Y62" s="285"/>
      <c r="Z62" s="283"/>
      <c r="AA62" s="192"/>
      <c r="AB62" s="284"/>
      <c r="AC62" s="277"/>
      <c r="AD62" s="192"/>
      <c r="AE62" s="285"/>
      <c r="AF62" s="283"/>
      <c r="AG62" s="192"/>
      <c r="AH62" s="284"/>
      <c r="AI62" s="277"/>
      <c r="AJ62" s="192"/>
      <c r="AK62" s="286"/>
      <c r="AL62" s="283"/>
      <c r="AM62" s="192"/>
      <c r="AN62" s="284"/>
      <c r="AO62" s="277"/>
      <c r="AP62" s="192"/>
      <c r="AQ62" s="286">
        <v>403</v>
      </c>
      <c r="AR62" s="283">
        <v>8.0146371537100011E-3</v>
      </c>
      <c r="AS62" s="192"/>
      <c r="AT62" s="191">
        <v>50283</v>
      </c>
      <c r="AU62" s="277">
        <v>0.68359231616297567</v>
      </c>
    </row>
    <row r="63" spans="1:47" s="54" customFormat="1" ht="13.35" customHeight="1">
      <c r="A63" s="180" t="s">
        <v>952</v>
      </c>
      <c r="B63" s="63" t="s">
        <v>1006</v>
      </c>
      <c r="C63" s="211" t="s">
        <v>1006</v>
      </c>
      <c r="D63" s="211" t="s">
        <v>0</v>
      </c>
      <c r="E63" s="110">
        <v>77038</v>
      </c>
      <c r="F63" s="111"/>
      <c r="G63" s="117">
        <v>9567</v>
      </c>
      <c r="H63" s="283">
        <v>0.20341469637693485</v>
      </c>
      <c r="I63" s="192"/>
      <c r="J63" s="110">
        <v>3937</v>
      </c>
      <c r="K63" s="277">
        <v>8.3708964109542441E-2</v>
      </c>
      <c r="L63" s="192"/>
      <c r="M63" s="117">
        <v>29216</v>
      </c>
      <c r="N63" s="283">
        <v>0.62119408062595682</v>
      </c>
      <c r="O63" s="192"/>
      <c r="P63" s="110">
        <v>1850</v>
      </c>
      <c r="Q63" s="277">
        <v>3.9334920904915804E-2</v>
      </c>
      <c r="R63" s="192"/>
      <c r="S63" s="117">
        <v>1912</v>
      </c>
      <c r="T63" s="283">
        <v>4.0653172308215683E-2</v>
      </c>
      <c r="U63" s="192"/>
      <c r="V63" s="284"/>
      <c r="W63" s="277"/>
      <c r="X63" s="192"/>
      <c r="Y63" s="285"/>
      <c r="Z63" s="283"/>
      <c r="AA63" s="192"/>
      <c r="AB63" s="284"/>
      <c r="AC63" s="277"/>
      <c r="AD63" s="192"/>
      <c r="AE63" s="285"/>
      <c r="AF63" s="283"/>
      <c r="AG63" s="192"/>
      <c r="AH63" s="284"/>
      <c r="AI63" s="277"/>
      <c r="AJ63" s="192"/>
      <c r="AK63" s="286"/>
      <c r="AL63" s="283"/>
      <c r="AM63" s="192"/>
      <c r="AN63" s="284"/>
      <c r="AO63" s="277"/>
      <c r="AP63" s="192"/>
      <c r="AQ63" s="286">
        <v>550</v>
      </c>
      <c r="AR63" s="283">
        <v>1.1694165674434428E-2</v>
      </c>
      <c r="AS63" s="192"/>
      <c r="AT63" s="191">
        <v>47032</v>
      </c>
      <c r="AU63" s="277">
        <v>0.61050390716269898</v>
      </c>
    </row>
    <row r="64" spans="1:47" s="54" customFormat="1" ht="13.35" customHeight="1">
      <c r="A64" s="180" t="s">
        <v>219</v>
      </c>
      <c r="B64" s="63" t="s">
        <v>1006</v>
      </c>
      <c r="C64" s="211" t="s">
        <v>1006</v>
      </c>
      <c r="D64" s="211" t="s">
        <v>0</v>
      </c>
      <c r="E64" s="110">
        <v>82196</v>
      </c>
      <c r="F64" s="111"/>
      <c r="G64" s="117">
        <v>17517</v>
      </c>
      <c r="H64" s="283">
        <v>0.33534986120417343</v>
      </c>
      <c r="I64" s="192"/>
      <c r="J64" s="110">
        <v>2607</v>
      </c>
      <c r="K64" s="277">
        <v>4.990906480329281E-2</v>
      </c>
      <c r="L64" s="192"/>
      <c r="M64" s="117">
        <v>28351</v>
      </c>
      <c r="N64" s="283">
        <v>0.54275868670431704</v>
      </c>
      <c r="O64" s="192"/>
      <c r="P64" s="110">
        <v>2024</v>
      </c>
      <c r="Q64" s="277">
        <v>3.8747965923231549E-2</v>
      </c>
      <c r="R64" s="192"/>
      <c r="S64" s="117">
        <v>1539</v>
      </c>
      <c r="T64" s="283">
        <v>2.9463003733129128E-2</v>
      </c>
      <c r="U64" s="192"/>
      <c r="V64" s="284"/>
      <c r="W64" s="277"/>
      <c r="X64" s="192"/>
      <c r="Y64" s="285"/>
      <c r="Z64" s="283"/>
      <c r="AA64" s="192"/>
      <c r="AB64" s="284"/>
      <c r="AC64" s="277"/>
      <c r="AD64" s="192"/>
      <c r="AE64" s="285"/>
      <c r="AF64" s="283"/>
      <c r="AG64" s="192"/>
      <c r="AH64" s="284"/>
      <c r="AI64" s="277"/>
      <c r="AJ64" s="192"/>
      <c r="AK64" s="286"/>
      <c r="AL64" s="283"/>
      <c r="AM64" s="192"/>
      <c r="AN64" s="284"/>
      <c r="AO64" s="277"/>
      <c r="AP64" s="192"/>
      <c r="AQ64" s="286">
        <v>197</v>
      </c>
      <c r="AR64" s="283">
        <v>3.7714176318560354E-3</v>
      </c>
      <c r="AS64" s="192"/>
      <c r="AT64" s="191">
        <v>52235</v>
      </c>
      <c r="AU64" s="277">
        <v>0.63549321134848413</v>
      </c>
    </row>
    <row r="65" spans="1:47" s="54" customFormat="1" ht="13.35" customHeight="1">
      <c r="A65" s="180" t="s">
        <v>221</v>
      </c>
      <c r="B65" s="63" t="s">
        <v>1006</v>
      </c>
      <c r="C65" s="211" t="s">
        <v>1006</v>
      </c>
      <c r="D65" s="211" t="s">
        <v>0</v>
      </c>
      <c r="E65" s="110">
        <v>84602</v>
      </c>
      <c r="F65" s="111"/>
      <c r="G65" s="117">
        <v>24631</v>
      </c>
      <c r="H65" s="283">
        <v>0.42944817365530469</v>
      </c>
      <c r="I65" s="192"/>
      <c r="J65" s="110">
        <v>2305</v>
      </c>
      <c r="K65" s="277">
        <v>4.0188300932787031E-2</v>
      </c>
      <c r="L65" s="192"/>
      <c r="M65" s="117">
        <v>25096</v>
      </c>
      <c r="N65" s="283">
        <v>0.4375555749280795</v>
      </c>
      <c r="O65" s="192"/>
      <c r="P65" s="110">
        <v>3203</v>
      </c>
      <c r="Q65" s="277">
        <v>5.5845174788597331E-2</v>
      </c>
      <c r="R65" s="192"/>
      <c r="S65" s="117">
        <v>2120</v>
      </c>
      <c r="T65" s="283">
        <v>3.6962775695231452E-2</v>
      </c>
      <c r="U65" s="192"/>
      <c r="V65" s="284"/>
      <c r="W65" s="277"/>
      <c r="X65" s="192"/>
      <c r="Y65" s="285"/>
      <c r="Z65" s="283"/>
      <c r="AA65" s="192"/>
      <c r="AB65" s="284"/>
      <c r="AC65" s="277"/>
      <c r="AD65" s="192"/>
      <c r="AE65" s="285"/>
      <c r="AF65" s="283"/>
      <c r="AG65" s="192"/>
      <c r="AH65" s="284"/>
      <c r="AI65" s="277"/>
      <c r="AJ65" s="192"/>
      <c r="AK65" s="286"/>
      <c r="AL65" s="283"/>
      <c r="AM65" s="192"/>
      <c r="AN65" s="284"/>
      <c r="AO65" s="277"/>
      <c r="AP65" s="192"/>
      <c r="AQ65" s="286"/>
      <c r="AR65" s="283"/>
      <c r="AS65" s="192"/>
      <c r="AT65" s="191">
        <v>57355</v>
      </c>
      <c r="AU65" s="277">
        <v>0.67793905581428338</v>
      </c>
    </row>
    <row r="66" spans="1:47" s="54" customFormat="1" ht="13.35" customHeight="1">
      <c r="A66" s="180" t="s">
        <v>222</v>
      </c>
      <c r="B66" s="63" t="s">
        <v>1005</v>
      </c>
      <c r="C66" s="211" t="s">
        <v>1027</v>
      </c>
      <c r="D66" s="211" t="s">
        <v>0</v>
      </c>
      <c r="E66" s="110">
        <v>71918</v>
      </c>
      <c r="F66" s="111"/>
      <c r="G66" s="117">
        <v>30534</v>
      </c>
      <c r="H66" s="283">
        <v>0.58835770853806579</v>
      </c>
      <c r="I66" s="192"/>
      <c r="J66" s="110">
        <v>4577</v>
      </c>
      <c r="K66" s="277">
        <v>8.8193922577412959E-2</v>
      </c>
      <c r="L66" s="192"/>
      <c r="M66" s="117">
        <v>6492</v>
      </c>
      <c r="N66" s="283">
        <v>0.12509393606566854</v>
      </c>
      <c r="O66" s="192"/>
      <c r="P66" s="110">
        <v>8724</v>
      </c>
      <c r="Q66" s="277">
        <v>0.16810220243944737</v>
      </c>
      <c r="R66" s="192"/>
      <c r="S66" s="117">
        <v>1397</v>
      </c>
      <c r="T66" s="283">
        <v>2.6918704356706555E-2</v>
      </c>
      <c r="U66" s="192"/>
      <c r="V66" s="284"/>
      <c r="W66" s="277"/>
      <c r="X66" s="192"/>
      <c r="Y66" s="285"/>
      <c r="Z66" s="283"/>
      <c r="AA66" s="192"/>
      <c r="AB66" s="284"/>
      <c r="AC66" s="277"/>
      <c r="AD66" s="192"/>
      <c r="AE66" s="285"/>
      <c r="AF66" s="283"/>
      <c r="AG66" s="192"/>
      <c r="AH66" s="284"/>
      <c r="AI66" s="277"/>
      <c r="AJ66" s="192"/>
      <c r="AK66" s="286"/>
      <c r="AL66" s="283"/>
      <c r="AM66" s="192"/>
      <c r="AN66" s="284"/>
      <c r="AO66" s="277"/>
      <c r="AP66" s="192"/>
      <c r="AQ66" s="286">
        <v>173</v>
      </c>
      <c r="AR66" s="283">
        <v>3.3335260226988071E-3</v>
      </c>
      <c r="AS66" s="192"/>
      <c r="AT66" s="191">
        <v>51897</v>
      </c>
      <c r="AU66" s="277">
        <v>0.72161350426875048</v>
      </c>
    </row>
    <row r="67" spans="1:47" s="54" customFormat="1" ht="13.35" customHeight="1">
      <c r="A67" s="180" t="s">
        <v>1273</v>
      </c>
      <c r="B67" s="63" t="s">
        <v>999</v>
      </c>
      <c r="C67" s="211" t="s">
        <v>983</v>
      </c>
      <c r="D67" s="211" t="s">
        <v>0</v>
      </c>
      <c r="E67" s="110">
        <v>80491</v>
      </c>
      <c r="F67" s="111"/>
      <c r="G67" s="117">
        <v>25020</v>
      </c>
      <c r="H67" s="283">
        <v>0.45952945065843848</v>
      </c>
      <c r="I67" s="192"/>
      <c r="J67" s="110">
        <v>6765</v>
      </c>
      <c r="K67" s="277">
        <v>0.12424926993222767</v>
      </c>
      <c r="L67" s="192"/>
      <c r="M67" s="117">
        <v>9589</v>
      </c>
      <c r="N67" s="283">
        <v>0.17611622311605782</v>
      </c>
      <c r="O67" s="192"/>
      <c r="P67" s="110">
        <v>10437</v>
      </c>
      <c r="Q67" s="277">
        <v>0.19169100225907765</v>
      </c>
      <c r="R67" s="192"/>
      <c r="S67" s="117">
        <v>2636</v>
      </c>
      <c r="T67" s="283">
        <v>4.8414054034198392E-2</v>
      </c>
      <c r="U67" s="192"/>
      <c r="V67" s="284"/>
      <c r="W67" s="277"/>
      <c r="X67" s="192"/>
      <c r="Y67" s="285"/>
      <c r="Z67" s="283"/>
      <c r="AA67" s="192"/>
      <c r="AB67" s="284"/>
      <c r="AC67" s="277"/>
      <c r="AD67" s="192"/>
      <c r="AE67" s="285"/>
      <c r="AF67" s="283"/>
      <c r="AG67" s="192"/>
      <c r="AH67" s="284"/>
      <c r="AI67" s="277"/>
      <c r="AJ67" s="192"/>
      <c r="AK67" s="286"/>
      <c r="AL67" s="283"/>
      <c r="AM67" s="192"/>
      <c r="AN67" s="284"/>
      <c r="AO67" s="277"/>
      <c r="AP67" s="192"/>
      <c r="AQ67" s="286"/>
      <c r="AR67" s="283"/>
      <c r="AS67" s="192"/>
      <c r="AT67" s="191">
        <v>54447</v>
      </c>
      <c r="AU67" s="277">
        <v>0.6764358748183027</v>
      </c>
    </row>
    <row r="68" spans="1:47" s="54" customFormat="1" ht="13.35" customHeight="1">
      <c r="A68" s="180" t="s">
        <v>919</v>
      </c>
      <c r="B68" s="63" t="s">
        <v>1055</v>
      </c>
      <c r="C68" s="211" t="s">
        <v>993</v>
      </c>
      <c r="D68" s="211" t="s">
        <v>0</v>
      </c>
      <c r="E68" s="110">
        <v>68488</v>
      </c>
      <c r="F68" s="111"/>
      <c r="G68" s="117">
        <v>22946</v>
      </c>
      <c r="H68" s="283">
        <v>0.53029812803327936</v>
      </c>
      <c r="I68" s="192"/>
      <c r="J68" s="110">
        <v>764</v>
      </c>
      <c r="K68" s="277">
        <v>1.7656574994222324E-2</v>
      </c>
      <c r="L68" s="192"/>
      <c r="M68" s="117">
        <v>11770</v>
      </c>
      <c r="N68" s="283">
        <v>0.27201294199214238</v>
      </c>
      <c r="O68" s="192"/>
      <c r="P68" s="110">
        <v>6694</v>
      </c>
      <c r="Q68" s="277">
        <v>0.15470302750173331</v>
      </c>
      <c r="R68" s="192"/>
      <c r="S68" s="117">
        <v>915</v>
      </c>
      <c r="T68" s="283">
        <v>2.1146290732609197E-2</v>
      </c>
      <c r="U68" s="192"/>
      <c r="V68" s="284"/>
      <c r="W68" s="277"/>
      <c r="X68" s="192"/>
      <c r="Y68" s="285"/>
      <c r="Z68" s="283"/>
      <c r="AA68" s="192"/>
      <c r="AB68" s="284"/>
      <c r="AC68" s="277"/>
      <c r="AD68" s="192"/>
      <c r="AE68" s="285"/>
      <c r="AF68" s="283"/>
      <c r="AG68" s="192"/>
      <c r="AH68" s="284"/>
      <c r="AI68" s="277"/>
      <c r="AJ68" s="192"/>
      <c r="AK68" s="286"/>
      <c r="AL68" s="283"/>
      <c r="AM68" s="192"/>
      <c r="AN68" s="284"/>
      <c r="AO68" s="277"/>
      <c r="AP68" s="192"/>
      <c r="AQ68" s="286">
        <v>181</v>
      </c>
      <c r="AR68" s="283">
        <v>4.183036746013404E-3</v>
      </c>
      <c r="AS68" s="192"/>
      <c r="AT68" s="191">
        <v>43270</v>
      </c>
      <c r="AU68" s="277">
        <v>0.63178951057119492</v>
      </c>
    </row>
    <row r="69" spans="1:47" s="54" customFormat="1" ht="13.35" customHeight="1">
      <c r="A69" s="180" t="s">
        <v>228</v>
      </c>
      <c r="B69" s="63" t="s">
        <v>1020</v>
      </c>
      <c r="C69" s="211" t="s">
        <v>981</v>
      </c>
      <c r="D69" s="211" t="s">
        <v>0</v>
      </c>
      <c r="E69" s="110">
        <v>67858</v>
      </c>
      <c r="F69" s="111"/>
      <c r="G69" s="117">
        <v>18428</v>
      </c>
      <c r="H69" s="283">
        <v>0.40674524345561297</v>
      </c>
      <c r="I69" s="192"/>
      <c r="J69" s="110">
        <v>1365</v>
      </c>
      <c r="K69" s="277">
        <v>3.0128459806648127E-2</v>
      </c>
      <c r="L69" s="192"/>
      <c r="M69" s="117">
        <v>17738</v>
      </c>
      <c r="N69" s="283">
        <v>0.39151547256434027</v>
      </c>
      <c r="O69" s="192"/>
      <c r="P69" s="110">
        <v>4446</v>
      </c>
      <c r="Q69" s="277">
        <v>9.8132697655939613E-2</v>
      </c>
      <c r="R69" s="192"/>
      <c r="S69" s="117">
        <v>3187</v>
      </c>
      <c r="T69" s="283">
        <v>7.0343883812298585E-2</v>
      </c>
      <c r="U69" s="192"/>
      <c r="V69" s="284"/>
      <c r="W69" s="277"/>
      <c r="X69" s="192"/>
      <c r="Y69" s="285"/>
      <c r="Z69" s="283"/>
      <c r="AA69" s="192"/>
      <c r="AB69" s="284"/>
      <c r="AC69" s="277"/>
      <c r="AD69" s="192"/>
      <c r="AE69" s="285"/>
      <c r="AF69" s="283"/>
      <c r="AG69" s="192"/>
      <c r="AH69" s="284"/>
      <c r="AI69" s="277"/>
      <c r="AJ69" s="192"/>
      <c r="AK69" s="286"/>
      <c r="AL69" s="283"/>
      <c r="AM69" s="192"/>
      <c r="AN69" s="284"/>
      <c r="AO69" s="277"/>
      <c r="AP69" s="192"/>
      <c r="AQ69" s="286">
        <v>142</v>
      </c>
      <c r="AR69" s="283">
        <v>3.1342427051604645E-3</v>
      </c>
      <c r="AS69" s="192"/>
      <c r="AT69" s="191">
        <v>45306</v>
      </c>
      <c r="AU69" s="277">
        <v>0.66765893483450733</v>
      </c>
    </row>
    <row r="70" spans="1:47" s="54" customFormat="1" ht="13.35" customHeight="1">
      <c r="A70" s="180" t="s">
        <v>229</v>
      </c>
      <c r="B70" s="63" t="s">
        <v>1020</v>
      </c>
      <c r="C70" s="211" t="s">
        <v>981</v>
      </c>
      <c r="D70" s="211" t="s">
        <v>0</v>
      </c>
      <c r="E70" s="110">
        <v>76557</v>
      </c>
      <c r="F70" s="111"/>
      <c r="G70" s="117">
        <v>12448</v>
      </c>
      <c r="H70" s="283">
        <v>0.22766844685053772</v>
      </c>
      <c r="I70" s="192"/>
      <c r="J70" s="110">
        <v>1525</v>
      </c>
      <c r="K70" s="277">
        <v>2.7891579486429147E-2</v>
      </c>
      <c r="L70" s="192"/>
      <c r="M70" s="117">
        <v>14904</v>
      </c>
      <c r="N70" s="283">
        <v>0.27258760699392787</v>
      </c>
      <c r="O70" s="192"/>
      <c r="P70" s="110">
        <v>2724</v>
      </c>
      <c r="Q70" s="277">
        <v>4.9820762308874098E-2</v>
      </c>
      <c r="R70" s="192"/>
      <c r="S70" s="117">
        <v>22871</v>
      </c>
      <c r="T70" s="283">
        <v>0.41830053405516132</v>
      </c>
      <c r="U70" s="192"/>
      <c r="V70" s="284"/>
      <c r="W70" s="277"/>
      <c r="X70" s="192"/>
      <c r="Y70" s="285"/>
      <c r="Z70" s="283"/>
      <c r="AA70" s="192"/>
      <c r="AB70" s="284"/>
      <c r="AC70" s="277"/>
      <c r="AD70" s="192"/>
      <c r="AE70" s="285"/>
      <c r="AF70" s="283"/>
      <c r="AG70" s="192"/>
      <c r="AH70" s="284"/>
      <c r="AI70" s="277"/>
      <c r="AJ70" s="192"/>
      <c r="AK70" s="286"/>
      <c r="AL70" s="283"/>
      <c r="AM70" s="192"/>
      <c r="AN70" s="284"/>
      <c r="AO70" s="277"/>
      <c r="AP70" s="192"/>
      <c r="AQ70" s="286">
        <v>204</v>
      </c>
      <c r="AR70" s="283">
        <v>3.731070305069866E-3</v>
      </c>
      <c r="AS70" s="192"/>
      <c r="AT70" s="191">
        <v>54676</v>
      </c>
      <c r="AU70" s="277">
        <v>0.71418681505283643</v>
      </c>
    </row>
    <row r="71" spans="1:47" s="54" customFormat="1" ht="13.35" customHeight="1">
      <c r="A71" s="180" t="s">
        <v>230</v>
      </c>
      <c r="B71" s="63" t="s">
        <v>1053</v>
      </c>
      <c r="C71" s="211" t="s">
        <v>983</v>
      </c>
      <c r="D71" s="211" t="s">
        <v>0</v>
      </c>
      <c r="E71" s="110">
        <v>71193</v>
      </c>
      <c r="F71" s="111"/>
      <c r="G71" s="117">
        <v>14168</v>
      </c>
      <c r="H71" s="283">
        <v>0.30658039945469889</v>
      </c>
      <c r="I71" s="192"/>
      <c r="J71" s="110">
        <v>2689</v>
      </c>
      <c r="K71" s="277">
        <v>5.8187090212710707E-2</v>
      </c>
      <c r="L71" s="192"/>
      <c r="M71" s="117">
        <v>18148</v>
      </c>
      <c r="N71" s="283">
        <v>0.39270335187068572</v>
      </c>
      <c r="O71" s="192"/>
      <c r="P71" s="110">
        <v>7152</v>
      </c>
      <c r="Q71" s="277">
        <v>0.15476164715556229</v>
      </c>
      <c r="R71" s="192"/>
      <c r="S71" s="117">
        <v>3827</v>
      </c>
      <c r="T71" s="283">
        <v>8.2812195702507946E-2</v>
      </c>
      <c r="U71" s="192"/>
      <c r="V71" s="284"/>
      <c r="W71" s="277"/>
      <c r="X71" s="192"/>
      <c r="Y71" s="285"/>
      <c r="Z71" s="283"/>
      <c r="AA71" s="192"/>
      <c r="AB71" s="284"/>
      <c r="AC71" s="277"/>
      <c r="AD71" s="192"/>
      <c r="AE71" s="285"/>
      <c r="AF71" s="283"/>
      <c r="AG71" s="192"/>
      <c r="AH71" s="284"/>
      <c r="AI71" s="277"/>
      <c r="AJ71" s="192"/>
      <c r="AK71" s="286"/>
      <c r="AL71" s="283"/>
      <c r="AM71" s="192"/>
      <c r="AN71" s="284"/>
      <c r="AO71" s="277"/>
      <c r="AP71" s="192"/>
      <c r="AQ71" s="286">
        <v>229</v>
      </c>
      <c r="AR71" s="283">
        <v>4.9553156038344192E-3</v>
      </c>
      <c r="AS71" s="192"/>
      <c r="AT71" s="191">
        <v>46213</v>
      </c>
      <c r="AU71" s="277">
        <v>0.64912280701754388</v>
      </c>
    </row>
    <row r="72" spans="1:47" s="54" customFormat="1" ht="13.35" customHeight="1">
      <c r="A72" s="180" t="s">
        <v>231</v>
      </c>
      <c r="B72" s="63" t="s">
        <v>1053</v>
      </c>
      <c r="C72" s="211" t="s">
        <v>983</v>
      </c>
      <c r="D72" s="211" t="s">
        <v>0</v>
      </c>
      <c r="E72" s="110">
        <v>74743</v>
      </c>
      <c r="F72" s="111"/>
      <c r="G72" s="117">
        <v>22767</v>
      </c>
      <c r="H72" s="283">
        <v>0.43947495415500432</v>
      </c>
      <c r="I72" s="192"/>
      <c r="J72" s="110">
        <v>3214</v>
      </c>
      <c r="K72" s="277">
        <v>6.2040343596177973E-2</v>
      </c>
      <c r="L72" s="192"/>
      <c r="M72" s="117">
        <v>17823</v>
      </c>
      <c r="N72" s="283">
        <v>0.34404015056461734</v>
      </c>
      <c r="O72" s="192"/>
      <c r="P72" s="110">
        <v>4889</v>
      </c>
      <c r="Q72" s="277">
        <v>9.4373130006756109E-2</v>
      </c>
      <c r="R72" s="192"/>
      <c r="S72" s="117">
        <v>2952</v>
      </c>
      <c r="T72" s="283">
        <v>5.6982916706881576E-2</v>
      </c>
      <c r="U72" s="192"/>
      <c r="V72" s="284"/>
      <c r="W72" s="277"/>
      <c r="X72" s="192"/>
      <c r="Y72" s="285"/>
      <c r="Z72" s="283"/>
      <c r="AA72" s="192"/>
      <c r="AB72" s="284"/>
      <c r="AC72" s="277"/>
      <c r="AD72" s="192"/>
      <c r="AE72" s="285"/>
      <c r="AF72" s="283"/>
      <c r="AG72" s="192"/>
      <c r="AH72" s="284"/>
      <c r="AI72" s="277"/>
      <c r="AJ72" s="192"/>
      <c r="AK72" s="286"/>
      <c r="AL72" s="283"/>
      <c r="AM72" s="192"/>
      <c r="AN72" s="284"/>
      <c r="AO72" s="277"/>
      <c r="AP72" s="192"/>
      <c r="AQ72" s="286">
        <v>160</v>
      </c>
      <c r="AR72" s="283">
        <v>3.0885049705626868E-3</v>
      </c>
      <c r="AS72" s="192"/>
      <c r="AT72" s="191">
        <v>51805</v>
      </c>
      <c r="AU72" s="277">
        <v>0.69310838473168057</v>
      </c>
    </row>
    <row r="73" spans="1:47" s="54" customFormat="1" ht="13.35" customHeight="1">
      <c r="A73" s="180" t="s">
        <v>232</v>
      </c>
      <c r="B73" s="63" t="s">
        <v>1053</v>
      </c>
      <c r="C73" s="211" t="s">
        <v>983</v>
      </c>
      <c r="D73" s="211" t="s">
        <v>0</v>
      </c>
      <c r="E73" s="110">
        <v>81496</v>
      </c>
      <c r="F73" s="111"/>
      <c r="G73" s="117">
        <v>12377</v>
      </c>
      <c r="H73" s="283">
        <v>0.24344046260965344</v>
      </c>
      <c r="I73" s="192"/>
      <c r="J73" s="110">
        <v>4416</v>
      </c>
      <c r="K73" s="277">
        <v>8.6857322685968297E-2</v>
      </c>
      <c r="L73" s="192"/>
      <c r="M73" s="117">
        <v>19505</v>
      </c>
      <c r="N73" s="283">
        <v>0.38363951064080876</v>
      </c>
      <c r="O73" s="192"/>
      <c r="P73" s="110">
        <v>8381</v>
      </c>
      <c r="Q73" s="277">
        <v>0.16484402659218755</v>
      </c>
      <c r="R73" s="192"/>
      <c r="S73" s="117">
        <v>5861</v>
      </c>
      <c r="T73" s="283">
        <v>0.11527870658117305</v>
      </c>
      <c r="U73" s="192"/>
      <c r="V73" s="284"/>
      <c r="W73" s="277"/>
      <c r="X73" s="192"/>
      <c r="Y73" s="285"/>
      <c r="Z73" s="283"/>
      <c r="AA73" s="192"/>
      <c r="AB73" s="284"/>
      <c r="AC73" s="277"/>
      <c r="AD73" s="192"/>
      <c r="AE73" s="285"/>
      <c r="AF73" s="283"/>
      <c r="AG73" s="192"/>
      <c r="AH73" s="284"/>
      <c r="AI73" s="277"/>
      <c r="AJ73" s="192"/>
      <c r="AK73" s="286"/>
      <c r="AL73" s="283"/>
      <c r="AM73" s="192"/>
      <c r="AN73" s="284"/>
      <c r="AO73" s="277"/>
      <c r="AP73" s="192"/>
      <c r="AQ73" s="286">
        <v>302</v>
      </c>
      <c r="AR73" s="283">
        <v>5.9399708902088824E-3</v>
      </c>
      <c r="AS73" s="192"/>
      <c r="AT73" s="191">
        <v>50842</v>
      </c>
      <c r="AU73" s="277">
        <v>0.62385883969765388</v>
      </c>
    </row>
    <row r="74" spans="1:47" s="54" customFormat="1" ht="13.35" customHeight="1">
      <c r="A74" s="180" t="s">
        <v>233</v>
      </c>
      <c r="B74" s="63" t="s">
        <v>1053</v>
      </c>
      <c r="C74" s="211" t="s">
        <v>983</v>
      </c>
      <c r="D74" s="211" t="s">
        <v>0</v>
      </c>
      <c r="E74" s="110">
        <v>91236</v>
      </c>
      <c r="F74" s="111"/>
      <c r="G74" s="117">
        <v>9752</v>
      </c>
      <c r="H74" s="283">
        <v>0.15185773459154753</v>
      </c>
      <c r="I74" s="192"/>
      <c r="J74" s="110">
        <v>12103</v>
      </c>
      <c r="K74" s="277">
        <v>0.18846740789186833</v>
      </c>
      <c r="L74" s="192"/>
      <c r="M74" s="117">
        <v>22900</v>
      </c>
      <c r="N74" s="283">
        <v>0.3565978386122271</v>
      </c>
      <c r="O74" s="192"/>
      <c r="P74" s="110">
        <v>1940</v>
      </c>
      <c r="Q74" s="277">
        <v>3.0209598554922296E-2</v>
      </c>
      <c r="R74" s="192"/>
      <c r="S74" s="117">
        <v>17227</v>
      </c>
      <c r="T74" s="283">
        <v>0.26825812077610639</v>
      </c>
      <c r="U74" s="192"/>
      <c r="V74" s="284"/>
      <c r="W74" s="277"/>
      <c r="X74" s="192"/>
      <c r="Y74" s="285"/>
      <c r="Z74" s="283"/>
      <c r="AA74" s="192"/>
      <c r="AB74" s="284"/>
      <c r="AC74" s="277"/>
      <c r="AD74" s="192"/>
      <c r="AE74" s="285"/>
      <c r="AF74" s="283"/>
      <c r="AG74" s="192"/>
      <c r="AH74" s="284"/>
      <c r="AI74" s="277"/>
      <c r="AJ74" s="192"/>
      <c r="AK74" s="286"/>
      <c r="AL74" s="283"/>
      <c r="AM74" s="192"/>
      <c r="AN74" s="284"/>
      <c r="AO74" s="277"/>
      <c r="AP74" s="192"/>
      <c r="AQ74" s="286">
        <v>296</v>
      </c>
      <c r="AR74" s="283">
        <v>4.6092995733283499E-3</v>
      </c>
      <c r="AS74" s="192"/>
      <c r="AT74" s="191">
        <v>64218</v>
      </c>
      <c r="AU74" s="277">
        <v>0.70386689464684993</v>
      </c>
    </row>
    <row r="75" spans="1:47" s="54" customFormat="1" ht="13.35" customHeight="1">
      <c r="A75" s="180" t="s">
        <v>645</v>
      </c>
      <c r="B75" s="63" t="s">
        <v>991</v>
      </c>
      <c r="C75" s="211" t="s">
        <v>1027</v>
      </c>
      <c r="D75" s="211" t="s">
        <v>0</v>
      </c>
      <c r="E75" s="110">
        <v>73552</v>
      </c>
      <c r="F75" s="111"/>
      <c r="G75" s="117">
        <v>26808</v>
      </c>
      <c r="H75" s="283">
        <v>0.5049633634086157</v>
      </c>
      <c r="I75" s="192"/>
      <c r="J75" s="110">
        <v>5178</v>
      </c>
      <c r="K75" s="277">
        <v>9.753432914539735E-2</v>
      </c>
      <c r="L75" s="192"/>
      <c r="M75" s="117">
        <v>9970</v>
      </c>
      <c r="N75" s="283">
        <v>0.18779784889525136</v>
      </c>
      <c r="O75" s="192"/>
      <c r="P75" s="110">
        <v>8881</v>
      </c>
      <c r="Q75" s="277">
        <v>0.16728512497880918</v>
      </c>
      <c r="R75" s="192"/>
      <c r="S75" s="117">
        <v>2252</v>
      </c>
      <c r="T75" s="283">
        <v>4.2419333571926385E-2</v>
      </c>
      <c r="U75" s="192"/>
      <c r="V75" s="284"/>
      <c r="W75" s="277"/>
      <c r="X75" s="192"/>
      <c r="Y75" s="285"/>
      <c r="Z75" s="283"/>
      <c r="AA75" s="192"/>
      <c r="AB75" s="284"/>
      <c r="AC75" s="277"/>
      <c r="AD75" s="192"/>
      <c r="AE75" s="285"/>
      <c r="AF75" s="283"/>
      <c r="AG75" s="192"/>
      <c r="AH75" s="284"/>
      <c r="AI75" s="277"/>
      <c r="AJ75" s="192"/>
      <c r="AK75" s="286"/>
      <c r="AL75" s="283"/>
      <c r="AM75" s="192"/>
      <c r="AN75" s="284"/>
      <c r="AO75" s="277"/>
      <c r="AP75" s="192"/>
      <c r="AQ75" s="286"/>
      <c r="AR75" s="283"/>
      <c r="AS75" s="192"/>
      <c r="AT75" s="191">
        <v>53089</v>
      </c>
      <c r="AU75" s="277">
        <v>0.72178866652164453</v>
      </c>
    </row>
    <row r="76" spans="1:47" s="54" customFormat="1" ht="13.35" customHeight="1">
      <c r="A76" s="180" t="s">
        <v>285</v>
      </c>
      <c r="B76" s="63" t="s">
        <v>1006</v>
      </c>
      <c r="C76" s="211" t="s">
        <v>1006</v>
      </c>
      <c r="D76" s="211" t="s">
        <v>0</v>
      </c>
      <c r="E76" s="110">
        <v>65477</v>
      </c>
      <c r="F76" s="111"/>
      <c r="G76" s="117">
        <v>23343</v>
      </c>
      <c r="H76" s="283">
        <v>0.52972813507012206</v>
      </c>
      <c r="I76" s="192"/>
      <c r="J76" s="110">
        <v>2836</v>
      </c>
      <c r="K76" s="277">
        <v>6.4358008441882636E-2</v>
      </c>
      <c r="L76" s="192"/>
      <c r="M76" s="117">
        <v>9779</v>
      </c>
      <c r="N76" s="283">
        <v>0.2219171243135297</v>
      </c>
      <c r="O76" s="192"/>
      <c r="P76" s="110">
        <v>6285</v>
      </c>
      <c r="Q76" s="277">
        <v>0.14262696863795216</v>
      </c>
      <c r="R76" s="192"/>
      <c r="S76" s="117">
        <v>1823</v>
      </c>
      <c r="T76" s="283">
        <v>4.1369763536513414E-2</v>
      </c>
      <c r="U76" s="192"/>
      <c r="V76" s="284"/>
      <c r="W76" s="277"/>
      <c r="X76" s="192"/>
      <c r="Y76" s="285"/>
      <c r="Z76" s="283"/>
      <c r="AA76" s="192"/>
      <c r="AB76" s="284"/>
      <c r="AC76" s="277"/>
      <c r="AD76" s="192"/>
      <c r="AE76" s="285"/>
      <c r="AF76" s="283"/>
      <c r="AG76" s="192"/>
      <c r="AH76" s="284"/>
      <c r="AI76" s="277"/>
      <c r="AJ76" s="192"/>
      <c r="AK76" s="286"/>
      <c r="AL76" s="283"/>
      <c r="AM76" s="192"/>
      <c r="AN76" s="284"/>
      <c r="AO76" s="277"/>
      <c r="AP76" s="192"/>
      <c r="AQ76" s="286"/>
      <c r="AR76" s="283"/>
      <c r="AS76" s="192"/>
      <c r="AT76" s="191">
        <v>44066</v>
      </c>
      <c r="AU76" s="277">
        <v>0.67299967927669258</v>
      </c>
    </row>
    <row r="77" spans="1:47" s="54" customFormat="1" ht="13.35" customHeight="1">
      <c r="A77" s="180" t="s">
        <v>234</v>
      </c>
      <c r="B77" s="63" t="s">
        <v>1137</v>
      </c>
      <c r="C77" s="211" t="s">
        <v>984</v>
      </c>
      <c r="D77" s="211" t="s">
        <v>0</v>
      </c>
      <c r="E77" s="110">
        <v>73337</v>
      </c>
      <c r="F77" s="111"/>
      <c r="G77" s="117">
        <v>28133</v>
      </c>
      <c r="H77" s="283">
        <v>0.53848215140204803</v>
      </c>
      <c r="I77" s="192"/>
      <c r="J77" s="110">
        <v>2616</v>
      </c>
      <c r="K77" s="277">
        <v>5.0071777203560153E-2</v>
      </c>
      <c r="L77" s="192"/>
      <c r="M77" s="117">
        <v>11604</v>
      </c>
      <c r="N77" s="283">
        <v>0.22210737869652597</v>
      </c>
      <c r="O77" s="192"/>
      <c r="P77" s="110">
        <v>8163</v>
      </c>
      <c r="Q77" s="277">
        <v>0.156244616709733</v>
      </c>
      <c r="R77" s="192"/>
      <c r="S77" s="117">
        <v>1729</v>
      </c>
      <c r="T77" s="283">
        <v>3.3094075988132833E-2</v>
      </c>
      <c r="U77" s="192"/>
      <c r="V77" s="284"/>
      <c r="W77" s="277"/>
      <c r="X77" s="192"/>
      <c r="Y77" s="285"/>
      <c r="Z77" s="283"/>
      <c r="AA77" s="192"/>
      <c r="AB77" s="284"/>
      <c r="AC77" s="277"/>
      <c r="AD77" s="192"/>
      <c r="AE77" s="285"/>
      <c r="AF77" s="283"/>
      <c r="AG77" s="192"/>
      <c r="AH77" s="284"/>
      <c r="AI77" s="277"/>
      <c r="AJ77" s="192"/>
      <c r="AK77" s="286"/>
      <c r="AL77" s="283"/>
      <c r="AM77" s="192"/>
      <c r="AN77" s="284"/>
      <c r="AO77" s="277"/>
      <c r="AP77" s="192"/>
      <c r="AQ77" s="286"/>
      <c r="AR77" s="283"/>
      <c r="AS77" s="192"/>
      <c r="AT77" s="191">
        <v>52245</v>
      </c>
      <c r="AU77" s="277">
        <v>0.7123961983718996</v>
      </c>
    </row>
    <row r="78" spans="1:47" s="54" customFormat="1" ht="13.35" customHeight="1">
      <c r="A78" s="180" t="s">
        <v>235</v>
      </c>
      <c r="B78" s="63" t="s">
        <v>1000</v>
      </c>
      <c r="C78" s="211" t="s">
        <v>1027</v>
      </c>
      <c r="D78" s="211" t="s">
        <v>0</v>
      </c>
      <c r="E78" s="110">
        <v>72944</v>
      </c>
      <c r="F78" s="111"/>
      <c r="G78" s="117">
        <v>25797</v>
      </c>
      <c r="H78" s="283">
        <v>0.56051190683121854</v>
      </c>
      <c r="I78" s="192"/>
      <c r="J78" s="110">
        <v>1467</v>
      </c>
      <c r="K78" s="277">
        <v>3.1874674083087084E-2</v>
      </c>
      <c r="L78" s="192"/>
      <c r="M78" s="117">
        <v>8470</v>
      </c>
      <c r="N78" s="283">
        <v>0.18403441682600383</v>
      </c>
      <c r="O78" s="192"/>
      <c r="P78" s="110">
        <v>9074</v>
      </c>
      <c r="Q78" s="277">
        <v>0.1971580045193812</v>
      </c>
      <c r="R78" s="192"/>
      <c r="S78" s="117">
        <v>1216</v>
      </c>
      <c r="T78" s="283">
        <v>2.6420997740309402E-2</v>
      </c>
      <c r="U78" s="192"/>
      <c r="V78" s="284"/>
      <c r="W78" s="277"/>
      <c r="X78" s="192"/>
      <c r="Y78" s="285"/>
      <c r="Z78" s="283"/>
      <c r="AA78" s="192"/>
      <c r="AB78" s="284"/>
      <c r="AC78" s="277"/>
      <c r="AD78" s="192"/>
      <c r="AE78" s="285"/>
      <c r="AF78" s="283"/>
      <c r="AG78" s="192"/>
      <c r="AH78" s="284"/>
      <c r="AI78" s="277"/>
      <c r="AJ78" s="192"/>
      <c r="AK78" s="286"/>
      <c r="AL78" s="283"/>
      <c r="AM78" s="192"/>
      <c r="AN78" s="284"/>
      <c r="AO78" s="277"/>
      <c r="AP78" s="192"/>
      <c r="AQ78" s="286"/>
      <c r="AR78" s="283"/>
      <c r="AS78" s="192"/>
      <c r="AT78" s="191">
        <v>46024</v>
      </c>
      <c r="AU78" s="277">
        <v>0.63094976968633476</v>
      </c>
    </row>
    <row r="79" spans="1:47" s="54" customFormat="1" ht="13.35" customHeight="1">
      <c r="A79" s="180" t="s">
        <v>236</v>
      </c>
      <c r="B79" s="63" t="s">
        <v>1004</v>
      </c>
      <c r="C79" s="211" t="s">
        <v>988</v>
      </c>
      <c r="D79" s="211" t="s">
        <v>0</v>
      </c>
      <c r="E79" s="110">
        <v>71764</v>
      </c>
      <c r="F79" s="111"/>
      <c r="G79" s="117">
        <v>24163</v>
      </c>
      <c r="H79" s="283">
        <v>0.45215194610778442</v>
      </c>
      <c r="I79" s="192"/>
      <c r="J79" s="110">
        <v>2120</v>
      </c>
      <c r="K79" s="277">
        <v>3.9670658682634731E-2</v>
      </c>
      <c r="L79" s="192"/>
      <c r="M79" s="117">
        <v>19876</v>
      </c>
      <c r="N79" s="283">
        <v>0.37193113772455089</v>
      </c>
      <c r="O79" s="192"/>
      <c r="P79" s="110">
        <v>5674</v>
      </c>
      <c r="Q79" s="277">
        <v>0.1061751497005988</v>
      </c>
      <c r="R79" s="192"/>
      <c r="S79" s="117">
        <v>1544</v>
      </c>
      <c r="T79" s="283">
        <v>2.8892215568862276E-2</v>
      </c>
      <c r="U79" s="192"/>
      <c r="V79" s="284"/>
      <c r="W79" s="277"/>
      <c r="X79" s="192"/>
      <c r="Y79" s="285"/>
      <c r="Z79" s="283"/>
      <c r="AA79" s="192"/>
      <c r="AB79" s="284"/>
      <c r="AC79" s="277"/>
      <c r="AD79" s="192"/>
      <c r="AE79" s="285"/>
      <c r="AF79" s="283"/>
      <c r="AG79" s="192"/>
      <c r="AH79" s="284"/>
      <c r="AI79" s="277"/>
      <c r="AJ79" s="192"/>
      <c r="AK79" s="286"/>
      <c r="AL79" s="283"/>
      <c r="AM79" s="192"/>
      <c r="AN79" s="284"/>
      <c r="AO79" s="277"/>
      <c r="AP79" s="192"/>
      <c r="AQ79" s="286">
        <v>63</v>
      </c>
      <c r="AR79" s="283">
        <v>1.1788922155688622E-3</v>
      </c>
      <c r="AS79" s="192"/>
      <c r="AT79" s="191">
        <v>53440</v>
      </c>
      <c r="AU79" s="277">
        <v>0.74466306225962875</v>
      </c>
    </row>
    <row r="80" spans="1:47" s="54" customFormat="1" ht="13.35" customHeight="1">
      <c r="A80" s="180" t="s">
        <v>238</v>
      </c>
      <c r="B80" s="63" t="s">
        <v>1015</v>
      </c>
      <c r="C80" s="211" t="s">
        <v>981</v>
      </c>
      <c r="D80" s="211" t="s">
        <v>0</v>
      </c>
      <c r="E80" s="110">
        <v>77425</v>
      </c>
      <c r="F80" s="111"/>
      <c r="G80" s="285"/>
      <c r="H80" s="283"/>
      <c r="I80" s="192"/>
      <c r="J80" s="284"/>
      <c r="K80" s="277"/>
      <c r="L80" s="192"/>
      <c r="M80" s="285"/>
      <c r="N80" s="283"/>
      <c r="O80" s="192"/>
      <c r="P80" s="110">
        <v>11675</v>
      </c>
      <c r="Q80" s="277">
        <v>0.21744393950681665</v>
      </c>
      <c r="R80" s="192"/>
      <c r="S80" s="117">
        <v>7400</v>
      </c>
      <c r="T80" s="283">
        <v>0.13782313938761825</v>
      </c>
      <c r="U80" s="192"/>
      <c r="V80" s="284"/>
      <c r="W80" s="277"/>
      <c r="X80" s="192"/>
      <c r="Y80" s="285"/>
      <c r="Z80" s="283"/>
      <c r="AA80" s="192"/>
      <c r="AB80" s="284"/>
      <c r="AC80" s="277"/>
      <c r="AD80" s="192"/>
      <c r="AE80" s="285"/>
      <c r="AF80" s="283"/>
      <c r="AG80" s="192"/>
      <c r="AH80" s="284"/>
      <c r="AI80" s="277"/>
      <c r="AJ80" s="192"/>
      <c r="AK80" s="286"/>
      <c r="AL80" s="283"/>
      <c r="AM80" s="192"/>
      <c r="AN80" s="284"/>
      <c r="AO80" s="277"/>
      <c r="AP80" s="192"/>
      <c r="AQ80" s="286">
        <v>34617</v>
      </c>
      <c r="AR80" s="283">
        <v>0.64473292110556513</v>
      </c>
      <c r="AS80" s="192"/>
      <c r="AT80" s="191">
        <v>53692</v>
      </c>
      <c r="AU80" s="277">
        <v>0.69347110106554732</v>
      </c>
    </row>
    <row r="81" spans="1:47" s="54" customFormat="1" ht="13.35" customHeight="1">
      <c r="A81" s="180" t="s">
        <v>239</v>
      </c>
      <c r="B81" s="63" t="s">
        <v>989</v>
      </c>
      <c r="C81" s="211" t="s">
        <v>985</v>
      </c>
      <c r="D81" s="211" t="s">
        <v>0</v>
      </c>
      <c r="E81" s="110">
        <v>64477</v>
      </c>
      <c r="F81" s="111"/>
      <c r="G81" s="117">
        <v>5374</v>
      </c>
      <c r="H81" s="283">
        <v>0.13520857444774317</v>
      </c>
      <c r="I81" s="192"/>
      <c r="J81" s="110">
        <v>11707</v>
      </c>
      <c r="K81" s="277">
        <v>0.2945453630554018</v>
      </c>
      <c r="L81" s="192"/>
      <c r="M81" s="117">
        <v>14951</v>
      </c>
      <c r="N81" s="283">
        <v>0.37616363910833794</v>
      </c>
      <c r="O81" s="192"/>
      <c r="P81" s="110">
        <v>6864</v>
      </c>
      <c r="Q81" s="277">
        <v>0.1726966235596035</v>
      </c>
      <c r="R81" s="192"/>
      <c r="S81" s="117">
        <v>850</v>
      </c>
      <c r="T81" s="283">
        <v>2.1385799828913601E-2</v>
      </c>
      <c r="U81" s="192"/>
      <c r="V81" s="284"/>
      <c r="W81" s="277"/>
      <c r="X81" s="192"/>
      <c r="Y81" s="285"/>
      <c r="Z81" s="283"/>
      <c r="AA81" s="192"/>
      <c r="AB81" s="284"/>
      <c r="AC81" s="277"/>
      <c r="AD81" s="192"/>
      <c r="AE81" s="285"/>
      <c r="AF81" s="283"/>
      <c r="AG81" s="192"/>
      <c r="AH81" s="284"/>
      <c r="AI81" s="277"/>
      <c r="AJ81" s="192"/>
      <c r="AK81" s="286"/>
      <c r="AL81" s="283"/>
      <c r="AM81" s="192"/>
      <c r="AN81" s="284"/>
      <c r="AO81" s="277"/>
      <c r="AP81" s="192"/>
      <c r="AQ81" s="286"/>
      <c r="AR81" s="283"/>
      <c r="AS81" s="192"/>
      <c r="AT81" s="191">
        <v>39746</v>
      </c>
      <c r="AU81" s="277">
        <v>0.6164368689610249</v>
      </c>
    </row>
    <row r="82" spans="1:47" s="54" customFormat="1" ht="13.35" customHeight="1">
      <c r="A82" s="180" t="s">
        <v>240</v>
      </c>
      <c r="B82" s="63" t="s">
        <v>1016</v>
      </c>
      <c r="C82" s="211" t="s">
        <v>984</v>
      </c>
      <c r="D82" s="211" t="s">
        <v>0</v>
      </c>
      <c r="E82" s="110">
        <v>75248</v>
      </c>
      <c r="F82" s="111"/>
      <c r="G82" s="117">
        <v>24376</v>
      </c>
      <c r="H82" s="283">
        <v>0.4977334912402499</v>
      </c>
      <c r="I82" s="192"/>
      <c r="J82" s="110">
        <v>1232</v>
      </c>
      <c r="K82" s="277">
        <v>2.5156205333442233E-2</v>
      </c>
      <c r="L82" s="192"/>
      <c r="M82" s="117">
        <v>13484</v>
      </c>
      <c r="N82" s="283">
        <v>0.27532976681504473</v>
      </c>
      <c r="O82" s="192"/>
      <c r="P82" s="110">
        <v>8658</v>
      </c>
      <c r="Q82" s="277">
        <v>0.17678768326050556</v>
      </c>
      <c r="R82" s="192"/>
      <c r="S82" s="117">
        <v>1224</v>
      </c>
      <c r="T82" s="283">
        <v>2.4992853350757543E-2</v>
      </c>
      <c r="U82" s="192"/>
      <c r="V82" s="284"/>
      <c r="W82" s="277"/>
      <c r="X82" s="192"/>
      <c r="Y82" s="285"/>
      <c r="Z82" s="283"/>
      <c r="AA82" s="192"/>
      <c r="AB82" s="284"/>
      <c r="AC82" s="277"/>
      <c r="AD82" s="192"/>
      <c r="AE82" s="285"/>
      <c r="AF82" s="283"/>
      <c r="AG82" s="192"/>
      <c r="AH82" s="284"/>
      <c r="AI82" s="277"/>
      <c r="AJ82" s="192"/>
      <c r="AK82" s="286"/>
      <c r="AL82" s="283"/>
      <c r="AM82" s="192"/>
      <c r="AN82" s="284"/>
      <c r="AO82" s="277"/>
      <c r="AP82" s="192"/>
      <c r="AQ82" s="286"/>
      <c r="AR82" s="283"/>
      <c r="AS82" s="192"/>
      <c r="AT82" s="191">
        <v>48974</v>
      </c>
      <c r="AU82" s="277">
        <v>0.65083457367637676</v>
      </c>
    </row>
    <row r="83" spans="1:47" s="54" customFormat="1" ht="13.35" customHeight="1">
      <c r="A83" s="180" t="s">
        <v>241</v>
      </c>
      <c r="B83" s="63" t="s">
        <v>1024</v>
      </c>
      <c r="C83" s="211" t="s">
        <v>985</v>
      </c>
      <c r="D83" s="211" t="s">
        <v>0</v>
      </c>
      <c r="E83" s="110">
        <v>67580</v>
      </c>
      <c r="F83" s="111"/>
      <c r="G83" s="117">
        <v>18970</v>
      </c>
      <c r="H83" s="283">
        <v>0.41941189476011498</v>
      </c>
      <c r="I83" s="192"/>
      <c r="J83" s="110">
        <v>932</v>
      </c>
      <c r="K83" s="277">
        <v>2.060579261552067E-2</v>
      </c>
      <c r="L83" s="192"/>
      <c r="M83" s="117">
        <v>18592</v>
      </c>
      <c r="N83" s="283">
        <v>0.41105460977227504</v>
      </c>
      <c r="O83" s="192"/>
      <c r="P83" s="110">
        <v>5595</v>
      </c>
      <c r="Q83" s="277">
        <v>0.12370108335175768</v>
      </c>
      <c r="R83" s="192"/>
      <c r="S83" s="117">
        <v>1141</v>
      </c>
      <c r="T83" s="283">
        <v>2.5226619500331639E-2</v>
      </c>
      <c r="U83" s="192"/>
      <c r="V83" s="284"/>
      <c r="W83" s="277"/>
      <c r="X83" s="192"/>
      <c r="Y83" s="285"/>
      <c r="Z83" s="283"/>
      <c r="AA83" s="192"/>
      <c r="AB83" s="284"/>
      <c r="AC83" s="277"/>
      <c r="AD83" s="192"/>
      <c r="AE83" s="285"/>
      <c r="AF83" s="283"/>
      <c r="AG83" s="192"/>
      <c r="AH83" s="284"/>
      <c r="AI83" s="277"/>
      <c r="AJ83" s="192"/>
      <c r="AK83" s="286"/>
      <c r="AL83" s="283"/>
      <c r="AM83" s="192"/>
      <c r="AN83" s="284"/>
      <c r="AO83" s="277"/>
      <c r="AP83" s="192"/>
      <c r="AQ83" s="286"/>
      <c r="AR83" s="283"/>
      <c r="AS83" s="192"/>
      <c r="AT83" s="191">
        <v>45230</v>
      </c>
      <c r="AU83" s="277">
        <v>0.66928085232317258</v>
      </c>
    </row>
    <row r="84" spans="1:47" s="54" customFormat="1" ht="13.35" customHeight="1">
      <c r="A84" s="180" t="s">
        <v>242</v>
      </c>
      <c r="B84" s="63" t="s">
        <v>1024</v>
      </c>
      <c r="C84" s="211" t="s">
        <v>985</v>
      </c>
      <c r="D84" s="211" t="s">
        <v>0</v>
      </c>
      <c r="E84" s="110">
        <v>73883</v>
      </c>
      <c r="F84" s="111"/>
      <c r="G84" s="117">
        <v>16350</v>
      </c>
      <c r="H84" s="283">
        <v>0.34628825585089484</v>
      </c>
      <c r="I84" s="192"/>
      <c r="J84" s="110">
        <v>1690</v>
      </c>
      <c r="K84" s="277">
        <v>3.5793709626178123E-2</v>
      </c>
      <c r="L84" s="192"/>
      <c r="M84" s="117">
        <v>21272</v>
      </c>
      <c r="N84" s="283">
        <v>0.45053478767340888</v>
      </c>
      <c r="O84" s="192"/>
      <c r="P84" s="110">
        <v>6299</v>
      </c>
      <c r="Q84" s="277">
        <v>0.13341099226940592</v>
      </c>
      <c r="R84" s="192"/>
      <c r="S84" s="117">
        <v>1434</v>
      </c>
      <c r="T84" s="283">
        <v>3.0371703907656464E-2</v>
      </c>
      <c r="U84" s="192"/>
      <c r="V84" s="284"/>
      <c r="W84" s="277"/>
      <c r="X84" s="192"/>
      <c r="Y84" s="285"/>
      <c r="Z84" s="283"/>
      <c r="AA84" s="192"/>
      <c r="AB84" s="284"/>
      <c r="AC84" s="277"/>
      <c r="AD84" s="192"/>
      <c r="AE84" s="285"/>
      <c r="AF84" s="283"/>
      <c r="AG84" s="192"/>
      <c r="AH84" s="284"/>
      <c r="AI84" s="277"/>
      <c r="AJ84" s="192"/>
      <c r="AK84" s="285"/>
      <c r="AL84" s="283"/>
      <c r="AM84" s="192"/>
      <c r="AN84" s="284"/>
      <c r="AO84" s="277"/>
      <c r="AP84" s="192"/>
      <c r="AQ84" s="286">
        <v>170</v>
      </c>
      <c r="AR84" s="283">
        <v>3.6005506724557873E-3</v>
      </c>
      <c r="AS84" s="192"/>
      <c r="AT84" s="191">
        <v>47215</v>
      </c>
      <c r="AU84" s="277">
        <v>0.63905093187878137</v>
      </c>
    </row>
    <row r="85" spans="1:47" s="54" customFormat="1" ht="13.35" customHeight="1">
      <c r="A85" s="180" t="s">
        <v>920</v>
      </c>
      <c r="B85" s="63" t="s">
        <v>1017</v>
      </c>
      <c r="C85" s="211" t="s">
        <v>1027</v>
      </c>
      <c r="D85" s="211" t="s">
        <v>0</v>
      </c>
      <c r="E85" s="110">
        <v>85982</v>
      </c>
      <c r="F85" s="111"/>
      <c r="G85" s="117">
        <v>31815</v>
      </c>
      <c r="H85" s="283">
        <v>0.5361385888340271</v>
      </c>
      <c r="I85" s="192"/>
      <c r="J85" s="110">
        <v>3581</v>
      </c>
      <c r="K85" s="277">
        <v>6.0346135049965451E-2</v>
      </c>
      <c r="L85" s="192"/>
      <c r="M85" s="117">
        <v>10514</v>
      </c>
      <c r="N85" s="283">
        <v>0.17717935322963888</v>
      </c>
      <c r="O85" s="192"/>
      <c r="P85" s="110">
        <v>8739</v>
      </c>
      <c r="Q85" s="277">
        <v>0.14726748790886571</v>
      </c>
      <c r="R85" s="192"/>
      <c r="S85" s="117">
        <v>4692</v>
      </c>
      <c r="T85" s="283">
        <v>7.9068434977502905E-2</v>
      </c>
      <c r="U85" s="192"/>
      <c r="V85" s="284"/>
      <c r="W85" s="277"/>
      <c r="X85" s="192"/>
      <c r="Y85" s="285"/>
      <c r="Z85" s="283"/>
      <c r="AA85" s="192"/>
      <c r="AB85" s="284"/>
      <c r="AC85" s="277"/>
      <c r="AD85" s="192"/>
      <c r="AE85" s="285"/>
      <c r="AF85" s="283"/>
      <c r="AG85" s="192"/>
      <c r="AH85" s="284"/>
      <c r="AI85" s="277"/>
      <c r="AJ85" s="192"/>
      <c r="AK85" s="285"/>
      <c r="AL85" s="283"/>
      <c r="AM85" s="192"/>
      <c r="AN85" s="284"/>
      <c r="AO85" s="277"/>
      <c r="AP85" s="192"/>
      <c r="AQ85" s="286"/>
      <c r="AR85" s="283"/>
      <c r="AS85" s="192"/>
      <c r="AT85" s="191">
        <v>59341</v>
      </c>
      <c r="AU85" s="277">
        <v>0.69015607917936317</v>
      </c>
    </row>
    <row r="86" spans="1:47" s="54" customFormat="1" ht="13.35" customHeight="1">
      <c r="A86" s="180" t="s">
        <v>249</v>
      </c>
      <c r="B86" s="63" t="s">
        <v>992</v>
      </c>
      <c r="C86" s="211" t="s">
        <v>993</v>
      </c>
      <c r="D86" s="211" t="s">
        <v>0</v>
      </c>
      <c r="E86" s="110">
        <v>77754</v>
      </c>
      <c r="F86" s="111"/>
      <c r="G86" s="117">
        <v>23354</v>
      </c>
      <c r="H86" s="283">
        <v>0.43618908873573525</v>
      </c>
      <c r="I86" s="192"/>
      <c r="J86" s="110">
        <v>2666</v>
      </c>
      <c r="K86" s="277">
        <v>4.9793616107282272E-2</v>
      </c>
      <c r="L86" s="192"/>
      <c r="M86" s="117">
        <v>18927</v>
      </c>
      <c r="N86" s="283">
        <v>0.35350479072112961</v>
      </c>
      <c r="O86" s="192"/>
      <c r="P86" s="110">
        <v>5950</v>
      </c>
      <c r="Q86" s="277">
        <v>0.11112978838647018</v>
      </c>
      <c r="R86" s="192"/>
      <c r="S86" s="117">
        <v>2090</v>
      </c>
      <c r="T86" s="283">
        <v>3.903550550045759E-2</v>
      </c>
      <c r="U86" s="192"/>
      <c r="V86" s="284"/>
      <c r="W86" s="277"/>
      <c r="X86" s="192"/>
      <c r="Y86" s="285"/>
      <c r="Z86" s="283"/>
      <c r="AA86" s="192"/>
      <c r="AB86" s="284"/>
      <c r="AC86" s="277"/>
      <c r="AD86" s="192"/>
      <c r="AE86" s="285"/>
      <c r="AF86" s="283"/>
      <c r="AG86" s="192"/>
      <c r="AH86" s="284"/>
      <c r="AI86" s="277"/>
      <c r="AJ86" s="192"/>
      <c r="AK86" s="285"/>
      <c r="AL86" s="283"/>
      <c r="AM86" s="192"/>
      <c r="AN86" s="284"/>
      <c r="AO86" s="277"/>
      <c r="AP86" s="192"/>
      <c r="AQ86" s="286">
        <v>554</v>
      </c>
      <c r="AR86" s="283">
        <v>1.0347210548925123E-2</v>
      </c>
      <c r="AS86" s="192"/>
      <c r="AT86" s="191">
        <v>53541</v>
      </c>
      <c r="AU86" s="277">
        <v>0.68859479898140286</v>
      </c>
    </row>
    <row r="87" spans="1:47" s="54" customFormat="1" ht="13.35" customHeight="1">
      <c r="A87" s="180" t="s">
        <v>678</v>
      </c>
      <c r="B87" s="63" t="s">
        <v>1006</v>
      </c>
      <c r="C87" s="211" t="s">
        <v>1006</v>
      </c>
      <c r="D87" s="211" t="s">
        <v>0</v>
      </c>
      <c r="E87" s="110">
        <v>82746</v>
      </c>
      <c r="F87" s="111"/>
      <c r="G87" s="117">
        <v>6790</v>
      </c>
      <c r="H87" s="283">
        <v>0.13168867942825002</v>
      </c>
      <c r="I87" s="192"/>
      <c r="J87" s="110">
        <v>2580</v>
      </c>
      <c r="K87" s="277">
        <v>5.0037819282015478E-2</v>
      </c>
      <c r="L87" s="192"/>
      <c r="M87" s="117">
        <v>32614</v>
      </c>
      <c r="N87" s="283">
        <v>0.63253234033474914</v>
      </c>
      <c r="O87" s="192"/>
      <c r="P87" s="110">
        <v>2413</v>
      </c>
      <c r="Q87" s="277">
        <v>4.679893718120285E-2</v>
      </c>
      <c r="R87" s="192"/>
      <c r="S87" s="117">
        <v>5187</v>
      </c>
      <c r="T87" s="283">
        <v>0.10059929016116832</v>
      </c>
      <c r="U87" s="192"/>
      <c r="V87" s="284"/>
      <c r="W87" s="277"/>
      <c r="X87" s="192"/>
      <c r="Y87" s="285"/>
      <c r="Z87" s="283"/>
      <c r="AA87" s="192"/>
      <c r="AB87" s="284"/>
      <c r="AC87" s="277"/>
      <c r="AD87" s="192"/>
      <c r="AE87" s="285"/>
      <c r="AF87" s="283"/>
      <c r="AG87" s="192"/>
      <c r="AH87" s="284"/>
      <c r="AI87" s="277"/>
      <c r="AJ87" s="192"/>
      <c r="AK87" s="285"/>
      <c r="AL87" s="283"/>
      <c r="AM87" s="192"/>
      <c r="AN87" s="284"/>
      <c r="AO87" s="277"/>
      <c r="AP87" s="192"/>
      <c r="AQ87" s="286">
        <v>1977</v>
      </c>
      <c r="AR87" s="283">
        <v>3.8342933612614184E-2</v>
      </c>
      <c r="AS87" s="192"/>
      <c r="AT87" s="191">
        <v>51561</v>
      </c>
      <c r="AU87" s="277">
        <v>0.62312377637589733</v>
      </c>
    </row>
    <row r="88" spans="1:47" s="54" customFormat="1" ht="13.35" customHeight="1">
      <c r="A88" s="180" t="s">
        <v>417</v>
      </c>
      <c r="B88" s="63" t="s">
        <v>998</v>
      </c>
      <c r="C88" s="211" t="s">
        <v>983</v>
      </c>
      <c r="D88" s="211" t="s">
        <v>0</v>
      </c>
      <c r="E88" s="110">
        <v>66944</v>
      </c>
      <c r="F88" s="111"/>
      <c r="G88" s="117">
        <v>18452</v>
      </c>
      <c r="H88" s="283">
        <v>0.40228481730182264</v>
      </c>
      <c r="I88" s="192"/>
      <c r="J88" s="110">
        <v>5687</v>
      </c>
      <c r="K88" s="277">
        <v>0.12398622133077526</v>
      </c>
      <c r="L88" s="192"/>
      <c r="M88" s="117">
        <v>11448</v>
      </c>
      <c r="N88" s="283">
        <v>0.24958576785558559</v>
      </c>
      <c r="O88" s="192"/>
      <c r="P88" s="110">
        <v>6776</v>
      </c>
      <c r="Q88" s="277">
        <v>0.14772826371326414</v>
      </c>
      <c r="R88" s="192"/>
      <c r="S88" s="117">
        <v>2608</v>
      </c>
      <c r="T88" s="283">
        <v>5.6858812243830124E-2</v>
      </c>
      <c r="U88" s="192"/>
      <c r="V88" s="284"/>
      <c r="W88" s="277"/>
      <c r="X88" s="192"/>
      <c r="Y88" s="285"/>
      <c r="Z88" s="283"/>
      <c r="AA88" s="192"/>
      <c r="AB88" s="284"/>
      <c r="AC88" s="277"/>
      <c r="AD88" s="192"/>
      <c r="AE88" s="285"/>
      <c r="AF88" s="283"/>
      <c r="AG88" s="192"/>
      <c r="AH88" s="284"/>
      <c r="AI88" s="277"/>
      <c r="AJ88" s="192"/>
      <c r="AK88" s="285"/>
      <c r="AL88" s="283"/>
      <c r="AM88" s="192"/>
      <c r="AN88" s="284"/>
      <c r="AO88" s="277"/>
      <c r="AP88" s="192"/>
      <c r="AQ88" s="286">
        <v>897</v>
      </c>
      <c r="AR88" s="283">
        <v>1.9556117554722245E-2</v>
      </c>
      <c r="AS88" s="192"/>
      <c r="AT88" s="191">
        <v>45868</v>
      </c>
      <c r="AU88" s="277">
        <v>0.68516969407265771</v>
      </c>
    </row>
    <row r="89" spans="1:47" s="54" customFormat="1" ht="13.35" customHeight="1">
      <c r="A89" s="180" t="s">
        <v>250</v>
      </c>
      <c r="B89" s="63" t="s">
        <v>995</v>
      </c>
      <c r="C89" s="211" t="s">
        <v>1027</v>
      </c>
      <c r="D89" s="211" t="s">
        <v>0</v>
      </c>
      <c r="E89" s="110">
        <v>83384</v>
      </c>
      <c r="F89" s="111"/>
      <c r="G89" s="117">
        <v>8117</v>
      </c>
      <c r="H89" s="283">
        <v>0.15677753312473441</v>
      </c>
      <c r="I89" s="192"/>
      <c r="J89" s="110">
        <v>18047</v>
      </c>
      <c r="K89" s="277">
        <v>0.34857264263916249</v>
      </c>
      <c r="L89" s="192"/>
      <c r="M89" s="117">
        <v>18646</v>
      </c>
      <c r="N89" s="283">
        <v>0.36014215629466528</v>
      </c>
      <c r="O89" s="192"/>
      <c r="P89" s="110">
        <v>2668</v>
      </c>
      <c r="Q89" s="277">
        <v>5.1531656816162549E-2</v>
      </c>
      <c r="R89" s="192"/>
      <c r="S89" s="117">
        <v>4109</v>
      </c>
      <c r="T89" s="283">
        <v>7.9364159616796076E-2</v>
      </c>
      <c r="U89" s="192"/>
      <c r="V89" s="284"/>
      <c r="W89" s="277"/>
      <c r="X89" s="192"/>
      <c r="Y89" s="285"/>
      <c r="Z89" s="283"/>
      <c r="AA89" s="192"/>
      <c r="AB89" s="284"/>
      <c r="AC89" s="277"/>
      <c r="AD89" s="192"/>
      <c r="AE89" s="285"/>
      <c r="AF89" s="283"/>
      <c r="AG89" s="192"/>
      <c r="AH89" s="284"/>
      <c r="AI89" s="277"/>
      <c r="AJ89" s="192"/>
      <c r="AK89" s="285"/>
      <c r="AL89" s="283"/>
      <c r="AM89" s="192"/>
      <c r="AN89" s="284"/>
      <c r="AO89" s="277"/>
      <c r="AP89" s="192"/>
      <c r="AQ89" s="286">
        <v>187</v>
      </c>
      <c r="AR89" s="283">
        <v>3.6118515084791595E-3</v>
      </c>
      <c r="AS89" s="192"/>
      <c r="AT89" s="191">
        <v>51774</v>
      </c>
      <c r="AU89" s="277">
        <v>0.62091048642425406</v>
      </c>
    </row>
    <row r="90" spans="1:47" s="54" customFormat="1" ht="13.35" customHeight="1">
      <c r="A90" s="180" t="s">
        <v>257</v>
      </c>
      <c r="B90" s="63" t="s">
        <v>1016</v>
      </c>
      <c r="C90" s="211" t="s">
        <v>984</v>
      </c>
      <c r="D90" s="211" t="s">
        <v>0</v>
      </c>
      <c r="E90" s="110">
        <v>74532</v>
      </c>
      <c r="F90" s="111"/>
      <c r="G90" s="117">
        <v>20811</v>
      </c>
      <c r="H90" s="283">
        <v>0.44185651500031847</v>
      </c>
      <c r="I90" s="192"/>
      <c r="J90" s="110">
        <v>1270</v>
      </c>
      <c r="K90" s="277">
        <v>2.6964479075988874E-2</v>
      </c>
      <c r="L90" s="192"/>
      <c r="M90" s="117">
        <v>15888</v>
      </c>
      <c r="N90" s="283">
        <v>0.33733200280260728</v>
      </c>
      <c r="O90" s="192"/>
      <c r="P90" s="110">
        <v>8224</v>
      </c>
      <c r="Q90" s="277">
        <v>0.17461092592199409</v>
      </c>
      <c r="R90" s="192"/>
      <c r="S90" s="117">
        <v>906</v>
      </c>
      <c r="T90" s="283">
        <v>1.9236077199091275E-2</v>
      </c>
      <c r="U90" s="192"/>
      <c r="V90" s="284"/>
      <c r="W90" s="277"/>
      <c r="X90" s="192"/>
      <c r="Y90" s="285"/>
      <c r="Z90" s="283"/>
      <c r="AA90" s="192"/>
      <c r="AB90" s="284"/>
      <c r="AC90" s="277"/>
      <c r="AD90" s="192"/>
      <c r="AE90" s="285"/>
      <c r="AF90" s="283"/>
      <c r="AG90" s="192"/>
      <c r="AH90" s="284"/>
      <c r="AI90" s="277"/>
      <c r="AJ90" s="192"/>
      <c r="AK90" s="285"/>
      <c r="AL90" s="283"/>
      <c r="AM90" s="192"/>
      <c r="AN90" s="284"/>
      <c r="AO90" s="277"/>
      <c r="AP90" s="192"/>
      <c r="AQ90" s="286"/>
      <c r="AR90" s="283"/>
      <c r="AS90" s="192"/>
      <c r="AT90" s="191">
        <v>47099</v>
      </c>
      <c r="AU90" s="277">
        <v>0.63192990930070303</v>
      </c>
    </row>
    <row r="91" spans="1:47" s="54" customFormat="1" ht="13.35" customHeight="1">
      <c r="A91" s="180" t="s">
        <v>258</v>
      </c>
      <c r="B91" s="63" t="s">
        <v>990</v>
      </c>
      <c r="C91" s="211" t="s">
        <v>981</v>
      </c>
      <c r="D91" s="211" t="s">
        <v>0</v>
      </c>
      <c r="E91" s="110">
        <v>81341</v>
      </c>
      <c r="F91" s="111"/>
      <c r="G91" s="117">
        <v>22918</v>
      </c>
      <c r="H91" s="283">
        <v>0.42865425979612831</v>
      </c>
      <c r="I91" s="192"/>
      <c r="J91" s="110">
        <v>6227</v>
      </c>
      <c r="K91" s="277">
        <v>0.1164687178528009</v>
      </c>
      <c r="L91" s="192"/>
      <c r="M91" s="117">
        <v>13120</v>
      </c>
      <c r="N91" s="283">
        <v>0.24539418311044608</v>
      </c>
      <c r="O91" s="192"/>
      <c r="P91" s="110">
        <v>7289</v>
      </c>
      <c r="Q91" s="277">
        <v>0.13633217993079585</v>
      </c>
      <c r="R91" s="192"/>
      <c r="S91" s="117">
        <v>3746</v>
      </c>
      <c r="T91" s="283">
        <v>7.0064528196016079E-2</v>
      </c>
      <c r="U91" s="192"/>
      <c r="V91" s="284"/>
      <c r="W91" s="277"/>
      <c r="X91" s="192"/>
      <c r="Y91" s="285"/>
      <c r="Z91" s="283"/>
      <c r="AA91" s="192"/>
      <c r="AB91" s="284"/>
      <c r="AC91" s="277"/>
      <c r="AD91" s="192"/>
      <c r="AE91" s="285"/>
      <c r="AF91" s="283"/>
      <c r="AG91" s="192"/>
      <c r="AH91" s="284"/>
      <c r="AI91" s="277"/>
      <c r="AJ91" s="192"/>
      <c r="AK91" s="285"/>
      <c r="AL91" s="283"/>
      <c r="AM91" s="192"/>
      <c r="AN91" s="284"/>
      <c r="AO91" s="277"/>
      <c r="AP91" s="192"/>
      <c r="AQ91" s="286">
        <v>165</v>
      </c>
      <c r="AR91" s="283">
        <v>3.0861311138127745E-3</v>
      </c>
      <c r="AS91" s="192"/>
      <c r="AT91" s="191">
        <v>53465</v>
      </c>
      <c r="AU91" s="277">
        <v>0.65729459927957612</v>
      </c>
    </row>
    <row r="92" spans="1:47" s="54" customFormat="1" ht="13.35" customHeight="1">
      <c r="A92" s="180" t="s">
        <v>264</v>
      </c>
      <c r="B92" s="63" t="s">
        <v>1019</v>
      </c>
      <c r="C92" s="211" t="s">
        <v>985</v>
      </c>
      <c r="D92" s="211" t="s">
        <v>0</v>
      </c>
      <c r="E92" s="110">
        <v>65827</v>
      </c>
      <c r="F92" s="111"/>
      <c r="G92" s="117">
        <v>18873</v>
      </c>
      <c r="H92" s="283">
        <v>0.44316340667339799</v>
      </c>
      <c r="I92" s="192"/>
      <c r="J92" s="110">
        <v>1087</v>
      </c>
      <c r="K92" s="277">
        <v>2.5524221006410407E-2</v>
      </c>
      <c r="L92" s="192"/>
      <c r="M92" s="117">
        <v>16099</v>
      </c>
      <c r="N92" s="283">
        <v>0.37802615821729635</v>
      </c>
      <c r="O92" s="192"/>
      <c r="P92" s="110">
        <v>5277</v>
      </c>
      <c r="Q92" s="277">
        <v>0.12391105266865475</v>
      </c>
      <c r="R92" s="192"/>
      <c r="S92" s="117">
        <v>1125</v>
      </c>
      <c r="T92" s="283">
        <v>2.6416512081151526E-2</v>
      </c>
      <c r="U92" s="192"/>
      <c r="V92" s="284"/>
      <c r="W92" s="277"/>
      <c r="X92" s="192"/>
      <c r="Y92" s="285"/>
      <c r="Z92" s="283"/>
      <c r="AA92" s="192"/>
      <c r="AB92" s="284"/>
      <c r="AC92" s="277"/>
      <c r="AD92" s="192"/>
      <c r="AE92" s="285"/>
      <c r="AF92" s="283"/>
      <c r="AG92" s="192"/>
      <c r="AH92" s="284"/>
      <c r="AI92" s="277"/>
      <c r="AJ92" s="192"/>
      <c r="AK92" s="286"/>
      <c r="AL92" s="283"/>
      <c r="AM92" s="192"/>
      <c r="AN92" s="284"/>
      <c r="AO92" s="277"/>
      <c r="AP92" s="192"/>
      <c r="AQ92" s="286">
        <v>126</v>
      </c>
      <c r="AR92" s="283">
        <v>2.9586493530889706E-3</v>
      </c>
      <c r="AS92" s="192"/>
      <c r="AT92" s="191">
        <v>42587</v>
      </c>
      <c r="AU92" s="277">
        <v>0.64695337779330675</v>
      </c>
    </row>
    <row r="93" spans="1:47" s="54" customFormat="1" ht="13.35" customHeight="1">
      <c r="A93" s="180" t="s">
        <v>268</v>
      </c>
      <c r="B93" s="63" t="s">
        <v>1006</v>
      </c>
      <c r="C93" s="211" t="s">
        <v>1006</v>
      </c>
      <c r="D93" s="211" t="s">
        <v>0</v>
      </c>
      <c r="E93" s="110">
        <v>69981</v>
      </c>
      <c r="F93" s="111"/>
      <c r="G93" s="117">
        <v>15093</v>
      </c>
      <c r="H93" s="283">
        <v>0.31699325814378426</v>
      </c>
      <c r="I93" s="192"/>
      <c r="J93" s="110">
        <v>16603</v>
      </c>
      <c r="K93" s="277">
        <v>0.34870728582529981</v>
      </c>
      <c r="L93" s="192"/>
      <c r="M93" s="117">
        <v>7150</v>
      </c>
      <c r="N93" s="283">
        <v>0.15016907147207695</v>
      </c>
      <c r="O93" s="192"/>
      <c r="P93" s="110">
        <v>7049</v>
      </c>
      <c r="Q93" s="277">
        <v>0.14804780207086299</v>
      </c>
      <c r="R93" s="192"/>
      <c r="S93" s="117">
        <v>1492</v>
      </c>
      <c r="T93" s="283">
        <v>3.1335979669418014E-2</v>
      </c>
      <c r="U93" s="192"/>
      <c r="V93" s="284"/>
      <c r="W93" s="277"/>
      <c r="X93" s="192"/>
      <c r="Y93" s="285"/>
      <c r="Z93" s="283"/>
      <c r="AA93" s="192"/>
      <c r="AB93" s="284"/>
      <c r="AC93" s="277"/>
      <c r="AD93" s="192"/>
      <c r="AE93" s="285"/>
      <c r="AF93" s="283"/>
      <c r="AG93" s="192"/>
      <c r="AH93" s="284"/>
      <c r="AI93" s="277"/>
      <c r="AJ93" s="192"/>
      <c r="AK93" s="286"/>
      <c r="AL93" s="283"/>
      <c r="AM93" s="192"/>
      <c r="AN93" s="284"/>
      <c r="AO93" s="277"/>
      <c r="AP93" s="192"/>
      <c r="AQ93" s="286">
        <v>226</v>
      </c>
      <c r="AR93" s="283">
        <v>4.7466028185579566E-3</v>
      </c>
      <c r="AS93" s="192"/>
      <c r="AT93" s="191">
        <v>47613</v>
      </c>
      <c r="AU93" s="277">
        <v>0.68037038624769586</v>
      </c>
    </row>
    <row r="94" spans="1:47" s="54" customFormat="1" ht="13.35" customHeight="1">
      <c r="A94" s="180" t="s">
        <v>269</v>
      </c>
      <c r="B94" s="63" t="s">
        <v>1005</v>
      </c>
      <c r="C94" s="211" t="s">
        <v>1027</v>
      </c>
      <c r="D94" s="211" t="s">
        <v>0</v>
      </c>
      <c r="E94" s="110">
        <v>68170</v>
      </c>
      <c r="F94" s="111"/>
      <c r="G94" s="117">
        <v>23112</v>
      </c>
      <c r="H94" s="283">
        <v>0.50851485148514852</v>
      </c>
      <c r="I94" s="192"/>
      <c r="J94" s="110">
        <v>801</v>
      </c>
      <c r="K94" s="277">
        <v>1.7623762376237622E-2</v>
      </c>
      <c r="L94" s="192"/>
      <c r="M94" s="117">
        <v>6283</v>
      </c>
      <c r="N94" s="283">
        <v>0.13823982398239823</v>
      </c>
      <c r="O94" s="192"/>
      <c r="P94" s="110">
        <v>14178</v>
      </c>
      <c r="Q94" s="277">
        <v>0.31194719471947197</v>
      </c>
      <c r="R94" s="192"/>
      <c r="S94" s="117">
        <v>1076</v>
      </c>
      <c r="T94" s="283">
        <v>2.3674367436743674E-2</v>
      </c>
      <c r="U94" s="192"/>
      <c r="V94" s="284"/>
      <c r="W94" s="277"/>
      <c r="X94" s="192"/>
      <c r="Y94" s="285"/>
      <c r="Z94" s="283"/>
      <c r="AA94" s="192"/>
      <c r="AB94" s="284"/>
      <c r="AC94" s="277"/>
      <c r="AD94" s="192"/>
      <c r="AE94" s="285"/>
      <c r="AF94" s="283"/>
      <c r="AG94" s="192"/>
      <c r="AH94" s="284"/>
      <c r="AI94" s="277"/>
      <c r="AJ94" s="192"/>
      <c r="AK94" s="286"/>
      <c r="AL94" s="283"/>
      <c r="AM94" s="192"/>
      <c r="AN94" s="284"/>
      <c r="AO94" s="277"/>
      <c r="AP94" s="192"/>
      <c r="AQ94" s="286"/>
      <c r="AR94" s="283"/>
      <c r="AS94" s="192"/>
      <c r="AT94" s="191">
        <v>45450</v>
      </c>
      <c r="AU94" s="277">
        <v>0.66671556403109877</v>
      </c>
    </row>
    <row r="95" spans="1:47" s="54" customFormat="1" ht="13.35" customHeight="1">
      <c r="A95" s="180" t="s">
        <v>955</v>
      </c>
      <c r="B95" s="63" t="s">
        <v>986</v>
      </c>
      <c r="C95" s="211" t="s">
        <v>983</v>
      </c>
      <c r="D95" s="211" t="s">
        <v>0</v>
      </c>
      <c r="E95" s="110">
        <v>72737</v>
      </c>
      <c r="F95" s="111"/>
      <c r="G95" s="117">
        <v>28436</v>
      </c>
      <c r="H95" s="283">
        <v>0.52225977079047903</v>
      </c>
      <c r="I95" s="192"/>
      <c r="J95" s="110">
        <v>6643</v>
      </c>
      <c r="K95" s="277">
        <v>0.12200631795474581</v>
      </c>
      <c r="L95" s="192"/>
      <c r="M95" s="117">
        <v>6985</v>
      </c>
      <c r="N95" s="283">
        <v>0.12828754040552454</v>
      </c>
      <c r="O95" s="192"/>
      <c r="P95" s="110">
        <v>7171</v>
      </c>
      <c r="Q95" s="277">
        <v>0.13170364384366734</v>
      </c>
      <c r="R95" s="192"/>
      <c r="S95" s="117">
        <v>4866</v>
      </c>
      <c r="T95" s="283">
        <v>8.9369673817220094E-2</v>
      </c>
      <c r="U95" s="192"/>
      <c r="V95" s="284"/>
      <c r="W95" s="277"/>
      <c r="X95" s="192"/>
      <c r="Y95" s="285"/>
      <c r="Z95" s="283"/>
      <c r="AA95" s="192"/>
      <c r="AB95" s="284"/>
      <c r="AC95" s="277"/>
      <c r="AD95" s="192"/>
      <c r="AE95" s="285"/>
      <c r="AF95" s="283"/>
      <c r="AG95" s="192"/>
      <c r="AH95" s="284"/>
      <c r="AI95" s="277"/>
      <c r="AJ95" s="192"/>
      <c r="AK95" s="286"/>
      <c r="AL95" s="283"/>
      <c r="AM95" s="192"/>
      <c r="AN95" s="284"/>
      <c r="AO95" s="277"/>
      <c r="AP95" s="192"/>
      <c r="AQ95" s="286">
        <v>347</v>
      </c>
      <c r="AR95" s="283">
        <v>6.3730531883632088E-3</v>
      </c>
      <c r="AS95" s="192"/>
      <c r="AT95" s="191">
        <v>54448</v>
      </c>
      <c r="AU95" s="277">
        <v>0.74855988011603447</v>
      </c>
    </row>
    <row r="96" spans="1:47" s="54" customFormat="1" ht="13.35" customHeight="1">
      <c r="A96" s="180" t="s">
        <v>791</v>
      </c>
      <c r="B96" s="63" t="s">
        <v>1017</v>
      </c>
      <c r="C96" s="211" t="s">
        <v>1027</v>
      </c>
      <c r="D96" s="211" t="s">
        <v>0</v>
      </c>
      <c r="E96" s="110">
        <v>76666</v>
      </c>
      <c r="F96" s="111"/>
      <c r="G96" s="117">
        <v>30317</v>
      </c>
      <c r="H96" s="283">
        <v>0.56050213536948368</v>
      </c>
      <c r="I96" s="192"/>
      <c r="J96" s="110">
        <v>3314</v>
      </c>
      <c r="K96" s="277">
        <v>6.1269389339791827E-2</v>
      </c>
      <c r="L96" s="192"/>
      <c r="M96" s="117">
        <v>10173</v>
      </c>
      <c r="N96" s="283">
        <v>0.18807890698663315</v>
      </c>
      <c r="O96" s="192"/>
      <c r="P96" s="110">
        <v>7459</v>
      </c>
      <c r="Q96" s="277">
        <v>0.13790234613322486</v>
      </c>
      <c r="R96" s="192"/>
      <c r="S96" s="117">
        <v>2664</v>
      </c>
      <c r="T96" s="283">
        <v>4.9252158479542972E-2</v>
      </c>
      <c r="U96" s="192"/>
      <c r="V96" s="284"/>
      <c r="W96" s="277"/>
      <c r="X96" s="192"/>
      <c r="Y96" s="285"/>
      <c r="Z96" s="283"/>
      <c r="AA96" s="192"/>
      <c r="AB96" s="284"/>
      <c r="AC96" s="277"/>
      <c r="AD96" s="192"/>
      <c r="AE96" s="285"/>
      <c r="AF96" s="283"/>
      <c r="AG96" s="192"/>
      <c r="AH96" s="284"/>
      <c r="AI96" s="277"/>
      <c r="AJ96" s="192"/>
      <c r="AK96" s="285"/>
      <c r="AL96" s="283"/>
      <c r="AM96" s="192"/>
      <c r="AN96" s="284"/>
      <c r="AO96" s="277"/>
      <c r="AP96" s="192"/>
      <c r="AQ96" s="286">
        <v>162</v>
      </c>
      <c r="AR96" s="283">
        <v>2.9950636913235592E-3</v>
      </c>
      <c r="AS96" s="192"/>
      <c r="AT96" s="191">
        <v>54089</v>
      </c>
      <c r="AU96" s="277">
        <v>0.70551483056374398</v>
      </c>
    </row>
    <row r="97" spans="1:47" s="54" customFormat="1" ht="13.35" customHeight="1">
      <c r="A97" s="180" t="s">
        <v>925</v>
      </c>
      <c r="B97" s="63" t="s">
        <v>1010</v>
      </c>
      <c r="C97" s="211" t="s">
        <v>988</v>
      </c>
      <c r="D97" s="211" t="s">
        <v>0</v>
      </c>
      <c r="E97" s="110">
        <v>77269</v>
      </c>
      <c r="F97" s="111"/>
      <c r="G97" s="117">
        <v>28384</v>
      </c>
      <c r="H97" s="283">
        <v>0.54312010868525284</v>
      </c>
      <c r="I97" s="192"/>
      <c r="J97" s="110">
        <v>3605</v>
      </c>
      <c r="K97" s="277">
        <v>6.89806930598343E-2</v>
      </c>
      <c r="L97" s="192"/>
      <c r="M97" s="117">
        <v>11453</v>
      </c>
      <c r="N97" s="283">
        <v>0.2191500353992461</v>
      </c>
      <c r="O97" s="192"/>
      <c r="P97" s="110">
        <v>8330</v>
      </c>
      <c r="Q97" s="277">
        <v>0.15939228105087924</v>
      </c>
      <c r="R97" s="192"/>
      <c r="S97" s="285"/>
      <c r="T97" s="283"/>
      <c r="U97" s="192"/>
      <c r="V97" s="284"/>
      <c r="W97" s="277"/>
      <c r="X97" s="192"/>
      <c r="Y97" s="285"/>
      <c r="Z97" s="283"/>
      <c r="AA97" s="192"/>
      <c r="AB97" s="284"/>
      <c r="AC97" s="277"/>
      <c r="AD97" s="192"/>
      <c r="AE97" s="285"/>
      <c r="AF97" s="283"/>
      <c r="AG97" s="192"/>
      <c r="AH97" s="284"/>
      <c r="AI97" s="277"/>
      <c r="AJ97" s="192"/>
      <c r="AK97" s="286"/>
      <c r="AL97" s="283"/>
      <c r="AM97" s="192"/>
      <c r="AN97" s="284"/>
      <c r="AO97" s="277"/>
      <c r="AP97" s="192"/>
      <c r="AQ97" s="286">
        <v>489</v>
      </c>
      <c r="AR97" s="283">
        <v>9.3568818047875084E-3</v>
      </c>
      <c r="AS97" s="192"/>
      <c r="AT97" s="191">
        <v>52261</v>
      </c>
      <c r="AU97" s="277">
        <v>0.67635144754041077</v>
      </c>
    </row>
    <row r="98" spans="1:47" s="54" customFormat="1" ht="13.35" customHeight="1">
      <c r="A98" s="180" t="s">
        <v>540</v>
      </c>
      <c r="B98" s="63" t="s">
        <v>990</v>
      </c>
      <c r="C98" s="211" t="s">
        <v>981</v>
      </c>
      <c r="D98" s="211" t="s">
        <v>0</v>
      </c>
      <c r="E98" s="110">
        <v>66355</v>
      </c>
      <c r="F98" s="111"/>
      <c r="G98" s="117">
        <v>21614</v>
      </c>
      <c r="H98" s="283">
        <v>0.50179927100503796</v>
      </c>
      <c r="I98" s="192"/>
      <c r="J98" s="110">
        <v>1360</v>
      </c>
      <c r="K98" s="277">
        <v>3.1574304088408049E-2</v>
      </c>
      <c r="L98" s="192"/>
      <c r="M98" s="117">
        <v>10159</v>
      </c>
      <c r="N98" s="283">
        <v>0.23585540826039514</v>
      </c>
      <c r="O98" s="192"/>
      <c r="P98" s="110">
        <v>8581</v>
      </c>
      <c r="Q98" s="277">
        <v>0.19921992895781579</v>
      </c>
      <c r="R98" s="192"/>
      <c r="S98" s="117">
        <v>1101</v>
      </c>
      <c r="T98" s="283">
        <v>2.5561256471571519E-2</v>
      </c>
      <c r="U98" s="192"/>
      <c r="V98" s="284"/>
      <c r="W98" s="277"/>
      <c r="X98" s="192"/>
      <c r="Y98" s="285"/>
      <c r="Z98" s="283"/>
      <c r="AA98" s="192"/>
      <c r="AB98" s="284"/>
      <c r="AC98" s="277"/>
      <c r="AD98" s="192"/>
      <c r="AE98" s="285"/>
      <c r="AF98" s="283"/>
      <c r="AG98" s="192"/>
      <c r="AH98" s="284"/>
      <c r="AI98" s="277"/>
      <c r="AJ98" s="192"/>
      <c r="AK98" s="286"/>
      <c r="AL98" s="283"/>
      <c r="AM98" s="192"/>
      <c r="AN98" s="284"/>
      <c r="AO98" s="277"/>
      <c r="AP98" s="192"/>
      <c r="AQ98" s="286">
        <v>258</v>
      </c>
      <c r="AR98" s="283">
        <v>5.9898312167715271E-3</v>
      </c>
      <c r="AS98" s="192"/>
      <c r="AT98" s="191">
        <v>43073</v>
      </c>
      <c r="AU98" s="277">
        <v>0.64912968125989001</v>
      </c>
    </row>
    <row r="99" spans="1:47" s="54" customFormat="1" ht="13.35" customHeight="1">
      <c r="A99" s="180" t="s">
        <v>271</v>
      </c>
      <c r="B99" s="63" t="s">
        <v>1024</v>
      </c>
      <c r="C99" s="211" t="s">
        <v>985</v>
      </c>
      <c r="D99" s="211" t="s">
        <v>0</v>
      </c>
      <c r="E99" s="110">
        <v>73239</v>
      </c>
      <c r="F99" s="111"/>
      <c r="G99" s="117">
        <v>22889</v>
      </c>
      <c r="H99" s="283">
        <v>0.43109520670496282</v>
      </c>
      <c r="I99" s="192"/>
      <c r="J99" s="110">
        <v>16436</v>
      </c>
      <c r="K99" s="277">
        <v>0.30955833882663153</v>
      </c>
      <c r="L99" s="192"/>
      <c r="M99" s="117">
        <v>8673</v>
      </c>
      <c r="N99" s="283">
        <v>0.16334871456822678</v>
      </c>
      <c r="O99" s="192"/>
      <c r="P99" s="110">
        <v>4423</v>
      </c>
      <c r="Q99" s="277">
        <v>8.3303512571805252E-2</v>
      </c>
      <c r="R99" s="192"/>
      <c r="S99" s="285"/>
      <c r="T99" s="283"/>
      <c r="U99" s="192"/>
      <c r="V99" s="284"/>
      <c r="W99" s="277"/>
      <c r="X99" s="192"/>
      <c r="Y99" s="285"/>
      <c r="Z99" s="283"/>
      <c r="AA99" s="192"/>
      <c r="AB99" s="284"/>
      <c r="AC99" s="277"/>
      <c r="AD99" s="192"/>
      <c r="AE99" s="285"/>
      <c r="AF99" s="283"/>
      <c r="AG99" s="192"/>
      <c r="AH99" s="284"/>
      <c r="AI99" s="277"/>
      <c r="AJ99" s="192"/>
      <c r="AK99" s="286"/>
      <c r="AL99" s="283"/>
      <c r="AM99" s="192"/>
      <c r="AN99" s="284"/>
      <c r="AO99" s="277"/>
      <c r="AP99" s="192"/>
      <c r="AQ99" s="286">
        <v>674</v>
      </c>
      <c r="AR99" s="283">
        <v>1.2694227328373669E-2</v>
      </c>
      <c r="AS99" s="192"/>
      <c r="AT99" s="191">
        <v>53095</v>
      </c>
      <c r="AU99" s="277">
        <v>0.72495528338726634</v>
      </c>
    </row>
    <row r="100" spans="1:47" s="54" customFormat="1" ht="13.35" customHeight="1">
      <c r="A100" s="180" t="s">
        <v>272</v>
      </c>
      <c r="B100" s="63" t="s">
        <v>1005</v>
      </c>
      <c r="C100" s="211" t="s">
        <v>1027</v>
      </c>
      <c r="D100" s="211" t="s">
        <v>0</v>
      </c>
      <c r="E100" s="110">
        <v>78580</v>
      </c>
      <c r="F100" s="111"/>
      <c r="G100" s="117">
        <v>27732</v>
      </c>
      <c r="H100" s="283">
        <v>0.51530185629076319</v>
      </c>
      <c r="I100" s="192"/>
      <c r="J100" s="110">
        <v>6394</v>
      </c>
      <c r="K100" s="277">
        <v>0.11881004143672073</v>
      </c>
      <c r="L100" s="192"/>
      <c r="M100" s="117">
        <v>9482</v>
      </c>
      <c r="N100" s="283">
        <v>0.17618967984094244</v>
      </c>
      <c r="O100" s="192"/>
      <c r="P100" s="110">
        <v>7652</v>
      </c>
      <c r="Q100" s="277">
        <v>0.14218555475035768</v>
      </c>
      <c r="R100" s="192"/>
      <c r="S100" s="117">
        <v>1892</v>
      </c>
      <c r="T100" s="283">
        <v>3.5156177416058122E-2</v>
      </c>
      <c r="U100" s="192"/>
      <c r="V100" s="284"/>
      <c r="W100" s="277"/>
      <c r="X100" s="192"/>
      <c r="Y100" s="285"/>
      <c r="Z100" s="283"/>
      <c r="AA100" s="192"/>
      <c r="AB100" s="284"/>
      <c r="AC100" s="277"/>
      <c r="AD100" s="192"/>
      <c r="AE100" s="285"/>
      <c r="AF100" s="283"/>
      <c r="AG100" s="192"/>
      <c r="AH100" s="284"/>
      <c r="AI100" s="277"/>
      <c r="AJ100" s="192"/>
      <c r="AK100" s="286"/>
      <c r="AL100" s="283"/>
      <c r="AM100" s="192"/>
      <c r="AN100" s="284"/>
      <c r="AO100" s="277"/>
      <c r="AP100" s="192"/>
      <c r="AQ100" s="286">
        <v>665</v>
      </c>
      <c r="AR100" s="283">
        <v>1.2356690265157851E-2</v>
      </c>
      <c r="AS100" s="192"/>
      <c r="AT100" s="191">
        <v>53817</v>
      </c>
      <c r="AU100" s="277">
        <v>0.68486892339017558</v>
      </c>
    </row>
    <row r="101" spans="1:47" s="54" customFormat="1" ht="13.35" customHeight="1">
      <c r="A101" s="180" t="s">
        <v>953</v>
      </c>
      <c r="B101" s="63" t="s">
        <v>1006</v>
      </c>
      <c r="C101" s="211" t="s">
        <v>1006</v>
      </c>
      <c r="D101" s="211" t="s">
        <v>0</v>
      </c>
      <c r="E101" s="110">
        <v>63478</v>
      </c>
      <c r="F101" s="111"/>
      <c r="G101" s="117">
        <v>25322</v>
      </c>
      <c r="H101" s="283">
        <v>0.6294933625018645</v>
      </c>
      <c r="I101" s="192"/>
      <c r="J101" s="110">
        <v>2091</v>
      </c>
      <c r="K101" s="277">
        <v>5.1981305623228759E-2</v>
      </c>
      <c r="L101" s="192"/>
      <c r="M101" s="117">
        <v>9300</v>
      </c>
      <c r="N101" s="283">
        <v>0.23119375528265301</v>
      </c>
      <c r="O101" s="192"/>
      <c r="P101" s="110">
        <v>2039</v>
      </c>
      <c r="Q101" s="277">
        <v>5.0688609357132201E-2</v>
      </c>
      <c r="R101" s="192"/>
      <c r="S101" s="117">
        <v>1474</v>
      </c>
      <c r="T101" s="283">
        <v>3.6642967235121567E-2</v>
      </c>
      <c r="U101" s="192"/>
      <c r="V101" s="284"/>
      <c r="W101" s="277"/>
      <c r="X101" s="192"/>
      <c r="Y101" s="285"/>
      <c r="Z101" s="283"/>
      <c r="AA101" s="192"/>
      <c r="AB101" s="284"/>
      <c r="AC101" s="277"/>
      <c r="AD101" s="192"/>
      <c r="AE101" s="285"/>
      <c r="AF101" s="283"/>
      <c r="AG101" s="192"/>
      <c r="AH101" s="284"/>
      <c r="AI101" s="277"/>
      <c r="AJ101" s="192"/>
      <c r="AK101" s="286"/>
      <c r="AL101" s="283"/>
      <c r="AM101" s="192"/>
      <c r="AN101" s="284"/>
      <c r="AO101" s="277"/>
      <c r="AP101" s="192"/>
      <c r="AQ101" s="286"/>
      <c r="AR101" s="283"/>
      <c r="AS101" s="192"/>
      <c r="AT101" s="191">
        <v>40226</v>
      </c>
      <c r="AU101" s="277">
        <v>0.63369986451999116</v>
      </c>
    </row>
    <row r="102" spans="1:47" s="54" customFormat="1" ht="13.35" customHeight="1">
      <c r="A102" s="180" t="s">
        <v>276</v>
      </c>
      <c r="B102" s="63" t="s">
        <v>994</v>
      </c>
      <c r="C102" s="211" t="s">
        <v>983</v>
      </c>
      <c r="D102" s="211" t="s">
        <v>0</v>
      </c>
      <c r="E102" s="110">
        <v>77287</v>
      </c>
      <c r="F102" s="111"/>
      <c r="G102" s="117">
        <v>24790</v>
      </c>
      <c r="H102" s="283">
        <v>0.46133804782730065</v>
      </c>
      <c r="I102" s="192"/>
      <c r="J102" s="110">
        <v>18274</v>
      </c>
      <c r="K102" s="277">
        <v>0.34007630036289199</v>
      </c>
      <c r="L102" s="192"/>
      <c r="M102" s="117">
        <v>3902</v>
      </c>
      <c r="N102" s="283">
        <v>7.2615613659625947E-2</v>
      </c>
      <c r="O102" s="192"/>
      <c r="P102" s="110">
        <v>3808</v>
      </c>
      <c r="Q102" s="277">
        <v>7.086628826649298E-2</v>
      </c>
      <c r="R102" s="192"/>
      <c r="S102" s="117">
        <v>2689</v>
      </c>
      <c r="T102" s="283">
        <v>5.0041872150367546E-2</v>
      </c>
      <c r="U102" s="192"/>
      <c r="V102" s="284"/>
      <c r="W102" s="277"/>
      <c r="X102" s="192"/>
      <c r="Y102" s="285"/>
      <c r="Z102" s="283"/>
      <c r="AA102" s="192"/>
      <c r="AB102" s="284"/>
      <c r="AC102" s="277"/>
      <c r="AD102" s="192"/>
      <c r="AE102" s="285"/>
      <c r="AF102" s="283"/>
      <c r="AG102" s="192"/>
      <c r="AH102" s="284"/>
      <c r="AI102" s="277"/>
      <c r="AJ102" s="192"/>
      <c r="AK102" s="286"/>
      <c r="AL102" s="283"/>
      <c r="AM102" s="192"/>
      <c r="AN102" s="284"/>
      <c r="AO102" s="277"/>
      <c r="AP102" s="192"/>
      <c r="AQ102" s="286">
        <v>272</v>
      </c>
      <c r="AR102" s="283">
        <v>5.0618777333209268E-3</v>
      </c>
      <c r="AS102" s="192"/>
      <c r="AT102" s="191">
        <v>53735</v>
      </c>
      <c r="AU102" s="277">
        <v>0.69526569798284321</v>
      </c>
    </row>
    <row r="103" spans="1:47" s="54" customFormat="1" ht="13.35" customHeight="1">
      <c r="A103" s="180" t="s">
        <v>278</v>
      </c>
      <c r="B103" s="63" t="s">
        <v>1015</v>
      </c>
      <c r="C103" s="211" t="s">
        <v>981</v>
      </c>
      <c r="D103" s="211" t="s">
        <v>0</v>
      </c>
      <c r="E103" s="110">
        <v>72547</v>
      </c>
      <c r="F103" s="111"/>
      <c r="G103" s="117">
        <v>31138</v>
      </c>
      <c r="H103" s="283">
        <v>0.59051773184145651</v>
      </c>
      <c r="I103" s="192"/>
      <c r="J103" s="110">
        <v>4761</v>
      </c>
      <c r="K103" s="277">
        <v>9.0290157405651425E-2</v>
      </c>
      <c r="L103" s="192"/>
      <c r="M103" s="117">
        <v>6712</v>
      </c>
      <c r="N103" s="283">
        <v>0.12728996776028825</v>
      </c>
      <c r="O103" s="192"/>
      <c r="P103" s="110">
        <v>7218</v>
      </c>
      <c r="Q103" s="277">
        <v>0.13688602313673431</v>
      </c>
      <c r="R103" s="192"/>
      <c r="S103" s="117">
        <v>2901</v>
      </c>
      <c r="T103" s="283">
        <v>5.5016119855869523E-2</v>
      </c>
      <c r="U103" s="192"/>
      <c r="V103" s="284"/>
      <c r="W103" s="277"/>
      <c r="X103" s="192"/>
      <c r="Y103" s="285"/>
      <c r="Z103" s="283"/>
      <c r="AA103" s="192"/>
      <c r="AB103" s="284"/>
      <c r="AC103" s="277"/>
      <c r="AD103" s="192"/>
      <c r="AE103" s="285"/>
      <c r="AF103" s="283"/>
      <c r="AG103" s="192"/>
      <c r="AH103" s="284"/>
      <c r="AI103" s="277"/>
      <c r="AJ103" s="192"/>
      <c r="AK103" s="286"/>
      <c r="AL103" s="283"/>
      <c r="AM103" s="192"/>
      <c r="AN103" s="284"/>
      <c r="AO103" s="277"/>
      <c r="AP103" s="192"/>
      <c r="AQ103" s="286"/>
      <c r="AR103" s="283"/>
      <c r="AS103" s="192"/>
      <c r="AT103" s="191">
        <v>52730</v>
      </c>
      <c r="AU103" s="277">
        <v>0.72683915254938181</v>
      </c>
    </row>
    <row r="104" spans="1:47" s="54" customFormat="1" ht="13.35" customHeight="1">
      <c r="A104" s="180" t="s">
        <v>281</v>
      </c>
      <c r="B104" s="63" t="s">
        <v>996</v>
      </c>
      <c r="C104" s="211" t="s">
        <v>988</v>
      </c>
      <c r="D104" s="211" t="s">
        <v>0</v>
      </c>
      <c r="E104" s="110">
        <v>71625</v>
      </c>
      <c r="F104" s="111"/>
      <c r="G104" s="117">
        <v>8231</v>
      </c>
      <c r="H104" s="283">
        <v>0.18063510874097483</v>
      </c>
      <c r="I104" s="192"/>
      <c r="J104" s="110">
        <v>6301</v>
      </c>
      <c r="K104" s="277">
        <v>0.13827989553843789</v>
      </c>
      <c r="L104" s="192"/>
      <c r="M104" s="117">
        <v>21829</v>
      </c>
      <c r="N104" s="283">
        <v>0.47905282331511839</v>
      </c>
      <c r="O104" s="192"/>
      <c r="P104" s="110">
        <v>7523</v>
      </c>
      <c r="Q104" s="277">
        <v>0.16509754866460377</v>
      </c>
      <c r="R104" s="192"/>
      <c r="S104" s="117">
        <v>1352</v>
      </c>
      <c r="T104" s="283">
        <v>2.9670594948098403E-2</v>
      </c>
      <c r="U104" s="192"/>
      <c r="V104" s="284"/>
      <c r="W104" s="277"/>
      <c r="X104" s="192"/>
      <c r="Y104" s="285"/>
      <c r="Z104" s="283"/>
      <c r="AA104" s="192"/>
      <c r="AB104" s="284"/>
      <c r="AC104" s="277"/>
      <c r="AD104" s="192"/>
      <c r="AE104" s="285"/>
      <c r="AF104" s="283"/>
      <c r="AG104" s="192"/>
      <c r="AH104" s="284"/>
      <c r="AI104" s="277"/>
      <c r="AJ104" s="192"/>
      <c r="AK104" s="285"/>
      <c r="AL104" s="283"/>
      <c r="AM104" s="192"/>
      <c r="AN104" s="284"/>
      <c r="AO104" s="277"/>
      <c r="AP104" s="192"/>
      <c r="AQ104" s="286">
        <v>331</v>
      </c>
      <c r="AR104" s="283">
        <v>7.2640287927666948E-3</v>
      </c>
      <c r="AS104" s="192"/>
      <c r="AT104" s="191">
        <v>45567</v>
      </c>
      <c r="AU104" s="277">
        <v>0.63618848167539266</v>
      </c>
    </row>
    <row r="105" spans="1:47" s="54" customFormat="1" ht="13.35" customHeight="1">
      <c r="A105" s="180" t="s">
        <v>282</v>
      </c>
      <c r="B105" s="63" t="s">
        <v>1014</v>
      </c>
      <c r="C105" s="211" t="s">
        <v>981</v>
      </c>
      <c r="D105" s="211" t="s">
        <v>0</v>
      </c>
      <c r="E105" s="110">
        <v>83396</v>
      </c>
      <c r="F105" s="111"/>
      <c r="G105" s="117">
        <v>32953</v>
      </c>
      <c r="H105" s="283">
        <v>0.57671642835891423</v>
      </c>
      <c r="I105" s="192"/>
      <c r="J105" s="110">
        <v>4865</v>
      </c>
      <c r="K105" s="277">
        <v>8.5143247169183922E-2</v>
      </c>
      <c r="L105" s="192"/>
      <c r="M105" s="117">
        <v>6933</v>
      </c>
      <c r="N105" s="283">
        <v>0.12133569015908574</v>
      </c>
      <c r="O105" s="192"/>
      <c r="P105" s="110">
        <v>8540</v>
      </c>
      <c r="Q105" s="277">
        <v>0.14946008855597753</v>
      </c>
      <c r="R105" s="192"/>
      <c r="S105" s="117">
        <v>3742</v>
      </c>
      <c r="T105" s="283">
        <v>6.5489420535886175E-2</v>
      </c>
      <c r="U105" s="192"/>
      <c r="V105" s="284"/>
      <c r="W105" s="277"/>
      <c r="X105" s="192"/>
      <c r="Y105" s="285"/>
      <c r="Z105" s="283"/>
      <c r="AA105" s="192"/>
      <c r="AB105" s="284"/>
      <c r="AC105" s="277"/>
      <c r="AD105" s="192"/>
      <c r="AE105" s="285"/>
      <c r="AF105" s="283"/>
      <c r="AG105" s="192"/>
      <c r="AH105" s="284"/>
      <c r="AI105" s="277"/>
      <c r="AJ105" s="192"/>
      <c r="AK105" s="285"/>
      <c r="AL105" s="283"/>
      <c r="AM105" s="192"/>
      <c r="AN105" s="284"/>
      <c r="AO105" s="277"/>
      <c r="AP105" s="192"/>
      <c r="AQ105" s="286">
        <v>106</v>
      </c>
      <c r="AR105" s="283">
        <v>1.8551252209524144E-3</v>
      </c>
      <c r="AS105" s="192"/>
      <c r="AT105" s="191">
        <v>57139</v>
      </c>
      <c r="AU105" s="277">
        <v>0.68515276512062928</v>
      </c>
    </row>
    <row r="106" spans="1:47" s="54" customFormat="1" ht="13.35" customHeight="1">
      <c r="A106" s="180" t="s">
        <v>283</v>
      </c>
      <c r="B106" s="63" t="s">
        <v>1006</v>
      </c>
      <c r="C106" s="211" t="s">
        <v>1006</v>
      </c>
      <c r="D106" s="211" t="s">
        <v>0</v>
      </c>
      <c r="E106" s="110">
        <v>66680</v>
      </c>
      <c r="F106" s="111"/>
      <c r="G106" s="117">
        <v>20999</v>
      </c>
      <c r="H106" s="283">
        <v>0.47938544425166651</v>
      </c>
      <c r="I106" s="192"/>
      <c r="J106" s="110">
        <v>2400</v>
      </c>
      <c r="K106" s="277">
        <v>5.4789516939092321E-2</v>
      </c>
      <c r="L106" s="192"/>
      <c r="M106" s="117">
        <v>12613</v>
      </c>
      <c r="N106" s="283">
        <v>0.28794174048032145</v>
      </c>
      <c r="O106" s="192"/>
      <c r="P106" s="110">
        <v>5644</v>
      </c>
      <c r="Q106" s="277">
        <v>0.12884668066843211</v>
      </c>
      <c r="R106" s="192"/>
      <c r="S106" s="117">
        <v>1854</v>
      </c>
      <c r="T106" s="283">
        <v>4.2324901835448819E-2</v>
      </c>
      <c r="U106" s="192"/>
      <c r="V106" s="284"/>
      <c r="W106" s="277"/>
      <c r="X106" s="192"/>
      <c r="Y106" s="285"/>
      <c r="Z106" s="283"/>
      <c r="AA106" s="192"/>
      <c r="AB106" s="284"/>
      <c r="AC106" s="277"/>
      <c r="AD106" s="192"/>
      <c r="AE106" s="285"/>
      <c r="AF106" s="283"/>
      <c r="AG106" s="192"/>
      <c r="AH106" s="284"/>
      <c r="AI106" s="277"/>
      <c r="AJ106" s="192"/>
      <c r="AK106" s="285"/>
      <c r="AL106" s="283"/>
      <c r="AM106" s="192"/>
      <c r="AN106" s="284"/>
      <c r="AO106" s="277"/>
      <c r="AP106" s="192"/>
      <c r="AQ106" s="286">
        <v>294</v>
      </c>
      <c r="AR106" s="283">
        <v>6.711715825038809E-3</v>
      </c>
      <c r="AS106" s="192"/>
      <c r="AT106" s="191">
        <v>43804</v>
      </c>
      <c r="AU106" s="277">
        <v>0.65692861427714455</v>
      </c>
    </row>
    <row r="107" spans="1:47" s="54" customFormat="1" ht="13.35" customHeight="1">
      <c r="A107" s="180" t="s">
        <v>880</v>
      </c>
      <c r="B107" s="63" t="s">
        <v>982</v>
      </c>
      <c r="C107" s="211" t="s">
        <v>983</v>
      </c>
      <c r="D107" s="211" t="s">
        <v>0</v>
      </c>
      <c r="E107" s="110">
        <v>74218</v>
      </c>
      <c r="F107" s="111"/>
      <c r="G107" s="117">
        <v>26354</v>
      </c>
      <c r="H107" s="283">
        <v>0.47564387171296046</v>
      </c>
      <c r="I107" s="192"/>
      <c r="J107" s="110">
        <v>16278</v>
      </c>
      <c r="K107" s="277">
        <v>0.29378959337267851</v>
      </c>
      <c r="L107" s="192"/>
      <c r="M107" s="117">
        <v>4561</v>
      </c>
      <c r="N107" s="283">
        <v>8.2318118649268149E-2</v>
      </c>
      <c r="O107" s="192"/>
      <c r="P107" s="110">
        <v>5884</v>
      </c>
      <c r="Q107" s="277">
        <v>0.10619596801848141</v>
      </c>
      <c r="R107" s="192"/>
      <c r="S107" s="117">
        <v>2330</v>
      </c>
      <c r="T107" s="283">
        <v>4.2052448246611439E-2</v>
      </c>
      <c r="U107" s="192"/>
      <c r="V107" s="284"/>
      <c r="W107" s="277"/>
      <c r="X107" s="192"/>
      <c r="Y107" s="285"/>
      <c r="Z107" s="283"/>
      <c r="AA107" s="192"/>
      <c r="AB107" s="284"/>
      <c r="AC107" s="277"/>
      <c r="AD107" s="192"/>
      <c r="AE107" s="285"/>
      <c r="AF107" s="283"/>
      <c r="AG107" s="192"/>
      <c r="AH107" s="284"/>
      <c r="AI107" s="277"/>
      <c r="AJ107" s="192"/>
      <c r="AK107" s="285"/>
      <c r="AL107" s="283"/>
      <c r="AM107" s="192"/>
      <c r="AN107" s="284"/>
      <c r="AO107" s="277"/>
      <c r="AP107" s="192"/>
      <c r="AQ107" s="286"/>
      <c r="AR107" s="283"/>
      <c r="AS107" s="192"/>
      <c r="AT107" s="191">
        <v>55407</v>
      </c>
      <c r="AU107" s="277">
        <v>0.74654396507585763</v>
      </c>
    </row>
    <row r="108" spans="1:47" s="54" customFormat="1" ht="13.35" customHeight="1">
      <c r="A108" s="180" t="s">
        <v>284</v>
      </c>
      <c r="B108" s="63" t="s">
        <v>1006</v>
      </c>
      <c r="C108" s="211" t="s">
        <v>1006</v>
      </c>
      <c r="D108" s="211" t="s">
        <v>0</v>
      </c>
      <c r="E108" s="110">
        <v>77807</v>
      </c>
      <c r="F108" s="111"/>
      <c r="G108" s="117">
        <v>25759</v>
      </c>
      <c r="H108" s="283">
        <v>0.48589968498292874</v>
      </c>
      <c r="I108" s="192"/>
      <c r="J108" s="110">
        <v>2381</v>
      </c>
      <c r="K108" s="277">
        <v>4.4913511780129402E-2</v>
      </c>
      <c r="L108" s="192"/>
      <c r="M108" s="117">
        <v>18103</v>
      </c>
      <c r="N108" s="283">
        <v>0.34148227793182806</v>
      </c>
      <c r="O108" s="192"/>
      <c r="P108" s="110">
        <v>4151</v>
      </c>
      <c r="Q108" s="277">
        <v>7.8301548676739663E-2</v>
      </c>
      <c r="R108" s="192"/>
      <c r="S108" s="117">
        <v>2501</v>
      </c>
      <c r="T108" s="283">
        <v>4.7177107501933491E-2</v>
      </c>
      <c r="U108" s="192"/>
      <c r="V108" s="284"/>
      <c r="W108" s="277"/>
      <c r="X108" s="192"/>
      <c r="Y108" s="285"/>
      <c r="Z108" s="283"/>
      <c r="AA108" s="192"/>
      <c r="AB108" s="284"/>
      <c r="AC108" s="277"/>
      <c r="AD108" s="192"/>
      <c r="AE108" s="285"/>
      <c r="AF108" s="283"/>
      <c r="AG108" s="192"/>
      <c r="AH108" s="284"/>
      <c r="AI108" s="277"/>
      <c r="AJ108" s="192"/>
      <c r="AK108" s="285"/>
      <c r="AL108" s="283"/>
      <c r="AM108" s="192"/>
      <c r="AN108" s="284"/>
      <c r="AO108" s="277"/>
      <c r="AP108" s="192"/>
      <c r="AQ108" s="286">
        <v>118</v>
      </c>
      <c r="AR108" s="283">
        <v>2.2258691264406844E-3</v>
      </c>
      <c r="AS108" s="192"/>
      <c r="AT108" s="191">
        <v>53013</v>
      </c>
      <c r="AU108" s="277">
        <v>0.68133972521752539</v>
      </c>
    </row>
    <row r="109" spans="1:47" s="54" customFormat="1" ht="13.35" customHeight="1">
      <c r="A109" s="180" t="s">
        <v>286</v>
      </c>
      <c r="B109" s="63" t="s">
        <v>989</v>
      </c>
      <c r="C109" s="211" t="s">
        <v>985</v>
      </c>
      <c r="D109" s="211" t="s">
        <v>0</v>
      </c>
      <c r="E109" s="110">
        <v>74679</v>
      </c>
      <c r="F109" s="111"/>
      <c r="G109" s="117">
        <v>18792</v>
      </c>
      <c r="H109" s="283">
        <v>0.36339727722772275</v>
      </c>
      <c r="I109" s="192"/>
      <c r="J109" s="110">
        <v>1354</v>
      </c>
      <c r="K109" s="277">
        <v>2.6183477722772276E-2</v>
      </c>
      <c r="L109" s="192"/>
      <c r="M109" s="117">
        <v>23322</v>
      </c>
      <c r="N109" s="283">
        <v>0.45099783415841582</v>
      </c>
      <c r="O109" s="192"/>
      <c r="P109" s="110">
        <v>6995</v>
      </c>
      <c r="Q109" s="277">
        <v>0.13526840965346534</v>
      </c>
      <c r="R109" s="192"/>
      <c r="S109" s="117">
        <v>1111</v>
      </c>
      <c r="T109" s="283">
        <v>2.1484375E-2</v>
      </c>
      <c r="U109" s="192"/>
      <c r="V109" s="284"/>
      <c r="W109" s="277"/>
      <c r="X109" s="192"/>
      <c r="Y109" s="285"/>
      <c r="Z109" s="283"/>
      <c r="AA109" s="192"/>
      <c r="AB109" s="284"/>
      <c r="AC109" s="277"/>
      <c r="AD109" s="192"/>
      <c r="AE109" s="285"/>
      <c r="AF109" s="283"/>
      <c r="AG109" s="192"/>
      <c r="AH109" s="284"/>
      <c r="AI109" s="277"/>
      <c r="AJ109" s="192"/>
      <c r="AK109" s="285"/>
      <c r="AL109" s="283"/>
      <c r="AM109" s="192"/>
      <c r="AN109" s="284"/>
      <c r="AO109" s="277"/>
      <c r="AP109" s="192"/>
      <c r="AQ109" s="286">
        <v>138</v>
      </c>
      <c r="AR109" s="283">
        <v>2.6686262376237626E-3</v>
      </c>
      <c r="AS109" s="192"/>
      <c r="AT109" s="191">
        <v>51712</v>
      </c>
      <c r="AU109" s="277">
        <v>0.69245704950521569</v>
      </c>
    </row>
    <row r="110" spans="1:47" s="54" customFormat="1" ht="13.35" customHeight="1">
      <c r="A110" s="180" t="s">
        <v>287</v>
      </c>
      <c r="B110" s="63" t="s">
        <v>1007</v>
      </c>
      <c r="C110" s="211" t="s">
        <v>983</v>
      </c>
      <c r="D110" s="211" t="s">
        <v>0</v>
      </c>
      <c r="E110" s="110">
        <v>69303</v>
      </c>
      <c r="F110" s="111"/>
      <c r="G110" s="117">
        <v>28887</v>
      </c>
      <c r="H110" s="283">
        <v>0.58114551270444803</v>
      </c>
      <c r="I110" s="192"/>
      <c r="J110" s="110">
        <v>3263</v>
      </c>
      <c r="K110" s="277">
        <v>6.5644677811978192E-2</v>
      </c>
      <c r="L110" s="192"/>
      <c r="M110" s="117">
        <v>4745</v>
      </c>
      <c r="N110" s="283">
        <v>9.5459392037338803E-2</v>
      </c>
      <c r="O110" s="192"/>
      <c r="P110" s="110">
        <v>10663</v>
      </c>
      <c r="Q110" s="277">
        <v>0.21451707003037801</v>
      </c>
      <c r="R110" s="192"/>
      <c r="S110" s="117">
        <v>2149</v>
      </c>
      <c r="T110" s="283">
        <v>4.3233347415856924E-2</v>
      </c>
      <c r="U110" s="192"/>
      <c r="V110" s="284"/>
      <c r="W110" s="277"/>
      <c r="X110" s="192"/>
      <c r="Y110" s="285"/>
      <c r="Z110" s="283"/>
      <c r="AA110" s="192"/>
      <c r="AB110" s="284"/>
      <c r="AC110" s="277"/>
      <c r="AD110" s="192"/>
      <c r="AE110" s="285"/>
      <c r="AF110" s="283"/>
      <c r="AG110" s="192"/>
      <c r="AH110" s="284"/>
      <c r="AI110" s="277"/>
      <c r="AJ110" s="192"/>
      <c r="AK110" s="285"/>
      <c r="AL110" s="283"/>
      <c r="AM110" s="192"/>
      <c r="AN110" s="284"/>
      <c r="AO110" s="277"/>
      <c r="AP110" s="192"/>
      <c r="AQ110" s="286"/>
      <c r="AR110" s="283"/>
      <c r="AS110" s="192"/>
      <c r="AT110" s="191">
        <v>49707</v>
      </c>
      <c r="AU110" s="277">
        <v>0.7172416778494437</v>
      </c>
    </row>
    <row r="111" spans="1:47" s="54" customFormat="1" ht="13.35" customHeight="1">
      <c r="A111" s="180" t="s">
        <v>290</v>
      </c>
      <c r="B111" s="63" t="s">
        <v>1006</v>
      </c>
      <c r="C111" s="211" t="s">
        <v>1006</v>
      </c>
      <c r="D111" s="211" t="s">
        <v>0</v>
      </c>
      <c r="E111" s="110">
        <v>60992</v>
      </c>
      <c r="F111" s="111"/>
      <c r="G111" s="117">
        <v>19570</v>
      </c>
      <c r="H111" s="283">
        <v>0.54083183639629684</v>
      </c>
      <c r="I111" s="192"/>
      <c r="J111" s="110">
        <v>2521</v>
      </c>
      <c r="K111" s="277">
        <v>6.9669752659941964E-2</v>
      </c>
      <c r="L111" s="192"/>
      <c r="M111" s="117">
        <v>9899</v>
      </c>
      <c r="N111" s="283">
        <v>0.27356639491502005</v>
      </c>
      <c r="O111" s="192"/>
      <c r="P111" s="110">
        <v>1894</v>
      </c>
      <c r="Q111" s="277">
        <v>5.2342130717147987E-2</v>
      </c>
      <c r="R111" s="192"/>
      <c r="S111" s="117">
        <v>1953</v>
      </c>
      <c r="T111" s="283">
        <v>5.3972640596932429E-2</v>
      </c>
      <c r="U111" s="192"/>
      <c r="V111" s="284"/>
      <c r="W111" s="277"/>
      <c r="X111" s="192"/>
      <c r="Y111" s="285"/>
      <c r="Z111" s="283"/>
      <c r="AA111" s="192"/>
      <c r="AB111" s="284"/>
      <c r="AC111" s="277"/>
      <c r="AD111" s="192"/>
      <c r="AE111" s="285"/>
      <c r="AF111" s="283"/>
      <c r="AG111" s="192"/>
      <c r="AH111" s="284"/>
      <c r="AI111" s="277"/>
      <c r="AJ111" s="192"/>
      <c r="AK111" s="285"/>
      <c r="AL111" s="283"/>
      <c r="AM111" s="192"/>
      <c r="AN111" s="284"/>
      <c r="AO111" s="277"/>
      <c r="AP111" s="192"/>
      <c r="AQ111" s="286">
        <v>348</v>
      </c>
      <c r="AR111" s="283">
        <v>9.6172447146607703E-3</v>
      </c>
      <c r="AS111" s="192"/>
      <c r="AT111" s="191">
        <v>36185</v>
      </c>
      <c r="AU111" s="277">
        <v>0.59327452780692547</v>
      </c>
    </row>
    <row r="112" spans="1:47" s="54" customFormat="1" ht="13.35" customHeight="1">
      <c r="A112" s="180" t="s">
        <v>279</v>
      </c>
      <c r="B112" s="63" t="s">
        <v>1029</v>
      </c>
      <c r="C112" s="211" t="s">
        <v>985</v>
      </c>
      <c r="D112" s="211" t="s">
        <v>0</v>
      </c>
      <c r="E112" s="110">
        <v>74485</v>
      </c>
      <c r="F112" s="111"/>
      <c r="G112" s="117">
        <v>22025</v>
      </c>
      <c r="H112" s="283">
        <v>0.43050370399327614</v>
      </c>
      <c r="I112" s="192"/>
      <c r="J112" s="110">
        <v>2870</v>
      </c>
      <c r="K112" s="277">
        <v>5.6097417955082975E-2</v>
      </c>
      <c r="L112" s="192"/>
      <c r="M112" s="117">
        <v>22118</v>
      </c>
      <c r="N112" s="283">
        <v>0.43232149488868477</v>
      </c>
      <c r="O112" s="192"/>
      <c r="P112" s="110">
        <v>4148</v>
      </c>
      <c r="Q112" s="277">
        <v>8.1077383162956151E-2</v>
      </c>
      <c r="R112" s="192"/>
      <c r="S112" s="285"/>
      <c r="T112" s="283"/>
      <c r="U112" s="192"/>
      <c r="V112" s="284"/>
      <c r="W112" s="277"/>
      <c r="X112" s="192"/>
      <c r="Y112" s="285"/>
      <c r="Z112" s="283"/>
      <c r="AA112" s="192"/>
      <c r="AB112" s="284"/>
      <c r="AC112" s="277"/>
      <c r="AD112" s="192"/>
      <c r="AE112" s="285"/>
      <c r="AF112" s="283"/>
      <c r="AG112" s="192"/>
      <c r="AH112" s="284"/>
      <c r="AI112" s="277"/>
      <c r="AJ112" s="192"/>
      <c r="AK112" s="286"/>
      <c r="AL112" s="283"/>
      <c r="AM112" s="192"/>
      <c r="AN112" s="284"/>
      <c r="AO112" s="277"/>
      <c r="AP112" s="192"/>
      <c r="AQ112" s="286"/>
      <c r="AR112" s="283"/>
      <c r="AS112" s="192"/>
      <c r="AT112" s="191">
        <v>51161</v>
      </c>
      <c r="AU112" s="277">
        <v>0.68686312680405448</v>
      </c>
    </row>
    <row r="113" spans="1:47" s="54" customFormat="1" ht="13.35" customHeight="1">
      <c r="A113" s="180" t="s">
        <v>375</v>
      </c>
      <c r="B113" s="63" t="s">
        <v>1033</v>
      </c>
      <c r="C113" s="211" t="s">
        <v>978</v>
      </c>
      <c r="D113" s="211" t="s">
        <v>0</v>
      </c>
      <c r="E113" s="110">
        <v>68725</v>
      </c>
      <c r="F113" s="111"/>
      <c r="G113" s="117">
        <v>10157</v>
      </c>
      <c r="H113" s="283">
        <v>0.22240469465063828</v>
      </c>
      <c r="I113" s="192"/>
      <c r="J113" s="110">
        <v>5153</v>
      </c>
      <c r="K113" s="277">
        <v>0.11283365083535878</v>
      </c>
      <c r="L113" s="192"/>
      <c r="M113" s="117">
        <v>21596</v>
      </c>
      <c r="N113" s="283">
        <v>0.47288094768880423</v>
      </c>
      <c r="O113" s="192"/>
      <c r="P113" s="110">
        <v>5232</v>
      </c>
      <c r="Q113" s="277">
        <v>0.11456348945674309</v>
      </c>
      <c r="R113" s="192"/>
      <c r="S113" s="117">
        <v>2687</v>
      </c>
      <c r="T113" s="283">
        <v>5.8836409818476425E-2</v>
      </c>
      <c r="U113" s="192"/>
      <c r="V113" s="284"/>
      <c r="W113" s="277"/>
      <c r="X113" s="192"/>
      <c r="Y113" s="285"/>
      <c r="Z113" s="283"/>
      <c r="AA113" s="192"/>
      <c r="AB113" s="284"/>
      <c r="AC113" s="277"/>
      <c r="AD113" s="192"/>
      <c r="AE113" s="285"/>
      <c r="AF113" s="283"/>
      <c r="AG113" s="192"/>
      <c r="AH113" s="284"/>
      <c r="AI113" s="277"/>
      <c r="AJ113" s="192"/>
      <c r="AK113" s="285"/>
      <c r="AL113" s="283"/>
      <c r="AM113" s="192"/>
      <c r="AN113" s="284"/>
      <c r="AO113" s="277"/>
      <c r="AP113" s="192"/>
      <c r="AQ113" s="286">
        <v>844</v>
      </c>
      <c r="AR113" s="283">
        <v>1.8480807549979199E-2</v>
      </c>
      <c r="AS113" s="192"/>
      <c r="AT113" s="191">
        <v>45669</v>
      </c>
      <c r="AU113" s="277">
        <v>0.66451800654783555</v>
      </c>
    </row>
    <row r="114" spans="1:47" s="54" customFormat="1" ht="13.35" customHeight="1">
      <c r="A114" s="180" t="s">
        <v>490</v>
      </c>
      <c r="B114" s="63" t="s">
        <v>1005</v>
      </c>
      <c r="C114" s="211" t="s">
        <v>1027</v>
      </c>
      <c r="D114" s="211" t="s">
        <v>0</v>
      </c>
      <c r="E114" s="110">
        <v>68936</v>
      </c>
      <c r="F114" s="111"/>
      <c r="G114" s="117">
        <v>16205</v>
      </c>
      <c r="H114" s="283">
        <v>0.36657090506028456</v>
      </c>
      <c r="I114" s="192"/>
      <c r="J114" s="110">
        <v>812</v>
      </c>
      <c r="K114" s="277">
        <v>1.8368131743841474E-2</v>
      </c>
      <c r="L114" s="192"/>
      <c r="M114" s="117">
        <v>6364</v>
      </c>
      <c r="N114" s="283">
        <v>0.14395910149976249</v>
      </c>
      <c r="O114" s="192"/>
      <c r="P114" s="110">
        <v>19642</v>
      </c>
      <c r="Q114" s="277">
        <v>0.4443187730449929</v>
      </c>
      <c r="R114" s="192"/>
      <c r="S114" s="117">
        <v>1184</v>
      </c>
      <c r="T114" s="283">
        <v>2.67830886511186E-2</v>
      </c>
      <c r="U114" s="192"/>
      <c r="V114" s="284"/>
      <c r="W114" s="277"/>
      <c r="X114" s="192"/>
      <c r="Y114" s="285"/>
      <c r="Z114" s="283"/>
      <c r="AA114" s="192"/>
      <c r="AB114" s="284"/>
      <c r="AC114" s="277"/>
      <c r="AD114" s="192"/>
      <c r="AE114" s="285"/>
      <c r="AF114" s="283"/>
      <c r="AG114" s="192"/>
      <c r="AH114" s="284"/>
      <c r="AI114" s="277"/>
      <c r="AJ114" s="192"/>
      <c r="AK114" s="285"/>
      <c r="AL114" s="283"/>
      <c r="AM114" s="192"/>
      <c r="AN114" s="284"/>
      <c r="AO114" s="277"/>
      <c r="AP114" s="192"/>
      <c r="AQ114" s="286"/>
      <c r="AR114" s="283"/>
      <c r="AS114" s="192"/>
      <c r="AT114" s="191">
        <v>44207</v>
      </c>
      <c r="AU114" s="277">
        <v>0.64127596611349658</v>
      </c>
    </row>
    <row r="115" spans="1:47" s="54" customFormat="1" ht="13.35" customHeight="1">
      <c r="A115" s="180" t="s">
        <v>227</v>
      </c>
      <c r="B115" s="63" t="s">
        <v>1055</v>
      </c>
      <c r="C115" s="211" t="s">
        <v>993</v>
      </c>
      <c r="D115" s="211" t="s">
        <v>0</v>
      </c>
      <c r="E115" s="110">
        <v>71008</v>
      </c>
      <c r="F115" s="111"/>
      <c r="G115" s="117">
        <v>21026</v>
      </c>
      <c r="H115" s="283">
        <v>0.46632216283350708</v>
      </c>
      <c r="I115" s="192"/>
      <c r="J115" s="110">
        <v>1346</v>
      </c>
      <c r="K115" s="277">
        <v>2.9852070349752711E-2</v>
      </c>
      <c r="L115" s="192"/>
      <c r="M115" s="117">
        <v>13133</v>
      </c>
      <c r="N115" s="283">
        <v>0.29126838031448909</v>
      </c>
      <c r="O115" s="192"/>
      <c r="P115" s="110">
        <v>8356</v>
      </c>
      <c r="Q115" s="277">
        <v>0.18532236243873229</v>
      </c>
      <c r="R115" s="192"/>
      <c r="S115" s="117">
        <v>1013</v>
      </c>
      <c r="T115" s="283">
        <v>2.2466677016567235E-2</v>
      </c>
      <c r="U115" s="192"/>
      <c r="V115" s="284"/>
      <c r="W115" s="277"/>
      <c r="X115" s="192"/>
      <c r="Y115" s="285"/>
      <c r="Z115" s="283"/>
      <c r="AA115" s="192"/>
      <c r="AB115" s="284"/>
      <c r="AC115" s="277"/>
      <c r="AD115" s="192"/>
      <c r="AE115" s="285"/>
      <c r="AF115" s="283"/>
      <c r="AG115" s="192"/>
      <c r="AH115" s="284"/>
      <c r="AI115" s="277"/>
      <c r="AJ115" s="192"/>
      <c r="AK115" s="285"/>
      <c r="AL115" s="283"/>
      <c r="AM115" s="192"/>
      <c r="AN115" s="284"/>
      <c r="AO115" s="277"/>
      <c r="AP115" s="192"/>
      <c r="AQ115" s="286">
        <v>215</v>
      </c>
      <c r="AR115" s="283">
        <v>4.768347046951585E-3</v>
      </c>
      <c r="AS115" s="192"/>
      <c r="AT115" s="191">
        <v>45089</v>
      </c>
      <c r="AU115" s="277">
        <v>0.63498479044614686</v>
      </c>
    </row>
    <row r="116" spans="1:47" s="54" customFormat="1" ht="13.35" customHeight="1">
      <c r="A116" s="180" t="s">
        <v>297</v>
      </c>
      <c r="B116" s="63" t="s">
        <v>1005</v>
      </c>
      <c r="C116" s="211" t="s">
        <v>1027</v>
      </c>
      <c r="D116" s="211" t="s">
        <v>0</v>
      </c>
      <c r="E116" s="110">
        <v>74204</v>
      </c>
      <c r="F116" s="111"/>
      <c r="G116" s="117">
        <v>18919</v>
      </c>
      <c r="H116" s="283">
        <v>0.38933591258000122</v>
      </c>
      <c r="I116" s="192"/>
      <c r="J116" s="110">
        <v>13344</v>
      </c>
      <c r="K116" s="277">
        <v>0.27460745374848228</v>
      </c>
      <c r="L116" s="192"/>
      <c r="M116" s="117">
        <v>7852</v>
      </c>
      <c r="N116" s="283">
        <v>0.16158705986458954</v>
      </c>
      <c r="O116" s="192"/>
      <c r="P116" s="110">
        <v>5870</v>
      </c>
      <c r="Q116" s="277">
        <v>0.12079929207910604</v>
      </c>
      <c r="R116" s="192"/>
      <c r="S116" s="117">
        <v>2499</v>
      </c>
      <c r="T116" s="283">
        <v>5.1427160290576833E-2</v>
      </c>
      <c r="U116" s="192"/>
      <c r="V116" s="284"/>
      <c r="W116" s="277"/>
      <c r="X116" s="192"/>
      <c r="Y116" s="285"/>
      <c r="Z116" s="283"/>
      <c r="AA116" s="192"/>
      <c r="AB116" s="284"/>
      <c r="AC116" s="277"/>
      <c r="AD116" s="192"/>
      <c r="AE116" s="285"/>
      <c r="AF116" s="283"/>
      <c r="AG116" s="192"/>
      <c r="AH116" s="284"/>
      <c r="AI116" s="277"/>
      <c r="AJ116" s="192"/>
      <c r="AK116" s="285"/>
      <c r="AL116" s="283"/>
      <c r="AM116" s="192"/>
      <c r="AN116" s="284"/>
      <c r="AO116" s="277"/>
      <c r="AP116" s="192"/>
      <c r="AQ116" s="286">
        <v>109</v>
      </c>
      <c r="AR116" s="283">
        <v>2.2431214372440477E-3</v>
      </c>
      <c r="AS116" s="192"/>
      <c r="AT116" s="191">
        <v>48593</v>
      </c>
      <c r="AU116" s="277">
        <v>0.65485688103067219</v>
      </c>
    </row>
    <row r="117" spans="1:47" s="54" customFormat="1" ht="13.35" customHeight="1">
      <c r="A117" s="180" t="s">
        <v>299</v>
      </c>
      <c r="B117" s="63" t="s">
        <v>992</v>
      </c>
      <c r="C117" s="211" t="s">
        <v>993</v>
      </c>
      <c r="D117" s="211" t="s">
        <v>0</v>
      </c>
      <c r="E117" s="110">
        <v>82516</v>
      </c>
      <c r="F117" s="111"/>
      <c r="G117" s="117">
        <v>25246</v>
      </c>
      <c r="H117" s="283">
        <v>0.44447183098591547</v>
      </c>
      <c r="I117" s="192"/>
      <c r="J117" s="110">
        <v>3407</v>
      </c>
      <c r="K117" s="277">
        <v>5.9982394366197185E-2</v>
      </c>
      <c r="L117" s="192"/>
      <c r="M117" s="117">
        <v>19868</v>
      </c>
      <c r="N117" s="283">
        <v>0.3497887323943662</v>
      </c>
      <c r="O117" s="192"/>
      <c r="P117" s="110">
        <v>5734</v>
      </c>
      <c r="Q117" s="277">
        <v>0.10095070422535211</v>
      </c>
      <c r="R117" s="192"/>
      <c r="S117" s="117">
        <v>1919</v>
      </c>
      <c r="T117" s="283">
        <v>3.3785211267605635E-2</v>
      </c>
      <c r="U117" s="192"/>
      <c r="V117" s="284"/>
      <c r="W117" s="277"/>
      <c r="X117" s="192"/>
      <c r="Y117" s="285"/>
      <c r="Z117" s="283"/>
      <c r="AA117" s="192"/>
      <c r="AB117" s="284"/>
      <c r="AC117" s="277"/>
      <c r="AD117" s="192"/>
      <c r="AE117" s="285"/>
      <c r="AF117" s="283"/>
      <c r="AG117" s="192"/>
      <c r="AH117" s="284"/>
      <c r="AI117" s="277"/>
      <c r="AJ117" s="192"/>
      <c r="AK117" s="285"/>
      <c r="AL117" s="283"/>
      <c r="AM117" s="192"/>
      <c r="AN117" s="284"/>
      <c r="AO117" s="277"/>
      <c r="AP117" s="192"/>
      <c r="AQ117" s="286">
        <v>626</v>
      </c>
      <c r="AR117" s="283">
        <v>1.1021126760563381E-2</v>
      </c>
      <c r="AS117" s="192"/>
      <c r="AT117" s="191">
        <v>56800</v>
      </c>
      <c r="AU117" s="277">
        <v>0.68835135004120418</v>
      </c>
    </row>
    <row r="118" spans="1:47" s="54" customFormat="1" ht="13.35" customHeight="1">
      <c r="A118" s="180" t="s">
        <v>300</v>
      </c>
      <c r="B118" s="63" t="s">
        <v>1029</v>
      </c>
      <c r="C118" s="211" t="s">
        <v>985</v>
      </c>
      <c r="D118" s="211" t="s">
        <v>0</v>
      </c>
      <c r="E118" s="110">
        <v>72503</v>
      </c>
      <c r="F118" s="111"/>
      <c r="G118" s="117">
        <v>27164</v>
      </c>
      <c r="H118" s="283">
        <v>0.53287821720025108</v>
      </c>
      <c r="I118" s="192"/>
      <c r="J118" s="110">
        <v>4623</v>
      </c>
      <c r="K118" s="277">
        <v>9.0689736346516003E-2</v>
      </c>
      <c r="L118" s="192"/>
      <c r="M118" s="117">
        <v>10391</v>
      </c>
      <c r="N118" s="283">
        <v>0.20384102322661646</v>
      </c>
      <c r="O118" s="192"/>
      <c r="P118" s="110">
        <v>6922</v>
      </c>
      <c r="Q118" s="277">
        <v>0.13578939108600124</v>
      </c>
      <c r="R118" s="192"/>
      <c r="S118" s="117">
        <v>1876</v>
      </c>
      <c r="T118" s="283">
        <v>3.6801632140615194E-2</v>
      </c>
      <c r="U118" s="192"/>
      <c r="V118" s="284"/>
      <c r="W118" s="277"/>
      <c r="X118" s="192"/>
      <c r="Y118" s="285"/>
      <c r="Z118" s="283"/>
      <c r="AA118" s="192"/>
      <c r="AB118" s="284"/>
      <c r="AC118" s="277"/>
      <c r="AD118" s="192"/>
      <c r="AE118" s="285"/>
      <c r="AF118" s="283"/>
      <c r="AG118" s="192"/>
      <c r="AH118" s="284"/>
      <c r="AI118" s="277"/>
      <c r="AJ118" s="192"/>
      <c r="AK118" s="285"/>
      <c r="AL118" s="283"/>
      <c r="AM118" s="192"/>
      <c r="AN118" s="284"/>
      <c r="AO118" s="277"/>
      <c r="AP118" s="192"/>
      <c r="AQ118" s="286"/>
      <c r="AR118" s="283"/>
      <c r="AS118" s="192"/>
      <c r="AT118" s="191">
        <v>50976</v>
      </c>
      <c r="AU118" s="277">
        <v>0.70308814807663134</v>
      </c>
    </row>
    <row r="119" spans="1:47" s="54" customFormat="1" ht="13.35" customHeight="1">
      <c r="A119" s="180" t="s">
        <v>303</v>
      </c>
      <c r="B119" s="63" t="s">
        <v>1019</v>
      </c>
      <c r="C119" s="211" t="s">
        <v>985</v>
      </c>
      <c r="D119" s="211" t="s">
        <v>0</v>
      </c>
      <c r="E119" s="110">
        <v>62087</v>
      </c>
      <c r="F119" s="111"/>
      <c r="G119" s="117">
        <v>14186</v>
      </c>
      <c r="H119" s="283">
        <v>0.35795210819812773</v>
      </c>
      <c r="I119" s="192"/>
      <c r="J119" s="110">
        <v>1368</v>
      </c>
      <c r="K119" s="277">
        <v>3.4518432540183192E-2</v>
      </c>
      <c r="L119" s="192"/>
      <c r="M119" s="117">
        <v>16750</v>
      </c>
      <c r="N119" s="283">
        <v>0.42264893643864654</v>
      </c>
      <c r="O119" s="192"/>
      <c r="P119" s="110">
        <v>6148</v>
      </c>
      <c r="Q119" s="277">
        <v>0.1551310842522268</v>
      </c>
      <c r="R119" s="192"/>
      <c r="S119" s="117">
        <v>1179</v>
      </c>
      <c r="T119" s="283">
        <v>2.9749438570815776E-2</v>
      </c>
      <c r="U119" s="192"/>
      <c r="V119" s="284"/>
      <c r="W119" s="277"/>
      <c r="X119" s="192"/>
      <c r="Y119" s="285"/>
      <c r="Z119" s="283"/>
      <c r="AA119" s="192"/>
      <c r="AB119" s="284"/>
      <c r="AC119" s="277"/>
      <c r="AD119" s="192"/>
      <c r="AE119" s="285"/>
      <c r="AF119" s="283"/>
      <c r="AG119" s="192"/>
      <c r="AH119" s="284"/>
      <c r="AI119" s="277"/>
      <c r="AJ119" s="192"/>
      <c r="AK119" s="286"/>
      <c r="AL119" s="283"/>
      <c r="AM119" s="192"/>
      <c r="AN119" s="284"/>
      <c r="AO119" s="277"/>
      <c r="AP119" s="192"/>
      <c r="AQ119" s="286"/>
      <c r="AR119" s="283"/>
      <c r="AS119" s="192"/>
      <c r="AT119" s="191">
        <v>39631</v>
      </c>
      <c r="AU119" s="277">
        <v>0.63831397877172358</v>
      </c>
    </row>
    <row r="120" spans="1:47" s="54" customFormat="1" ht="13.35" customHeight="1">
      <c r="A120" s="180" t="s">
        <v>304</v>
      </c>
      <c r="B120" s="63" t="s">
        <v>987</v>
      </c>
      <c r="C120" s="211" t="s">
        <v>988</v>
      </c>
      <c r="D120" s="211" t="s">
        <v>0</v>
      </c>
      <c r="E120" s="110">
        <v>79775</v>
      </c>
      <c r="F120" s="111"/>
      <c r="G120" s="117">
        <v>24023</v>
      </c>
      <c r="H120" s="283">
        <v>0.42765336276569232</v>
      </c>
      <c r="I120" s="192"/>
      <c r="J120" s="110">
        <v>1458</v>
      </c>
      <c r="K120" s="277">
        <v>2.5955068181009008E-2</v>
      </c>
      <c r="L120" s="192"/>
      <c r="M120" s="117">
        <v>21611</v>
      </c>
      <c r="N120" s="283">
        <v>0.38471534873785024</v>
      </c>
      <c r="O120" s="192"/>
      <c r="P120" s="110">
        <v>7708</v>
      </c>
      <c r="Q120" s="277">
        <v>0.13721650585680209</v>
      </c>
      <c r="R120" s="192"/>
      <c r="S120" s="117">
        <v>1374</v>
      </c>
      <c r="T120" s="283">
        <v>2.4459714458646351E-2</v>
      </c>
      <c r="U120" s="192"/>
      <c r="V120" s="284"/>
      <c r="W120" s="277"/>
      <c r="X120" s="192"/>
      <c r="Y120" s="285"/>
      <c r="Z120" s="283"/>
      <c r="AA120" s="192"/>
      <c r="AB120" s="284"/>
      <c r="AC120" s="277"/>
      <c r="AD120" s="192"/>
      <c r="AE120" s="285"/>
      <c r="AF120" s="283"/>
      <c r="AG120" s="192"/>
      <c r="AH120" s="284"/>
      <c r="AI120" s="277"/>
      <c r="AJ120" s="192"/>
      <c r="AK120" s="286"/>
      <c r="AL120" s="283"/>
      <c r="AM120" s="192"/>
      <c r="AN120" s="284"/>
      <c r="AO120" s="277"/>
      <c r="AP120" s="192"/>
      <c r="AQ120" s="286"/>
      <c r="AR120" s="283"/>
      <c r="AS120" s="192"/>
      <c r="AT120" s="191">
        <v>56174</v>
      </c>
      <c r="AU120" s="277">
        <v>0.70415543716703233</v>
      </c>
    </row>
    <row r="121" spans="1:47" s="54" customFormat="1" ht="13.35" customHeight="1">
      <c r="A121" s="180" t="s">
        <v>309</v>
      </c>
      <c r="B121" s="63" t="s">
        <v>984</v>
      </c>
      <c r="C121" s="211" t="s">
        <v>984</v>
      </c>
      <c r="D121" s="211" t="s">
        <v>0</v>
      </c>
      <c r="E121" s="110">
        <v>75462</v>
      </c>
      <c r="F121" s="111"/>
      <c r="G121" s="117">
        <v>9751</v>
      </c>
      <c r="H121" s="283">
        <v>0.23089673462622246</v>
      </c>
      <c r="I121" s="192"/>
      <c r="J121" s="110">
        <v>2007</v>
      </c>
      <c r="K121" s="277">
        <v>4.7524330468139517E-2</v>
      </c>
      <c r="L121" s="192"/>
      <c r="M121" s="117">
        <v>22025</v>
      </c>
      <c r="N121" s="283">
        <v>0.52153631218772945</v>
      </c>
      <c r="O121" s="192"/>
      <c r="P121" s="110">
        <v>6278</v>
      </c>
      <c r="Q121" s="277">
        <v>0.14865856835026403</v>
      </c>
      <c r="R121" s="192"/>
      <c r="S121" s="117">
        <v>1245</v>
      </c>
      <c r="T121" s="283">
        <v>2.9480713220146337E-2</v>
      </c>
      <c r="U121" s="192"/>
      <c r="V121" s="284"/>
      <c r="W121" s="277"/>
      <c r="X121" s="192"/>
      <c r="Y121" s="285"/>
      <c r="Z121" s="283"/>
      <c r="AA121" s="192"/>
      <c r="AB121" s="284"/>
      <c r="AC121" s="277"/>
      <c r="AD121" s="192"/>
      <c r="AE121" s="285"/>
      <c r="AF121" s="283"/>
      <c r="AG121" s="192"/>
      <c r="AH121" s="284"/>
      <c r="AI121" s="277"/>
      <c r="AJ121" s="192"/>
      <c r="AK121" s="286"/>
      <c r="AL121" s="283"/>
      <c r="AM121" s="192"/>
      <c r="AN121" s="284"/>
      <c r="AO121" s="277"/>
      <c r="AP121" s="192"/>
      <c r="AQ121" s="286">
        <v>925</v>
      </c>
      <c r="AR121" s="283">
        <v>2.1903341147498284E-2</v>
      </c>
      <c r="AS121" s="192"/>
      <c r="AT121" s="191">
        <v>42231</v>
      </c>
      <c r="AU121" s="277">
        <v>0.55963266279716939</v>
      </c>
    </row>
    <row r="122" spans="1:47" s="54" customFormat="1" ht="13.35" customHeight="1">
      <c r="A122" s="180" t="s">
        <v>310</v>
      </c>
      <c r="B122" s="63" t="s">
        <v>984</v>
      </c>
      <c r="C122" s="211" t="s">
        <v>984</v>
      </c>
      <c r="D122" s="211" t="s">
        <v>0</v>
      </c>
      <c r="E122" s="110">
        <v>73626</v>
      </c>
      <c r="F122" s="111"/>
      <c r="G122" s="117">
        <v>14048</v>
      </c>
      <c r="H122" s="283">
        <v>0.31048048446271492</v>
      </c>
      <c r="I122" s="192"/>
      <c r="J122" s="110">
        <v>1810</v>
      </c>
      <c r="K122" s="277">
        <v>4.0003536224196612E-2</v>
      </c>
      <c r="L122" s="192"/>
      <c r="M122" s="117">
        <v>18557</v>
      </c>
      <c r="N122" s="283">
        <v>0.41013570260354504</v>
      </c>
      <c r="O122" s="192"/>
      <c r="P122" s="110">
        <v>7101</v>
      </c>
      <c r="Q122" s="277">
        <v>0.15694205012597798</v>
      </c>
      <c r="R122" s="192"/>
      <c r="S122" s="117">
        <v>1961</v>
      </c>
      <c r="T122" s="283">
        <v>4.3340847809751136E-2</v>
      </c>
      <c r="U122" s="192"/>
      <c r="V122" s="284"/>
      <c r="W122" s="277"/>
      <c r="X122" s="192"/>
      <c r="Y122" s="285"/>
      <c r="Z122" s="283"/>
      <c r="AA122" s="192"/>
      <c r="AB122" s="284"/>
      <c r="AC122" s="277"/>
      <c r="AD122" s="192"/>
      <c r="AE122" s="285"/>
      <c r="AF122" s="283"/>
      <c r="AG122" s="192"/>
      <c r="AH122" s="284"/>
      <c r="AI122" s="277"/>
      <c r="AJ122" s="192"/>
      <c r="AK122" s="286"/>
      <c r="AL122" s="283"/>
      <c r="AM122" s="192"/>
      <c r="AN122" s="284"/>
      <c r="AO122" s="277"/>
      <c r="AP122" s="192"/>
      <c r="AQ122" s="286">
        <v>1769</v>
      </c>
      <c r="AR122" s="283">
        <v>3.9097378773814258E-2</v>
      </c>
      <c r="AS122" s="192"/>
      <c r="AT122" s="191">
        <v>45246</v>
      </c>
      <c r="AU122" s="277">
        <v>0.61453834243337946</v>
      </c>
    </row>
    <row r="123" spans="1:47" s="54" customFormat="1" ht="13.35" customHeight="1">
      <c r="A123" s="180" t="s">
        <v>926</v>
      </c>
      <c r="B123" s="63" t="s">
        <v>984</v>
      </c>
      <c r="C123" s="211" t="s">
        <v>984</v>
      </c>
      <c r="D123" s="211" t="s">
        <v>0</v>
      </c>
      <c r="E123" s="110">
        <v>70397</v>
      </c>
      <c r="F123" s="111"/>
      <c r="G123" s="117">
        <v>15284</v>
      </c>
      <c r="H123" s="283">
        <v>0.34975628732922948</v>
      </c>
      <c r="I123" s="192"/>
      <c r="J123" s="110">
        <v>1779</v>
      </c>
      <c r="K123" s="277">
        <v>4.0710313737156459E-2</v>
      </c>
      <c r="L123" s="192"/>
      <c r="M123" s="117">
        <v>18472</v>
      </c>
      <c r="N123" s="283">
        <v>0.42270990182841711</v>
      </c>
      <c r="O123" s="192"/>
      <c r="P123" s="110">
        <v>5709</v>
      </c>
      <c r="Q123" s="277">
        <v>0.13064372182429804</v>
      </c>
      <c r="R123" s="192"/>
      <c r="S123" s="117">
        <v>1719</v>
      </c>
      <c r="T123" s="283">
        <v>3.933728460605506E-2</v>
      </c>
      <c r="U123" s="192"/>
      <c r="V123" s="284"/>
      <c r="W123" s="277"/>
      <c r="X123" s="192"/>
      <c r="Y123" s="285"/>
      <c r="Z123" s="283"/>
      <c r="AA123" s="192"/>
      <c r="AB123" s="284"/>
      <c r="AC123" s="277"/>
      <c r="AD123" s="192"/>
      <c r="AE123" s="285"/>
      <c r="AF123" s="283"/>
      <c r="AG123" s="192"/>
      <c r="AH123" s="284"/>
      <c r="AI123" s="277"/>
      <c r="AJ123" s="192"/>
      <c r="AK123" s="286"/>
      <c r="AL123" s="283"/>
      <c r="AM123" s="192"/>
      <c r="AN123" s="284"/>
      <c r="AO123" s="277"/>
      <c r="AP123" s="192"/>
      <c r="AQ123" s="286">
        <v>736</v>
      </c>
      <c r="AR123" s="283">
        <v>1.6842490674843818E-2</v>
      </c>
      <c r="AS123" s="192"/>
      <c r="AT123" s="191">
        <v>43699</v>
      </c>
      <c r="AU123" s="277">
        <v>0.62075088427063652</v>
      </c>
    </row>
    <row r="124" spans="1:47" s="54" customFormat="1" ht="13.35" customHeight="1">
      <c r="A124" s="180" t="s">
        <v>311</v>
      </c>
      <c r="B124" s="63" t="s">
        <v>1014</v>
      </c>
      <c r="C124" s="211" t="s">
        <v>981</v>
      </c>
      <c r="D124" s="211" t="s">
        <v>0</v>
      </c>
      <c r="E124" s="110">
        <v>73936</v>
      </c>
      <c r="F124" s="111"/>
      <c r="G124" s="117">
        <v>22829</v>
      </c>
      <c r="H124" s="283">
        <v>0.47021627188465498</v>
      </c>
      <c r="I124" s="192"/>
      <c r="J124" s="110">
        <v>1339</v>
      </c>
      <c r="K124" s="277">
        <v>2.7579814624098867E-2</v>
      </c>
      <c r="L124" s="192"/>
      <c r="M124" s="117">
        <v>16303</v>
      </c>
      <c r="N124" s="283">
        <v>0.33579814624098869</v>
      </c>
      <c r="O124" s="192"/>
      <c r="P124" s="110">
        <v>6979</v>
      </c>
      <c r="Q124" s="277">
        <v>0.14374871266735326</v>
      </c>
      <c r="R124" s="192"/>
      <c r="S124" s="117">
        <v>1100</v>
      </c>
      <c r="T124" s="283">
        <v>2.2657054582904221E-2</v>
      </c>
      <c r="U124" s="192"/>
      <c r="V124" s="284"/>
      <c r="W124" s="277"/>
      <c r="X124" s="192"/>
      <c r="Y124" s="285"/>
      <c r="Z124" s="283"/>
      <c r="AA124" s="192"/>
      <c r="AB124" s="284"/>
      <c r="AC124" s="277"/>
      <c r="AD124" s="192"/>
      <c r="AE124" s="285"/>
      <c r="AF124" s="283"/>
      <c r="AG124" s="192"/>
      <c r="AH124" s="284"/>
      <c r="AI124" s="277"/>
      <c r="AJ124" s="192"/>
      <c r="AK124" s="286"/>
      <c r="AL124" s="283"/>
      <c r="AM124" s="192"/>
      <c r="AN124" s="284"/>
      <c r="AO124" s="277"/>
      <c r="AP124" s="192"/>
      <c r="AQ124" s="286"/>
      <c r="AR124" s="283"/>
      <c r="AS124" s="192"/>
      <c r="AT124" s="191">
        <v>48550</v>
      </c>
      <c r="AU124" s="277">
        <v>0.65664899372430208</v>
      </c>
    </row>
    <row r="125" spans="1:47" s="54" customFormat="1" ht="13.35" customHeight="1">
      <c r="A125" s="180" t="s">
        <v>313</v>
      </c>
      <c r="B125" s="63" t="s">
        <v>1029</v>
      </c>
      <c r="C125" s="211" t="s">
        <v>985</v>
      </c>
      <c r="D125" s="211" t="s">
        <v>0</v>
      </c>
      <c r="E125" s="110">
        <v>74169</v>
      </c>
      <c r="F125" s="111"/>
      <c r="G125" s="117">
        <v>22445</v>
      </c>
      <c r="H125" s="283">
        <v>0.44983565816899151</v>
      </c>
      <c r="I125" s="192"/>
      <c r="J125" s="110">
        <v>1374</v>
      </c>
      <c r="K125" s="277">
        <v>2.7537277537277537E-2</v>
      </c>
      <c r="L125" s="192"/>
      <c r="M125" s="117">
        <v>18825</v>
      </c>
      <c r="N125" s="283">
        <v>0.37728475228475228</v>
      </c>
      <c r="O125" s="192"/>
      <c r="P125" s="110">
        <v>7252</v>
      </c>
      <c r="Q125" s="277">
        <v>0.14534231200897868</v>
      </c>
      <c r="R125" s="192"/>
      <c r="S125" s="285"/>
      <c r="T125" s="283"/>
      <c r="U125" s="192"/>
      <c r="V125" s="284"/>
      <c r="W125" s="277"/>
      <c r="X125" s="192"/>
      <c r="Y125" s="285"/>
      <c r="Z125" s="283"/>
      <c r="AA125" s="192"/>
      <c r="AB125" s="284"/>
      <c r="AC125" s="277"/>
      <c r="AD125" s="192"/>
      <c r="AE125" s="285"/>
      <c r="AF125" s="283"/>
      <c r="AG125" s="192"/>
      <c r="AH125" s="284"/>
      <c r="AI125" s="277"/>
      <c r="AJ125" s="192"/>
      <c r="AK125" s="286"/>
      <c r="AL125" s="283"/>
      <c r="AM125" s="192"/>
      <c r="AN125" s="284"/>
      <c r="AO125" s="277"/>
      <c r="AP125" s="192"/>
      <c r="AQ125" s="286"/>
      <c r="AR125" s="283"/>
      <c r="AS125" s="192"/>
      <c r="AT125" s="191">
        <v>49896</v>
      </c>
      <c r="AU125" s="277">
        <v>0.67273389151801966</v>
      </c>
    </row>
    <row r="126" spans="1:47" s="54" customFormat="1" ht="13.35" customHeight="1">
      <c r="A126" s="180" t="s">
        <v>316</v>
      </c>
      <c r="B126" s="63" t="s">
        <v>1006</v>
      </c>
      <c r="C126" s="211" t="s">
        <v>1006</v>
      </c>
      <c r="D126" s="211" t="s">
        <v>0</v>
      </c>
      <c r="E126" s="110">
        <v>78171</v>
      </c>
      <c r="F126" s="111"/>
      <c r="G126" s="117">
        <v>22753</v>
      </c>
      <c r="H126" s="283">
        <v>0.42978032148996054</v>
      </c>
      <c r="I126" s="192"/>
      <c r="J126" s="110">
        <v>1152</v>
      </c>
      <c r="K126" s="277">
        <v>2.1760072533575113E-2</v>
      </c>
      <c r="L126" s="192"/>
      <c r="M126" s="117">
        <v>22588</v>
      </c>
      <c r="N126" s="283">
        <v>0.42666364443437033</v>
      </c>
      <c r="O126" s="192"/>
      <c r="P126" s="110">
        <v>4810</v>
      </c>
      <c r="Q126" s="277">
        <v>9.0855858408416923E-2</v>
      </c>
      <c r="R126" s="192"/>
      <c r="S126" s="117">
        <v>1454</v>
      </c>
      <c r="T126" s="283">
        <v>2.7464535992897755E-2</v>
      </c>
      <c r="U126" s="192"/>
      <c r="V126" s="284"/>
      <c r="W126" s="277"/>
      <c r="X126" s="192"/>
      <c r="Y126" s="285"/>
      <c r="Z126" s="283"/>
      <c r="AA126" s="192"/>
      <c r="AB126" s="284"/>
      <c r="AC126" s="277"/>
      <c r="AD126" s="192"/>
      <c r="AE126" s="285"/>
      <c r="AF126" s="283"/>
      <c r="AG126" s="192"/>
      <c r="AH126" s="284"/>
      <c r="AI126" s="277"/>
      <c r="AJ126" s="192"/>
      <c r="AK126" s="286"/>
      <c r="AL126" s="283"/>
      <c r="AM126" s="192"/>
      <c r="AN126" s="284"/>
      <c r="AO126" s="277"/>
      <c r="AP126" s="192"/>
      <c r="AQ126" s="286">
        <v>184</v>
      </c>
      <c r="AR126" s="283">
        <v>3.4755671407793579E-3</v>
      </c>
      <c r="AS126" s="192"/>
      <c r="AT126" s="191">
        <v>52941</v>
      </c>
      <c r="AU126" s="277">
        <v>0.67724603753310053</v>
      </c>
    </row>
    <row r="127" spans="1:47" s="54" customFormat="1" ht="13.35" customHeight="1">
      <c r="A127" s="180" t="s">
        <v>317</v>
      </c>
      <c r="B127" s="63" t="s">
        <v>1006</v>
      </c>
      <c r="C127" s="211" t="s">
        <v>1006</v>
      </c>
      <c r="D127" s="211" t="s">
        <v>0</v>
      </c>
      <c r="E127" s="110">
        <v>85941</v>
      </c>
      <c r="F127" s="111"/>
      <c r="G127" s="117">
        <v>12149</v>
      </c>
      <c r="H127" s="283">
        <v>0.22699077015059227</v>
      </c>
      <c r="I127" s="192"/>
      <c r="J127" s="110">
        <v>1919</v>
      </c>
      <c r="K127" s="277">
        <v>3.5854415006913047E-2</v>
      </c>
      <c r="L127" s="192"/>
      <c r="M127" s="117">
        <v>33513</v>
      </c>
      <c r="N127" s="283">
        <v>0.62615373117596507</v>
      </c>
      <c r="O127" s="192"/>
      <c r="P127" s="110">
        <v>2899</v>
      </c>
      <c r="Q127" s="277">
        <v>5.4164642576884268E-2</v>
      </c>
      <c r="R127" s="192"/>
      <c r="S127" s="117">
        <v>2515</v>
      </c>
      <c r="T127" s="283">
        <v>4.6990022794364934E-2</v>
      </c>
      <c r="U127" s="192"/>
      <c r="V127" s="284"/>
      <c r="W127" s="277"/>
      <c r="X127" s="192"/>
      <c r="Y127" s="285"/>
      <c r="Z127" s="283"/>
      <c r="AA127" s="192"/>
      <c r="AB127" s="284"/>
      <c r="AC127" s="277"/>
      <c r="AD127" s="192"/>
      <c r="AE127" s="285"/>
      <c r="AF127" s="283"/>
      <c r="AG127" s="192"/>
      <c r="AH127" s="284"/>
      <c r="AI127" s="277"/>
      <c r="AJ127" s="192"/>
      <c r="AK127" s="286"/>
      <c r="AL127" s="283"/>
      <c r="AM127" s="192"/>
      <c r="AN127" s="284"/>
      <c r="AO127" s="277"/>
      <c r="AP127" s="192"/>
      <c r="AQ127" s="286">
        <v>527</v>
      </c>
      <c r="AR127" s="283">
        <v>9.8464182952804451E-3</v>
      </c>
      <c r="AS127" s="192"/>
      <c r="AT127" s="191">
        <v>53522</v>
      </c>
      <c r="AU127" s="277">
        <v>0.62277609057376571</v>
      </c>
    </row>
    <row r="128" spans="1:47" s="54" customFormat="1" ht="13.35" customHeight="1">
      <c r="A128" s="180" t="s">
        <v>318</v>
      </c>
      <c r="B128" s="63" t="s">
        <v>1006</v>
      </c>
      <c r="C128" s="211" t="s">
        <v>1006</v>
      </c>
      <c r="D128" s="211" t="s">
        <v>0</v>
      </c>
      <c r="E128" s="110">
        <v>82010</v>
      </c>
      <c r="F128" s="111"/>
      <c r="G128" s="117">
        <v>31448</v>
      </c>
      <c r="H128" s="283">
        <v>0.54491266980870534</v>
      </c>
      <c r="I128" s="192"/>
      <c r="J128" s="110">
        <v>3448</v>
      </c>
      <c r="K128" s="277">
        <v>5.9744940393678961E-2</v>
      </c>
      <c r="L128" s="192"/>
      <c r="M128" s="117">
        <v>14308</v>
      </c>
      <c r="N128" s="283">
        <v>0.24792070973107846</v>
      </c>
      <c r="O128" s="192"/>
      <c r="P128" s="110">
        <v>6068</v>
      </c>
      <c r="Q128" s="277">
        <v>0.10514277793179928</v>
      </c>
      <c r="R128" s="192"/>
      <c r="S128" s="117">
        <v>2154</v>
      </c>
      <c r="T128" s="283">
        <v>3.7323260327141672E-2</v>
      </c>
      <c r="U128" s="192"/>
      <c r="V128" s="284"/>
      <c r="W128" s="277"/>
      <c r="X128" s="192"/>
      <c r="Y128" s="285"/>
      <c r="Z128" s="283"/>
      <c r="AA128" s="192"/>
      <c r="AB128" s="284"/>
      <c r="AC128" s="277"/>
      <c r="AD128" s="192"/>
      <c r="AE128" s="285"/>
      <c r="AF128" s="283"/>
      <c r="AG128" s="192"/>
      <c r="AH128" s="284"/>
      <c r="AI128" s="277"/>
      <c r="AJ128" s="192"/>
      <c r="AK128" s="286"/>
      <c r="AL128" s="283"/>
      <c r="AM128" s="192"/>
      <c r="AN128" s="284"/>
      <c r="AO128" s="277"/>
      <c r="AP128" s="192"/>
      <c r="AQ128" s="286">
        <v>286</v>
      </c>
      <c r="AR128" s="283">
        <v>4.9556418075963407E-3</v>
      </c>
      <c r="AS128" s="192"/>
      <c r="AT128" s="191">
        <v>57712</v>
      </c>
      <c r="AU128" s="277">
        <v>0.70371905865138396</v>
      </c>
    </row>
    <row r="129" spans="1:47" s="54" customFormat="1" ht="13.35" customHeight="1">
      <c r="A129" s="180" t="s">
        <v>327</v>
      </c>
      <c r="B129" s="63" t="s">
        <v>1006</v>
      </c>
      <c r="C129" s="211" t="s">
        <v>1006</v>
      </c>
      <c r="D129" s="211" t="s">
        <v>0</v>
      </c>
      <c r="E129" s="110">
        <v>69128</v>
      </c>
      <c r="F129" s="111"/>
      <c r="G129" s="117">
        <v>10492</v>
      </c>
      <c r="H129" s="283">
        <v>0.24371660859465738</v>
      </c>
      <c r="I129" s="192"/>
      <c r="J129" s="110">
        <v>717</v>
      </c>
      <c r="K129" s="277">
        <v>1.6655052264808363E-2</v>
      </c>
      <c r="L129" s="192"/>
      <c r="M129" s="117">
        <v>17830</v>
      </c>
      <c r="N129" s="283">
        <v>0.41416957026713125</v>
      </c>
      <c r="O129" s="192"/>
      <c r="P129" s="110">
        <v>12850</v>
      </c>
      <c r="Q129" s="277">
        <v>0.29849012775842043</v>
      </c>
      <c r="R129" s="192"/>
      <c r="S129" s="117">
        <v>806</v>
      </c>
      <c r="T129" s="283">
        <v>1.8722415795586526E-2</v>
      </c>
      <c r="U129" s="192"/>
      <c r="V129" s="284"/>
      <c r="W129" s="277"/>
      <c r="X129" s="192"/>
      <c r="Y129" s="285"/>
      <c r="Z129" s="283"/>
      <c r="AA129" s="192"/>
      <c r="AB129" s="284"/>
      <c r="AC129" s="277"/>
      <c r="AD129" s="192"/>
      <c r="AE129" s="285"/>
      <c r="AF129" s="283"/>
      <c r="AG129" s="192"/>
      <c r="AH129" s="284"/>
      <c r="AI129" s="277"/>
      <c r="AJ129" s="192"/>
      <c r="AK129" s="286"/>
      <c r="AL129" s="283"/>
      <c r="AM129" s="192"/>
      <c r="AN129" s="284"/>
      <c r="AO129" s="277"/>
      <c r="AP129" s="192"/>
      <c r="AQ129" s="286">
        <v>355</v>
      </c>
      <c r="AR129" s="283">
        <v>8.2462253193960507E-3</v>
      </c>
      <c r="AS129" s="192"/>
      <c r="AT129" s="191">
        <v>43050</v>
      </c>
      <c r="AU129" s="277">
        <v>0.62275778266404347</v>
      </c>
    </row>
    <row r="130" spans="1:47" s="54" customFormat="1" ht="13.35" customHeight="1">
      <c r="A130" s="180" t="s">
        <v>329</v>
      </c>
      <c r="B130" s="63" t="s">
        <v>1033</v>
      </c>
      <c r="C130" s="211" t="s">
        <v>978</v>
      </c>
      <c r="D130" s="211" t="s">
        <v>0</v>
      </c>
      <c r="E130" s="110">
        <v>65851</v>
      </c>
      <c r="F130" s="111"/>
      <c r="G130" s="117">
        <v>14479</v>
      </c>
      <c r="H130" s="283">
        <v>0.35193602489001241</v>
      </c>
      <c r="I130" s="192"/>
      <c r="J130" s="110">
        <v>1966</v>
      </c>
      <c r="K130" s="277">
        <v>4.7786879268855886E-2</v>
      </c>
      <c r="L130" s="192"/>
      <c r="M130" s="117">
        <v>17637</v>
      </c>
      <c r="N130" s="283">
        <v>0.42869643421404441</v>
      </c>
      <c r="O130" s="192"/>
      <c r="P130" s="110">
        <v>5392</v>
      </c>
      <c r="Q130" s="277">
        <v>0.13106147152475633</v>
      </c>
      <c r="R130" s="192"/>
      <c r="S130" s="117">
        <v>1444</v>
      </c>
      <c r="T130" s="283">
        <v>3.5098806543350916E-2</v>
      </c>
      <c r="U130" s="192"/>
      <c r="V130" s="284"/>
      <c r="W130" s="277"/>
      <c r="X130" s="192"/>
      <c r="Y130" s="285"/>
      <c r="Z130" s="283"/>
      <c r="AA130" s="192"/>
      <c r="AB130" s="284"/>
      <c r="AC130" s="277"/>
      <c r="AD130" s="192"/>
      <c r="AE130" s="285"/>
      <c r="AF130" s="283"/>
      <c r="AG130" s="192"/>
      <c r="AH130" s="284"/>
      <c r="AI130" s="277"/>
      <c r="AJ130" s="192"/>
      <c r="AK130" s="286"/>
      <c r="AL130" s="283"/>
      <c r="AM130" s="192"/>
      <c r="AN130" s="284"/>
      <c r="AO130" s="277"/>
      <c r="AP130" s="192"/>
      <c r="AQ130" s="286">
        <v>223</v>
      </c>
      <c r="AR130" s="283">
        <v>5.4203835589800931E-3</v>
      </c>
      <c r="AS130" s="192"/>
      <c r="AT130" s="191">
        <v>41141</v>
      </c>
      <c r="AU130" s="277">
        <v>0.62475892545291645</v>
      </c>
    </row>
    <row r="131" spans="1:47" s="54" customFormat="1" ht="13.35" customHeight="1">
      <c r="A131" s="180" t="s">
        <v>330</v>
      </c>
      <c r="B131" s="63" t="s">
        <v>990</v>
      </c>
      <c r="C131" s="211" t="s">
        <v>981</v>
      </c>
      <c r="D131" s="211" t="s">
        <v>0</v>
      </c>
      <c r="E131" s="110">
        <v>75209</v>
      </c>
      <c r="F131" s="111"/>
      <c r="G131" s="117">
        <v>25670</v>
      </c>
      <c r="H131" s="283">
        <v>0.48971727269258652</v>
      </c>
      <c r="I131" s="192"/>
      <c r="J131" s="110">
        <v>1454</v>
      </c>
      <c r="K131" s="277">
        <v>2.7738563089015223E-2</v>
      </c>
      <c r="L131" s="192"/>
      <c r="M131" s="117">
        <v>13325</v>
      </c>
      <c r="N131" s="283">
        <v>0.25420657026212368</v>
      </c>
      <c r="O131" s="192"/>
      <c r="P131" s="110">
        <v>10434</v>
      </c>
      <c r="Q131" s="277">
        <v>0.19905376015872411</v>
      </c>
      <c r="R131" s="192"/>
      <c r="S131" s="117">
        <v>1324</v>
      </c>
      <c r="T131" s="283">
        <v>2.5258498988896944E-2</v>
      </c>
      <c r="U131" s="192"/>
      <c r="V131" s="284"/>
      <c r="W131" s="277"/>
      <c r="X131" s="192"/>
      <c r="Y131" s="285"/>
      <c r="Z131" s="283"/>
      <c r="AA131" s="192"/>
      <c r="AB131" s="284"/>
      <c r="AC131" s="277"/>
      <c r="AD131" s="192"/>
      <c r="AE131" s="285"/>
      <c r="AF131" s="283"/>
      <c r="AG131" s="192"/>
      <c r="AH131" s="284"/>
      <c r="AI131" s="277"/>
      <c r="AJ131" s="192"/>
      <c r="AK131" s="286"/>
      <c r="AL131" s="283"/>
      <c r="AM131" s="192"/>
      <c r="AN131" s="284"/>
      <c r="AO131" s="277"/>
      <c r="AP131" s="192"/>
      <c r="AQ131" s="286">
        <v>211</v>
      </c>
      <c r="AR131" s="283">
        <v>4.0253348086535159E-3</v>
      </c>
      <c r="AS131" s="192"/>
      <c r="AT131" s="191">
        <v>52418</v>
      </c>
      <c r="AU131" s="277">
        <v>0.69696445904080628</v>
      </c>
    </row>
    <row r="132" spans="1:47" s="54" customFormat="1" ht="13.35" customHeight="1">
      <c r="A132" s="180" t="s">
        <v>331</v>
      </c>
      <c r="B132" s="63" t="s">
        <v>987</v>
      </c>
      <c r="C132" s="211" t="s">
        <v>988</v>
      </c>
      <c r="D132" s="211" t="s">
        <v>0</v>
      </c>
      <c r="E132" s="110">
        <v>72873</v>
      </c>
      <c r="F132" s="111"/>
      <c r="G132" s="117">
        <v>30550</v>
      </c>
      <c r="H132" s="283">
        <v>0.58170532008073428</v>
      </c>
      <c r="I132" s="192"/>
      <c r="J132" s="110">
        <v>2352</v>
      </c>
      <c r="K132" s="277">
        <v>4.4784645264480748E-2</v>
      </c>
      <c r="L132" s="192"/>
      <c r="M132" s="117">
        <v>9491</v>
      </c>
      <c r="N132" s="283">
        <v>0.18071899158383792</v>
      </c>
      <c r="O132" s="192"/>
      <c r="P132" s="110">
        <v>8296</v>
      </c>
      <c r="Q132" s="277">
        <v>0.15796488822879776</v>
      </c>
      <c r="R132" s="192"/>
      <c r="S132" s="117">
        <v>1829</v>
      </c>
      <c r="T132" s="283">
        <v>3.4826154842149355E-2</v>
      </c>
      <c r="U132" s="192"/>
      <c r="V132" s="284"/>
      <c r="W132" s="277"/>
      <c r="X132" s="192"/>
      <c r="Y132" s="285"/>
      <c r="Z132" s="283"/>
      <c r="AA132" s="192"/>
      <c r="AB132" s="284"/>
      <c r="AC132" s="277"/>
      <c r="AD132" s="192"/>
      <c r="AE132" s="285"/>
      <c r="AF132" s="283"/>
      <c r="AG132" s="192"/>
      <c r="AH132" s="284"/>
      <c r="AI132" s="277"/>
      <c r="AJ132" s="192"/>
      <c r="AK132" s="286"/>
      <c r="AL132" s="283"/>
      <c r="AM132" s="192"/>
      <c r="AN132" s="284"/>
      <c r="AO132" s="277"/>
      <c r="AP132" s="192"/>
      <c r="AQ132" s="286"/>
      <c r="AR132" s="283"/>
      <c r="AS132" s="192"/>
      <c r="AT132" s="191">
        <v>52518</v>
      </c>
      <c r="AU132" s="277">
        <v>0.72067844057469843</v>
      </c>
    </row>
    <row r="133" spans="1:47" s="54" customFormat="1" ht="13.35" customHeight="1">
      <c r="A133" s="180" t="s">
        <v>334</v>
      </c>
      <c r="B133" s="63" t="s">
        <v>1024</v>
      </c>
      <c r="C133" s="211" t="s">
        <v>985</v>
      </c>
      <c r="D133" s="211" t="s">
        <v>0</v>
      </c>
      <c r="E133" s="110">
        <v>66141</v>
      </c>
      <c r="F133" s="111"/>
      <c r="G133" s="117">
        <v>9150</v>
      </c>
      <c r="H133" s="283">
        <v>0.23655024430599003</v>
      </c>
      <c r="I133" s="192"/>
      <c r="J133" s="110">
        <v>957</v>
      </c>
      <c r="K133" s="277">
        <v>2.474082883069207E-2</v>
      </c>
      <c r="L133" s="192"/>
      <c r="M133" s="117">
        <v>19661</v>
      </c>
      <c r="N133" s="283">
        <v>0.50828572167213881</v>
      </c>
      <c r="O133" s="192"/>
      <c r="P133" s="110">
        <v>7225</v>
      </c>
      <c r="Q133" s="277">
        <v>0.18678420930172437</v>
      </c>
      <c r="R133" s="192"/>
      <c r="S133" s="117">
        <v>1466</v>
      </c>
      <c r="T133" s="283">
        <v>3.7899744060391406E-2</v>
      </c>
      <c r="U133" s="192"/>
      <c r="V133" s="284"/>
      <c r="W133" s="277"/>
      <c r="X133" s="192"/>
      <c r="Y133" s="285"/>
      <c r="Z133" s="283"/>
      <c r="AA133" s="192"/>
      <c r="AB133" s="284"/>
      <c r="AC133" s="277"/>
      <c r="AD133" s="192"/>
      <c r="AE133" s="285"/>
      <c r="AF133" s="283"/>
      <c r="AG133" s="192"/>
      <c r="AH133" s="284"/>
      <c r="AI133" s="277"/>
      <c r="AJ133" s="192"/>
      <c r="AK133" s="286"/>
      <c r="AL133" s="283"/>
      <c r="AM133" s="192"/>
      <c r="AN133" s="284"/>
      <c r="AO133" s="277"/>
      <c r="AP133" s="192"/>
      <c r="AQ133" s="286">
        <v>222</v>
      </c>
      <c r="AR133" s="283">
        <v>5.7392518290633647E-3</v>
      </c>
      <c r="AS133" s="192"/>
      <c r="AT133" s="191">
        <v>38681</v>
      </c>
      <c r="AU133" s="277">
        <v>0.58482635581560605</v>
      </c>
    </row>
    <row r="134" spans="1:47" s="54" customFormat="1" ht="13.35" customHeight="1">
      <c r="A134" s="180" t="s">
        <v>335</v>
      </c>
      <c r="B134" s="63" t="s">
        <v>996</v>
      </c>
      <c r="C134" s="211" t="s">
        <v>988</v>
      </c>
      <c r="D134" s="211" t="s">
        <v>0</v>
      </c>
      <c r="E134" s="110">
        <v>69794</v>
      </c>
      <c r="F134" s="111"/>
      <c r="G134" s="117">
        <v>16402</v>
      </c>
      <c r="H134" s="283">
        <v>0.36656609677058888</v>
      </c>
      <c r="I134" s="192"/>
      <c r="J134" s="110">
        <v>3832</v>
      </c>
      <c r="K134" s="277">
        <v>8.5640853726673377E-2</v>
      </c>
      <c r="L134" s="192"/>
      <c r="M134" s="117">
        <v>16361</v>
      </c>
      <c r="N134" s="283">
        <v>0.36564979327299141</v>
      </c>
      <c r="O134" s="192"/>
      <c r="P134" s="110">
        <v>6532</v>
      </c>
      <c r="Q134" s="277">
        <v>0.14598279137333781</v>
      </c>
      <c r="R134" s="192"/>
      <c r="S134" s="117">
        <v>1618</v>
      </c>
      <c r="T134" s="283">
        <v>3.6160464856408538E-2</v>
      </c>
      <c r="U134" s="192"/>
      <c r="V134" s="284"/>
      <c r="W134" s="277"/>
      <c r="X134" s="192"/>
      <c r="Y134" s="285"/>
      <c r="Z134" s="283"/>
      <c r="AA134" s="192"/>
      <c r="AB134" s="284"/>
      <c r="AC134" s="277"/>
      <c r="AD134" s="192"/>
      <c r="AE134" s="285"/>
      <c r="AF134" s="283"/>
      <c r="AG134" s="192"/>
      <c r="AH134" s="284"/>
      <c r="AI134" s="277"/>
      <c r="AJ134" s="192"/>
      <c r="AK134" s="286"/>
      <c r="AL134" s="283"/>
      <c r="AM134" s="192"/>
      <c r="AN134" s="284"/>
      <c r="AO134" s="277"/>
      <c r="AP134" s="192"/>
      <c r="AQ134" s="286"/>
      <c r="AR134" s="283"/>
      <c r="AS134" s="192"/>
      <c r="AT134" s="191">
        <v>44745</v>
      </c>
      <c r="AU134" s="277">
        <v>0.64110095423675384</v>
      </c>
    </row>
    <row r="135" spans="1:47" s="54" customFormat="1" ht="13.35" customHeight="1">
      <c r="A135" s="180" t="s">
        <v>336</v>
      </c>
      <c r="B135" s="63" t="s">
        <v>996</v>
      </c>
      <c r="C135" s="211" t="s">
        <v>988</v>
      </c>
      <c r="D135" s="211" t="s">
        <v>0</v>
      </c>
      <c r="E135" s="110">
        <v>70240</v>
      </c>
      <c r="F135" s="111"/>
      <c r="G135" s="117">
        <v>11179</v>
      </c>
      <c r="H135" s="283">
        <v>0.27386085252327291</v>
      </c>
      <c r="I135" s="192"/>
      <c r="J135" s="110">
        <v>1717</v>
      </c>
      <c r="K135" s="277">
        <v>4.2062714355707985E-2</v>
      </c>
      <c r="L135" s="192"/>
      <c r="M135" s="117">
        <v>20007</v>
      </c>
      <c r="N135" s="283">
        <v>0.49012738853503185</v>
      </c>
      <c r="O135" s="192"/>
      <c r="P135" s="110">
        <v>6341</v>
      </c>
      <c r="Q135" s="277">
        <v>0.15534051935325821</v>
      </c>
      <c r="R135" s="192"/>
      <c r="S135" s="117">
        <v>1208</v>
      </c>
      <c r="T135" s="283">
        <v>2.9593336599706026E-2</v>
      </c>
      <c r="U135" s="192"/>
      <c r="V135" s="284"/>
      <c r="W135" s="277"/>
      <c r="X135" s="192"/>
      <c r="Y135" s="285"/>
      <c r="Z135" s="283"/>
      <c r="AA135" s="192"/>
      <c r="AB135" s="284"/>
      <c r="AC135" s="277"/>
      <c r="AD135" s="192"/>
      <c r="AE135" s="285"/>
      <c r="AF135" s="283"/>
      <c r="AG135" s="192"/>
      <c r="AH135" s="284"/>
      <c r="AI135" s="277"/>
      <c r="AJ135" s="192"/>
      <c r="AK135" s="286"/>
      <c r="AL135" s="283"/>
      <c r="AM135" s="192"/>
      <c r="AN135" s="284"/>
      <c r="AO135" s="277"/>
      <c r="AP135" s="192"/>
      <c r="AQ135" s="286">
        <v>368</v>
      </c>
      <c r="AR135" s="283">
        <v>9.0151886330230285E-3</v>
      </c>
      <c r="AS135" s="192"/>
      <c r="AT135" s="191">
        <v>40820</v>
      </c>
      <c r="AU135" s="277">
        <v>0.58115034168564916</v>
      </c>
    </row>
    <row r="136" spans="1:47" s="54" customFormat="1" ht="13.35" customHeight="1">
      <c r="A136" s="180" t="s">
        <v>341</v>
      </c>
      <c r="B136" s="63" t="s">
        <v>996</v>
      </c>
      <c r="C136" s="211" t="s">
        <v>988</v>
      </c>
      <c r="D136" s="211" t="s">
        <v>0</v>
      </c>
      <c r="E136" s="110">
        <v>63476</v>
      </c>
      <c r="F136" s="111"/>
      <c r="G136" s="117">
        <v>24805</v>
      </c>
      <c r="H136" s="283">
        <v>0.52374316420683686</v>
      </c>
      <c r="I136" s="192"/>
      <c r="J136" s="110">
        <v>3965</v>
      </c>
      <c r="K136" s="277">
        <v>8.3718671480754209E-2</v>
      </c>
      <c r="L136" s="192"/>
      <c r="M136" s="117">
        <v>10761</v>
      </c>
      <c r="N136" s="283">
        <v>0.22721226325457655</v>
      </c>
      <c r="O136" s="192"/>
      <c r="P136" s="110">
        <v>5508</v>
      </c>
      <c r="Q136" s="277">
        <v>0.1162982200544752</v>
      </c>
      <c r="R136" s="192"/>
      <c r="S136" s="117">
        <v>2173</v>
      </c>
      <c r="T136" s="283">
        <v>4.5881632566879924E-2</v>
      </c>
      <c r="U136" s="192"/>
      <c r="V136" s="284"/>
      <c r="W136" s="277"/>
      <c r="X136" s="192"/>
      <c r="Y136" s="285"/>
      <c r="Z136" s="283"/>
      <c r="AA136" s="192"/>
      <c r="AB136" s="284"/>
      <c r="AC136" s="277"/>
      <c r="AD136" s="192"/>
      <c r="AE136" s="285"/>
      <c r="AF136" s="283"/>
      <c r="AG136" s="192"/>
      <c r="AH136" s="284"/>
      <c r="AI136" s="277"/>
      <c r="AJ136" s="192"/>
      <c r="AK136" s="286"/>
      <c r="AL136" s="283"/>
      <c r="AM136" s="192"/>
      <c r="AN136" s="284"/>
      <c r="AO136" s="277"/>
      <c r="AP136" s="192"/>
      <c r="AQ136" s="286">
        <v>149</v>
      </c>
      <c r="AR136" s="283">
        <v>3.1460484364772704E-3</v>
      </c>
      <c r="AS136" s="192"/>
      <c r="AT136" s="191">
        <v>47361</v>
      </c>
      <c r="AU136" s="277">
        <v>0.74612451950343439</v>
      </c>
    </row>
    <row r="137" spans="1:47" s="54" customFormat="1" ht="13.35" customHeight="1">
      <c r="A137" s="180" t="s">
        <v>343</v>
      </c>
      <c r="B137" s="63" t="s">
        <v>982</v>
      </c>
      <c r="C137" s="211" t="s">
        <v>983</v>
      </c>
      <c r="D137" s="211" t="s">
        <v>0</v>
      </c>
      <c r="E137" s="110">
        <v>69205</v>
      </c>
      <c r="F137" s="111"/>
      <c r="G137" s="117">
        <v>28295</v>
      </c>
      <c r="H137" s="283">
        <v>0.57737828021058646</v>
      </c>
      <c r="I137" s="192"/>
      <c r="J137" s="110">
        <v>3954</v>
      </c>
      <c r="K137" s="277">
        <v>8.0683997877810887E-2</v>
      </c>
      <c r="L137" s="192"/>
      <c r="M137" s="117">
        <v>6360</v>
      </c>
      <c r="N137" s="283">
        <v>0.1297800269354773</v>
      </c>
      <c r="O137" s="192"/>
      <c r="P137" s="110">
        <v>7544</v>
      </c>
      <c r="Q137" s="277">
        <v>0.15394033383667305</v>
      </c>
      <c r="R137" s="192"/>
      <c r="S137" s="117">
        <v>2853</v>
      </c>
      <c r="T137" s="283">
        <v>5.8217361139452313E-2</v>
      </c>
      <c r="U137" s="192"/>
      <c r="V137" s="284"/>
      <c r="W137" s="277"/>
      <c r="X137" s="192"/>
      <c r="Y137" s="285"/>
      <c r="Z137" s="283"/>
      <c r="AA137" s="192"/>
      <c r="AB137" s="284"/>
      <c r="AC137" s="277"/>
      <c r="AD137" s="192"/>
      <c r="AE137" s="285"/>
      <c r="AF137" s="283"/>
      <c r="AG137" s="192"/>
      <c r="AH137" s="284"/>
      <c r="AI137" s="277"/>
      <c r="AJ137" s="192"/>
      <c r="AK137" s="286"/>
      <c r="AL137" s="283"/>
      <c r="AM137" s="192"/>
      <c r="AN137" s="284"/>
      <c r="AO137" s="277"/>
      <c r="AP137" s="192"/>
      <c r="AQ137" s="286"/>
      <c r="AR137" s="283"/>
      <c r="AS137" s="192"/>
      <c r="AT137" s="191">
        <v>49006</v>
      </c>
      <c r="AU137" s="277">
        <v>0.70812802543168851</v>
      </c>
    </row>
    <row r="138" spans="1:47" s="54" customFormat="1" ht="13.35" customHeight="1">
      <c r="A138" s="180" t="s">
        <v>348</v>
      </c>
      <c r="B138" s="63" t="s">
        <v>992</v>
      </c>
      <c r="C138" s="211" t="s">
        <v>993</v>
      </c>
      <c r="D138" s="211" t="s">
        <v>0</v>
      </c>
      <c r="E138" s="110">
        <v>79770</v>
      </c>
      <c r="F138" s="111"/>
      <c r="G138" s="117">
        <v>20955</v>
      </c>
      <c r="H138" s="283">
        <v>0.39073279880663808</v>
      </c>
      <c r="I138" s="192"/>
      <c r="J138" s="110">
        <v>1924</v>
      </c>
      <c r="K138" s="277">
        <v>3.5875442849151597E-2</v>
      </c>
      <c r="L138" s="192"/>
      <c r="M138" s="117">
        <v>22406</v>
      </c>
      <c r="N138" s="283">
        <v>0.41778855118403879</v>
      </c>
      <c r="O138" s="192"/>
      <c r="P138" s="110">
        <v>6649</v>
      </c>
      <c r="Q138" s="277">
        <v>0.12397911616632482</v>
      </c>
      <c r="R138" s="192"/>
      <c r="S138" s="117">
        <v>1366</v>
      </c>
      <c r="T138" s="283">
        <v>2.5470818571694948E-2</v>
      </c>
      <c r="U138" s="192"/>
      <c r="V138" s="284"/>
      <c r="W138" s="277"/>
      <c r="X138" s="192"/>
      <c r="Y138" s="285"/>
      <c r="Z138" s="283"/>
      <c r="AA138" s="192"/>
      <c r="AB138" s="284"/>
      <c r="AC138" s="277"/>
      <c r="AD138" s="192"/>
      <c r="AE138" s="285"/>
      <c r="AF138" s="283"/>
      <c r="AG138" s="192"/>
      <c r="AH138" s="284"/>
      <c r="AI138" s="277"/>
      <c r="AJ138" s="192"/>
      <c r="AK138" s="285"/>
      <c r="AL138" s="283"/>
      <c r="AM138" s="192"/>
      <c r="AN138" s="284"/>
      <c r="AO138" s="277"/>
      <c r="AP138" s="192"/>
      <c r="AQ138" s="286">
        <v>330</v>
      </c>
      <c r="AR138" s="283">
        <v>6.153272422151781E-3</v>
      </c>
      <c r="AS138" s="192"/>
      <c r="AT138" s="191">
        <v>53630</v>
      </c>
      <c r="AU138" s="277">
        <v>0.6723078851698634</v>
      </c>
    </row>
    <row r="139" spans="1:47" s="54" customFormat="1" ht="13.35" customHeight="1">
      <c r="A139" s="180" t="s">
        <v>349</v>
      </c>
      <c r="B139" s="63" t="s">
        <v>1003</v>
      </c>
      <c r="C139" s="211" t="s">
        <v>993</v>
      </c>
      <c r="D139" s="211" t="s">
        <v>0</v>
      </c>
      <c r="E139" s="110">
        <v>71299</v>
      </c>
      <c r="F139" s="111"/>
      <c r="G139" s="117">
        <v>10736</v>
      </c>
      <c r="H139" s="283">
        <v>0.252695005413548</v>
      </c>
      <c r="I139" s="192"/>
      <c r="J139" s="110">
        <v>1487</v>
      </c>
      <c r="K139" s="277">
        <v>3.4999764628348161E-2</v>
      </c>
      <c r="L139" s="192"/>
      <c r="M139" s="117">
        <v>19621</v>
      </c>
      <c r="N139" s="283">
        <v>0.46182271807183545</v>
      </c>
      <c r="O139" s="192"/>
      <c r="P139" s="110">
        <v>9963</v>
      </c>
      <c r="Q139" s="277">
        <v>0.23450077672645106</v>
      </c>
      <c r="R139" s="192"/>
      <c r="S139" s="285"/>
      <c r="T139" s="283"/>
      <c r="U139" s="192"/>
      <c r="V139" s="284"/>
      <c r="W139" s="277"/>
      <c r="X139" s="192"/>
      <c r="Y139" s="285"/>
      <c r="Z139" s="283"/>
      <c r="AA139" s="192"/>
      <c r="AB139" s="284"/>
      <c r="AC139" s="277"/>
      <c r="AD139" s="192"/>
      <c r="AE139" s="285"/>
      <c r="AF139" s="283"/>
      <c r="AG139" s="192"/>
      <c r="AH139" s="284"/>
      <c r="AI139" s="277"/>
      <c r="AJ139" s="192"/>
      <c r="AK139" s="285"/>
      <c r="AL139" s="283"/>
      <c r="AM139" s="192"/>
      <c r="AN139" s="284"/>
      <c r="AO139" s="277"/>
      <c r="AP139" s="192"/>
      <c r="AQ139" s="286">
        <v>679</v>
      </c>
      <c r="AR139" s="283">
        <v>1.5981735159817351E-2</v>
      </c>
      <c r="AS139" s="192"/>
      <c r="AT139" s="191">
        <v>42486</v>
      </c>
      <c r="AU139" s="277">
        <v>0.59588493527258446</v>
      </c>
    </row>
    <row r="140" spans="1:47" s="54" customFormat="1" ht="13.35" customHeight="1">
      <c r="A140" s="180" t="s">
        <v>350</v>
      </c>
      <c r="B140" s="63" t="s">
        <v>1003</v>
      </c>
      <c r="C140" s="211" t="s">
        <v>993</v>
      </c>
      <c r="D140" s="211" t="s">
        <v>0</v>
      </c>
      <c r="E140" s="110">
        <v>71136</v>
      </c>
      <c r="F140" s="111"/>
      <c r="G140" s="117">
        <v>8386</v>
      </c>
      <c r="H140" s="283">
        <v>0.20747154873824838</v>
      </c>
      <c r="I140" s="192"/>
      <c r="J140" s="110">
        <v>1717</v>
      </c>
      <c r="K140" s="277">
        <v>4.2478970806531423E-2</v>
      </c>
      <c r="L140" s="192"/>
      <c r="M140" s="117">
        <v>19840</v>
      </c>
      <c r="N140" s="283">
        <v>0.49084611578426524</v>
      </c>
      <c r="O140" s="192"/>
      <c r="P140" s="110">
        <v>9747</v>
      </c>
      <c r="Q140" s="277">
        <v>0.24114299851558635</v>
      </c>
      <c r="R140" s="192"/>
      <c r="S140" s="285"/>
      <c r="T140" s="283"/>
      <c r="U140" s="192"/>
      <c r="V140" s="284"/>
      <c r="W140" s="277"/>
      <c r="X140" s="192"/>
      <c r="Y140" s="285"/>
      <c r="Z140" s="283"/>
      <c r="AA140" s="192"/>
      <c r="AB140" s="284"/>
      <c r="AC140" s="277"/>
      <c r="AD140" s="192"/>
      <c r="AE140" s="285"/>
      <c r="AF140" s="283"/>
      <c r="AG140" s="192"/>
      <c r="AH140" s="284"/>
      <c r="AI140" s="277"/>
      <c r="AJ140" s="192"/>
      <c r="AK140" s="285"/>
      <c r="AL140" s="283"/>
      <c r="AM140" s="192"/>
      <c r="AN140" s="284"/>
      <c r="AO140" s="277"/>
      <c r="AP140" s="192"/>
      <c r="AQ140" s="286">
        <v>730</v>
      </c>
      <c r="AR140" s="283">
        <v>1.8060366155368629E-2</v>
      </c>
      <c r="AS140" s="192"/>
      <c r="AT140" s="191">
        <v>40420</v>
      </c>
      <c r="AU140" s="277">
        <v>0.56820737741790373</v>
      </c>
    </row>
    <row r="141" spans="1:47" s="54" customFormat="1" ht="13.35" customHeight="1">
      <c r="A141" s="180" t="s">
        <v>351</v>
      </c>
      <c r="B141" s="63" t="s">
        <v>1003</v>
      </c>
      <c r="C141" s="211" t="s">
        <v>993</v>
      </c>
      <c r="D141" s="211" t="s">
        <v>0</v>
      </c>
      <c r="E141" s="110">
        <v>70989</v>
      </c>
      <c r="F141" s="111"/>
      <c r="G141" s="117">
        <v>7235</v>
      </c>
      <c r="H141" s="283">
        <v>0.18315992000202527</v>
      </c>
      <c r="I141" s="192"/>
      <c r="J141" s="110">
        <v>1005</v>
      </c>
      <c r="K141" s="277">
        <v>2.5442393863446496E-2</v>
      </c>
      <c r="L141" s="192"/>
      <c r="M141" s="117">
        <v>20708</v>
      </c>
      <c r="N141" s="283">
        <v>0.52423989266094528</v>
      </c>
      <c r="O141" s="192"/>
      <c r="P141" s="110">
        <v>8928</v>
      </c>
      <c r="Q141" s="277">
        <v>0.22601959444064706</v>
      </c>
      <c r="R141" s="192"/>
      <c r="S141" s="117">
        <v>757</v>
      </c>
      <c r="T141" s="283">
        <v>1.9164071795650744E-2</v>
      </c>
      <c r="U141" s="192"/>
      <c r="V141" s="284"/>
      <c r="W141" s="277"/>
      <c r="X141" s="192"/>
      <c r="Y141" s="285"/>
      <c r="Z141" s="283"/>
      <c r="AA141" s="192"/>
      <c r="AB141" s="284"/>
      <c r="AC141" s="277"/>
      <c r="AD141" s="192"/>
      <c r="AE141" s="285"/>
      <c r="AF141" s="283"/>
      <c r="AG141" s="192"/>
      <c r="AH141" s="284"/>
      <c r="AI141" s="277"/>
      <c r="AJ141" s="192"/>
      <c r="AK141" s="285"/>
      <c r="AL141" s="283"/>
      <c r="AM141" s="192"/>
      <c r="AN141" s="284"/>
      <c r="AO141" s="277"/>
      <c r="AP141" s="192"/>
      <c r="AQ141" s="286">
        <v>868</v>
      </c>
      <c r="AR141" s="283">
        <v>2.1974127237285132E-2</v>
      </c>
      <c r="AS141" s="192"/>
      <c r="AT141" s="191">
        <v>39501</v>
      </c>
      <c r="AU141" s="277">
        <v>0.55643832143008076</v>
      </c>
    </row>
    <row r="142" spans="1:47" s="54" customFormat="1" ht="13.35" customHeight="1">
      <c r="A142" s="180" t="s">
        <v>358</v>
      </c>
      <c r="B142" s="63" t="s">
        <v>990</v>
      </c>
      <c r="C142" s="211" t="s">
        <v>981</v>
      </c>
      <c r="D142" s="211" t="s">
        <v>0</v>
      </c>
      <c r="E142" s="110">
        <v>72930</v>
      </c>
      <c r="F142" s="111"/>
      <c r="G142" s="117">
        <v>21737</v>
      </c>
      <c r="H142" s="283">
        <v>0.43280105129021984</v>
      </c>
      <c r="I142" s="192"/>
      <c r="J142" s="110">
        <v>1572</v>
      </c>
      <c r="K142" s="277">
        <v>3.1299776999044279E-2</v>
      </c>
      <c r="L142" s="192"/>
      <c r="M142" s="117">
        <v>15443</v>
      </c>
      <c r="N142" s="283">
        <v>0.30748247849633642</v>
      </c>
      <c r="O142" s="192"/>
      <c r="P142" s="110">
        <v>10177</v>
      </c>
      <c r="Q142" s="277">
        <v>0.20263220770946161</v>
      </c>
      <c r="R142" s="192"/>
      <c r="S142" s="117">
        <v>1295</v>
      </c>
      <c r="T142" s="283">
        <v>2.5784485504937879E-2</v>
      </c>
      <c r="U142" s="192"/>
      <c r="V142" s="284"/>
      <c r="W142" s="277"/>
      <c r="X142" s="192"/>
      <c r="Y142" s="285"/>
      <c r="Z142" s="283"/>
      <c r="AA142" s="192"/>
      <c r="AB142" s="284"/>
      <c r="AC142" s="277"/>
      <c r="AD142" s="192"/>
      <c r="AE142" s="285"/>
      <c r="AF142" s="283"/>
      <c r="AG142" s="192"/>
      <c r="AH142" s="284"/>
      <c r="AI142" s="277"/>
      <c r="AJ142" s="192"/>
      <c r="AK142" s="285"/>
      <c r="AL142" s="283"/>
      <c r="AM142" s="192"/>
      <c r="AN142" s="284"/>
      <c r="AO142" s="277"/>
      <c r="AP142" s="192"/>
      <c r="AQ142" s="286"/>
      <c r="AR142" s="283"/>
      <c r="AS142" s="192"/>
      <c r="AT142" s="191">
        <v>50224</v>
      </c>
      <c r="AU142" s="277">
        <v>0.68866035924859459</v>
      </c>
    </row>
    <row r="143" spans="1:47" s="54" customFormat="1" ht="13.35" customHeight="1">
      <c r="A143" s="180" t="s">
        <v>363</v>
      </c>
      <c r="B143" s="63" t="s">
        <v>984</v>
      </c>
      <c r="C143" s="211" t="s">
        <v>984</v>
      </c>
      <c r="D143" s="211" t="s">
        <v>0</v>
      </c>
      <c r="E143" s="110">
        <v>60717</v>
      </c>
      <c r="F143" s="111"/>
      <c r="G143" s="117">
        <v>11704</v>
      </c>
      <c r="H143" s="283">
        <v>0.30806485575910719</v>
      </c>
      <c r="I143" s="192"/>
      <c r="J143" s="110">
        <v>478</v>
      </c>
      <c r="K143" s="277">
        <v>1.2581596125500106E-2</v>
      </c>
      <c r="L143" s="192"/>
      <c r="M143" s="117">
        <v>15885</v>
      </c>
      <c r="N143" s="283">
        <v>0.41811433986102337</v>
      </c>
      <c r="O143" s="192"/>
      <c r="P143" s="110">
        <v>9113</v>
      </c>
      <c r="Q143" s="277">
        <v>0.23986628763950305</v>
      </c>
      <c r="R143" s="192"/>
      <c r="S143" s="117">
        <v>517</v>
      </c>
      <c r="T143" s="283">
        <v>1.3608128026953043E-2</v>
      </c>
      <c r="U143" s="192"/>
      <c r="V143" s="284"/>
      <c r="W143" s="277"/>
      <c r="X143" s="192"/>
      <c r="Y143" s="285"/>
      <c r="Z143" s="283"/>
      <c r="AA143" s="192"/>
      <c r="AB143" s="284"/>
      <c r="AC143" s="277"/>
      <c r="AD143" s="192"/>
      <c r="AE143" s="285"/>
      <c r="AF143" s="283"/>
      <c r="AG143" s="192"/>
      <c r="AH143" s="284"/>
      <c r="AI143" s="277"/>
      <c r="AJ143" s="192"/>
      <c r="AK143" s="285"/>
      <c r="AL143" s="283"/>
      <c r="AM143" s="192"/>
      <c r="AN143" s="284"/>
      <c r="AO143" s="277"/>
      <c r="AP143" s="192"/>
      <c r="AQ143" s="286">
        <v>295</v>
      </c>
      <c r="AR143" s="283">
        <v>7.7647925879132445E-3</v>
      </c>
      <c r="AS143" s="192"/>
      <c r="AT143" s="191">
        <v>37992</v>
      </c>
      <c r="AU143" s="277">
        <v>0.6257226147536934</v>
      </c>
    </row>
    <row r="144" spans="1:47" s="54" customFormat="1" ht="13.35" customHeight="1">
      <c r="A144" s="180" t="s">
        <v>364</v>
      </c>
      <c r="B144" s="63" t="s">
        <v>984</v>
      </c>
      <c r="C144" s="211" t="s">
        <v>984</v>
      </c>
      <c r="D144" s="211" t="s">
        <v>0</v>
      </c>
      <c r="E144" s="110">
        <v>60363</v>
      </c>
      <c r="F144" s="111"/>
      <c r="G144" s="117">
        <v>16723</v>
      </c>
      <c r="H144" s="283">
        <v>0.43766029835121695</v>
      </c>
      <c r="I144" s="192"/>
      <c r="J144" s="110">
        <v>828</v>
      </c>
      <c r="K144" s="277">
        <v>2.1669719968594608E-2</v>
      </c>
      <c r="L144" s="192"/>
      <c r="M144" s="117">
        <v>12453</v>
      </c>
      <c r="N144" s="283">
        <v>0.32590944778853703</v>
      </c>
      <c r="O144" s="192"/>
      <c r="P144" s="110">
        <v>7236</v>
      </c>
      <c r="Q144" s="277">
        <v>0.18937450929076158</v>
      </c>
      <c r="R144" s="192"/>
      <c r="S144" s="117">
        <v>970</v>
      </c>
      <c r="T144" s="283">
        <v>2.5386024600889821E-2</v>
      </c>
      <c r="U144" s="192"/>
      <c r="V144" s="284"/>
      <c r="W144" s="277"/>
      <c r="X144" s="192"/>
      <c r="Y144" s="285"/>
      <c r="Z144" s="283"/>
      <c r="AA144" s="192"/>
      <c r="AB144" s="284"/>
      <c r="AC144" s="277"/>
      <c r="AD144" s="192"/>
      <c r="AE144" s="285"/>
      <c r="AF144" s="283"/>
      <c r="AG144" s="192"/>
      <c r="AH144" s="284"/>
      <c r="AI144" s="277"/>
      <c r="AJ144" s="192"/>
      <c r="AK144" s="285"/>
      <c r="AL144" s="283"/>
      <c r="AM144" s="192"/>
      <c r="AN144" s="284"/>
      <c r="AO144" s="277"/>
      <c r="AP144" s="192"/>
      <c r="AQ144" s="286"/>
      <c r="AR144" s="283"/>
      <c r="AS144" s="192"/>
      <c r="AT144" s="191">
        <v>38210</v>
      </c>
      <c r="AU144" s="277">
        <v>0.63300366118317508</v>
      </c>
    </row>
    <row r="145" spans="1:47" s="54" customFormat="1" ht="13.35" customHeight="1">
      <c r="A145" s="180" t="s">
        <v>365</v>
      </c>
      <c r="B145" s="63" t="s">
        <v>1006</v>
      </c>
      <c r="C145" s="211" t="s">
        <v>1006</v>
      </c>
      <c r="D145" s="211" t="s">
        <v>0</v>
      </c>
      <c r="E145" s="110">
        <v>76575</v>
      </c>
      <c r="F145" s="111"/>
      <c r="G145" s="117">
        <v>11650</v>
      </c>
      <c r="H145" s="283">
        <v>0.22682138546006775</v>
      </c>
      <c r="I145" s="192"/>
      <c r="J145" s="110">
        <v>5055</v>
      </c>
      <c r="K145" s="277">
        <v>9.8419064678166732E-2</v>
      </c>
      <c r="L145" s="192"/>
      <c r="M145" s="117">
        <v>27772</v>
      </c>
      <c r="N145" s="283">
        <v>0.54071103150188859</v>
      </c>
      <c r="O145" s="192"/>
      <c r="P145" s="110">
        <v>1606</v>
      </c>
      <c r="Q145" s="277">
        <v>3.1268252793894322E-2</v>
      </c>
      <c r="R145" s="192"/>
      <c r="S145" s="117">
        <v>4844</v>
      </c>
      <c r="T145" s="283">
        <v>9.4310969199018727E-2</v>
      </c>
      <c r="U145" s="192"/>
      <c r="V145" s="284"/>
      <c r="W145" s="277"/>
      <c r="X145" s="192"/>
      <c r="Y145" s="285"/>
      <c r="Z145" s="283"/>
      <c r="AA145" s="192"/>
      <c r="AB145" s="284"/>
      <c r="AC145" s="277"/>
      <c r="AD145" s="192"/>
      <c r="AE145" s="285"/>
      <c r="AF145" s="283"/>
      <c r="AG145" s="192"/>
      <c r="AH145" s="284"/>
      <c r="AI145" s="277"/>
      <c r="AJ145" s="192"/>
      <c r="AK145" s="285"/>
      <c r="AL145" s="283"/>
      <c r="AM145" s="192"/>
      <c r="AN145" s="284"/>
      <c r="AO145" s="277"/>
      <c r="AP145" s="192"/>
      <c r="AQ145" s="286">
        <v>435</v>
      </c>
      <c r="AR145" s="283">
        <v>8.4692963669639031E-3</v>
      </c>
      <c r="AS145" s="192"/>
      <c r="AT145" s="191">
        <v>51362</v>
      </c>
      <c r="AU145" s="277">
        <v>0.67074110349330718</v>
      </c>
    </row>
    <row r="146" spans="1:47" s="54" customFormat="1" ht="13.35" customHeight="1">
      <c r="A146" s="180" t="s">
        <v>380</v>
      </c>
      <c r="B146" s="63" t="s">
        <v>1006</v>
      </c>
      <c r="C146" s="211" t="s">
        <v>1006</v>
      </c>
      <c r="D146" s="211" t="s">
        <v>0</v>
      </c>
      <c r="E146" s="110">
        <v>71422</v>
      </c>
      <c r="F146" s="111"/>
      <c r="G146" s="117">
        <v>21728</v>
      </c>
      <c r="H146" s="283">
        <v>0.42692655322827838</v>
      </c>
      <c r="I146" s="192"/>
      <c r="J146" s="110">
        <v>3106</v>
      </c>
      <c r="K146" s="277">
        <v>6.1028804967186705E-2</v>
      </c>
      <c r="L146" s="192"/>
      <c r="M146" s="117">
        <v>22002</v>
      </c>
      <c r="N146" s="283">
        <v>0.43231029197940818</v>
      </c>
      <c r="O146" s="192"/>
      <c r="P146" s="110">
        <v>1926</v>
      </c>
      <c r="Q146" s="277">
        <v>3.7843360710496328E-2</v>
      </c>
      <c r="R146" s="192"/>
      <c r="S146" s="117">
        <v>1841</v>
      </c>
      <c r="T146" s="283">
        <v>3.6173222776751682E-2</v>
      </c>
      <c r="U146" s="192"/>
      <c r="V146" s="284"/>
      <c r="W146" s="277"/>
      <c r="X146" s="192"/>
      <c r="Y146" s="285"/>
      <c r="Z146" s="283"/>
      <c r="AA146" s="192"/>
      <c r="AB146" s="284"/>
      <c r="AC146" s="277"/>
      <c r="AD146" s="192"/>
      <c r="AE146" s="285"/>
      <c r="AF146" s="283"/>
      <c r="AG146" s="192"/>
      <c r="AH146" s="284"/>
      <c r="AI146" s="277"/>
      <c r="AJ146" s="192"/>
      <c r="AK146" s="285"/>
      <c r="AL146" s="283"/>
      <c r="AM146" s="192"/>
      <c r="AN146" s="284"/>
      <c r="AO146" s="277"/>
      <c r="AP146" s="192"/>
      <c r="AQ146" s="286">
        <v>291</v>
      </c>
      <c r="AR146" s="283">
        <v>5.7177663378787285E-3</v>
      </c>
      <c r="AS146" s="192"/>
      <c r="AT146" s="191">
        <v>50894</v>
      </c>
      <c r="AU146" s="277">
        <v>0.71258155750329033</v>
      </c>
    </row>
    <row r="147" spans="1:47" s="54" customFormat="1" ht="13.35" customHeight="1">
      <c r="A147" s="180" t="s">
        <v>381</v>
      </c>
      <c r="B147" s="63" t="s">
        <v>1006</v>
      </c>
      <c r="C147" s="211" t="s">
        <v>1006</v>
      </c>
      <c r="D147" s="211" t="s">
        <v>0</v>
      </c>
      <c r="E147" s="110">
        <v>73881</v>
      </c>
      <c r="F147" s="111"/>
      <c r="G147" s="117">
        <v>14419</v>
      </c>
      <c r="H147" s="283">
        <v>0.29723768295196867</v>
      </c>
      <c r="I147" s="192"/>
      <c r="J147" s="110">
        <v>1575</v>
      </c>
      <c r="K147" s="277">
        <v>3.2467532467532464E-2</v>
      </c>
      <c r="L147" s="192"/>
      <c r="M147" s="117">
        <v>26745</v>
      </c>
      <c r="N147" s="283">
        <v>0.55132962275819419</v>
      </c>
      <c r="O147" s="192"/>
      <c r="P147" s="110">
        <v>3922</v>
      </c>
      <c r="Q147" s="277">
        <v>8.0849309420737994E-2</v>
      </c>
      <c r="R147" s="192"/>
      <c r="S147" s="117">
        <v>1635</v>
      </c>
      <c r="T147" s="283">
        <v>3.3704390847247988E-2</v>
      </c>
      <c r="U147" s="192"/>
      <c r="V147" s="284"/>
      <c r="W147" s="277"/>
      <c r="X147" s="192"/>
      <c r="Y147" s="285"/>
      <c r="Z147" s="283"/>
      <c r="AA147" s="192"/>
      <c r="AB147" s="284"/>
      <c r="AC147" s="277"/>
      <c r="AD147" s="192"/>
      <c r="AE147" s="285"/>
      <c r="AF147" s="283"/>
      <c r="AG147" s="192"/>
      <c r="AH147" s="284"/>
      <c r="AI147" s="277"/>
      <c r="AJ147" s="192"/>
      <c r="AK147" s="285"/>
      <c r="AL147" s="283"/>
      <c r="AM147" s="192"/>
      <c r="AN147" s="284"/>
      <c r="AO147" s="277"/>
      <c r="AP147" s="192"/>
      <c r="AQ147" s="286">
        <v>214</v>
      </c>
      <c r="AR147" s="283">
        <v>4.411461554318697E-3</v>
      </c>
      <c r="AS147" s="192"/>
      <c r="AT147" s="191">
        <v>48510</v>
      </c>
      <c r="AU147" s="277">
        <v>0.65659641856498963</v>
      </c>
    </row>
    <row r="148" spans="1:47" s="54" customFormat="1" ht="13.35" customHeight="1">
      <c r="A148" s="180" t="s">
        <v>382</v>
      </c>
      <c r="B148" s="63" t="s">
        <v>1006</v>
      </c>
      <c r="C148" s="211" t="s">
        <v>1006</v>
      </c>
      <c r="D148" s="211" t="s">
        <v>0</v>
      </c>
      <c r="E148" s="110">
        <v>65606</v>
      </c>
      <c r="F148" s="111"/>
      <c r="G148" s="117">
        <v>9387</v>
      </c>
      <c r="H148" s="283">
        <v>0.21668474873617877</v>
      </c>
      <c r="I148" s="192"/>
      <c r="J148" s="110">
        <v>1550</v>
      </c>
      <c r="K148" s="277">
        <v>3.5779414140947811E-2</v>
      </c>
      <c r="L148" s="192"/>
      <c r="M148" s="117">
        <v>28147</v>
      </c>
      <c r="N148" s="283">
        <v>0.64973107730661805</v>
      </c>
      <c r="O148" s="192"/>
      <c r="P148" s="110">
        <v>1769</v>
      </c>
      <c r="Q148" s="277">
        <v>4.0834699106668822E-2</v>
      </c>
      <c r="R148" s="192"/>
      <c r="S148" s="117">
        <v>2007</v>
      </c>
      <c r="T148" s="283">
        <v>4.632857043927887E-2</v>
      </c>
      <c r="U148" s="192"/>
      <c r="V148" s="284"/>
      <c r="W148" s="277"/>
      <c r="X148" s="192"/>
      <c r="Y148" s="285"/>
      <c r="Z148" s="283"/>
      <c r="AA148" s="192"/>
      <c r="AB148" s="284"/>
      <c r="AC148" s="277"/>
      <c r="AD148" s="192"/>
      <c r="AE148" s="285"/>
      <c r="AF148" s="283"/>
      <c r="AG148" s="192"/>
      <c r="AH148" s="284"/>
      <c r="AI148" s="277"/>
      <c r="AJ148" s="192"/>
      <c r="AK148" s="285"/>
      <c r="AL148" s="283"/>
      <c r="AM148" s="192"/>
      <c r="AN148" s="284"/>
      <c r="AO148" s="277"/>
      <c r="AP148" s="192"/>
      <c r="AQ148" s="286">
        <v>461</v>
      </c>
      <c r="AR148" s="283">
        <v>1.0641490270307703E-2</v>
      </c>
      <c r="AS148" s="192"/>
      <c r="AT148" s="191">
        <v>43321</v>
      </c>
      <c r="AU148" s="277">
        <v>0.6603207023747828</v>
      </c>
    </row>
    <row r="149" spans="1:47" s="54" customFormat="1" ht="13.35" customHeight="1">
      <c r="A149" s="180" t="s">
        <v>383</v>
      </c>
      <c r="B149" s="63" t="s">
        <v>1033</v>
      </c>
      <c r="C149" s="211" t="s">
        <v>978</v>
      </c>
      <c r="D149" s="211" t="s">
        <v>0</v>
      </c>
      <c r="E149" s="110">
        <v>61659</v>
      </c>
      <c r="F149" s="111"/>
      <c r="G149" s="117">
        <v>4478</v>
      </c>
      <c r="H149" s="283">
        <v>0.1293322550831793</v>
      </c>
      <c r="I149" s="192"/>
      <c r="J149" s="110">
        <v>834</v>
      </c>
      <c r="K149" s="277">
        <v>2.4087338262476894E-2</v>
      </c>
      <c r="L149" s="192"/>
      <c r="M149" s="117">
        <v>21132</v>
      </c>
      <c r="N149" s="283">
        <v>0.61032809611829941</v>
      </c>
      <c r="O149" s="192"/>
      <c r="P149" s="110">
        <v>6491</v>
      </c>
      <c r="Q149" s="277">
        <v>0.18747111829944546</v>
      </c>
      <c r="R149" s="192"/>
      <c r="S149" s="117">
        <v>733</v>
      </c>
      <c r="T149" s="283">
        <v>2.1170286506469502E-2</v>
      </c>
      <c r="U149" s="192"/>
      <c r="V149" s="284"/>
      <c r="W149" s="277"/>
      <c r="X149" s="192"/>
      <c r="Y149" s="285"/>
      <c r="Z149" s="283"/>
      <c r="AA149" s="192"/>
      <c r="AB149" s="284"/>
      <c r="AC149" s="277"/>
      <c r="AD149" s="192"/>
      <c r="AE149" s="285"/>
      <c r="AF149" s="283"/>
      <c r="AG149" s="192"/>
      <c r="AH149" s="284"/>
      <c r="AI149" s="277"/>
      <c r="AJ149" s="192"/>
      <c r="AK149" s="285"/>
      <c r="AL149" s="283"/>
      <c r="AM149" s="192"/>
      <c r="AN149" s="284"/>
      <c r="AO149" s="277"/>
      <c r="AP149" s="192"/>
      <c r="AQ149" s="286">
        <v>956</v>
      </c>
      <c r="AR149" s="283">
        <v>2.7610905730129389E-2</v>
      </c>
      <c r="AS149" s="192"/>
      <c r="AT149" s="191">
        <v>34624</v>
      </c>
      <c r="AU149" s="277">
        <v>0.56154008336171524</v>
      </c>
    </row>
    <row r="150" spans="1:47" s="54" customFormat="1" ht="13.35" customHeight="1">
      <c r="A150" s="180" t="s">
        <v>513</v>
      </c>
      <c r="B150" s="63" t="s">
        <v>986</v>
      </c>
      <c r="C150" s="211" t="s">
        <v>983</v>
      </c>
      <c r="D150" s="211" t="s">
        <v>0</v>
      </c>
      <c r="E150" s="110">
        <v>76519</v>
      </c>
      <c r="F150" s="111"/>
      <c r="G150" s="117">
        <v>25401</v>
      </c>
      <c r="H150" s="283">
        <v>0.46422501233620267</v>
      </c>
      <c r="I150" s="192"/>
      <c r="J150" s="110">
        <v>3715</v>
      </c>
      <c r="K150" s="277">
        <v>6.7894804174205459E-2</v>
      </c>
      <c r="L150" s="192"/>
      <c r="M150" s="117">
        <v>5591</v>
      </c>
      <c r="N150" s="283">
        <v>0.10218030959299669</v>
      </c>
      <c r="O150" s="192"/>
      <c r="P150" s="110">
        <v>6870</v>
      </c>
      <c r="Q150" s="277">
        <v>0.125555129118921</v>
      </c>
      <c r="R150" s="192"/>
      <c r="S150" s="285"/>
      <c r="T150" s="283"/>
      <c r="U150" s="192"/>
      <c r="V150" s="284"/>
      <c r="W150" s="277"/>
      <c r="X150" s="192"/>
      <c r="Y150" s="285"/>
      <c r="Z150" s="283"/>
      <c r="AA150" s="192"/>
      <c r="AB150" s="284"/>
      <c r="AC150" s="277"/>
      <c r="AD150" s="192"/>
      <c r="AE150" s="285"/>
      <c r="AF150" s="283"/>
      <c r="AG150" s="192"/>
      <c r="AH150" s="284"/>
      <c r="AI150" s="277"/>
      <c r="AJ150" s="192"/>
      <c r="AK150" s="286"/>
      <c r="AL150" s="283"/>
      <c r="AM150" s="192"/>
      <c r="AN150" s="284"/>
      <c r="AO150" s="277"/>
      <c r="AP150" s="192"/>
      <c r="AQ150" s="286">
        <v>13140</v>
      </c>
      <c r="AR150" s="283">
        <v>0.24014474477767422</v>
      </c>
      <c r="AS150" s="192"/>
      <c r="AT150" s="191">
        <v>54717</v>
      </c>
      <c r="AU150" s="277">
        <v>0.71507730106248124</v>
      </c>
    </row>
    <row r="151" spans="1:47" s="54" customFormat="1" ht="13.35" customHeight="1">
      <c r="A151" s="180" t="s">
        <v>639</v>
      </c>
      <c r="B151" s="63" t="s">
        <v>1006</v>
      </c>
      <c r="C151" s="211" t="s">
        <v>1006</v>
      </c>
      <c r="D151" s="211" t="s">
        <v>0</v>
      </c>
      <c r="E151" s="110">
        <v>87382</v>
      </c>
      <c r="F151" s="111"/>
      <c r="G151" s="117">
        <v>6311</v>
      </c>
      <c r="H151" s="283">
        <v>0.12069229298144961</v>
      </c>
      <c r="I151" s="192"/>
      <c r="J151" s="110">
        <v>856</v>
      </c>
      <c r="K151" s="277">
        <v>1.6370242876266972E-2</v>
      </c>
      <c r="L151" s="192"/>
      <c r="M151" s="117">
        <v>40563</v>
      </c>
      <c r="N151" s="283">
        <v>0.77573149741824443</v>
      </c>
      <c r="O151" s="192"/>
      <c r="P151" s="110">
        <v>2622</v>
      </c>
      <c r="Q151" s="277">
        <v>5.0143430866322433E-2</v>
      </c>
      <c r="R151" s="192"/>
      <c r="S151" s="117">
        <v>1299</v>
      </c>
      <c r="T151" s="283">
        <v>2.4842226047045324E-2</v>
      </c>
      <c r="U151" s="192"/>
      <c r="V151" s="284"/>
      <c r="W151" s="277"/>
      <c r="X151" s="192"/>
      <c r="Y151" s="285"/>
      <c r="Z151" s="283"/>
      <c r="AA151" s="192"/>
      <c r="AB151" s="284"/>
      <c r="AC151" s="277"/>
      <c r="AD151" s="192"/>
      <c r="AE151" s="285"/>
      <c r="AF151" s="283"/>
      <c r="AG151" s="192"/>
      <c r="AH151" s="284"/>
      <c r="AI151" s="277"/>
      <c r="AJ151" s="192"/>
      <c r="AK151" s="285"/>
      <c r="AL151" s="283"/>
      <c r="AM151" s="192"/>
      <c r="AN151" s="284"/>
      <c r="AO151" s="277"/>
      <c r="AP151" s="192"/>
      <c r="AQ151" s="286">
        <v>639</v>
      </c>
      <c r="AR151" s="283">
        <v>1.2220309810671256E-2</v>
      </c>
      <c r="AS151" s="192"/>
      <c r="AT151" s="191">
        <v>52290</v>
      </c>
      <c r="AU151" s="277">
        <v>0.59840699457554192</v>
      </c>
    </row>
    <row r="152" spans="1:47" s="54" customFormat="1" ht="13.35" customHeight="1">
      <c r="A152" s="180" t="s">
        <v>480</v>
      </c>
      <c r="B152" s="63" t="s">
        <v>1002</v>
      </c>
      <c r="C152" s="211" t="s">
        <v>981</v>
      </c>
      <c r="D152" s="211" t="s">
        <v>0</v>
      </c>
      <c r="E152" s="110">
        <v>71074</v>
      </c>
      <c r="F152" s="111"/>
      <c r="G152" s="117">
        <v>31334</v>
      </c>
      <c r="H152" s="283">
        <v>0.60667195879881508</v>
      </c>
      <c r="I152" s="192"/>
      <c r="J152" s="110">
        <v>5732</v>
      </c>
      <c r="K152" s="277">
        <v>0.11097988344401634</v>
      </c>
      <c r="L152" s="192"/>
      <c r="M152" s="117">
        <v>5220</v>
      </c>
      <c r="N152" s="283">
        <v>0.10106681639528355</v>
      </c>
      <c r="O152" s="192"/>
      <c r="P152" s="110">
        <v>6187</v>
      </c>
      <c r="Q152" s="277">
        <v>0.11978934732521443</v>
      </c>
      <c r="R152" s="192"/>
      <c r="S152" s="117">
        <v>3176</v>
      </c>
      <c r="T152" s="283">
        <v>6.1491994036670605E-2</v>
      </c>
      <c r="U152" s="192"/>
      <c r="V152" s="284"/>
      <c r="W152" s="277"/>
      <c r="X152" s="192"/>
      <c r="Y152" s="285"/>
      <c r="Z152" s="283"/>
      <c r="AA152" s="192"/>
      <c r="AB152" s="284"/>
      <c r="AC152" s="277"/>
      <c r="AD152" s="192"/>
      <c r="AE152" s="285"/>
      <c r="AF152" s="283"/>
      <c r="AG152" s="192"/>
      <c r="AH152" s="284"/>
      <c r="AI152" s="277"/>
      <c r="AJ152" s="192"/>
      <c r="AK152" s="285"/>
      <c r="AL152" s="283"/>
      <c r="AM152" s="192"/>
      <c r="AN152" s="284"/>
      <c r="AO152" s="277"/>
      <c r="AP152" s="192"/>
      <c r="AQ152" s="286"/>
      <c r="AR152" s="283"/>
      <c r="AS152" s="192"/>
      <c r="AT152" s="191">
        <v>51649</v>
      </c>
      <c r="AU152" s="277">
        <v>0.72669330556884371</v>
      </c>
    </row>
    <row r="153" spans="1:47" s="54" customFormat="1" ht="13.35" customHeight="1">
      <c r="A153" s="180" t="s">
        <v>800</v>
      </c>
      <c r="B153" s="63" t="s">
        <v>1018</v>
      </c>
      <c r="C153" s="211" t="s">
        <v>981</v>
      </c>
      <c r="D153" s="211" t="s">
        <v>0</v>
      </c>
      <c r="E153" s="110">
        <v>79654</v>
      </c>
      <c r="F153" s="111"/>
      <c r="G153" s="117">
        <v>32211</v>
      </c>
      <c r="H153" s="283">
        <v>0.57414042029837975</v>
      </c>
      <c r="I153" s="192"/>
      <c r="J153" s="110">
        <v>5189</v>
      </c>
      <c r="K153" s="277">
        <v>9.2490597650749518E-2</v>
      </c>
      <c r="L153" s="192"/>
      <c r="M153" s="117">
        <v>6627</v>
      </c>
      <c r="N153" s="283">
        <v>0.11812202556013048</v>
      </c>
      <c r="O153" s="192"/>
      <c r="P153" s="110">
        <v>9553</v>
      </c>
      <c r="Q153" s="277">
        <v>0.17027609931732707</v>
      </c>
      <c r="R153" s="192"/>
      <c r="S153" s="117">
        <v>2159</v>
      </c>
      <c r="T153" s="283">
        <v>3.8482790581608826E-2</v>
      </c>
      <c r="U153" s="192"/>
      <c r="V153" s="284"/>
      <c r="W153" s="277"/>
      <c r="X153" s="192"/>
      <c r="Y153" s="285"/>
      <c r="Z153" s="283"/>
      <c r="AA153" s="192"/>
      <c r="AB153" s="284"/>
      <c r="AC153" s="277"/>
      <c r="AD153" s="192"/>
      <c r="AE153" s="285"/>
      <c r="AF153" s="283"/>
      <c r="AG153" s="192"/>
      <c r="AH153" s="284"/>
      <c r="AI153" s="277"/>
      <c r="AJ153" s="192"/>
      <c r="AK153" s="285"/>
      <c r="AL153" s="283"/>
      <c r="AM153" s="192"/>
      <c r="AN153" s="284"/>
      <c r="AO153" s="277"/>
      <c r="AP153" s="192"/>
      <c r="AQ153" s="286">
        <v>364</v>
      </c>
      <c r="AR153" s="283">
        <v>6.4880665918043597E-3</v>
      </c>
      <c r="AS153" s="192"/>
      <c r="AT153" s="191">
        <v>56103</v>
      </c>
      <c r="AU153" s="277">
        <v>0.70433374344037969</v>
      </c>
    </row>
    <row r="154" spans="1:47" s="54" customFormat="1" ht="13.35" customHeight="1">
      <c r="A154" s="180" t="s">
        <v>743</v>
      </c>
      <c r="B154" s="63" t="s">
        <v>1014</v>
      </c>
      <c r="C154" s="211" t="s">
        <v>981</v>
      </c>
      <c r="D154" s="211" t="s">
        <v>0</v>
      </c>
      <c r="E154" s="110">
        <v>74775</v>
      </c>
      <c r="F154" s="111"/>
      <c r="G154" s="117">
        <v>24686</v>
      </c>
      <c r="H154" s="283">
        <v>0.49472924766523707</v>
      </c>
      <c r="I154" s="192"/>
      <c r="J154" s="110">
        <v>3360</v>
      </c>
      <c r="K154" s="277">
        <v>6.733736823119163E-2</v>
      </c>
      <c r="L154" s="192"/>
      <c r="M154" s="117">
        <v>9737</v>
      </c>
      <c r="N154" s="283">
        <v>0.19513808168664074</v>
      </c>
      <c r="O154" s="192"/>
      <c r="P154" s="110">
        <v>8267</v>
      </c>
      <c r="Q154" s="277">
        <v>0.16567798308549442</v>
      </c>
      <c r="R154" s="192"/>
      <c r="S154" s="117">
        <v>2605</v>
      </c>
      <c r="T154" s="283">
        <v>5.2206501262575651E-2</v>
      </c>
      <c r="U154" s="192"/>
      <c r="V154" s="284"/>
      <c r="W154" s="277"/>
      <c r="X154" s="192"/>
      <c r="Y154" s="285"/>
      <c r="Z154" s="283"/>
      <c r="AA154" s="192"/>
      <c r="AB154" s="284"/>
      <c r="AC154" s="277"/>
      <c r="AD154" s="192"/>
      <c r="AE154" s="285"/>
      <c r="AF154" s="283"/>
      <c r="AG154" s="192"/>
      <c r="AH154" s="284"/>
      <c r="AI154" s="277"/>
      <c r="AJ154" s="192"/>
      <c r="AK154" s="285"/>
      <c r="AL154" s="283"/>
      <c r="AM154" s="192"/>
      <c r="AN154" s="284"/>
      <c r="AO154" s="277"/>
      <c r="AP154" s="192"/>
      <c r="AQ154" s="286">
        <v>1243</v>
      </c>
      <c r="AR154" s="283">
        <v>2.4910818068860474E-2</v>
      </c>
      <c r="AS154" s="192"/>
      <c r="AT154" s="191">
        <v>49898</v>
      </c>
      <c r="AU154" s="277">
        <v>0.66730859244399865</v>
      </c>
    </row>
    <row r="155" spans="1:47" s="54" customFormat="1" ht="13.35" customHeight="1">
      <c r="A155" s="180" t="s">
        <v>225</v>
      </c>
      <c r="B155" s="63" t="s">
        <v>1055</v>
      </c>
      <c r="C155" s="211" t="s">
        <v>993</v>
      </c>
      <c r="D155" s="211" t="s">
        <v>0</v>
      </c>
      <c r="E155" s="110">
        <v>81023</v>
      </c>
      <c r="F155" s="111"/>
      <c r="G155" s="117">
        <v>25276</v>
      </c>
      <c r="H155" s="283">
        <v>0.50561100998179676</v>
      </c>
      <c r="I155" s="192"/>
      <c r="J155" s="110">
        <v>2966</v>
      </c>
      <c r="K155" s="277">
        <v>5.9330679522314016E-2</v>
      </c>
      <c r="L155" s="192"/>
      <c r="M155" s="117">
        <v>10343</v>
      </c>
      <c r="N155" s="283">
        <v>0.20689724150347064</v>
      </c>
      <c r="O155" s="192"/>
      <c r="P155" s="110">
        <v>8955</v>
      </c>
      <c r="Q155" s="277">
        <v>0.17913224380388471</v>
      </c>
      <c r="R155" s="192"/>
      <c r="S155" s="117">
        <v>1731</v>
      </c>
      <c r="T155" s="283">
        <v>3.4626232721889943E-2</v>
      </c>
      <c r="U155" s="192"/>
      <c r="V155" s="284"/>
      <c r="W155" s="277"/>
      <c r="X155" s="192"/>
      <c r="Y155" s="285"/>
      <c r="Z155" s="283"/>
      <c r="AA155" s="192"/>
      <c r="AB155" s="284"/>
      <c r="AC155" s="277"/>
      <c r="AD155" s="192"/>
      <c r="AE155" s="285"/>
      <c r="AF155" s="283"/>
      <c r="AG155" s="192"/>
      <c r="AH155" s="284"/>
      <c r="AI155" s="277"/>
      <c r="AJ155" s="192"/>
      <c r="AK155" s="285"/>
      <c r="AL155" s="283"/>
      <c r="AM155" s="192"/>
      <c r="AN155" s="284"/>
      <c r="AO155" s="277"/>
      <c r="AP155" s="192"/>
      <c r="AQ155" s="286">
        <v>720</v>
      </c>
      <c r="AR155" s="283">
        <v>1.4402592466643997E-2</v>
      </c>
      <c r="AS155" s="192"/>
      <c r="AT155" s="191">
        <v>49991</v>
      </c>
      <c r="AU155" s="277">
        <v>0.61699764264468115</v>
      </c>
    </row>
    <row r="156" spans="1:47" s="54" customFormat="1" ht="13.35" customHeight="1">
      <c r="A156" s="180" t="s">
        <v>387</v>
      </c>
      <c r="B156" s="63" t="s">
        <v>1020</v>
      </c>
      <c r="C156" s="211" t="s">
        <v>981</v>
      </c>
      <c r="D156" s="211" t="s">
        <v>0</v>
      </c>
      <c r="E156" s="110">
        <v>78262</v>
      </c>
      <c r="F156" s="111"/>
      <c r="G156" s="117">
        <v>20934</v>
      </c>
      <c r="H156" s="283">
        <v>0.39567543047233827</v>
      </c>
      <c r="I156" s="192"/>
      <c r="J156" s="110">
        <v>20201</v>
      </c>
      <c r="K156" s="277">
        <v>0.38182093106772258</v>
      </c>
      <c r="L156" s="192"/>
      <c r="M156" s="117">
        <v>4143</v>
      </c>
      <c r="N156" s="283">
        <v>7.8307218326497438E-2</v>
      </c>
      <c r="O156" s="192"/>
      <c r="P156" s="110">
        <v>6139</v>
      </c>
      <c r="Q156" s="277">
        <v>0.11603379514998015</v>
      </c>
      <c r="R156" s="192"/>
      <c r="S156" s="117">
        <v>1351</v>
      </c>
      <c r="T156" s="283">
        <v>2.5535373391044662E-2</v>
      </c>
      <c r="U156" s="192"/>
      <c r="V156" s="284"/>
      <c r="W156" s="277"/>
      <c r="X156" s="192"/>
      <c r="Y156" s="285"/>
      <c r="Z156" s="283"/>
      <c r="AA156" s="192"/>
      <c r="AB156" s="284"/>
      <c r="AC156" s="277"/>
      <c r="AD156" s="192"/>
      <c r="AE156" s="285"/>
      <c r="AF156" s="283"/>
      <c r="AG156" s="192"/>
      <c r="AH156" s="284"/>
      <c r="AI156" s="277"/>
      <c r="AJ156" s="192"/>
      <c r="AK156" s="285"/>
      <c r="AL156" s="283"/>
      <c r="AM156" s="192"/>
      <c r="AN156" s="284"/>
      <c r="AO156" s="277"/>
      <c r="AP156" s="192"/>
      <c r="AQ156" s="286">
        <v>139</v>
      </c>
      <c r="AR156" s="283">
        <v>2.6272515924168826E-3</v>
      </c>
      <c r="AS156" s="192"/>
      <c r="AT156" s="191">
        <v>52907</v>
      </c>
      <c r="AU156" s="277">
        <v>0.67602412409598533</v>
      </c>
    </row>
    <row r="157" spans="1:47" s="54" customFormat="1" ht="13.35" customHeight="1">
      <c r="A157" s="180" t="s">
        <v>388</v>
      </c>
      <c r="B157" s="63" t="s">
        <v>1002</v>
      </c>
      <c r="C157" s="211" t="s">
        <v>981</v>
      </c>
      <c r="D157" s="211" t="s">
        <v>0</v>
      </c>
      <c r="E157" s="110">
        <v>79609</v>
      </c>
      <c r="F157" s="111"/>
      <c r="G157" s="117">
        <v>23464</v>
      </c>
      <c r="H157" s="283">
        <v>0.42273669038825329</v>
      </c>
      <c r="I157" s="192"/>
      <c r="J157" s="110">
        <v>14317</v>
      </c>
      <c r="K157" s="277">
        <v>0.25794072606071528</v>
      </c>
      <c r="L157" s="192"/>
      <c r="M157" s="117">
        <v>7181</v>
      </c>
      <c r="N157" s="283">
        <v>0.1293757319160436</v>
      </c>
      <c r="O157" s="192"/>
      <c r="P157" s="110">
        <v>8783</v>
      </c>
      <c r="Q157" s="277">
        <v>0.15823799657688498</v>
      </c>
      <c r="R157" s="192"/>
      <c r="S157" s="117">
        <v>1513</v>
      </c>
      <c r="T157" s="283">
        <v>2.7258805513016845E-2</v>
      </c>
      <c r="U157" s="192"/>
      <c r="V157" s="284"/>
      <c r="W157" s="277"/>
      <c r="X157" s="192"/>
      <c r="Y157" s="285"/>
      <c r="Z157" s="283"/>
      <c r="AA157" s="192"/>
      <c r="AB157" s="284"/>
      <c r="AC157" s="277"/>
      <c r="AD157" s="192"/>
      <c r="AE157" s="285"/>
      <c r="AF157" s="283"/>
      <c r="AG157" s="192"/>
      <c r="AH157" s="284"/>
      <c r="AI157" s="277"/>
      <c r="AJ157" s="192"/>
      <c r="AK157" s="285"/>
      <c r="AL157" s="283"/>
      <c r="AM157" s="192"/>
      <c r="AN157" s="284"/>
      <c r="AO157" s="277"/>
      <c r="AP157" s="192"/>
      <c r="AQ157" s="286">
        <v>247</v>
      </c>
      <c r="AR157" s="283">
        <v>4.4500495450860286E-3</v>
      </c>
      <c r="AS157" s="192"/>
      <c r="AT157" s="191">
        <v>55505</v>
      </c>
      <c r="AU157" s="277">
        <v>0.69722016354934746</v>
      </c>
    </row>
    <row r="158" spans="1:47" s="54" customFormat="1" ht="13.35" customHeight="1">
      <c r="A158" s="180" t="s">
        <v>393</v>
      </c>
      <c r="B158" s="63" t="s">
        <v>1029</v>
      </c>
      <c r="C158" s="211" t="s">
        <v>985</v>
      </c>
      <c r="D158" s="211" t="s">
        <v>0</v>
      </c>
      <c r="E158" s="110">
        <v>68569</v>
      </c>
      <c r="F158" s="111"/>
      <c r="G158" s="117">
        <v>24167</v>
      </c>
      <c r="H158" s="283">
        <v>0.51036915019428952</v>
      </c>
      <c r="I158" s="192"/>
      <c r="J158" s="110">
        <v>4289</v>
      </c>
      <c r="K158" s="277">
        <v>9.0576955566818718E-2</v>
      </c>
      <c r="L158" s="192"/>
      <c r="M158" s="117">
        <v>11193</v>
      </c>
      <c r="N158" s="283">
        <v>0.23637861125190066</v>
      </c>
      <c r="O158" s="192"/>
      <c r="P158" s="110">
        <v>5778</v>
      </c>
      <c r="Q158" s="277">
        <v>0.12202230106436898</v>
      </c>
      <c r="R158" s="192"/>
      <c r="S158" s="117">
        <v>1624</v>
      </c>
      <c r="T158" s="283">
        <v>3.4296333840175705E-2</v>
      </c>
      <c r="U158" s="192"/>
      <c r="V158" s="284"/>
      <c r="W158" s="277"/>
      <c r="X158" s="192"/>
      <c r="Y158" s="285"/>
      <c r="Z158" s="283"/>
      <c r="AA158" s="192"/>
      <c r="AB158" s="284"/>
      <c r="AC158" s="277"/>
      <c r="AD158" s="192"/>
      <c r="AE158" s="285"/>
      <c r="AF158" s="283"/>
      <c r="AG158" s="192"/>
      <c r="AH158" s="284"/>
      <c r="AI158" s="277"/>
      <c r="AJ158" s="192"/>
      <c r="AK158" s="285"/>
      <c r="AL158" s="283"/>
      <c r="AM158" s="192"/>
      <c r="AN158" s="284"/>
      <c r="AO158" s="277"/>
      <c r="AP158" s="192"/>
      <c r="AQ158" s="286">
        <v>301</v>
      </c>
      <c r="AR158" s="283">
        <v>6.3566480824463591E-3</v>
      </c>
      <c r="AS158" s="192"/>
      <c r="AT158" s="191">
        <v>47352</v>
      </c>
      <c r="AU158" s="277">
        <v>0.69057445784538207</v>
      </c>
    </row>
    <row r="159" spans="1:47" s="54" customFormat="1" ht="13.35" customHeight="1">
      <c r="A159" s="180" t="s">
        <v>402</v>
      </c>
      <c r="B159" s="63" t="s">
        <v>1006</v>
      </c>
      <c r="C159" s="211" t="s">
        <v>1006</v>
      </c>
      <c r="D159" s="211" t="s">
        <v>0</v>
      </c>
      <c r="E159" s="110">
        <v>66016</v>
      </c>
      <c r="F159" s="111"/>
      <c r="G159" s="117">
        <v>9969</v>
      </c>
      <c r="H159" s="283">
        <v>0.24115825632589868</v>
      </c>
      <c r="I159" s="192"/>
      <c r="J159" s="110">
        <v>897</v>
      </c>
      <c r="K159" s="277">
        <v>2.1699162997726062E-2</v>
      </c>
      <c r="L159" s="192"/>
      <c r="M159" s="117">
        <v>25388</v>
      </c>
      <c r="N159" s="283">
        <v>0.61415646620542841</v>
      </c>
      <c r="O159" s="192"/>
      <c r="P159" s="110">
        <v>3366</v>
      </c>
      <c r="Q159" s="277">
        <v>8.1426290580095789E-2</v>
      </c>
      <c r="R159" s="192"/>
      <c r="S159" s="117">
        <v>1358</v>
      </c>
      <c r="T159" s="283">
        <v>3.2851129711161643E-2</v>
      </c>
      <c r="U159" s="192"/>
      <c r="V159" s="284"/>
      <c r="W159" s="277"/>
      <c r="X159" s="192"/>
      <c r="Y159" s="285"/>
      <c r="Z159" s="283"/>
      <c r="AA159" s="192"/>
      <c r="AB159" s="284"/>
      <c r="AC159" s="277"/>
      <c r="AD159" s="192"/>
      <c r="AE159" s="285"/>
      <c r="AF159" s="283"/>
      <c r="AG159" s="192"/>
      <c r="AH159" s="284"/>
      <c r="AI159" s="277"/>
      <c r="AJ159" s="192"/>
      <c r="AK159" s="285"/>
      <c r="AL159" s="283"/>
      <c r="AM159" s="192"/>
      <c r="AN159" s="284"/>
      <c r="AO159" s="277"/>
      <c r="AP159" s="192"/>
      <c r="AQ159" s="286">
        <v>360</v>
      </c>
      <c r="AR159" s="283">
        <v>8.7086941796893896E-3</v>
      </c>
      <c r="AS159" s="192"/>
      <c r="AT159" s="191">
        <v>41338</v>
      </c>
      <c r="AU159" s="277">
        <v>0.62618153174987878</v>
      </c>
    </row>
    <row r="160" spans="1:47" s="54" customFormat="1" ht="13.35" customHeight="1">
      <c r="A160" s="180" t="s">
        <v>403</v>
      </c>
      <c r="B160" s="63" t="s">
        <v>1029</v>
      </c>
      <c r="C160" s="211" t="s">
        <v>985</v>
      </c>
      <c r="D160" s="211" t="s">
        <v>0</v>
      </c>
      <c r="E160" s="110">
        <v>69223</v>
      </c>
      <c r="F160" s="111"/>
      <c r="G160" s="117">
        <v>16041</v>
      </c>
      <c r="H160" s="283">
        <v>0.34329188691762791</v>
      </c>
      <c r="I160" s="192"/>
      <c r="J160" s="110">
        <v>1563</v>
      </c>
      <c r="K160" s="277">
        <v>3.3449611573608408E-2</v>
      </c>
      <c r="L160" s="192"/>
      <c r="M160" s="117">
        <v>22316</v>
      </c>
      <c r="N160" s="283">
        <v>0.47758255398377814</v>
      </c>
      <c r="O160" s="192"/>
      <c r="P160" s="110">
        <v>5594</v>
      </c>
      <c r="Q160" s="277">
        <v>0.1197166520427162</v>
      </c>
      <c r="R160" s="192"/>
      <c r="S160" s="117">
        <v>990</v>
      </c>
      <c r="T160" s="283">
        <v>2.1186894086930468E-2</v>
      </c>
      <c r="U160" s="192"/>
      <c r="V160" s="284"/>
      <c r="W160" s="277"/>
      <c r="X160" s="192"/>
      <c r="Y160" s="285"/>
      <c r="Z160" s="283"/>
      <c r="AA160" s="192"/>
      <c r="AB160" s="284"/>
      <c r="AC160" s="277"/>
      <c r="AD160" s="192"/>
      <c r="AE160" s="285"/>
      <c r="AF160" s="283"/>
      <c r="AG160" s="192"/>
      <c r="AH160" s="284"/>
      <c r="AI160" s="277"/>
      <c r="AJ160" s="192"/>
      <c r="AK160" s="285"/>
      <c r="AL160" s="283"/>
      <c r="AM160" s="192"/>
      <c r="AN160" s="284"/>
      <c r="AO160" s="277"/>
      <c r="AP160" s="192"/>
      <c r="AQ160" s="286">
        <v>223</v>
      </c>
      <c r="AR160" s="283">
        <v>4.7724013953388831E-3</v>
      </c>
      <c r="AS160" s="192"/>
      <c r="AT160" s="191">
        <v>46727</v>
      </c>
      <c r="AU160" s="277">
        <v>0.67502130794678072</v>
      </c>
    </row>
    <row r="161" spans="1:47" s="54" customFormat="1" ht="13.35" customHeight="1">
      <c r="A161" s="180" t="s">
        <v>404</v>
      </c>
      <c r="B161" s="63" t="s">
        <v>992</v>
      </c>
      <c r="C161" s="211" t="s">
        <v>993</v>
      </c>
      <c r="D161" s="211" t="s">
        <v>0</v>
      </c>
      <c r="E161" s="110">
        <v>79143</v>
      </c>
      <c r="F161" s="111"/>
      <c r="G161" s="117">
        <v>27978</v>
      </c>
      <c r="H161" s="283">
        <v>0.48407356783224043</v>
      </c>
      <c r="I161" s="192"/>
      <c r="J161" s="110">
        <v>2640</v>
      </c>
      <c r="K161" s="277">
        <v>4.5677111268750972E-2</v>
      </c>
      <c r="L161" s="192"/>
      <c r="M161" s="117">
        <v>19488</v>
      </c>
      <c r="N161" s="283">
        <v>0.33718013045659811</v>
      </c>
      <c r="O161" s="192"/>
      <c r="P161" s="110">
        <v>6430</v>
      </c>
      <c r="Q161" s="277">
        <v>0.11125144903714726</v>
      </c>
      <c r="R161" s="192"/>
      <c r="S161" s="117">
        <v>1261</v>
      </c>
      <c r="T161" s="283">
        <v>2.1817741405263248E-2</v>
      </c>
      <c r="U161" s="192"/>
      <c r="V161" s="284"/>
      <c r="W161" s="277"/>
      <c r="X161" s="192"/>
      <c r="Y161" s="285"/>
      <c r="Z161" s="283"/>
      <c r="AA161" s="192"/>
      <c r="AB161" s="284"/>
      <c r="AC161" s="277"/>
      <c r="AD161" s="192"/>
      <c r="AE161" s="285"/>
      <c r="AF161" s="283"/>
      <c r="AG161" s="192"/>
      <c r="AH161" s="284"/>
      <c r="AI161" s="277"/>
      <c r="AJ161" s="192"/>
      <c r="AK161" s="285"/>
      <c r="AL161" s="283"/>
      <c r="AM161" s="192"/>
      <c r="AN161" s="284"/>
      <c r="AO161" s="277"/>
      <c r="AP161" s="192"/>
      <c r="AQ161" s="286"/>
      <c r="AR161" s="283"/>
      <c r="AS161" s="192"/>
      <c r="AT161" s="191">
        <v>57797</v>
      </c>
      <c r="AU161" s="277">
        <v>0.73028568540490002</v>
      </c>
    </row>
    <row r="162" spans="1:47" s="54" customFormat="1" ht="13.35" customHeight="1">
      <c r="A162" s="180" t="s">
        <v>406</v>
      </c>
      <c r="B162" s="63" t="s">
        <v>1006</v>
      </c>
      <c r="C162" s="211" t="s">
        <v>1006</v>
      </c>
      <c r="D162" s="211" t="s">
        <v>0</v>
      </c>
      <c r="E162" s="110">
        <v>63998</v>
      </c>
      <c r="F162" s="111"/>
      <c r="G162" s="117">
        <v>15700</v>
      </c>
      <c r="H162" s="283">
        <v>0.36378802975183633</v>
      </c>
      <c r="I162" s="192"/>
      <c r="J162" s="110">
        <v>1308</v>
      </c>
      <c r="K162" s="277">
        <v>3.0307945408624325E-2</v>
      </c>
      <c r="L162" s="192"/>
      <c r="M162" s="117">
        <v>18393</v>
      </c>
      <c r="N162" s="283">
        <v>0.42618810389971501</v>
      </c>
      <c r="O162" s="192"/>
      <c r="P162" s="110">
        <v>6481</v>
      </c>
      <c r="Q162" s="277">
        <v>0.15017262553004149</v>
      </c>
      <c r="R162" s="192"/>
      <c r="S162" s="117">
        <v>1275</v>
      </c>
      <c r="T162" s="283">
        <v>2.9543295409782885E-2</v>
      </c>
      <c r="U162" s="192"/>
      <c r="V162" s="284"/>
      <c r="W162" s="277"/>
      <c r="X162" s="192"/>
      <c r="Y162" s="285"/>
      <c r="Z162" s="283"/>
      <c r="AA162" s="192"/>
      <c r="AB162" s="284"/>
      <c r="AC162" s="277"/>
      <c r="AD162" s="192"/>
      <c r="AE162" s="285"/>
      <c r="AF162" s="283"/>
      <c r="AG162" s="192"/>
      <c r="AH162" s="284"/>
      <c r="AI162" s="277"/>
      <c r="AJ162" s="192"/>
      <c r="AK162" s="285"/>
      <c r="AL162" s="283"/>
      <c r="AM162" s="192"/>
      <c r="AN162" s="284"/>
      <c r="AO162" s="277"/>
      <c r="AP162" s="192"/>
      <c r="AQ162" s="286"/>
      <c r="AR162" s="283"/>
      <c r="AS162" s="192"/>
      <c r="AT162" s="191">
        <v>43157</v>
      </c>
      <c r="AU162" s="277">
        <v>0.67434919841245033</v>
      </c>
    </row>
    <row r="163" spans="1:47" s="54" customFormat="1" ht="13.35" customHeight="1">
      <c r="A163" s="180" t="s">
        <v>407</v>
      </c>
      <c r="B163" s="63" t="s">
        <v>1006</v>
      </c>
      <c r="C163" s="211" t="s">
        <v>1006</v>
      </c>
      <c r="D163" s="211" t="s">
        <v>0</v>
      </c>
      <c r="E163" s="110">
        <v>68118</v>
      </c>
      <c r="F163" s="111"/>
      <c r="G163" s="117">
        <v>19086</v>
      </c>
      <c r="H163" s="283">
        <v>0.41368099356265037</v>
      </c>
      <c r="I163" s="192"/>
      <c r="J163" s="110">
        <v>1059</v>
      </c>
      <c r="K163" s="277">
        <v>2.295337798296378E-2</v>
      </c>
      <c r="L163" s="192"/>
      <c r="M163" s="117">
        <v>20172</v>
      </c>
      <c r="N163" s="283">
        <v>0.43721958514857923</v>
      </c>
      <c r="O163" s="192"/>
      <c r="P163" s="110">
        <v>4133</v>
      </c>
      <c r="Q163" s="277">
        <v>8.9581030409432771E-2</v>
      </c>
      <c r="R163" s="192"/>
      <c r="S163" s="117">
        <v>1303</v>
      </c>
      <c r="T163" s="283">
        <v>2.8241974987537118E-2</v>
      </c>
      <c r="U163" s="192"/>
      <c r="V163" s="284"/>
      <c r="W163" s="277"/>
      <c r="X163" s="192"/>
      <c r="Y163" s="285"/>
      <c r="Z163" s="283"/>
      <c r="AA163" s="192"/>
      <c r="AB163" s="284"/>
      <c r="AC163" s="277"/>
      <c r="AD163" s="192"/>
      <c r="AE163" s="285"/>
      <c r="AF163" s="283"/>
      <c r="AG163" s="192"/>
      <c r="AH163" s="284"/>
      <c r="AI163" s="277"/>
      <c r="AJ163" s="192"/>
      <c r="AK163" s="285"/>
      <c r="AL163" s="283"/>
      <c r="AM163" s="192"/>
      <c r="AN163" s="284"/>
      <c r="AO163" s="277"/>
      <c r="AP163" s="192"/>
      <c r="AQ163" s="286">
        <v>384</v>
      </c>
      <c r="AR163" s="283">
        <v>8.3230379088367248E-3</v>
      </c>
      <c r="AS163" s="192"/>
      <c r="AT163" s="191">
        <v>46137</v>
      </c>
      <c r="AU163" s="277">
        <v>0.67730996212454853</v>
      </c>
    </row>
    <row r="164" spans="1:47" s="54" customFormat="1" ht="13.35" customHeight="1">
      <c r="A164" s="180" t="s">
        <v>408</v>
      </c>
      <c r="B164" s="63" t="s">
        <v>1006</v>
      </c>
      <c r="C164" s="211" t="s">
        <v>1006</v>
      </c>
      <c r="D164" s="211" t="s">
        <v>0</v>
      </c>
      <c r="E164" s="110">
        <v>64937</v>
      </c>
      <c r="F164" s="111"/>
      <c r="G164" s="117">
        <v>22624</v>
      </c>
      <c r="H164" s="283">
        <v>0.49384440757880033</v>
      </c>
      <c r="I164" s="192"/>
      <c r="J164" s="110">
        <v>1518</v>
      </c>
      <c r="K164" s="277">
        <v>3.3135423033266394E-2</v>
      </c>
      <c r="L164" s="192"/>
      <c r="M164" s="117">
        <v>17871</v>
      </c>
      <c r="N164" s="283">
        <v>0.3900942984370907</v>
      </c>
      <c r="O164" s="192"/>
      <c r="P164" s="110">
        <v>2109</v>
      </c>
      <c r="Q164" s="277">
        <v>4.6035973107482753E-2</v>
      </c>
      <c r="R164" s="192"/>
      <c r="S164" s="117">
        <v>1690</v>
      </c>
      <c r="T164" s="283">
        <v>3.6889897843359817E-2</v>
      </c>
      <c r="U164" s="192"/>
      <c r="V164" s="284"/>
      <c r="W164" s="277"/>
      <c r="X164" s="192"/>
      <c r="Y164" s="285"/>
      <c r="Z164" s="283"/>
      <c r="AA164" s="192"/>
      <c r="AB164" s="284"/>
      <c r="AC164" s="277"/>
      <c r="AD164" s="192"/>
      <c r="AE164" s="285"/>
      <c r="AF164" s="283"/>
      <c r="AG164" s="192"/>
      <c r="AH164" s="284"/>
      <c r="AI164" s="277"/>
      <c r="AJ164" s="192"/>
      <c r="AK164" s="285"/>
      <c r="AL164" s="283"/>
      <c r="AM164" s="192"/>
      <c r="AN164" s="284"/>
      <c r="AO164" s="277"/>
      <c r="AP164" s="192"/>
      <c r="AQ164" s="286"/>
      <c r="AR164" s="283"/>
      <c r="AS164" s="192"/>
      <c r="AT164" s="191">
        <v>45812</v>
      </c>
      <c r="AU164" s="277">
        <v>0.70548377658345784</v>
      </c>
    </row>
    <row r="165" spans="1:47" s="54" customFormat="1" ht="13.35" customHeight="1">
      <c r="A165" s="180" t="s">
        <v>409</v>
      </c>
      <c r="B165" s="63" t="s">
        <v>1005</v>
      </c>
      <c r="C165" s="211" t="s">
        <v>1027</v>
      </c>
      <c r="D165" s="211" t="s">
        <v>0</v>
      </c>
      <c r="E165" s="110">
        <v>73447</v>
      </c>
      <c r="F165" s="111"/>
      <c r="G165" s="117">
        <v>27027</v>
      </c>
      <c r="H165" s="283">
        <v>0.54768177028451004</v>
      </c>
      <c r="I165" s="192"/>
      <c r="J165" s="110">
        <v>3448</v>
      </c>
      <c r="K165" s="277">
        <v>6.9871119396936049E-2</v>
      </c>
      <c r="L165" s="192"/>
      <c r="M165" s="117">
        <v>7962</v>
      </c>
      <c r="N165" s="283">
        <v>0.16134392477911971</v>
      </c>
      <c r="O165" s="192"/>
      <c r="P165" s="110">
        <v>9049</v>
      </c>
      <c r="Q165" s="277">
        <v>0.18337115992542757</v>
      </c>
      <c r="R165" s="192"/>
      <c r="S165" s="117">
        <v>1782</v>
      </c>
      <c r="T165" s="283">
        <v>3.6110885952824835E-2</v>
      </c>
      <c r="U165" s="192"/>
      <c r="V165" s="284"/>
      <c r="W165" s="277"/>
      <c r="X165" s="192"/>
      <c r="Y165" s="285"/>
      <c r="Z165" s="283"/>
      <c r="AA165" s="192"/>
      <c r="AB165" s="284"/>
      <c r="AC165" s="277"/>
      <c r="AD165" s="192"/>
      <c r="AE165" s="285"/>
      <c r="AF165" s="283"/>
      <c r="AG165" s="192"/>
      <c r="AH165" s="284"/>
      <c r="AI165" s="277"/>
      <c r="AJ165" s="192"/>
      <c r="AK165" s="285"/>
      <c r="AL165" s="283"/>
      <c r="AM165" s="192"/>
      <c r="AN165" s="284"/>
      <c r="AO165" s="277"/>
      <c r="AP165" s="192"/>
      <c r="AQ165" s="286">
        <v>80</v>
      </c>
      <c r="AR165" s="283">
        <v>1.6211396611818109E-3</v>
      </c>
      <c r="AS165" s="192"/>
      <c r="AT165" s="191">
        <v>49348</v>
      </c>
      <c r="AU165" s="277">
        <v>0.67188584966029929</v>
      </c>
    </row>
    <row r="166" spans="1:47" s="54" customFormat="1" ht="13.35" customHeight="1">
      <c r="A166" s="180" t="s">
        <v>410</v>
      </c>
      <c r="B166" s="63" t="s">
        <v>1018</v>
      </c>
      <c r="C166" s="211" t="s">
        <v>981</v>
      </c>
      <c r="D166" s="211" t="s">
        <v>0</v>
      </c>
      <c r="E166" s="110">
        <v>78633</v>
      </c>
      <c r="F166" s="111"/>
      <c r="G166" s="117">
        <v>33309</v>
      </c>
      <c r="H166" s="283">
        <v>0.58290604273489321</v>
      </c>
      <c r="I166" s="192"/>
      <c r="J166" s="110">
        <v>5002</v>
      </c>
      <c r="K166" s="277">
        <v>8.7534781163047096E-2</v>
      </c>
      <c r="L166" s="192"/>
      <c r="M166" s="117">
        <v>8866</v>
      </c>
      <c r="N166" s="283">
        <v>0.1551546121134697</v>
      </c>
      <c r="O166" s="192"/>
      <c r="P166" s="110">
        <v>7117</v>
      </c>
      <c r="Q166" s="277">
        <v>0.12454718863202842</v>
      </c>
      <c r="R166" s="192"/>
      <c r="S166" s="117">
        <v>2116</v>
      </c>
      <c r="T166" s="283">
        <v>3.7029907425231434E-2</v>
      </c>
      <c r="U166" s="192"/>
      <c r="V166" s="284"/>
      <c r="W166" s="277"/>
      <c r="X166" s="192"/>
      <c r="Y166" s="285"/>
      <c r="Z166" s="283"/>
      <c r="AA166" s="192"/>
      <c r="AB166" s="284"/>
      <c r="AC166" s="277"/>
      <c r="AD166" s="192"/>
      <c r="AE166" s="285"/>
      <c r="AF166" s="283"/>
      <c r="AG166" s="192"/>
      <c r="AH166" s="284"/>
      <c r="AI166" s="277"/>
      <c r="AJ166" s="192"/>
      <c r="AK166" s="285"/>
      <c r="AL166" s="283"/>
      <c r="AM166" s="192"/>
      <c r="AN166" s="284"/>
      <c r="AO166" s="277"/>
      <c r="AP166" s="192"/>
      <c r="AQ166" s="286">
        <v>733</v>
      </c>
      <c r="AR166" s="283">
        <v>1.2827467931330171E-2</v>
      </c>
      <c r="AS166" s="192"/>
      <c r="AT166" s="191">
        <v>57143</v>
      </c>
      <c r="AU166" s="277">
        <v>0.72670507293375552</v>
      </c>
    </row>
    <row r="167" spans="1:47" s="54" customFormat="1" ht="13.35" customHeight="1">
      <c r="A167" s="180" t="s">
        <v>411</v>
      </c>
      <c r="B167" s="63" t="s">
        <v>996</v>
      </c>
      <c r="C167" s="211" t="s">
        <v>988</v>
      </c>
      <c r="D167" s="211" t="s">
        <v>0</v>
      </c>
      <c r="E167" s="110">
        <v>71943</v>
      </c>
      <c r="F167" s="111"/>
      <c r="G167" s="117">
        <v>20636</v>
      </c>
      <c r="H167" s="283">
        <v>0.42705186043624022</v>
      </c>
      <c r="I167" s="192"/>
      <c r="J167" s="110">
        <v>1658</v>
      </c>
      <c r="K167" s="277">
        <v>3.4311493729564171E-2</v>
      </c>
      <c r="L167" s="192"/>
      <c r="M167" s="117">
        <v>17052</v>
      </c>
      <c r="N167" s="283">
        <v>0.35288274491949839</v>
      </c>
      <c r="O167" s="192"/>
      <c r="P167" s="110">
        <v>7792</v>
      </c>
      <c r="Q167" s="277">
        <v>0.16125160382434503</v>
      </c>
      <c r="R167" s="192"/>
      <c r="S167" s="117">
        <v>1184</v>
      </c>
      <c r="T167" s="283">
        <v>2.4502297090352222E-2</v>
      </c>
      <c r="U167" s="192"/>
      <c r="V167" s="284"/>
      <c r="W167" s="277"/>
      <c r="X167" s="192"/>
      <c r="Y167" s="285"/>
      <c r="Z167" s="283"/>
      <c r="AA167" s="192"/>
      <c r="AB167" s="284"/>
      <c r="AC167" s="277"/>
      <c r="AD167" s="192"/>
      <c r="AE167" s="285"/>
      <c r="AF167" s="283"/>
      <c r="AG167" s="192"/>
      <c r="AH167" s="284"/>
      <c r="AI167" s="277"/>
      <c r="AJ167" s="192"/>
      <c r="AK167" s="285"/>
      <c r="AL167" s="283"/>
      <c r="AM167" s="192"/>
      <c r="AN167" s="284"/>
      <c r="AO167" s="277"/>
      <c r="AP167" s="192"/>
      <c r="AQ167" s="286"/>
      <c r="AR167" s="283"/>
      <c r="AS167" s="192"/>
      <c r="AT167" s="191">
        <v>48322</v>
      </c>
      <c r="AU167" s="277">
        <v>0.67167062813616341</v>
      </c>
    </row>
    <row r="168" spans="1:47" s="54" customFormat="1" ht="13.35" customHeight="1">
      <c r="A168" s="180" t="s">
        <v>929</v>
      </c>
      <c r="B168" s="63" t="s">
        <v>1006</v>
      </c>
      <c r="C168" s="211" t="s">
        <v>1006</v>
      </c>
      <c r="D168" s="211" t="s">
        <v>0</v>
      </c>
      <c r="E168" s="110">
        <v>70397</v>
      </c>
      <c r="F168" s="111"/>
      <c r="G168" s="117">
        <v>11684</v>
      </c>
      <c r="H168" s="283">
        <v>0.27416289274233285</v>
      </c>
      <c r="I168" s="192"/>
      <c r="J168" s="110">
        <v>972</v>
      </c>
      <c r="K168" s="277">
        <v>2.2807799704343337E-2</v>
      </c>
      <c r="L168" s="192"/>
      <c r="M168" s="117">
        <v>21209</v>
      </c>
      <c r="N168" s="283">
        <v>0.49766525095619119</v>
      </c>
      <c r="O168" s="192"/>
      <c r="P168" s="110">
        <v>7368</v>
      </c>
      <c r="Q168" s="277">
        <v>0.17288875331440504</v>
      </c>
      <c r="R168" s="192"/>
      <c r="S168" s="117">
        <v>941</v>
      </c>
      <c r="T168" s="283">
        <v>2.2080390454513456E-2</v>
      </c>
      <c r="U168" s="192"/>
      <c r="V168" s="284"/>
      <c r="W168" s="277"/>
      <c r="X168" s="192"/>
      <c r="Y168" s="285"/>
      <c r="Z168" s="283"/>
      <c r="AA168" s="192"/>
      <c r="AB168" s="284"/>
      <c r="AC168" s="277"/>
      <c r="AD168" s="192"/>
      <c r="AE168" s="285"/>
      <c r="AF168" s="283"/>
      <c r="AG168" s="192"/>
      <c r="AH168" s="284"/>
      <c r="AI168" s="277"/>
      <c r="AJ168" s="192"/>
      <c r="AK168" s="285"/>
      <c r="AL168" s="283"/>
      <c r="AM168" s="192"/>
      <c r="AN168" s="284"/>
      <c r="AO168" s="277"/>
      <c r="AP168" s="192"/>
      <c r="AQ168" s="286">
        <v>443</v>
      </c>
      <c r="AR168" s="283">
        <v>1.0394912828214094E-2</v>
      </c>
      <c r="AS168" s="192"/>
      <c r="AT168" s="191">
        <v>42617</v>
      </c>
      <c r="AU168" s="277">
        <v>0.60538091111837156</v>
      </c>
    </row>
    <row r="169" spans="1:47" s="54" customFormat="1" ht="13.35" customHeight="1">
      <c r="A169" s="180" t="s">
        <v>412</v>
      </c>
      <c r="B169" s="63" t="s">
        <v>1018</v>
      </c>
      <c r="C169" s="211" t="s">
        <v>981</v>
      </c>
      <c r="D169" s="211" t="s">
        <v>0</v>
      </c>
      <c r="E169" s="110">
        <v>79894</v>
      </c>
      <c r="F169" s="111"/>
      <c r="G169" s="117">
        <v>35845</v>
      </c>
      <c r="H169" s="283">
        <v>0.62912454366750914</v>
      </c>
      <c r="I169" s="192"/>
      <c r="J169" s="110">
        <v>5372</v>
      </c>
      <c r="K169" s="277">
        <v>9.4285313114293737E-2</v>
      </c>
      <c r="L169" s="192"/>
      <c r="M169" s="117">
        <v>7229</v>
      </c>
      <c r="N169" s="283">
        <v>0.12687798371244033</v>
      </c>
      <c r="O169" s="192"/>
      <c r="P169" s="110">
        <v>5551</v>
      </c>
      <c r="Q169" s="277">
        <v>9.7426986801460266E-2</v>
      </c>
      <c r="R169" s="192"/>
      <c r="S169" s="117">
        <v>2355</v>
      </c>
      <c r="T169" s="283">
        <v>4.1333192923336141E-2</v>
      </c>
      <c r="U169" s="192"/>
      <c r="V169" s="284"/>
      <c r="W169" s="277"/>
      <c r="X169" s="192"/>
      <c r="Y169" s="285"/>
      <c r="Z169" s="283"/>
      <c r="AA169" s="192"/>
      <c r="AB169" s="284"/>
      <c r="AC169" s="277"/>
      <c r="AD169" s="192"/>
      <c r="AE169" s="285"/>
      <c r="AF169" s="283"/>
      <c r="AG169" s="192"/>
      <c r="AH169" s="284"/>
      <c r="AI169" s="277"/>
      <c r="AJ169" s="192"/>
      <c r="AK169" s="285"/>
      <c r="AL169" s="283"/>
      <c r="AM169" s="192"/>
      <c r="AN169" s="284"/>
      <c r="AO169" s="277"/>
      <c r="AP169" s="192"/>
      <c r="AQ169" s="286">
        <v>624</v>
      </c>
      <c r="AR169" s="283">
        <v>1.0951979780960405E-2</v>
      </c>
      <c r="AS169" s="192"/>
      <c r="AT169" s="191">
        <v>56976</v>
      </c>
      <c r="AU169" s="277">
        <v>0.7131449170150449</v>
      </c>
    </row>
    <row r="170" spans="1:47" s="54" customFormat="1" ht="13.35" customHeight="1">
      <c r="A170" s="180" t="s">
        <v>413</v>
      </c>
      <c r="B170" s="63" t="s">
        <v>986</v>
      </c>
      <c r="C170" s="211" t="s">
        <v>983</v>
      </c>
      <c r="D170" s="211" t="s">
        <v>0</v>
      </c>
      <c r="E170" s="110">
        <v>76968</v>
      </c>
      <c r="F170" s="111"/>
      <c r="G170" s="117">
        <v>17879</v>
      </c>
      <c r="H170" s="283">
        <v>0.33098226517086898</v>
      </c>
      <c r="I170" s="192"/>
      <c r="J170" s="110">
        <v>2321</v>
      </c>
      <c r="K170" s="277">
        <v>4.296715909511644E-2</v>
      </c>
      <c r="L170" s="192"/>
      <c r="M170" s="117">
        <v>25062</v>
      </c>
      <c r="N170" s="283">
        <v>0.4639564589581251</v>
      </c>
      <c r="O170" s="192"/>
      <c r="P170" s="110">
        <v>5075</v>
      </c>
      <c r="Q170" s="277">
        <v>9.3950164759894844E-2</v>
      </c>
      <c r="R170" s="192"/>
      <c r="S170" s="117">
        <v>3491</v>
      </c>
      <c r="T170" s="283">
        <v>6.4626605946166094E-2</v>
      </c>
      <c r="U170" s="192"/>
      <c r="V170" s="284"/>
      <c r="W170" s="277"/>
      <c r="X170" s="192"/>
      <c r="Y170" s="285"/>
      <c r="Z170" s="283"/>
      <c r="AA170" s="192"/>
      <c r="AB170" s="284"/>
      <c r="AC170" s="277"/>
      <c r="AD170" s="192"/>
      <c r="AE170" s="285"/>
      <c r="AF170" s="283"/>
      <c r="AG170" s="192"/>
      <c r="AH170" s="284"/>
      <c r="AI170" s="277"/>
      <c r="AJ170" s="192"/>
      <c r="AK170" s="285"/>
      <c r="AL170" s="283"/>
      <c r="AM170" s="192"/>
      <c r="AN170" s="284"/>
      <c r="AO170" s="277"/>
      <c r="AP170" s="192"/>
      <c r="AQ170" s="286">
        <v>190</v>
      </c>
      <c r="AR170" s="283">
        <v>3.5173460698285758E-3</v>
      </c>
      <c r="AS170" s="192"/>
      <c r="AT170" s="191">
        <v>54018</v>
      </c>
      <c r="AU170" s="277">
        <v>0.70182413470533211</v>
      </c>
    </row>
    <row r="171" spans="1:47" s="54" customFormat="1" ht="13.35" customHeight="1">
      <c r="A171" s="180" t="s">
        <v>419</v>
      </c>
      <c r="B171" s="63" t="s">
        <v>1002</v>
      </c>
      <c r="C171" s="211" t="s">
        <v>981</v>
      </c>
      <c r="D171" s="211" t="s">
        <v>0</v>
      </c>
      <c r="E171" s="110">
        <v>77114</v>
      </c>
      <c r="F171" s="111"/>
      <c r="G171" s="117">
        <v>30689</v>
      </c>
      <c r="H171" s="283">
        <v>0.56104204753199272</v>
      </c>
      <c r="I171" s="192"/>
      <c r="J171" s="110">
        <v>4814</v>
      </c>
      <c r="K171" s="277">
        <v>8.8007312614259592E-2</v>
      </c>
      <c r="L171" s="192"/>
      <c r="M171" s="117">
        <v>7800</v>
      </c>
      <c r="N171" s="283">
        <v>0.14259597806215721</v>
      </c>
      <c r="O171" s="192"/>
      <c r="P171" s="110">
        <v>8427</v>
      </c>
      <c r="Q171" s="277">
        <v>0.15405850091407677</v>
      </c>
      <c r="R171" s="192"/>
      <c r="S171" s="117">
        <v>2129</v>
      </c>
      <c r="T171" s="283">
        <v>3.8921389396709326E-2</v>
      </c>
      <c r="U171" s="192"/>
      <c r="V171" s="284"/>
      <c r="W171" s="277"/>
      <c r="X171" s="192"/>
      <c r="Y171" s="285"/>
      <c r="Z171" s="283"/>
      <c r="AA171" s="192"/>
      <c r="AB171" s="284"/>
      <c r="AC171" s="277"/>
      <c r="AD171" s="192"/>
      <c r="AE171" s="285"/>
      <c r="AF171" s="283"/>
      <c r="AG171" s="192"/>
      <c r="AH171" s="284"/>
      <c r="AI171" s="277"/>
      <c r="AJ171" s="192"/>
      <c r="AK171" s="285"/>
      <c r="AL171" s="283"/>
      <c r="AM171" s="192"/>
      <c r="AN171" s="284"/>
      <c r="AO171" s="277"/>
      <c r="AP171" s="192"/>
      <c r="AQ171" s="286">
        <v>841</v>
      </c>
      <c r="AR171" s="283">
        <v>1.5374771480804388E-2</v>
      </c>
      <c r="AS171" s="192"/>
      <c r="AT171" s="191">
        <v>54700</v>
      </c>
      <c r="AU171" s="277">
        <v>0.7093394195606505</v>
      </c>
    </row>
    <row r="172" spans="1:47" s="54" customFormat="1" ht="13.35" customHeight="1">
      <c r="A172" s="180" t="s">
        <v>1274</v>
      </c>
      <c r="B172" s="63" t="s">
        <v>990</v>
      </c>
      <c r="C172" s="211" t="s">
        <v>981</v>
      </c>
      <c r="D172" s="211" t="s">
        <v>0</v>
      </c>
      <c r="E172" s="110">
        <v>69523</v>
      </c>
      <c r="F172" s="111"/>
      <c r="G172" s="117">
        <v>24895</v>
      </c>
      <c r="H172" s="283">
        <v>0.54352334999890839</v>
      </c>
      <c r="I172" s="192"/>
      <c r="J172" s="110">
        <v>3039</v>
      </c>
      <c r="K172" s="277">
        <v>6.6349365762067986E-2</v>
      </c>
      <c r="L172" s="192"/>
      <c r="M172" s="117">
        <v>7403</v>
      </c>
      <c r="N172" s="283">
        <v>0.16162696766587342</v>
      </c>
      <c r="O172" s="192"/>
      <c r="P172" s="110">
        <v>8243</v>
      </c>
      <c r="Q172" s="277">
        <v>0.17996637774818244</v>
      </c>
      <c r="R172" s="192"/>
      <c r="S172" s="117">
        <v>1768</v>
      </c>
      <c r="T172" s="283">
        <v>3.8600091697050413E-2</v>
      </c>
      <c r="U172" s="192"/>
      <c r="V172" s="284"/>
      <c r="W172" s="277"/>
      <c r="X172" s="192"/>
      <c r="Y172" s="285"/>
      <c r="Z172" s="283"/>
      <c r="AA172" s="192"/>
      <c r="AB172" s="284"/>
      <c r="AC172" s="277"/>
      <c r="AD172" s="192"/>
      <c r="AE172" s="285"/>
      <c r="AF172" s="283"/>
      <c r="AG172" s="192"/>
      <c r="AH172" s="284"/>
      <c r="AI172" s="277"/>
      <c r="AJ172" s="192"/>
      <c r="AK172" s="285"/>
      <c r="AL172" s="283"/>
      <c r="AM172" s="192"/>
      <c r="AN172" s="284"/>
      <c r="AO172" s="277"/>
      <c r="AP172" s="192"/>
      <c r="AQ172" s="286">
        <v>455</v>
      </c>
      <c r="AR172" s="283">
        <v>9.9338471279173859E-3</v>
      </c>
      <c r="AS172" s="192"/>
      <c r="AT172" s="191">
        <v>45803</v>
      </c>
      <c r="AU172" s="277">
        <v>0.65881794514045711</v>
      </c>
    </row>
    <row r="173" spans="1:47" s="54" customFormat="1" ht="13.35" customHeight="1">
      <c r="A173" s="180" t="s">
        <v>421</v>
      </c>
      <c r="B173" s="63" t="s">
        <v>1006</v>
      </c>
      <c r="C173" s="211" t="s">
        <v>1006</v>
      </c>
      <c r="D173" s="211" t="s">
        <v>0</v>
      </c>
      <c r="E173" s="110">
        <v>82340</v>
      </c>
      <c r="F173" s="111"/>
      <c r="G173" s="117">
        <v>14382</v>
      </c>
      <c r="H173" s="283">
        <v>0.29110413925716022</v>
      </c>
      <c r="I173" s="192"/>
      <c r="J173" s="110">
        <v>1579</v>
      </c>
      <c r="K173" s="277">
        <v>3.1960327902034208E-2</v>
      </c>
      <c r="L173" s="192"/>
      <c r="M173" s="117">
        <v>25845</v>
      </c>
      <c r="N173" s="283">
        <v>0.52312518975812161</v>
      </c>
      <c r="O173" s="192"/>
      <c r="P173" s="110">
        <v>6209</v>
      </c>
      <c r="Q173" s="277">
        <v>0.12567553891306549</v>
      </c>
      <c r="R173" s="192"/>
      <c r="S173" s="117">
        <v>1390</v>
      </c>
      <c r="T173" s="283">
        <v>2.8134804169618461E-2</v>
      </c>
      <c r="U173" s="192"/>
      <c r="V173" s="284"/>
      <c r="W173" s="277"/>
      <c r="X173" s="192"/>
      <c r="Y173" s="285"/>
      <c r="Z173" s="283"/>
      <c r="AA173" s="192"/>
      <c r="AB173" s="284"/>
      <c r="AC173" s="277"/>
      <c r="AD173" s="192"/>
      <c r="AE173" s="285"/>
      <c r="AF173" s="283"/>
      <c r="AG173" s="192"/>
      <c r="AH173" s="284"/>
      <c r="AI173" s="277"/>
      <c r="AJ173" s="192"/>
      <c r="AK173" s="285"/>
      <c r="AL173" s="283"/>
      <c r="AM173" s="192"/>
      <c r="AN173" s="284"/>
      <c r="AO173" s="277"/>
      <c r="AP173" s="192"/>
      <c r="AQ173" s="286"/>
      <c r="AR173" s="283"/>
      <c r="AS173" s="192"/>
      <c r="AT173" s="191">
        <v>49405</v>
      </c>
      <c r="AU173" s="277">
        <v>0.60001214476560605</v>
      </c>
    </row>
    <row r="174" spans="1:47" s="54" customFormat="1" ht="13.35" customHeight="1">
      <c r="A174" s="180" t="s">
        <v>956</v>
      </c>
      <c r="B174" s="63" t="s">
        <v>1053</v>
      </c>
      <c r="C174" s="211" t="s">
        <v>983</v>
      </c>
      <c r="D174" s="211" t="s">
        <v>0</v>
      </c>
      <c r="E174" s="110">
        <v>71310</v>
      </c>
      <c r="F174" s="111"/>
      <c r="G174" s="117">
        <v>22920</v>
      </c>
      <c r="H174" s="283">
        <v>0.46679293700739294</v>
      </c>
      <c r="I174" s="192"/>
      <c r="J174" s="110">
        <v>3581</v>
      </c>
      <c r="K174" s="277">
        <v>7.2931304861408114E-2</v>
      </c>
      <c r="L174" s="192"/>
      <c r="M174" s="117">
        <v>13082</v>
      </c>
      <c r="N174" s="283">
        <v>0.26643041893240466</v>
      </c>
      <c r="O174" s="192"/>
      <c r="P174" s="110">
        <v>7261</v>
      </c>
      <c r="Q174" s="277">
        <v>0.14787886193763874</v>
      </c>
      <c r="R174" s="192"/>
      <c r="S174" s="117">
        <v>2257</v>
      </c>
      <c r="T174" s="283">
        <v>4.5966477261155575E-2</v>
      </c>
      <c r="U174" s="192"/>
      <c r="V174" s="284"/>
      <c r="W174" s="277"/>
      <c r="X174" s="192"/>
      <c r="Y174" s="285"/>
      <c r="Z174" s="283"/>
      <c r="AA174" s="192"/>
      <c r="AB174" s="284"/>
      <c r="AC174" s="277"/>
      <c r="AD174" s="192"/>
      <c r="AE174" s="285"/>
      <c r="AF174" s="283"/>
      <c r="AG174" s="192"/>
      <c r="AH174" s="284"/>
      <c r="AI174" s="277"/>
      <c r="AJ174" s="192"/>
      <c r="AK174" s="285"/>
      <c r="AL174" s="283"/>
      <c r="AM174" s="192"/>
      <c r="AN174" s="284"/>
      <c r="AO174" s="277"/>
      <c r="AP174" s="192"/>
      <c r="AQ174" s="286"/>
      <c r="AR174" s="283"/>
      <c r="AS174" s="192"/>
      <c r="AT174" s="191">
        <v>49101</v>
      </c>
      <c r="AU174" s="277">
        <v>0.68855700462768199</v>
      </c>
    </row>
    <row r="175" spans="1:47" s="54" customFormat="1" ht="13.35" customHeight="1">
      <c r="A175" s="180" t="s">
        <v>428</v>
      </c>
      <c r="B175" s="63" t="s">
        <v>1006</v>
      </c>
      <c r="C175" s="211" t="s">
        <v>1006</v>
      </c>
      <c r="D175" s="211" t="s">
        <v>0</v>
      </c>
      <c r="E175" s="110">
        <v>72530</v>
      </c>
      <c r="F175" s="111"/>
      <c r="G175" s="117">
        <v>25835</v>
      </c>
      <c r="H175" s="283">
        <v>0.50897377804921295</v>
      </c>
      <c r="I175" s="192"/>
      <c r="J175" s="110">
        <v>1662</v>
      </c>
      <c r="K175" s="277">
        <v>3.2742961839279737E-2</v>
      </c>
      <c r="L175" s="192"/>
      <c r="M175" s="117">
        <v>20173</v>
      </c>
      <c r="N175" s="283">
        <v>0.39742705727063182</v>
      </c>
      <c r="O175" s="192"/>
      <c r="P175" s="110">
        <v>1732</v>
      </c>
      <c r="Q175" s="277">
        <v>3.4122027620717511E-2</v>
      </c>
      <c r="R175" s="192"/>
      <c r="S175" s="117">
        <v>1357</v>
      </c>
      <c r="T175" s="283">
        <v>2.6734175220158002E-2</v>
      </c>
      <c r="U175" s="192"/>
      <c r="V175" s="284"/>
      <c r="W175" s="277"/>
      <c r="X175" s="192"/>
      <c r="Y175" s="285"/>
      <c r="Z175" s="283"/>
      <c r="AA175" s="192"/>
      <c r="AB175" s="284"/>
      <c r="AC175" s="277"/>
      <c r="AD175" s="192"/>
      <c r="AE175" s="285"/>
      <c r="AF175" s="283"/>
      <c r="AG175" s="192"/>
      <c r="AH175" s="284"/>
      <c r="AI175" s="277"/>
      <c r="AJ175" s="192"/>
      <c r="AK175" s="285"/>
      <c r="AL175" s="283"/>
      <c r="AM175" s="192"/>
      <c r="AN175" s="284"/>
      <c r="AO175" s="277"/>
      <c r="AP175" s="192"/>
      <c r="AQ175" s="286"/>
      <c r="AR175" s="283"/>
      <c r="AS175" s="192"/>
      <c r="AT175" s="191">
        <v>50759</v>
      </c>
      <c r="AU175" s="277">
        <v>0.69983455122018479</v>
      </c>
    </row>
    <row r="176" spans="1:47" s="54" customFormat="1" ht="13.35" customHeight="1">
      <c r="A176" s="180" t="s">
        <v>429</v>
      </c>
      <c r="B176" s="63" t="s">
        <v>990</v>
      </c>
      <c r="C176" s="211" t="s">
        <v>981</v>
      </c>
      <c r="D176" s="211" t="s">
        <v>0</v>
      </c>
      <c r="E176" s="110">
        <v>83651</v>
      </c>
      <c r="F176" s="111"/>
      <c r="G176" s="117">
        <v>26323</v>
      </c>
      <c r="H176" s="283">
        <v>0.47851299763679334</v>
      </c>
      <c r="I176" s="192"/>
      <c r="J176" s="110">
        <v>4882</v>
      </c>
      <c r="K176" s="277">
        <v>8.8747500454462822E-2</v>
      </c>
      <c r="L176" s="192"/>
      <c r="M176" s="117">
        <v>7939</v>
      </c>
      <c r="N176" s="283">
        <v>0.1443192146882385</v>
      </c>
      <c r="O176" s="192"/>
      <c r="P176" s="110">
        <v>12526</v>
      </c>
      <c r="Q176" s="277">
        <v>0.22770405380839848</v>
      </c>
      <c r="R176" s="192"/>
      <c r="S176" s="117">
        <v>2956</v>
      </c>
      <c r="T176" s="283">
        <v>5.3735684421014361E-2</v>
      </c>
      <c r="U176" s="192"/>
      <c r="V176" s="284"/>
      <c r="W176" s="277"/>
      <c r="X176" s="192"/>
      <c r="Y176" s="285"/>
      <c r="Z176" s="283"/>
      <c r="AA176" s="192"/>
      <c r="AB176" s="284"/>
      <c r="AC176" s="277"/>
      <c r="AD176" s="192"/>
      <c r="AE176" s="285"/>
      <c r="AF176" s="283"/>
      <c r="AG176" s="192"/>
      <c r="AH176" s="284"/>
      <c r="AI176" s="277"/>
      <c r="AJ176" s="192"/>
      <c r="AK176" s="285"/>
      <c r="AL176" s="283"/>
      <c r="AM176" s="192"/>
      <c r="AN176" s="284"/>
      <c r="AO176" s="277"/>
      <c r="AP176" s="192"/>
      <c r="AQ176" s="286">
        <v>384</v>
      </c>
      <c r="AR176" s="283">
        <v>6.9805489910925288E-3</v>
      </c>
      <c r="AS176" s="192"/>
      <c r="AT176" s="191">
        <v>55010</v>
      </c>
      <c r="AU176" s="277">
        <v>0.65761317856331669</v>
      </c>
    </row>
    <row r="177" spans="1:47" s="54" customFormat="1" ht="13.35" customHeight="1">
      <c r="A177" s="180" t="s">
        <v>460</v>
      </c>
      <c r="B177" s="63" t="s">
        <v>994</v>
      </c>
      <c r="C177" s="211" t="s">
        <v>983</v>
      </c>
      <c r="D177" s="211" t="s">
        <v>0</v>
      </c>
      <c r="E177" s="110">
        <v>69865</v>
      </c>
      <c r="F177" s="111"/>
      <c r="G177" s="117">
        <v>23191</v>
      </c>
      <c r="H177" s="283">
        <v>0.46831583198707594</v>
      </c>
      <c r="I177" s="192"/>
      <c r="J177" s="110">
        <v>2630</v>
      </c>
      <c r="K177" s="277">
        <v>5.310985460420032E-2</v>
      </c>
      <c r="L177" s="192"/>
      <c r="M177" s="117">
        <v>12204</v>
      </c>
      <c r="N177" s="283">
        <v>0.24644588045234248</v>
      </c>
      <c r="O177" s="192"/>
      <c r="P177" s="110">
        <v>8792</v>
      </c>
      <c r="Q177" s="277">
        <v>0.17754442649434571</v>
      </c>
      <c r="R177" s="192"/>
      <c r="S177" s="117">
        <v>2703</v>
      </c>
      <c r="T177" s="283">
        <v>5.4584006462035539E-2</v>
      </c>
      <c r="U177" s="192"/>
      <c r="V177" s="284"/>
      <c r="W177" s="277"/>
      <c r="X177" s="192"/>
      <c r="Y177" s="285"/>
      <c r="Z177" s="283"/>
      <c r="AA177" s="192"/>
      <c r="AB177" s="284"/>
      <c r="AC177" s="277"/>
      <c r="AD177" s="192"/>
      <c r="AE177" s="285"/>
      <c r="AF177" s="283"/>
      <c r="AG177" s="192"/>
      <c r="AH177" s="284"/>
      <c r="AI177" s="277"/>
      <c r="AJ177" s="192"/>
      <c r="AK177" s="285"/>
      <c r="AL177" s="283"/>
      <c r="AM177" s="192"/>
      <c r="AN177" s="284"/>
      <c r="AO177" s="277"/>
      <c r="AP177" s="192"/>
      <c r="AQ177" s="286"/>
      <c r="AR177" s="283"/>
      <c r="AS177" s="192"/>
      <c r="AT177" s="191">
        <v>49520</v>
      </c>
      <c r="AU177" s="277">
        <v>0.70879553424461461</v>
      </c>
    </row>
    <row r="178" spans="1:47" s="54" customFormat="1" ht="13.35" customHeight="1">
      <c r="A178" s="180" t="s">
        <v>433</v>
      </c>
      <c r="B178" s="63" t="s">
        <v>989</v>
      </c>
      <c r="C178" s="211" t="s">
        <v>985</v>
      </c>
      <c r="D178" s="211" t="s">
        <v>0</v>
      </c>
      <c r="E178" s="110">
        <v>65679</v>
      </c>
      <c r="F178" s="111"/>
      <c r="G178" s="117">
        <v>21406</v>
      </c>
      <c r="H178" s="283">
        <v>0.49144798769428566</v>
      </c>
      <c r="I178" s="192"/>
      <c r="J178" s="110">
        <v>1623</v>
      </c>
      <c r="K178" s="277">
        <v>3.7261519388387628E-2</v>
      </c>
      <c r="L178" s="192"/>
      <c r="M178" s="117">
        <v>8182</v>
      </c>
      <c r="N178" s="283">
        <v>0.18784581123585187</v>
      </c>
      <c r="O178" s="192"/>
      <c r="P178" s="110">
        <v>5569</v>
      </c>
      <c r="Q178" s="277">
        <v>0.12785545377321669</v>
      </c>
      <c r="R178" s="192"/>
      <c r="S178" s="117">
        <v>1381</v>
      </c>
      <c r="T178" s="283">
        <v>3.1705581192460454E-2</v>
      </c>
      <c r="U178" s="192"/>
      <c r="V178" s="284"/>
      <c r="W178" s="277"/>
      <c r="X178" s="192"/>
      <c r="Y178" s="285"/>
      <c r="Z178" s="283"/>
      <c r="AA178" s="192"/>
      <c r="AB178" s="284"/>
      <c r="AC178" s="277"/>
      <c r="AD178" s="192"/>
      <c r="AE178" s="285"/>
      <c r="AF178" s="283"/>
      <c r="AG178" s="192"/>
      <c r="AH178" s="284"/>
      <c r="AI178" s="277"/>
      <c r="AJ178" s="192"/>
      <c r="AK178" s="286"/>
      <c r="AL178" s="283"/>
      <c r="AM178" s="192"/>
      <c r="AN178" s="284"/>
      <c r="AO178" s="277"/>
      <c r="AP178" s="192"/>
      <c r="AQ178" s="286">
        <v>5396</v>
      </c>
      <c r="AR178" s="283">
        <v>0.12388364671579769</v>
      </c>
      <c r="AS178" s="192"/>
      <c r="AT178" s="191">
        <v>43557</v>
      </c>
      <c r="AU178" s="277">
        <v>0.66318001187594211</v>
      </c>
    </row>
    <row r="179" spans="1:47" s="54" customFormat="1" ht="13.35" customHeight="1">
      <c r="A179" s="180" t="s">
        <v>434</v>
      </c>
      <c r="B179" s="63" t="s">
        <v>1011</v>
      </c>
      <c r="C179" s="211" t="s">
        <v>988</v>
      </c>
      <c r="D179" s="211" t="s">
        <v>0</v>
      </c>
      <c r="E179" s="110">
        <v>74686</v>
      </c>
      <c r="F179" s="111"/>
      <c r="G179" s="117">
        <v>25949</v>
      </c>
      <c r="H179" s="283">
        <v>0.52676559550151236</v>
      </c>
      <c r="I179" s="192"/>
      <c r="J179" s="110">
        <v>3290</v>
      </c>
      <c r="K179" s="277">
        <v>6.678711353809301E-2</v>
      </c>
      <c r="L179" s="192"/>
      <c r="M179" s="117">
        <v>10500</v>
      </c>
      <c r="N179" s="283">
        <v>0.21315036235561599</v>
      </c>
      <c r="O179" s="192"/>
      <c r="P179" s="110">
        <v>7727</v>
      </c>
      <c r="Q179" s="277">
        <v>0.15685836665922331</v>
      </c>
      <c r="R179" s="192"/>
      <c r="S179" s="117">
        <v>1290</v>
      </c>
      <c r="T179" s="283">
        <v>2.6187044517975679E-2</v>
      </c>
      <c r="U179" s="192"/>
      <c r="V179" s="284"/>
      <c r="W179" s="277"/>
      <c r="X179" s="192"/>
      <c r="Y179" s="285"/>
      <c r="Z179" s="283"/>
      <c r="AA179" s="192"/>
      <c r="AB179" s="284"/>
      <c r="AC179" s="277"/>
      <c r="AD179" s="192"/>
      <c r="AE179" s="285"/>
      <c r="AF179" s="283"/>
      <c r="AG179" s="192"/>
      <c r="AH179" s="284"/>
      <c r="AI179" s="277"/>
      <c r="AJ179" s="192"/>
      <c r="AK179" s="286"/>
      <c r="AL179" s="283"/>
      <c r="AM179" s="192"/>
      <c r="AN179" s="284"/>
      <c r="AO179" s="277"/>
      <c r="AP179" s="192"/>
      <c r="AQ179" s="286">
        <v>505</v>
      </c>
      <c r="AR179" s="283">
        <v>1.0251517427579626E-2</v>
      </c>
      <c r="AS179" s="192"/>
      <c r="AT179" s="191">
        <v>49261</v>
      </c>
      <c r="AU179" s="277">
        <v>0.65957475296574997</v>
      </c>
    </row>
    <row r="180" spans="1:47" s="54" customFormat="1" ht="13.35" customHeight="1">
      <c r="A180" s="180" t="s">
        <v>587</v>
      </c>
      <c r="B180" s="63" t="s">
        <v>1022</v>
      </c>
      <c r="C180" s="211" t="s">
        <v>985</v>
      </c>
      <c r="D180" s="211" t="s">
        <v>0</v>
      </c>
      <c r="E180" s="110">
        <v>73719</v>
      </c>
      <c r="F180" s="111"/>
      <c r="G180" s="117">
        <v>6693</v>
      </c>
      <c r="H180" s="283">
        <v>0.13663924218606455</v>
      </c>
      <c r="I180" s="192"/>
      <c r="J180" s="110">
        <v>2279</v>
      </c>
      <c r="K180" s="277">
        <v>4.6526345875099524E-2</v>
      </c>
      <c r="L180" s="192"/>
      <c r="M180" s="117">
        <v>33839</v>
      </c>
      <c r="N180" s="283">
        <v>0.69083151297388889</v>
      </c>
      <c r="O180" s="192"/>
      <c r="P180" s="110">
        <v>4482</v>
      </c>
      <c r="Q180" s="277">
        <v>9.1501133046158867E-2</v>
      </c>
      <c r="R180" s="192"/>
      <c r="S180" s="117">
        <v>1690</v>
      </c>
      <c r="T180" s="283">
        <v>3.4501765918788153E-2</v>
      </c>
      <c r="U180" s="192"/>
      <c r="V180" s="284"/>
      <c r="W180" s="277"/>
      <c r="X180" s="192"/>
      <c r="Y180" s="285"/>
      <c r="Z180" s="283"/>
      <c r="AA180" s="192"/>
      <c r="AB180" s="284"/>
      <c r="AC180" s="277"/>
      <c r="AD180" s="192"/>
      <c r="AE180" s="285"/>
      <c r="AF180" s="283"/>
      <c r="AG180" s="192"/>
      <c r="AH180" s="284"/>
      <c r="AI180" s="277"/>
      <c r="AJ180" s="192"/>
      <c r="AK180" s="286"/>
      <c r="AL180" s="283"/>
      <c r="AM180" s="192"/>
      <c r="AN180" s="284"/>
      <c r="AO180" s="277"/>
      <c r="AP180" s="192"/>
      <c r="AQ180" s="286"/>
      <c r="AR180" s="283"/>
      <c r="AS180" s="192"/>
      <c r="AT180" s="191">
        <v>48983</v>
      </c>
      <c r="AU180" s="277">
        <v>0.6644555677640771</v>
      </c>
    </row>
    <row r="181" spans="1:47" s="54" customFormat="1" ht="13.35" customHeight="1">
      <c r="A181" s="180" t="s">
        <v>957</v>
      </c>
      <c r="B181" s="63" t="s">
        <v>1009</v>
      </c>
      <c r="C181" s="211" t="s">
        <v>978</v>
      </c>
      <c r="D181" s="211" t="s">
        <v>0</v>
      </c>
      <c r="E181" s="110">
        <v>64524</v>
      </c>
      <c r="F181" s="111"/>
      <c r="G181" s="117">
        <v>5502</v>
      </c>
      <c r="H181" s="283">
        <v>0.14498405755092361</v>
      </c>
      <c r="I181" s="192"/>
      <c r="J181" s="110">
        <v>2585</v>
      </c>
      <c r="K181" s="277">
        <v>6.8117736962765824E-2</v>
      </c>
      <c r="L181" s="192"/>
      <c r="M181" s="117">
        <v>21549</v>
      </c>
      <c r="N181" s="283">
        <v>0.56784104983003503</v>
      </c>
      <c r="O181" s="192"/>
      <c r="P181" s="110">
        <v>6765</v>
      </c>
      <c r="Q181" s="277">
        <v>0.17826556694511053</v>
      </c>
      <c r="R181" s="192"/>
      <c r="S181" s="117">
        <v>1548</v>
      </c>
      <c r="T181" s="283">
        <v>4.0791588711164985E-2</v>
      </c>
      <c r="U181" s="192"/>
      <c r="V181" s="284"/>
      <c r="W181" s="277"/>
      <c r="X181" s="192"/>
      <c r="Y181" s="285"/>
      <c r="Z181" s="283"/>
      <c r="AA181" s="192"/>
      <c r="AB181" s="284"/>
      <c r="AC181" s="277"/>
      <c r="AD181" s="192"/>
      <c r="AE181" s="285"/>
      <c r="AF181" s="283"/>
      <c r="AG181" s="192"/>
      <c r="AH181" s="284"/>
      <c r="AI181" s="277"/>
      <c r="AJ181" s="192"/>
      <c r="AK181" s="286"/>
      <c r="AL181" s="283"/>
      <c r="AM181" s="192"/>
      <c r="AN181" s="284"/>
      <c r="AO181" s="277"/>
      <c r="AP181" s="192"/>
      <c r="AQ181" s="286"/>
      <c r="AR181" s="283"/>
      <c r="AS181" s="192"/>
      <c r="AT181" s="191">
        <v>37949</v>
      </c>
      <c r="AU181" s="277">
        <v>0.58813774719484224</v>
      </c>
    </row>
    <row r="182" spans="1:47" s="54" customFormat="1" ht="13.35" customHeight="1">
      <c r="A182" s="180" t="s">
        <v>438</v>
      </c>
      <c r="B182" s="63" t="s">
        <v>1004</v>
      </c>
      <c r="C182" s="211" t="s">
        <v>988</v>
      </c>
      <c r="D182" s="211" t="s">
        <v>0</v>
      </c>
      <c r="E182" s="110">
        <v>70000</v>
      </c>
      <c r="F182" s="111"/>
      <c r="G182" s="117">
        <v>17321</v>
      </c>
      <c r="H182" s="283">
        <v>0.36086920288345348</v>
      </c>
      <c r="I182" s="192"/>
      <c r="J182" s="110">
        <v>1906</v>
      </c>
      <c r="K182" s="277">
        <v>3.9709987916163175E-2</v>
      </c>
      <c r="L182" s="192"/>
      <c r="M182" s="117">
        <v>20307</v>
      </c>
      <c r="N182" s="283">
        <v>0.42308012833868081</v>
      </c>
      <c r="O182" s="192"/>
      <c r="P182" s="110">
        <v>6930</v>
      </c>
      <c r="Q182" s="277">
        <v>0.14438101587566149</v>
      </c>
      <c r="R182" s="192"/>
      <c r="S182" s="117">
        <v>1534</v>
      </c>
      <c r="T182" s="283">
        <v>3.1959664986041088E-2</v>
      </c>
      <c r="U182" s="192"/>
      <c r="V182" s="284"/>
      <c r="W182" s="277"/>
      <c r="X182" s="192"/>
      <c r="Y182" s="285"/>
      <c r="Z182" s="283"/>
      <c r="AA182" s="192"/>
      <c r="AB182" s="284"/>
      <c r="AC182" s="277"/>
      <c r="AD182" s="192"/>
      <c r="AE182" s="285"/>
      <c r="AF182" s="283"/>
      <c r="AG182" s="192"/>
      <c r="AH182" s="284"/>
      <c r="AI182" s="277"/>
      <c r="AJ182" s="192"/>
      <c r="AK182" s="286"/>
      <c r="AL182" s="283"/>
      <c r="AM182" s="192"/>
      <c r="AN182" s="284"/>
      <c r="AO182" s="277"/>
      <c r="AP182" s="192"/>
      <c r="AQ182" s="286"/>
      <c r="AR182" s="283"/>
      <c r="AS182" s="192"/>
      <c r="AT182" s="191">
        <v>47998</v>
      </c>
      <c r="AU182" s="277">
        <v>0.68568571428571423</v>
      </c>
    </row>
    <row r="183" spans="1:47" s="54" customFormat="1" ht="13.35" customHeight="1">
      <c r="A183" s="180" t="s">
        <v>439</v>
      </c>
      <c r="B183" s="63" t="s">
        <v>990</v>
      </c>
      <c r="C183" s="211" t="s">
        <v>981</v>
      </c>
      <c r="D183" s="211" t="s">
        <v>0</v>
      </c>
      <c r="E183" s="110">
        <v>70984</v>
      </c>
      <c r="F183" s="111"/>
      <c r="G183" s="117">
        <v>22590</v>
      </c>
      <c r="H183" s="283">
        <v>0.47984196439950721</v>
      </c>
      <c r="I183" s="192"/>
      <c r="J183" s="110">
        <v>1707</v>
      </c>
      <c r="K183" s="277">
        <v>3.6258974467904326E-2</v>
      </c>
      <c r="L183" s="192"/>
      <c r="M183" s="117">
        <v>12060</v>
      </c>
      <c r="N183" s="283">
        <v>0.25617061047623091</v>
      </c>
      <c r="O183" s="192"/>
      <c r="P183" s="110">
        <v>9199</v>
      </c>
      <c r="Q183" s="277">
        <v>0.19539912485662092</v>
      </c>
      <c r="R183" s="192"/>
      <c r="S183" s="117">
        <v>1133</v>
      </c>
      <c r="T183" s="283">
        <v>2.4066442924508262E-2</v>
      </c>
      <c r="U183" s="192"/>
      <c r="V183" s="284"/>
      <c r="W183" s="277"/>
      <c r="X183" s="192"/>
      <c r="Y183" s="285"/>
      <c r="Z183" s="283"/>
      <c r="AA183" s="192"/>
      <c r="AB183" s="284"/>
      <c r="AC183" s="277"/>
      <c r="AD183" s="192"/>
      <c r="AE183" s="285"/>
      <c r="AF183" s="283"/>
      <c r="AG183" s="192"/>
      <c r="AH183" s="284"/>
      <c r="AI183" s="277"/>
      <c r="AJ183" s="192"/>
      <c r="AK183" s="286"/>
      <c r="AL183" s="283"/>
      <c r="AM183" s="192"/>
      <c r="AN183" s="284"/>
      <c r="AO183" s="277"/>
      <c r="AP183" s="192"/>
      <c r="AQ183" s="286">
        <v>389</v>
      </c>
      <c r="AR183" s="283">
        <v>8.2628828752283438E-3</v>
      </c>
      <c r="AS183" s="192"/>
      <c r="AT183" s="191">
        <v>47078</v>
      </c>
      <c r="AU183" s="277">
        <v>0.66321988053645897</v>
      </c>
    </row>
    <row r="184" spans="1:47" s="54" customFormat="1" ht="13.35" customHeight="1">
      <c r="A184" s="180" t="s">
        <v>459</v>
      </c>
      <c r="B184" s="63" t="s">
        <v>994</v>
      </c>
      <c r="C184" s="211" t="s">
        <v>983</v>
      </c>
      <c r="D184" s="211" t="s">
        <v>0</v>
      </c>
      <c r="E184" s="110">
        <v>82968</v>
      </c>
      <c r="F184" s="111"/>
      <c r="G184" s="117">
        <v>23837</v>
      </c>
      <c r="H184" s="283">
        <v>0.45339039467427483</v>
      </c>
      <c r="I184" s="192"/>
      <c r="J184" s="110">
        <v>2828</v>
      </c>
      <c r="K184" s="277">
        <v>5.3789824060865431E-2</v>
      </c>
      <c r="L184" s="192"/>
      <c r="M184" s="117">
        <v>16586</v>
      </c>
      <c r="N184" s="283">
        <v>0.31547313361864004</v>
      </c>
      <c r="O184" s="192"/>
      <c r="P184" s="110">
        <v>7497</v>
      </c>
      <c r="Q184" s="277">
        <v>0.1425962910128388</v>
      </c>
      <c r="R184" s="192"/>
      <c r="S184" s="117">
        <v>1485</v>
      </c>
      <c r="T184" s="283">
        <v>2.8245363766048501E-2</v>
      </c>
      <c r="U184" s="192"/>
      <c r="V184" s="284"/>
      <c r="W184" s="277"/>
      <c r="X184" s="192"/>
      <c r="Y184" s="285"/>
      <c r="Z184" s="283"/>
      <c r="AA184" s="192"/>
      <c r="AB184" s="284"/>
      <c r="AC184" s="277"/>
      <c r="AD184" s="192"/>
      <c r="AE184" s="285"/>
      <c r="AF184" s="283"/>
      <c r="AG184" s="192"/>
      <c r="AH184" s="284"/>
      <c r="AI184" s="277"/>
      <c r="AJ184" s="192"/>
      <c r="AK184" s="286"/>
      <c r="AL184" s="283"/>
      <c r="AM184" s="192"/>
      <c r="AN184" s="284"/>
      <c r="AO184" s="277"/>
      <c r="AP184" s="192"/>
      <c r="AQ184" s="286">
        <v>342</v>
      </c>
      <c r="AR184" s="283">
        <v>6.5049928673323824E-3</v>
      </c>
      <c r="AS184" s="192"/>
      <c r="AT184" s="191">
        <v>52575</v>
      </c>
      <c r="AU184" s="277">
        <v>0.63367804454729537</v>
      </c>
    </row>
    <row r="185" spans="1:47" s="54" customFormat="1" ht="13.35" customHeight="1">
      <c r="A185" s="180" t="s">
        <v>462</v>
      </c>
      <c r="B185" s="63" t="s">
        <v>1002</v>
      </c>
      <c r="C185" s="211" t="s">
        <v>981</v>
      </c>
      <c r="D185" s="211" t="s">
        <v>0</v>
      </c>
      <c r="E185" s="110">
        <v>73268</v>
      </c>
      <c r="F185" s="111"/>
      <c r="G185" s="117">
        <v>26364</v>
      </c>
      <c r="H185" s="283">
        <v>0.55311024861009128</v>
      </c>
      <c r="I185" s="192"/>
      <c r="J185" s="110">
        <v>3298</v>
      </c>
      <c r="K185" s="277">
        <v>6.9191230462603587E-2</v>
      </c>
      <c r="L185" s="192"/>
      <c r="M185" s="117">
        <v>6926</v>
      </c>
      <c r="N185" s="283">
        <v>0.14530577992237489</v>
      </c>
      <c r="O185" s="192"/>
      <c r="P185" s="110">
        <v>9266</v>
      </c>
      <c r="Q185" s="277">
        <v>0.1943984055386552</v>
      </c>
      <c r="R185" s="192"/>
      <c r="S185" s="117">
        <v>1707</v>
      </c>
      <c r="T185" s="283">
        <v>3.5812440994440364E-2</v>
      </c>
      <c r="U185" s="192"/>
      <c r="V185" s="284"/>
      <c r="W185" s="277"/>
      <c r="X185" s="192"/>
      <c r="Y185" s="285"/>
      <c r="Z185" s="283"/>
      <c r="AA185" s="192"/>
      <c r="AB185" s="284"/>
      <c r="AC185" s="277"/>
      <c r="AD185" s="192"/>
      <c r="AE185" s="285"/>
      <c r="AF185" s="283"/>
      <c r="AG185" s="192"/>
      <c r="AH185" s="284"/>
      <c r="AI185" s="277"/>
      <c r="AJ185" s="192"/>
      <c r="AK185" s="285"/>
      <c r="AL185" s="283"/>
      <c r="AM185" s="192"/>
      <c r="AN185" s="284"/>
      <c r="AO185" s="277"/>
      <c r="AP185" s="192"/>
      <c r="AQ185" s="286">
        <v>104</v>
      </c>
      <c r="AR185" s="283">
        <v>2.1818944718346796E-3</v>
      </c>
      <c r="AS185" s="192"/>
      <c r="AT185" s="191">
        <v>47665</v>
      </c>
      <c r="AU185" s="277">
        <v>0.65055685974777533</v>
      </c>
    </row>
    <row r="186" spans="1:47" s="54" customFormat="1" ht="13.35" customHeight="1">
      <c r="A186" s="180" t="s">
        <v>933</v>
      </c>
      <c r="B186" s="63" t="s">
        <v>1011</v>
      </c>
      <c r="C186" s="211" t="s">
        <v>988</v>
      </c>
      <c r="D186" s="211" t="s">
        <v>0</v>
      </c>
      <c r="E186" s="110">
        <v>81150</v>
      </c>
      <c r="F186" s="111"/>
      <c r="G186" s="117">
        <v>28399</v>
      </c>
      <c r="H186" s="283">
        <v>0.52830434378197377</v>
      </c>
      <c r="I186" s="192"/>
      <c r="J186" s="110">
        <v>3263</v>
      </c>
      <c r="K186" s="277">
        <v>6.0701330108827084E-2</v>
      </c>
      <c r="L186" s="192"/>
      <c r="M186" s="117">
        <v>9070</v>
      </c>
      <c r="N186" s="283">
        <v>0.16872849037298857</v>
      </c>
      <c r="O186" s="192"/>
      <c r="P186" s="110">
        <v>9410</v>
      </c>
      <c r="Q186" s="277">
        <v>0.17505348339689331</v>
      </c>
      <c r="R186" s="192"/>
      <c r="S186" s="117">
        <v>1872</v>
      </c>
      <c r="T186" s="283">
        <v>3.4824667472793232E-2</v>
      </c>
      <c r="U186" s="192"/>
      <c r="V186" s="284"/>
      <c r="W186" s="277"/>
      <c r="X186" s="192"/>
      <c r="Y186" s="285"/>
      <c r="Z186" s="283"/>
      <c r="AA186" s="192"/>
      <c r="AB186" s="284"/>
      <c r="AC186" s="277"/>
      <c r="AD186" s="192"/>
      <c r="AE186" s="285"/>
      <c r="AF186" s="283"/>
      <c r="AG186" s="192"/>
      <c r="AH186" s="284"/>
      <c r="AI186" s="277"/>
      <c r="AJ186" s="192"/>
      <c r="AK186" s="285"/>
      <c r="AL186" s="283"/>
      <c r="AM186" s="192"/>
      <c r="AN186" s="284"/>
      <c r="AO186" s="277"/>
      <c r="AP186" s="192"/>
      <c r="AQ186" s="286">
        <v>1741</v>
      </c>
      <c r="AR186" s="283">
        <v>3.2387684866524047E-2</v>
      </c>
      <c r="AS186" s="192"/>
      <c r="AT186" s="191">
        <v>53755</v>
      </c>
      <c r="AU186" s="277">
        <v>0.66241528034504005</v>
      </c>
    </row>
    <row r="187" spans="1:47" s="54" customFormat="1" ht="13.35" customHeight="1">
      <c r="A187" s="180" t="s">
        <v>465</v>
      </c>
      <c r="B187" s="63" t="s">
        <v>990</v>
      </c>
      <c r="C187" s="211" t="s">
        <v>981</v>
      </c>
      <c r="D187" s="211" t="s">
        <v>0</v>
      </c>
      <c r="E187" s="110">
        <v>72043</v>
      </c>
      <c r="F187" s="111"/>
      <c r="G187" s="117">
        <v>23484</v>
      </c>
      <c r="H187" s="283">
        <v>0.4683779094118351</v>
      </c>
      <c r="I187" s="192"/>
      <c r="J187" s="110">
        <v>1111</v>
      </c>
      <c r="K187" s="277">
        <v>2.2158399648975848E-2</v>
      </c>
      <c r="L187" s="192"/>
      <c r="M187" s="117">
        <v>15114</v>
      </c>
      <c r="N187" s="283">
        <v>0.30144199126428528</v>
      </c>
      <c r="O187" s="192"/>
      <c r="P187" s="110">
        <v>9306</v>
      </c>
      <c r="Q187" s="277">
        <v>0.18560402082211452</v>
      </c>
      <c r="R187" s="192"/>
      <c r="S187" s="117">
        <v>1124</v>
      </c>
      <c r="T187" s="283">
        <v>2.2417678852789245E-2</v>
      </c>
      <c r="U187" s="192"/>
      <c r="V187" s="284"/>
      <c r="W187" s="277"/>
      <c r="X187" s="192"/>
      <c r="Y187" s="285"/>
      <c r="Z187" s="283"/>
      <c r="AA187" s="192"/>
      <c r="AB187" s="284"/>
      <c r="AC187" s="277"/>
      <c r="AD187" s="192"/>
      <c r="AE187" s="285"/>
      <c r="AF187" s="283"/>
      <c r="AG187" s="192"/>
      <c r="AH187" s="284"/>
      <c r="AI187" s="277"/>
      <c r="AJ187" s="192"/>
      <c r="AK187" s="285"/>
      <c r="AL187" s="283"/>
      <c r="AM187" s="192"/>
      <c r="AN187" s="284"/>
      <c r="AO187" s="277"/>
      <c r="AP187" s="192"/>
      <c r="AQ187" s="286"/>
      <c r="AR187" s="283"/>
      <c r="AS187" s="192"/>
      <c r="AT187" s="191">
        <v>50139</v>
      </c>
      <c r="AU187" s="277">
        <v>0.69595935760587424</v>
      </c>
    </row>
    <row r="188" spans="1:47" s="54" customFormat="1" ht="13.35" customHeight="1">
      <c r="A188" s="180" t="s">
        <v>466</v>
      </c>
      <c r="B188" s="63" t="s">
        <v>1055</v>
      </c>
      <c r="C188" s="211" t="s">
        <v>993</v>
      </c>
      <c r="D188" s="211" t="s">
        <v>0</v>
      </c>
      <c r="E188" s="110">
        <v>59200</v>
      </c>
      <c r="F188" s="111"/>
      <c r="G188" s="117">
        <v>8874</v>
      </c>
      <c r="H188" s="283">
        <v>0.26308143843941773</v>
      </c>
      <c r="I188" s="192"/>
      <c r="J188" s="110">
        <v>1680</v>
      </c>
      <c r="K188" s="277">
        <v>4.9805816607868134E-2</v>
      </c>
      <c r="L188" s="192"/>
      <c r="M188" s="117">
        <v>13414</v>
      </c>
      <c r="N188" s="283">
        <v>0.39767572855829947</v>
      </c>
      <c r="O188" s="192"/>
      <c r="P188" s="110">
        <v>8417</v>
      </c>
      <c r="Q188" s="277">
        <v>0.24953307046930123</v>
      </c>
      <c r="R188" s="192"/>
      <c r="S188" s="117">
        <v>783</v>
      </c>
      <c r="T188" s="283">
        <v>2.3213068097595685E-2</v>
      </c>
      <c r="U188" s="192"/>
      <c r="V188" s="284"/>
      <c r="W188" s="277"/>
      <c r="X188" s="192"/>
      <c r="Y188" s="285"/>
      <c r="Z188" s="283"/>
      <c r="AA188" s="192"/>
      <c r="AB188" s="284"/>
      <c r="AC188" s="277"/>
      <c r="AD188" s="192"/>
      <c r="AE188" s="285"/>
      <c r="AF188" s="283"/>
      <c r="AG188" s="192"/>
      <c r="AH188" s="284"/>
      <c r="AI188" s="277"/>
      <c r="AJ188" s="192"/>
      <c r="AK188" s="285"/>
      <c r="AL188" s="283"/>
      <c r="AM188" s="192"/>
      <c r="AN188" s="284"/>
      <c r="AO188" s="277"/>
      <c r="AP188" s="192"/>
      <c r="AQ188" s="286">
        <v>563</v>
      </c>
      <c r="AR188" s="283">
        <v>1.6690877827517714E-2</v>
      </c>
      <c r="AS188" s="192"/>
      <c r="AT188" s="191">
        <v>33731</v>
      </c>
      <c r="AU188" s="277">
        <v>0.56978040540540542</v>
      </c>
    </row>
    <row r="189" spans="1:47" s="54" customFormat="1" ht="13.35" customHeight="1">
      <c r="A189" s="180" t="s">
        <v>467</v>
      </c>
      <c r="B189" s="63" t="s">
        <v>991</v>
      </c>
      <c r="C189" s="211" t="s">
        <v>1027</v>
      </c>
      <c r="D189" s="211" t="s">
        <v>0</v>
      </c>
      <c r="E189" s="110">
        <v>69793</v>
      </c>
      <c r="F189" s="111"/>
      <c r="G189" s="117">
        <v>19089</v>
      </c>
      <c r="H189" s="283">
        <v>0.42926533090467517</v>
      </c>
      <c r="I189" s="192"/>
      <c r="J189" s="110">
        <v>1030</v>
      </c>
      <c r="K189" s="277">
        <v>2.3162202882907195E-2</v>
      </c>
      <c r="L189" s="192"/>
      <c r="M189" s="117">
        <v>12935</v>
      </c>
      <c r="N189" s="283">
        <v>0.29087679057320831</v>
      </c>
      <c r="O189" s="192"/>
      <c r="P189" s="110">
        <v>10270</v>
      </c>
      <c r="Q189" s="277">
        <v>0.23094740156063776</v>
      </c>
      <c r="R189" s="192"/>
      <c r="S189" s="117">
        <v>978</v>
      </c>
      <c r="T189" s="283">
        <v>2.1992848950954599E-2</v>
      </c>
      <c r="U189" s="192"/>
      <c r="V189" s="284"/>
      <c r="W189" s="277"/>
      <c r="X189" s="192"/>
      <c r="Y189" s="285"/>
      <c r="Z189" s="283"/>
      <c r="AA189" s="192"/>
      <c r="AB189" s="284"/>
      <c r="AC189" s="277"/>
      <c r="AD189" s="192"/>
      <c r="AE189" s="285"/>
      <c r="AF189" s="283"/>
      <c r="AG189" s="192"/>
      <c r="AH189" s="284"/>
      <c r="AI189" s="277"/>
      <c r="AJ189" s="192"/>
      <c r="AK189" s="285"/>
      <c r="AL189" s="283"/>
      <c r="AM189" s="192"/>
      <c r="AN189" s="284"/>
      <c r="AO189" s="277"/>
      <c r="AP189" s="192"/>
      <c r="AQ189" s="286">
        <v>167</v>
      </c>
      <c r="AR189" s="283">
        <v>3.7554251276169918E-3</v>
      </c>
      <c r="AS189" s="192"/>
      <c r="AT189" s="191">
        <v>44469</v>
      </c>
      <c r="AU189" s="277">
        <v>0.63715558866935085</v>
      </c>
    </row>
    <row r="190" spans="1:47" s="54" customFormat="1" ht="13.35" customHeight="1">
      <c r="A190" s="180" t="s">
        <v>470</v>
      </c>
      <c r="B190" s="63" t="s">
        <v>1006</v>
      </c>
      <c r="C190" s="211" t="s">
        <v>1006</v>
      </c>
      <c r="D190" s="211" t="s">
        <v>0</v>
      </c>
      <c r="E190" s="110">
        <v>73315</v>
      </c>
      <c r="F190" s="111"/>
      <c r="G190" s="117">
        <v>12438</v>
      </c>
      <c r="H190" s="283">
        <v>0.2662471101977909</v>
      </c>
      <c r="I190" s="192"/>
      <c r="J190" s="110">
        <v>2645</v>
      </c>
      <c r="K190" s="277">
        <v>5.6618717355938007E-2</v>
      </c>
      <c r="L190" s="192"/>
      <c r="M190" s="117">
        <v>24384</v>
      </c>
      <c r="N190" s="283">
        <v>0.52196249678910867</v>
      </c>
      <c r="O190" s="192"/>
      <c r="P190" s="110">
        <v>3888</v>
      </c>
      <c r="Q190" s="277">
        <v>8.3226303621885434E-2</v>
      </c>
      <c r="R190" s="192"/>
      <c r="S190" s="117">
        <v>2991</v>
      </c>
      <c r="T190" s="283">
        <v>6.4025173388132545E-2</v>
      </c>
      <c r="U190" s="192"/>
      <c r="V190" s="284"/>
      <c r="W190" s="277"/>
      <c r="X190" s="192"/>
      <c r="Y190" s="285"/>
      <c r="Z190" s="283"/>
      <c r="AA190" s="192"/>
      <c r="AB190" s="284"/>
      <c r="AC190" s="277"/>
      <c r="AD190" s="192"/>
      <c r="AE190" s="285"/>
      <c r="AF190" s="283"/>
      <c r="AG190" s="192"/>
      <c r="AH190" s="284"/>
      <c r="AI190" s="277"/>
      <c r="AJ190" s="192"/>
      <c r="AK190" s="285"/>
      <c r="AL190" s="283"/>
      <c r="AM190" s="192"/>
      <c r="AN190" s="284"/>
      <c r="AO190" s="277"/>
      <c r="AP190" s="192"/>
      <c r="AQ190" s="286">
        <v>370</v>
      </c>
      <c r="AR190" s="283">
        <v>7.9201986471444472E-3</v>
      </c>
      <c r="AS190" s="192"/>
      <c r="AT190" s="191">
        <v>46716</v>
      </c>
      <c r="AU190" s="277">
        <v>0.63719566255200166</v>
      </c>
    </row>
    <row r="191" spans="1:47" s="54" customFormat="1" ht="13.35" customHeight="1">
      <c r="A191" s="180" t="s">
        <v>471</v>
      </c>
      <c r="B191" s="63" t="s">
        <v>1018</v>
      </c>
      <c r="C191" s="211" t="s">
        <v>981</v>
      </c>
      <c r="D191" s="211" t="s">
        <v>0</v>
      </c>
      <c r="E191" s="110">
        <v>75733</v>
      </c>
      <c r="F191" s="111"/>
      <c r="G191" s="117">
        <v>30802</v>
      </c>
      <c r="H191" s="283">
        <v>0.57055532915941165</v>
      </c>
      <c r="I191" s="192"/>
      <c r="J191" s="110">
        <v>8354</v>
      </c>
      <c r="K191" s="277">
        <v>0.15474382247249288</v>
      </c>
      <c r="L191" s="192"/>
      <c r="M191" s="117">
        <v>6534</v>
      </c>
      <c r="N191" s="283">
        <v>0.12103137850553847</v>
      </c>
      <c r="O191" s="192"/>
      <c r="P191" s="110">
        <v>4774</v>
      </c>
      <c r="Q191" s="277">
        <v>8.8430333790241913E-2</v>
      </c>
      <c r="R191" s="192"/>
      <c r="S191" s="117">
        <v>2558</v>
      </c>
      <c r="T191" s="283">
        <v>4.7382654762345794E-2</v>
      </c>
      <c r="U191" s="192"/>
      <c r="V191" s="284"/>
      <c r="W191" s="277"/>
      <c r="X191" s="192"/>
      <c r="Y191" s="285"/>
      <c r="Z191" s="283"/>
      <c r="AA191" s="192"/>
      <c r="AB191" s="284"/>
      <c r="AC191" s="277"/>
      <c r="AD191" s="192"/>
      <c r="AE191" s="285"/>
      <c r="AF191" s="283"/>
      <c r="AG191" s="192"/>
      <c r="AH191" s="284"/>
      <c r="AI191" s="277"/>
      <c r="AJ191" s="192"/>
      <c r="AK191" s="285"/>
      <c r="AL191" s="283"/>
      <c r="AM191" s="192"/>
      <c r="AN191" s="284"/>
      <c r="AO191" s="277"/>
      <c r="AP191" s="192"/>
      <c r="AQ191" s="286">
        <v>964</v>
      </c>
      <c r="AR191" s="283">
        <v>1.7856481309969252E-2</v>
      </c>
      <c r="AS191" s="192"/>
      <c r="AT191" s="191">
        <v>53986</v>
      </c>
      <c r="AU191" s="277">
        <v>0.71284644738753256</v>
      </c>
    </row>
    <row r="192" spans="1:47" s="54" customFormat="1" ht="13.35" customHeight="1">
      <c r="A192" s="180" t="s">
        <v>472</v>
      </c>
      <c r="B192" s="63" t="s">
        <v>1006</v>
      </c>
      <c r="C192" s="211" t="s">
        <v>1006</v>
      </c>
      <c r="D192" s="211" t="s">
        <v>0</v>
      </c>
      <c r="E192" s="110">
        <v>88153</v>
      </c>
      <c r="F192" s="111"/>
      <c r="G192" s="117">
        <v>7349</v>
      </c>
      <c r="H192" s="283">
        <v>0.14731292721550704</v>
      </c>
      <c r="I192" s="192"/>
      <c r="J192" s="110">
        <v>2492</v>
      </c>
      <c r="K192" s="277">
        <v>4.9952893539399044E-2</v>
      </c>
      <c r="L192" s="192"/>
      <c r="M192" s="117">
        <v>31357</v>
      </c>
      <c r="N192" s="283">
        <v>0.62856054683584905</v>
      </c>
      <c r="O192" s="192"/>
      <c r="P192" s="110">
        <v>1085</v>
      </c>
      <c r="Q192" s="277">
        <v>2.1749153085974301E-2</v>
      </c>
      <c r="R192" s="192"/>
      <c r="S192" s="117">
        <v>7281</v>
      </c>
      <c r="T192" s="283">
        <v>0.14594984665343677</v>
      </c>
      <c r="U192" s="192"/>
      <c r="V192" s="284"/>
      <c r="W192" s="277"/>
      <c r="X192" s="192"/>
      <c r="Y192" s="285"/>
      <c r="Z192" s="283"/>
      <c r="AA192" s="192"/>
      <c r="AB192" s="284"/>
      <c r="AC192" s="277"/>
      <c r="AD192" s="192"/>
      <c r="AE192" s="285"/>
      <c r="AF192" s="283"/>
      <c r="AG192" s="192"/>
      <c r="AH192" s="284"/>
      <c r="AI192" s="277"/>
      <c r="AJ192" s="192"/>
      <c r="AK192" s="285"/>
      <c r="AL192" s="283"/>
      <c r="AM192" s="192"/>
      <c r="AN192" s="284"/>
      <c r="AO192" s="277"/>
      <c r="AP192" s="192"/>
      <c r="AQ192" s="286">
        <v>323</v>
      </c>
      <c r="AR192" s="283">
        <v>6.4746326698338248E-3</v>
      </c>
      <c r="AS192" s="192"/>
      <c r="AT192" s="191">
        <v>49887</v>
      </c>
      <c r="AU192" s="277">
        <v>0.56591380894581012</v>
      </c>
    </row>
    <row r="193" spans="1:47" s="54" customFormat="1" ht="13.35" customHeight="1">
      <c r="A193" s="180" t="s">
        <v>473</v>
      </c>
      <c r="B193" s="63" t="s">
        <v>1006</v>
      </c>
      <c r="C193" s="211" t="s">
        <v>1006</v>
      </c>
      <c r="D193" s="211" t="s">
        <v>0</v>
      </c>
      <c r="E193" s="110">
        <v>84971</v>
      </c>
      <c r="F193" s="111"/>
      <c r="G193" s="117">
        <v>6420</v>
      </c>
      <c r="H193" s="283">
        <v>0.13493064312736444</v>
      </c>
      <c r="I193" s="192"/>
      <c r="J193" s="110">
        <v>2186</v>
      </c>
      <c r="K193" s="277">
        <v>4.5943673812526273E-2</v>
      </c>
      <c r="L193" s="192"/>
      <c r="M193" s="117">
        <v>30633</v>
      </c>
      <c r="N193" s="283">
        <v>0.64382093316519551</v>
      </c>
      <c r="O193" s="192"/>
      <c r="P193" s="110">
        <v>1818</v>
      </c>
      <c r="Q193" s="277">
        <v>3.8209331651954601E-2</v>
      </c>
      <c r="R193" s="192"/>
      <c r="S193" s="117">
        <v>5519</v>
      </c>
      <c r="T193" s="283">
        <v>0.11599411517444304</v>
      </c>
      <c r="U193" s="192"/>
      <c r="V193" s="284"/>
      <c r="W193" s="277"/>
      <c r="X193" s="192"/>
      <c r="Y193" s="285"/>
      <c r="Z193" s="283"/>
      <c r="AA193" s="192"/>
      <c r="AB193" s="284"/>
      <c r="AC193" s="277"/>
      <c r="AD193" s="192"/>
      <c r="AE193" s="285"/>
      <c r="AF193" s="283"/>
      <c r="AG193" s="192"/>
      <c r="AH193" s="284"/>
      <c r="AI193" s="277"/>
      <c r="AJ193" s="192"/>
      <c r="AK193" s="285"/>
      <c r="AL193" s="283"/>
      <c r="AM193" s="192"/>
      <c r="AN193" s="284"/>
      <c r="AO193" s="277"/>
      <c r="AP193" s="192"/>
      <c r="AQ193" s="286">
        <v>1004</v>
      </c>
      <c r="AR193" s="283">
        <v>2.1101303068516184E-2</v>
      </c>
      <c r="AS193" s="192"/>
      <c r="AT193" s="191">
        <v>47580</v>
      </c>
      <c r="AU193" s="277">
        <v>0.55995574960868999</v>
      </c>
    </row>
    <row r="194" spans="1:47" s="54" customFormat="1" ht="13.35" customHeight="1">
      <c r="A194" s="180" t="s">
        <v>934</v>
      </c>
      <c r="B194" s="63" t="s">
        <v>984</v>
      </c>
      <c r="C194" s="211" t="s">
        <v>984</v>
      </c>
      <c r="D194" s="211" t="s">
        <v>0</v>
      </c>
      <c r="E194" s="110">
        <v>66048</v>
      </c>
      <c r="F194" s="111"/>
      <c r="G194" s="117">
        <v>18933</v>
      </c>
      <c r="H194" s="283">
        <v>0.43208270573736818</v>
      </c>
      <c r="I194" s="192"/>
      <c r="J194" s="110">
        <v>905</v>
      </c>
      <c r="K194" s="277">
        <v>2.0653612670591993E-2</v>
      </c>
      <c r="L194" s="192"/>
      <c r="M194" s="117">
        <v>15851</v>
      </c>
      <c r="N194" s="283">
        <v>0.36174631430005932</v>
      </c>
      <c r="O194" s="192"/>
      <c r="P194" s="110">
        <v>7280</v>
      </c>
      <c r="Q194" s="277">
        <v>0.16614176822310467</v>
      </c>
      <c r="R194" s="192"/>
      <c r="S194" s="117">
        <v>849</v>
      </c>
      <c r="T194" s="283">
        <v>1.9375599068875805E-2</v>
      </c>
      <c r="U194" s="192"/>
      <c r="V194" s="284"/>
      <c r="W194" s="277"/>
      <c r="X194" s="192"/>
      <c r="Y194" s="285"/>
      <c r="Z194" s="283"/>
      <c r="AA194" s="192"/>
      <c r="AB194" s="284"/>
      <c r="AC194" s="277"/>
      <c r="AD194" s="192"/>
      <c r="AE194" s="285"/>
      <c r="AF194" s="283"/>
      <c r="AG194" s="192"/>
      <c r="AH194" s="284"/>
      <c r="AI194" s="277"/>
      <c r="AJ194" s="192"/>
      <c r="AK194" s="285"/>
      <c r="AL194" s="283"/>
      <c r="AM194" s="192"/>
      <c r="AN194" s="284"/>
      <c r="AO194" s="277"/>
      <c r="AP194" s="192"/>
      <c r="AQ194" s="286"/>
      <c r="AR194" s="283"/>
      <c r="AS194" s="192"/>
      <c r="AT194" s="191">
        <v>43818</v>
      </c>
      <c r="AU194" s="277">
        <v>0.66342659883720934</v>
      </c>
    </row>
    <row r="195" spans="1:47" s="54" customFormat="1" ht="13.35" customHeight="1">
      <c r="A195" s="180" t="s">
        <v>475</v>
      </c>
      <c r="B195" s="63" t="s">
        <v>992</v>
      </c>
      <c r="C195" s="211" t="s">
        <v>993</v>
      </c>
      <c r="D195" s="211" t="s">
        <v>0</v>
      </c>
      <c r="E195" s="110">
        <v>70462</v>
      </c>
      <c r="F195" s="111"/>
      <c r="G195" s="117">
        <v>17078</v>
      </c>
      <c r="H195" s="283">
        <v>0.39032752039860125</v>
      </c>
      <c r="I195" s="192"/>
      <c r="J195" s="110">
        <v>1629</v>
      </c>
      <c r="K195" s="277">
        <v>3.7231732681187575E-2</v>
      </c>
      <c r="L195" s="192"/>
      <c r="M195" s="117">
        <v>17506</v>
      </c>
      <c r="N195" s="283">
        <v>0.40010970676296481</v>
      </c>
      <c r="O195" s="192"/>
      <c r="P195" s="110">
        <v>5621</v>
      </c>
      <c r="Q195" s="277">
        <v>0.12847119054693393</v>
      </c>
      <c r="R195" s="192"/>
      <c r="S195" s="117">
        <v>1142</v>
      </c>
      <c r="T195" s="283">
        <v>2.6101067355381345E-2</v>
      </c>
      <c r="U195" s="192"/>
      <c r="V195" s="284"/>
      <c r="W195" s="277"/>
      <c r="X195" s="192"/>
      <c r="Y195" s="285"/>
      <c r="Z195" s="283"/>
      <c r="AA195" s="192"/>
      <c r="AB195" s="284"/>
      <c r="AC195" s="277"/>
      <c r="AD195" s="192"/>
      <c r="AE195" s="285"/>
      <c r="AF195" s="283"/>
      <c r="AG195" s="192"/>
      <c r="AH195" s="284"/>
      <c r="AI195" s="277"/>
      <c r="AJ195" s="192"/>
      <c r="AK195" s="285"/>
      <c r="AL195" s="283"/>
      <c r="AM195" s="192"/>
      <c r="AN195" s="284"/>
      <c r="AO195" s="277"/>
      <c r="AP195" s="192"/>
      <c r="AQ195" s="286">
        <v>777</v>
      </c>
      <c r="AR195" s="283">
        <v>1.7758782254931091E-2</v>
      </c>
      <c r="AS195" s="192"/>
      <c r="AT195" s="191">
        <v>43753</v>
      </c>
      <c r="AU195" s="277">
        <v>0.62094462263347616</v>
      </c>
    </row>
    <row r="196" spans="1:47" s="54" customFormat="1" ht="13.35" customHeight="1">
      <c r="A196" s="180" t="s">
        <v>169</v>
      </c>
      <c r="B196" s="63" t="s">
        <v>1055</v>
      </c>
      <c r="C196" s="211" t="s">
        <v>993</v>
      </c>
      <c r="D196" s="211" t="s">
        <v>0</v>
      </c>
      <c r="E196" s="110">
        <v>71195</v>
      </c>
      <c r="F196" s="111"/>
      <c r="G196" s="117">
        <v>26414</v>
      </c>
      <c r="H196" s="283">
        <v>0.54174785159054084</v>
      </c>
      <c r="I196" s="192"/>
      <c r="J196" s="110">
        <v>3055</v>
      </c>
      <c r="K196" s="277">
        <v>6.2657669667945115E-2</v>
      </c>
      <c r="L196" s="192"/>
      <c r="M196" s="117">
        <v>10219</v>
      </c>
      <c r="N196" s="283">
        <v>0.20959041778616405</v>
      </c>
      <c r="O196" s="192"/>
      <c r="P196" s="110">
        <v>6781</v>
      </c>
      <c r="Q196" s="277">
        <v>0.13907746579978258</v>
      </c>
      <c r="R196" s="192"/>
      <c r="S196" s="117">
        <v>1809</v>
      </c>
      <c r="T196" s="283">
        <v>3.7102364788645731E-2</v>
      </c>
      <c r="U196" s="192"/>
      <c r="V196" s="284"/>
      <c r="W196" s="277"/>
      <c r="X196" s="192"/>
      <c r="Y196" s="285"/>
      <c r="Z196" s="283"/>
      <c r="AA196" s="192"/>
      <c r="AB196" s="284"/>
      <c r="AC196" s="277"/>
      <c r="AD196" s="192"/>
      <c r="AE196" s="285"/>
      <c r="AF196" s="283"/>
      <c r="AG196" s="192"/>
      <c r="AH196" s="284"/>
      <c r="AI196" s="277"/>
      <c r="AJ196" s="192"/>
      <c r="AK196" s="285"/>
      <c r="AL196" s="283"/>
      <c r="AM196" s="192"/>
      <c r="AN196" s="284"/>
      <c r="AO196" s="277"/>
      <c r="AP196" s="192"/>
      <c r="AQ196" s="286">
        <v>479</v>
      </c>
      <c r="AR196" s="283">
        <v>9.8242303669216734E-3</v>
      </c>
      <c r="AS196" s="192"/>
      <c r="AT196" s="191">
        <v>48757</v>
      </c>
      <c r="AU196" s="277">
        <v>0.6848374183580308</v>
      </c>
    </row>
    <row r="197" spans="1:47" s="54" customFormat="1" ht="13.35" customHeight="1">
      <c r="A197" s="180" t="s">
        <v>476</v>
      </c>
      <c r="B197" s="63" t="s">
        <v>1029</v>
      </c>
      <c r="C197" s="211" t="s">
        <v>985</v>
      </c>
      <c r="D197" s="211" t="s">
        <v>0</v>
      </c>
      <c r="E197" s="110">
        <v>72818</v>
      </c>
      <c r="F197" s="111"/>
      <c r="G197" s="117">
        <v>8007</v>
      </c>
      <c r="H197" s="283">
        <v>0.17784243608822159</v>
      </c>
      <c r="I197" s="192"/>
      <c r="J197" s="110">
        <v>1097</v>
      </c>
      <c r="K197" s="277">
        <v>2.4365324389756346E-2</v>
      </c>
      <c r="L197" s="192"/>
      <c r="M197" s="117">
        <v>28292</v>
      </c>
      <c r="N197" s="283">
        <v>0.62838993403371612</v>
      </c>
      <c r="O197" s="192"/>
      <c r="P197" s="110">
        <v>6333</v>
      </c>
      <c r="Q197" s="277">
        <v>0.14066143970859338</v>
      </c>
      <c r="R197" s="192"/>
      <c r="S197" s="117">
        <v>1017</v>
      </c>
      <c r="T197" s="283">
        <v>2.2588454789774115E-2</v>
      </c>
      <c r="U197" s="192"/>
      <c r="V197" s="284"/>
      <c r="W197" s="277"/>
      <c r="X197" s="192"/>
      <c r="Y197" s="285"/>
      <c r="Z197" s="283"/>
      <c r="AA197" s="192"/>
      <c r="AB197" s="284"/>
      <c r="AC197" s="277"/>
      <c r="AD197" s="192"/>
      <c r="AE197" s="285"/>
      <c r="AF197" s="283"/>
      <c r="AG197" s="192"/>
      <c r="AH197" s="284"/>
      <c r="AI197" s="277"/>
      <c r="AJ197" s="192"/>
      <c r="AK197" s="285"/>
      <c r="AL197" s="283"/>
      <c r="AM197" s="192"/>
      <c r="AN197" s="284"/>
      <c r="AO197" s="277"/>
      <c r="AP197" s="192"/>
      <c r="AQ197" s="286">
        <v>277</v>
      </c>
      <c r="AR197" s="283">
        <v>6.1524109899384755E-3</v>
      </c>
      <c r="AS197" s="192"/>
      <c r="AT197" s="191">
        <v>45023</v>
      </c>
      <c r="AU197" s="277">
        <v>0.61829492707846956</v>
      </c>
    </row>
    <row r="198" spans="1:47" s="54" customFormat="1" ht="13.35" customHeight="1">
      <c r="A198" s="180" t="s">
        <v>431</v>
      </c>
      <c r="B198" s="63" t="s">
        <v>1006</v>
      </c>
      <c r="C198" s="211" t="s">
        <v>1006</v>
      </c>
      <c r="D198" s="211" t="s">
        <v>0</v>
      </c>
      <c r="E198" s="110">
        <v>72254</v>
      </c>
      <c r="F198" s="111"/>
      <c r="G198" s="117">
        <v>17463</v>
      </c>
      <c r="H198" s="283">
        <v>0.36411592994161801</v>
      </c>
      <c r="I198" s="192"/>
      <c r="J198" s="110">
        <v>2224</v>
      </c>
      <c r="K198" s="277">
        <v>4.6371976647206006E-2</v>
      </c>
      <c r="L198" s="192"/>
      <c r="M198" s="117">
        <v>23981</v>
      </c>
      <c r="N198" s="283">
        <v>0.5000208507089241</v>
      </c>
      <c r="O198" s="192"/>
      <c r="P198" s="110">
        <v>2105</v>
      </c>
      <c r="Q198" s="277">
        <v>4.3890742285237698E-2</v>
      </c>
      <c r="R198" s="192"/>
      <c r="S198" s="117">
        <v>2105</v>
      </c>
      <c r="T198" s="283">
        <v>4.3890742285237698E-2</v>
      </c>
      <c r="U198" s="192"/>
      <c r="V198" s="284"/>
      <c r="W198" s="277"/>
      <c r="X198" s="192"/>
      <c r="Y198" s="285"/>
      <c r="Z198" s="283"/>
      <c r="AA198" s="192"/>
      <c r="AB198" s="284"/>
      <c r="AC198" s="277"/>
      <c r="AD198" s="192"/>
      <c r="AE198" s="285"/>
      <c r="AF198" s="283"/>
      <c r="AG198" s="192"/>
      <c r="AH198" s="284"/>
      <c r="AI198" s="277"/>
      <c r="AJ198" s="192"/>
      <c r="AK198" s="285"/>
      <c r="AL198" s="283"/>
      <c r="AM198" s="192"/>
      <c r="AN198" s="284"/>
      <c r="AO198" s="277"/>
      <c r="AP198" s="192"/>
      <c r="AQ198" s="286">
        <v>82</v>
      </c>
      <c r="AR198" s="283">
        <v>1.7097581317764804E-3</v>
      </c>
      <c r="AS198" s="192"/>
      <c r="AT198" s="191">
        <v>47960</v>
      </c>
      <c r="AU198" s="277">
        <v>0.6637694798903867</v>
      </c>
    </row>
    <row r="199" spans="1:47" s="54" customFormat="1" ht="13.35" customHeight="1">
      <c r="A199" s="180" t="s">
        <v>483</v>
      </c>
      <c r="B199" s="63" t="s">
        <v>1006</v>
      </c>
      <c r="C199" s="211" t="s">
        <v>1006</v>
      </c>
      <c r="D199" s="211" t="s">
        <v>0</v>
      </c>
      <c r="E199" s="110">
        <v>80195</v>
      </c>
      <c r="F199" s="111"/>
      <c r="G199" s="117">
        <v>22839</v>
      </c>
      <c r="H199" s="283">
        <v>0.42322659550811653</v>
      </c>
      <c r="I199" s="192"/>
      <c r="J199" s="110">
        <v>3039</v>
      </c>
      <c r="K199" s="277">
        <v>5.6315321325327995E-2</v>
      </c>
      <c r="L199" s="192"/>
      <c r="M199" s="117">
        <v>23977</v>
      </c>
      <c r="N199" s="283">
        <v>0.44431472833741015</v>
      </c>
      <c r="O199" s="192"/>
      <c r="P199" s="110">
        <v>1532</v>
      </c>
      <c r="Q199" s="277">
        <v>2.8389296568082426E-2</v>
      </c>
      <c r="R199" s="192"/>
      <c r="S199" s="117">
        <v>2387</v>
      </c>
      <c r="T199" s="283">
        <v>4.423319249870284E-2</v>
      </c>
      <c r="U199" s="192"/>
      <c r="V199" s="284"/>
      <c r="W199" s="277"/>
      <c r="X199" s="192"/>
      <c r="Y199" s="285"/>
      <c r="Z199" s="283"/>
      <c r="AA199" s="192"/>
      <c r="AB199" s="284"/>
      <c r="AC199" s="277"/>
      <c r="AD199" s="192"/>
      <c r="AE199" s="285"/>
      <c r="AF199" s="283"/>
      <c r="AG199" s="192"/>
      <c r="AH199" s="284"/>
      <c r="AI199" s="277"/>
      <c r="AJ199" s="192"/>
      <c r="AK199" s="285"/>
      <c r="AL199" s="283"/>
      <c r="AM199" s="192"/>
      <c r="AN199" s="284"/>
      <c r="AO199" s="277"/>
      <c r="AP199" s="192"/>
      <c r="AQ199" s="286">
        <v>190</v>
      </c>
      <c r="AR199" s="283">
        <v>3.5208657623600919E-3</v>
      </c>
      <c r="AS199" s="192"/>
      <c r="AT199" s="191">
        <v>53964</v>
      </c>
      <c r="AU199" s="277">
        <v>0.6729097824053869</v>
      </c>
    </row>
    <row r="200" spans="1:47" s="54" customFormat="1" ht="13.35" customHeight="1">
      <c r="A200" s="180" t="s">
        <v>195</v>
      </c>
      <c r="B200" s="63" t="s">
        <v>1010</v>
      </c>
      <c r="C200" s="211" t="s">
        <v>988</v>
      </c>
      <c r="D200" s="211" t="s">
        <v>0</v>
      </c>
      <c r="E200" s="110">
        <v>77760</v>
      </c>
      <c r="F200" s="111"/>
      <c r="G200" s="117">
        <v>27675</v>
      </c>
      <c r="H200" s="283">
        <v>0.52743420174953781</v>
      </c>
      <c r="I200" s="192"/>
      <c r="J200" s="110">
        <v>7037</v>
      </c>
      <c r="K200" s="277">
        <v>0.13411217624973795</v>
      </c>
      <c r="L200" s="192"/>
      <c r="M200" s="117">
        <v>8043</v>
      </c>
      <c r="N200" s="283">
        <v>0.15328467153284672</v>
      </c>
      <c r="O200" s="192"/>
      <c r="P200" s="110">
        <v>7539</v>
      </c>
      <c r="Q200" s="277">
        <v>0.14367936574488765</v>
      </c>
      <c r="R200" s="192"/>
      <c r="S200" s="117">
        <v>2177</v>
      </c>
      <c r="T200" s="283">
        <v>4.1489584722989845E-2</v>
      </c>
      <c r="U200" s="192"/>
      <c r="V200" s="284"/>
      <c r="W200" s="277"/>
      <c r="X200" s="192"/>
      <c r="Y200" s="285"/>
      <c r="Z200" s="283"/>
      <c r="AA200" s="192"/>
      <c r="AB200" s="284"/>
      <c r="AC200" s="277"/>
      <c r="AD200" s="192"/>
      <c r="AE200" s="285"/>
      <c r="AF200" s="283"/>
      <c r="AG200" s="192"/>
      <c r="AH200" s="284"/>
      <c r="AI200" s="277"/>
      <c r="AJ200" s="192"/>
      <c r="AK200" s="285"/>
      <c r="AL200" s="283"/>
      <c r="AM200" s="192"/>
      <c r="AN200" s="284"/>
      <c r="AO200" s="277"/>
      <c r="AP200" s="192"/>
      <c r="AQ200" s="286"/>
      <c r="AR200" s="283"/>
      <c r="AS200" s="192"/>
      <c r="AT200" s="191">
        <v>52471</v>
      </c>
      <c r="AU200" s="277">
        <v>0.6747813786008231</v>
      </c>
    </row>
    <row r="201" spans="1:47" s="54" customFormat="1" ht="13.35" customHeight="1">
      <c r="A201" s="180" t="s">
        <v>485</v>
      </c>
      <c r="B201" s="63" t="s">
        <v>1005</v>
      </c>
      <c r="C201" s="211" t="s">
        <v>1027</v>
      </c>
      <c r="D201" s="211" t="s">
        <v>0</v>
      </c>
      <c r="E201" s="110">
        <v>67994</v>
      </c>
      <c r="F201" s="111"/>
      <c r="G201" s="117">
        <v>21623</v>
      </c>
      <c r="H201" s="283">
        <v>0.48864432442204697</v>
      </c>
      <c r="I201" s="192"/>
      <c r="J201" s="110">
        <v>904</v>
      </c>
      <c r="K201" s="277">
        <v>2.0428916860635919E-2</v>
      </c>
      <c r="L201" s="192"/>
      <c r="M201" s="117">
        <v>13273</v>
      </c>
      <c r="N201" s="283">
        <v>0.29994802377347407</v>
      </c>
      <c r="O201" s="192"/>
      <c r="P201" s="110">
        <v>7208</v>
      </c>
      <c r="Q201" s="277">
        <v>0.16288897426046869</v>
      </c>
      <c r="R201" s="192"/>
      <c r="S201" s="117">
        <v>954</v>
      </c>
      <c r="T201" s="283">
        <v>2.1558834828591444E-2</v>
      </c>
      <c r="U201" s="192"/>
      <c r="V201" s="284"/>
      <c r="W201" s="277"/>
      <c r="X201" s="192"/>
      <c r="Y201" s="285"/>
      <c r="Z201" s="283"/>
      <c r="AA201" s="192"/>
      <c r="AB201" s="284"/>
      <c r="AC201" s="277"/>
      <c r="AD201" s="192"/>
      <c r="AE201" s="285"/>
      <c r="AF201" s="283"/>
      <c r="AG201" s="192"/>
      <c r="AH201" s="284"/>
      <c r="AI201" s="277"/>
      <c r="AJ201" s="192"/>
      <c r="AK201" s="285"/>
      <c r="AL201" s="283"/>
      <c r="AM201" s="192"/>
      <c r="AN201" s="284"/>
      <c r="AO201" s="277"/>
      <c r="AP201" s="192"/>
      <c r="AQ201" s="286">
        <v>289</v>
      </c>
      <c r="AR201" s="283">
        <v>6.5309258547829431E-3</v>
      </c>
      <c r="AS201" s="192"/>
      <c r="AT201" s="191">
        <v>44251</v>
      </c>
      <c r="AU201" s="277">
        <v>0.65080742418448689</v>
      </c>
    </row>
    <row r="202" spans="1:47" s="54" customFormat="1" ht="13.35" customHeight="1">
      <c r="A202" s="180" t="s">
        <v>486</v>
      </c>
      <c r="B202" s="63" t="s">
        <v>1013</v>
      </c>
      <c r="C202" s="211" t="s">
        <v>993</v>
      </c>
      <c r="D202" s="211" t="s">
        <v>0</v>
      </c>
      <c r="E202" s="110">
        <v>76408</v>
      </c>
      <c r="F202" s="111"/>
      <c r="G202" s="117">
        <v>28153</v>
      </c>
      <c r="H202" s="283">
        <v>0.52744679256594729</v>
      </c>
      <c r="I202" s="192"/>
      <c r="J202" s="110">
        <v>11782</v>
      </c>
      <c r="K202" s="277">
        <v>0.22073591127098321</v>
      </c>
      <c r="L202" s="192"/>
      <c r="M202" s="117">
        <v>5409</v>
      </c>
      <c r="N202" s="283">
        <v>0.10133767985611511</v>
      </c>
      <c r="O202" s="192"/>
      <c r="P202" s="110">
        <v>5681</v>
      </c>
      <c r="Q202" s="277">
        <v>0.10643360311750599</v>
      </c>
      <c r="R202" s="192"/>
      <c r="S202" s="117">
        <v>2351</v>
      </c>
      <c r="T202" s="283">
        <v>4.4046013189448438E-2</v>
      </c>
      <c r="U202" s="192"/>
      <c r="V202" s="284"/>
      <c r="W202" s="277"/>
      <c r="X202" s="192"/>
      <c r="Y202" s="285"/>
      <c r="Z202" s="283"/>
      <c r="AA202" s="192"/>
      <c r="AB202" s="284"/>
      <c r="AC202" s="277"/>
      <c r="AD202" s="192"/>
      <c r="AE202" s="285"/>
      <c r="AF202" s="283"/>
      <c r="AG202" s="192"/>
      <c r="AH202" s="284"/>
      <c r="AI202" s="277"/>
      <c r="AJ202" s="192"/>
      <c r="AK202" s="285"/>
      <c r="AL202" s="283"/>
      <c r="AM202" s="192"/>
      <c r="AN202" s="284"/>
      <c r="AO202" s="277"/>
      <c r="AP202" s="192"/>
      <c r="AQ202" s="286"/>
      <c r="AR202" s="283"/>
      <c r="AS202" s="192"/>
      <c r="AT202" s="191">
        <v>53376</v>
      </c>
      <c r="AU202" s="277">
        <v>0.69856559522563078</v>
      </c>
    </row>
    <row r="203" spans="1:47" s="54" customFormat="1" ht="13.35" customHeight="1">
      <c r="A203" s="180" t="s">
        <v>487</v>
      </c>
      <c r="B203" s="63" t="s">
        <v>1006</v>
      </c>
      <c r="C203" s="211" t="s">
        <v>1006</v>
      </c>
      <c r="D203" s="211" t="s">
        <v>0</v>
      </c>
      <c r="E203" s="110">
        <v>70981</v>
      </c>
      <c r="F203" s="111"/>
      <c r="G203" s="117">
        <v>24668</v>
      </c>
      <c r="H203" s="283">
        <v>0.50342857142857145</v>
      </c>
      <c r="I203" s="192"/>
      <c r="J203" s="110">
        <v>1037</v>
      </c>
      <c r="K203" s="277">
        <v>2.1163265306122447E-2</v>
      </c>
      <c r="L203" s="192"/>
      <c r="M203" s="117">
        <v>19911</v>
      </c>
      <c r="N203" s="283">
        <v>0.4063469387755102</v>
      </c>
      <c r="O203" s="192"/>
      <c r="P203" s="110">
        <v>2333</v>
      </c>
      <c r="Q203" s="277">
        <v>4.7612244897959184E-2</v>
      </c>
      <c r="R203" s="192"/>
      <c r="S203" s="117">
        <v>846</v>
      </c>
      <c r="T203" s="283">
        <v>1.7265306122448979E-2</v>
      </c>
      <c r="U203" s="192"/>
      <c r="V203" s="284"/>
      <c r="W203" s="277"/>
      <c r="X203" s="192"/>
      <c r="Y203" s="285"/>
      <c r="Z203" s="283"/>
      <c r="AA203" s="192"/>
      <c r="AB203" s="284"/>
      <c r="AC203" s="277"/>
      <c r="AD203" s="192"/>
      <c r="AE203" s="285"/>
      <c r="AF203" s="283"/>
      <c r="AG203" s="192"/>
      <c r="AH203" s="284"/>
      <c r="AI203" s="277"/>
      <c r="AJ203" s="192"/>
      <c r="AK203" s="285"/>
      <c r="AL203" s="283"/>
      <c r="AM203" s="192"/>
      <c r="AN203" s="284"/>
      <c r="AO203" s="277"/>
      <c r="AP203" s="192"/>
      <c r="AQ203" s="286">
        <v>205</v>
      </c>
      <c r="AR203" s="283">
        <v>4.183673469387755E-3</v>
      </c>
      <c r="AS203" s="192"/>
      <c r="AT203" s="191">
        <v>49000</v>
      </c>
      <c r="AU203" s="277">
        <v>0.69032558008481137</v>
      </c>
    </row>
    <row r="204" spans="1:47" s="54" customFormat="1" ht="13.35" customHeight="1">
      <c r="A204" s="180" t="s">
        <v>488</v>
      </c>
      <c r="B204" s="63" t="s">
        <v>1006</v>
      </c>
      <c r="C204" s="211" t="s">
        <v>1006</v>
      </c>
      <c r="D204" s="211" t="s">
        <v>0</v>
      </c>
      <c r="E204" s="110">
        <v>69644</v>
      </c>
      <c r="F204" s="111"/>
      <c r="G204" s="117">
        <v>19677</v>
      </c>
      <c r="H204" s="283">
        <v>0.42222603695041094</v>
      </c>
      <c r="I204" s="192"/>
      <c r="J204" s="110">
        <v>1567</v>
      </c>
      <c r="K204" s="277">
        <v>3.3624444778233162E-2</v>
      </c>
      <c r="L204" s="192"/>
      <c r="M204" s="117">
        <v>21885</v>
      </c>
      <c r="N204" s="283">
        <v>0.4696049610540094</v>
      </c>
      <c r="O204" s="192"/>
      <c r="P204" s="110">
        <v>2047</v>
      </c>
      <c r="Q204" s="277">
        <v>4.392421088771109E-2</v>
      </c>
      <c r="R204" s="192"/>
      <c r="S204" s="117">
        <v>1310</v>
      </c>
      <c r="T204" s="283">
        <v>2.8109778340450187E-2</v>
      </c>
      <c r="U204" s="192"/>
      <c r="V204" s="284"/>
      <c r="W204" s="277"/>
      <c r="X204" s="192"/>
      <c r="Y204" s="285"/>
      <c r="Z204" s="283"/>
      <c r="AA204" s="192"/>
      <c r="AB204" s="284"/>
      <c r="AC204" s="277"/>
      <c r="AD204" s="192"/>
      <c r="AE204" s="285"/>
      <c r="AF204" s="283"/>
      <c r="AG204" s="192"/>
      <c r="AH204" s="284"/>
      <c r="AI204" s="277"/>
      <c r="AJ204" s="192"/>
      <c r="AK204" s="285"/>
      <c r="AL204" s="283"/>
      <c r="AM204" s="192"/>
      <c r="AN204" s="284"/>
      <c r="AO204" s="277"/>
      <c r="AP204" s="192"/>
      <c r="AQ204" s="286">
        <v>117</v>
      </c>
      <c r="AR204" s="283">
        <v>2.5105679891852454E-3</v>
      </c>
      <c r="AS204" s="192"/>
      <c r="AT204" s="191">
        <v>46603</v>
      </c>
      <c r="AU204" s="277">
        <v>0.66916030095916379</v>
      </c>
    </row>
    <row r="205" spans="1:47" s="54" customFormat="1" ht="13.35" customHeight="1">
      <c r="A205" s="180" t="s">
        <v>489</v>
      </c>
      <c r="B205" s="63" t="s">
        <v>1023</v>
      </c>
      <c r="C205" s="211" t="s">
        <v>978</v>
      </c>
      <c r="D205" s="211" t="s">
        <v>0</v>
      </c>
      <c r="E205" s="110">
        <v>69947</v>
      </c>
      <c r="F205" s="111"/>
      <c r="G205" s="117">
        <v>8256</v>
      </c>
      <c r="H205" s="283">
        <v>0.20906558622436061</v>
      </c>
      <c r="I205" s="192"/>
      <c r="J205" s="110">
        <v>761</v>
      </c>
      <c r="K205" s="277">
        <v>1.9270701443403392E-2</v>
      </c>
      <c r="L205" s="192"/>
      <c r="M205" s="117">
        <v>14076</v>
      </c>
      <c r="N205" s="283">
        <v>0.35644466953659154</v>
      </c>
      <c r="O205" s="192"/>
      <c r="P205" s="110">
        <v>11052</v>
      </c>
      <c r="Q205" s="277">
        <v>0.27986832109394782</v>
      </c>
      <c r="R205" s="192"/>
      <c r="S205" s="117">
        <v>1341</v>
      </c>
      <c r="T205" s="283">
        <v>3.3957964041529502E-2</v>
      </c>
      <c r="U205" s="192"/>
      <c r="V205" s="284"/>
      <c r="W205" s="277"/>
      <c r="X205" s="192"/>
      <c r="Y205" s="285"/>
      <c r="Z205" s="283"/>
      <c r="AA205" s="192"/>
      <c r="AB205" s="284"/>
      <c r="AC205" s="277"/>
      <c r="AD205" s="192"/>
      <c r="AE205" s="285"/>
      <c r="AF205" s="283"/>
      <c r="AG205" s="192"/>
      <c r="AH205" s="284"/>
      <c r="AI205" s="277"/>
      <c r="AJ205" s="192"/>
      <c r="AK205" s="285"/>
      <c r="AL205" s="283"/>
      <c r="AM205" s="192"/>
      <c r="AN205" s="284"/>
      <c r="AO205" s="277"/>
      <c r="AP205" s="192"/>
      <c r="AQ205" s="286">
        <v>4004</v>
      </c>
      <c r="AR205" s="283">
        <v>0.10139275766016713</v>
      </c>
      <c r="AS205" s="192"/>
      <c r="AT205" s="191">
        <v>39490</v>
      </c>
      <c r="AU205" s="277">
        <v>0.56457031752612696</v>
      </c>
    </row>
    <row r="206" spans="1:47" s="54" customFormat="1" ht="13.35" customHeight="1">
      <c r="A206" s="180" t="s">
        <v>930</v>
      </c>
      <c r="B206" s="63" t="s">
        <v>1005</v>
      </c>
      <c r="C206" s="211" t="s">
        <v>1027</v>
      </c>
      <c r="D206" s="211" t="s">
        <v>0</v>
      </c>
      <c r="E206" s="110">
        <v>69290</v>
      </c>
      <c r="F206" s="111"/>
      <c r="G206" s="117">
        <v>24722</v>
      </c>
      <c r="H206" s="283">
        <v>0.51044763792533865</v>
      </c>
      <c r="I206" s="192"/>
      <c r="J206" s="110">
        <v>3576</v>
      </c>
      <c r="K206" s="277">
        <v>7.3835480673934584E-2</v>
      </c>
      <c r="L206" s="192"/>
      <c r="M206" s="117">
        <v>9548</v>
      </c>
      <c r="N206" s="283">
        <v>0.19714238519986785</v>
      </c>
      <c r="O206" s="192"/>
      <c r="P206" s="110">
        <v>8464</v>
      </c>
      <c r="Q206" s="277">
        <v>0.17476048893293691</v>
      </c>
      <c r="R206" s="192"/>
      <c r="S206" s="117">
        <v>2122</v>
      </c>
      <c r="T206" s="283">
        <v>4.3814007267922034E-2</v>
      </c>
      <c r="U206" s="192"/>
      <c r="V206" s="284"/>
      <c r="W206" s="277"/>
      <c r="X206" s="192"/>
      <c r="Y206" s="285"/>
      <c r="Z206" s="283"/>
      <c r="AA206" s="192"/>
      <c r="AB206" s="284"/>
      <c r="AC206" s="277"/>
      <c r="AD206" s="192"/>
      <c r="AE206" s="285"/>
      <c r="AF206" s="283"/>
      <c r="AG206" s="192"/>
      <c r="AH206" s="284"/>
      <c r="AI206" s="277"/>
      <c r="AJ206" s="192"/>
      <c r="AK206" s="285"/>
      <c r="AL206" s="283"/>
      <c r="AM206" s="192"/>
      <c r="AN206" s="284"/>
      <c r="AO206" s="277"/>
      <c r="AP206" s="192"/>
      <c r="AQ206" s="286"/>
      <c r="AR206" s="283"/>
      <c r="AS206" s="192"/>
      <c r="AT206" s="191">
        <v>48432</v>
      </c>
      <c r="AU206" s="277">
        <v>0.69897532111415783</v>
      </c>
    </row>
    <row r="207" spans="1:47" s="54" customFormat="1" ht="13.35" customHeight="1">
      <c r="A207" s="180" t="s">
        <v>492</v>
      </c>
      <c r="B207" s="63" t="s">
        <v>1020</v>
      </c>
      <c r="C207" s="211" t="s">
        <v>981</v>
      </c>
      <c r="D207" s="211" t="s">
        <v>0</v>
      </c>
      <c r="E207" s="110">
        <v>75095</v>
      </c>
      <c r="F207" s="111"/>
      <c r="G207" s="117">
        <v>22686</v>
      </c>
      <c r="H207" s="283">
        <v>0.44546115027392147</v>
      </c>
      <c r="I207" s="192"/>
      <c r="J207" s="110">
        <v>1614</v>
      </c>
      <c r="K207" s="277">
        <v>3.169242248708936E-2</v>
      </c>
      <c r="L207" s="192"/>
      <c r="M207" s="117">
        <v>17890</v>
      </c>
      <c r="N207" s="283">
        <v>0.35128713648948495</v>
      </c>
      <c r="O207" s="192"/>
      <c r="P207" s="110">
        <v>6786</v>
      </c>
      <c r="Q207" s="277">
        <v>0.13324955328214896</v>
      </c>
      <c r="R207" s="192"/>
      <c r="S207" s="117">
        <v>1951</v>
      </c>
      <c r="T207" s="283">
        <v>3.8309737467355234E-2</v>
      </c>
      <c r="U207" s="192"/>
      <c r="V207" s="284"/>
      <c r="W207" s="277"/>
      <c r="X207" s="192"/>
      <c r="Y207" s="285"/>
      <c r="Z207" s="283"/>
      <c r="AA207" s="192"/>
      <c r="AB207" s="284"/>
      <c r="AC207" s="277"/>
      <c r="AD207" s="192"/>
      <c r="AE207" s="285"/>
      <c r="AF207" s="283"/>
      <c r="AG207" s="192"/>
      <c r="AH207" s="284"/>
      <c r="AI207" s="277"/>
      <c r="AJ207" s="192"/>
      <c r="AK207" s="285"/>
      <c r="AL207" s="283"/>
      <c r="AM207" s="192"/>
      <c r="AN207" s="284"/>
      <c r="AO207" s="277"/>
      <c r="AP207" s="192"/>
      <c r="AQ207" s="286"/>
      <c r="AR207" s="283"/>
      <c r="AS207" s="192"/>
      <c r="AT207" s="191">
        <v>50927</v>
      </c>
      <c r="AU207" s="277">
        <v>0.67816765430454762</v>
      </c>
    </row>
    <row r="208" spans="1:47" s="54" customFormat="1" ht="13.35" customHeight="1">
      <c r="A208" s="180" t="s">
        <v>493</v>
      </c>
      <c r="B208" s="63" t="s">
        <v>1002</v>
      </c>
      <c r="C208" s="211" t="s">
        <v>981</v>
      </c>
      <c r="D208" s="211" t="s">
        <v>0</v>
      </c>
      <c r="E208" s="110">
        <v>70573</v>
      </c>
      <c r="F208" s="111"/>
      <c r="G208" s="117">
        <v>23159</v>
      </c>
      <c r="H208" s="283">
        <v>0.51661907736236279</v>
      </c>
      <c r="I208" s="192"/>
      <c r="J208" s="110">
        <v>2929</v>
      </c>
      <c r="K208" s="277">
        <v>6.5338627643437133E-2</v>
      </c>
      <c r="L208" s="192"/>
      <c r="M208" s="117">
        <v>7149</v>
      </c>
      <c r="N208" s="283">
        <v>0.15947622021950567</v>
      </c>
      <c r="O208" s="192"/>
      <c r="P208" s="110">
        <v>9239</v>
      </c>
      <c r="Q208" s="277">
        <v>0.20609886677969128</v>
      </c>
      <c r="R208" s="192"/>
      <c r="S208" s="117">
        <v>2352</v>
      </c>
      <c r="T208" s="283">
        <v>5.2467207995003123E-2</v>
      </c>
      <c r="U208" s="192"/>
      <c r="V208" s="284"/>
      <c r="W208" s="277"/>
      <c r="X208" s="192"/>
      <c r="Y208" s="285"/>
      <c r="Z208" s="283"/>
      <c r="AA208" s="192"/>
      <c r="AB208" s="284"/>
      <c r="AC208" s="277"/>
      <c r="AD208" s="192"/>
      <c r="AE208" s="285"/>
      <c r="AF208" s="283"/>
      <c r="AG208" s="192"/>
      <c r="AH208" s="284"/>
      <c r="AI208" s="277"/>
      <c r="AJ208" s="192"/>
      <c r="AK208" s="285"/>
      <c r="AL208" s="283"/>
      <c r="AM208" s="192"/>
      <c r="AN208" s="284"/>
      <c r="AO208" s="277"/>
      <c r="AP208" s="192"/>
      <c r="AQ208" s="286"/>
      <c r="AR208" s="283"/>
      <c r="AS208" s="192"/>
      <c r="AT208" s="191">
        <v>44828</v>
      </c>
      <c r="AU208" s="277">
        <v>0.63520043075963895</v>
      </c>
    </row>
    <row r="209" spans="1:47" s="54" customFormat="1" ht="13.35" customHeight="1">
      <c r="A209" s="180" t="s">
        <v>494</v>
      </c>
      <c r="B209" s="63" t="s">
        <v>1006</v>
      </c>
      <c r="C209" s="211" t="s">
        <v>1006</v>
      </c>
      <c r="D209" s="211" t="s">
        <v>0</v>
      </c>
      <c r="E209" s="110">
        <v>74874</v>
      </c>
      <c r="F209" s="111"/>
      <c r="G209" s="117">
        <v>11143</v>
      </c>
      <c r="H209" s="283">
        <v>0.247314453125</v>
      </c>
      <c r="I209" s="192"/>
      <c r="J209" s="110">
        <v>888</v>
      </c>
      <c r="K209" s="277">
        <v>1.970880681818182E-2</v>
      </c>
      <c r="L209" s="192"/>
      <c r="M209" s="117">
        <v>26843</v>
      </c>
      <c r="N209" s="283">
        <v>0.59576970880681823</v>
      </c>
      <c r="O209" s="192"/>
      <c r="P209" s="110">
        <v>5388</v>
      </c>
      <c r="Q209" s="277">
        <v>0.11958451704545454</v>
      </c>
      <c r="R209" s="192"/>
      <c r="S209" s="117">
        <v>794</v>
      </c>
      <c r="T209" s="283">
        <v>1.7622514204545456E-2</v>
      </c>
      <c r="U209" s="192"/>
      <c r="V209" s="284"/>
      <c r="W209" s="277"/>
      <c r="X209" s="192"/>
      <c r="Y209" s="285"/>
      <c r="Z209" s="283"/>
      <c r="AA209" s="192"/>
      <c r="AB209" s="284"/>
      <c r="AC209" s="277"/>
      <c r="AD209" s="192"/>
      <c r="AE209" s="285"/>
      <c r="AF209" s="283"/>
      <c r="AG209" s="192"/>
      <c r="AH209" s="284"/>
      <c r="AI209" s="277"/>
      <c r="AJ209" s="192"/>
      <c r="AK209" s="285"/>
      <c r="AL209" s="283"/>
      <c r="AM209" s="192"/>
      <c r="AN209" s="284"/>
      <c r="AO209" s="277"/>
      <c r="AP209" s="192"/>
      <c r="AQ209" s="286"/>
      <c r="AR209" s="283"/>
      <c r="AS209" s="192"/>
      <c r="AT209" s="191">
        <v>45056</v>
      </c>
      <c r="AU209" s="277">
        <v>0.60175761946737183</v>
      </c>
    </row>
    <row r="210" spans="1:47" s="54" customFormat="1" ht="13.35" customHeight="1">
      <c r="A210" s="180" t="s">
        <v>495</v>
      </c>
      <c r="B210" s="63" t="s">
        <v>1024</v>
      </c>
      <c r="C210" s="211" t="s">
        <v>985</v>
      </c>
      <c r="D210" s="211" t="s">
        <v>0</v>
      </c>
      <c r="E210" s="110">
        <v>63098</v>
      </c>
      <c r="F210" s="111"/>
      <c r="G210" s="117">
        <v>17882</v>
      </c>
      <c r="H210" s="283">
        <v>0.41375321039357688</v>
      </c>
      <c r="I210" s="192"/>
      <c r="J210" s="110">
        <v>11330</v>
      </c>
      <c r="K210" s="277">
        <v>0.26215321964876559</v>
      </c>
      <c r="L210" s="192"/>
      <c r="M210" s="117">
        <v>7584</v>
      </c>
      <c r="N210" s="283">
        <v>0.17547837756542262</v>
      </c>
      <c r="O210" s="192"/>
      <c r="P210" s="110">
        <v>5283</v>
      </c>
      <c r="Q210" s="277">
        <v>0.12223790462528054</v>
      </c>
      <c r="R210" s="192"/>
      <c r="S210" s="117">
        <v>1140</v>
      </c>
      <c r="T210" s="283">
        <v>2.637728776695435E-2</v>
      </c>
      <c r="U210" s="192"/>
      <c r="V210" s="284"/>
      <c r="W210" s="277"/>
      <c r="X210" s="192"/>
      <c r="Y210" s="285"/>
      <c r="Z210" s="283"/>
      <c r="AA210" s="192"/>
      <c r="AB210" s="284"/>
      <c r="AC210" s="277"/>
      <c r="AD210" s="192"/>
      <c r="AE210" s="285"/>
      <c r="AF210" s="283"/>
      <c r="AG210" s="192"/>
      <c r="AH210" s="284"/>
      <c r="AI210" s="277"/>
      <c r="AJ210" s="192"/>
      <c r="AK210" s="285"/>
      <c r="AL210" s="283"/>
      <c r="AM210" s="192"/>
      <c r="AN210" s="284"/>
      <c r="AO210" s="277"/>
      <c r="AP210" s="192"/>
      <c r="AQ210" s="286"/>
      <c r="AR210" s="283"/>
      <c r="AS210" s="192"/>
      <c r="AT210" s="191">
        <v>43219</v>
      </c>
      <c r="AU210" s="277">
        <v>0.68495039462423535</v>
      </c>
    </row>
    <row r="211" spans="1:47" s="54" customFormat="1" ht="13.35" customHeight="1">
      <c r="A211" s="180" t="s">
        <v>506</v>
      </c>
      <c r="B211" s="63" t="s">
        <v>1000</v>
      </c>
      <c r="C211" s="211" t="s">
        <v>1027</v>
      </c>
      <c r="D211" s="211" t="s">
        <v>0</v>
      </c>
      <c r="E211" s="110">
        <v>74616</v>
      </c>
      <c r="F211" s="111"/>
      <c r="G211" s="117">
        <v>26245</v>
      </c>
      <c r="H211" s="283">
        <v>0.52878125440734991</v>
      </c>
      <c r="I211" s="192"/>
      <c r="J211" s="110">
        <v>2402</v>
      </c>
      <c r="K211" s="277">
        <v>4.8395220921564279E-2</v>
      </c>
      <c r="L211" s="192"/>
      <c r="M211" s="117">
        <v>11825</v>
      </c>
      <c r="N211" s="283">
        <v>0.23824874579412891</v>
      </c>
      <c r="O211" s="192"/>
      <c r="P211" s="110">
        <v>7249</v>
      </c>
      <c r="Q211" s="277">
        <v>0.14605202184030786</v>
      </c>
      <c r="R211" s="192"/>
      <c r="S211" s="117">
        <v>1660</v>
      </c>
      <c r="T211" s="283">
        <v>3.3445489895835435E-2</v>
      </c>
      <c r="U211" s="192"/>
      <c r="V211" s="284"/>
      <c r="W211" s="277"/>
      <c r="X211" s="192"/>
      <c r="Y211" s="285"/>
      <c r="Z211" s="283"/>
      <c r="AA211" s="192"/>
      <c r="AB211" s="284"/>
      <c r="AC211" s="277"/>
      <c r="AD211" s="192"/>
      <c r="AE211" s="285"/>
      <c r="AF211" s="283"/>
      <c r="AG211" s="192"/>
      <c r="AH211" s="284"/>
      <c r="AI211" s="277"/>
      <c r="AJ211" s="192"/>
      <c r="AK211" s="285"/>
      <c r="AL211" s="283"/>
      <c r="AM211" s="192"/>
      <c r="AN211" s="284"/>
      <c r="AO211" s="277"/>
      <c r="AP211" s="192"/>
      <c r="AQ211" s="286">
        <v>252</v>
      </c>
      <c r="AR211" s="283">
        <v>5.0772671408135716E-3</v>
      </c>
      <c r="AS211" s="192"/>
      <c r="AT211" s="191">
        <v>49633</v>
      </c>
      <c r="AU211" s="277">
        <v>0.66517905006969014</v>
      </c>
    </row>
    <row r="212" spans="1:47" s="54" customFormat="1" ht="13.35" customHeight="1">
      <c r="A212" s="180" t="s">
        <v>496</v>
      </c>
      <c r="B212" s="63" t="s">
        <v>992</v>
      </c>
      <c r="C212" s="211" t="s">
        <v>993</v>
      </c>
      <c r="D212" s="211" t="s">
        <v>0</v>
      </c>
      <c r="E212" s="110">
        <v>72714</v>
      </c>
      <c r="F212" s="111"/>
      <c r="G212" s="117">
        <v>9694</v>
      </c>
      <c r="H212" s="283">
        <v>0.22859972645380372</v>
      </c>
      <c r="I212" s="192"/>
      <c r="J212" s="110">
        <v>1357</v>
      </c>
      <c r="K212" s="277">
        <v>3.2000188652549166E-2</v>
      </c>
      <c r="L212" s="192"/>
      <c r="M212" s="117">
        <v>21772</v>
      </c>
      <c r="N212" s="283">
        <v>0.5134179125595435</v>
      </c>
      <c r="O212" s="192"/>
      <c r="P212" s="110">
        <v>8565</v>
      </c>
      <c r="Q212" s="277">
        <v>0.20197613545253029</v>
      </c>
      <c r="R212" s="192"/>
      <c r="S212" s="285"/>
      <c r="T212" s="283"/>
      <c r="U212" s="192"/>
      <c r="V212" s="284"/>
      <c r="W212" s="277"/>
      <c r="X212" s="192"/>
      <c r="Y212" s="285"/>
      <c r="Z212" s="283"/>
      <c r="AA212" s="192"/>
      <c r="AB212" s="284"/>
      <c r="AC212" s="277"/>
      <c r="AD212" s="192"/>
      <c r="AE212" s="285"/>
      <c r="AF212" s="283"/>
      <c r="AG212" s="192"/>
      <c r="AH212" s="284"/>
      <c r="AI212" s="277"/>
      <c r="AJ212" s="192"/>
      <c r="AK212" s="285"/>
      <c r="AL212" s="283"/>
      <c r="AM212" s="192"/>
      <c r="AN212" s="284"/>
      <c r="AO212" s="277"/>
      <c r="AP212" s="192"/>
      <c r="AQ212" s="286">
        <v>1018</v>
      </c>
      <c r="AR212" s="283">
        <v>2.4006036881573361E-2</v>
      </c>
      <c r="AS212" s="192"/>
      <c r="AT212" s="191">
        <v>42406</v>
      </c>
      <c r="AU212" s="277">
        <v>0.58318893198008637</v>
      </c>
    </row>
    <row r="213" spans="1:47" s="54" customFormat="1" ht="13.35" customHeight="1">
      <c r="A213" s="180" t="s">
        <v>497</v>
      </c>
      <c r="B213" s="63" t="s">
        <v>1006</v>
      </c>
      <c r="C213" s="211" t="s">
        <v>1006</v>
      </c>
      <c r="D213" s="211" t="s">
        <v>0</v>
      </c>
      <c r="E213" s="110">
        <v>75285</v>
      </c>
      <c r="F213" s="111"/>
      <c r="G213" s="117">
        <v>24328</v>
      </c>
      <c r="H213" s="283">
        <v>0.49018738666129358</v>
      </c>
      <c r="I213" s="192"/>
      <c r="J213" s="110">
        <v>1088</v>
      </c>
      <c r="K213" s="277">
        <v>2.1922224461011487E-2</v>
      </c>
      <c r="L213" s="192"/>
      <c r="M213" s="117">
        <v>20604</v>
      </c>
      <c r="N213" s="283">
        <v>0.415152125730405</v>
      </c>
      <c r="O213" s="192"/>
      <c r="P213" s="110">
        <v>2595</v>
      </c>
      <c r="Q213" s="277">
        <v>5.228692323191618E-2</v>
      </c>
      <c r="R213" s="192"/>
      <c r="S213" s="117">
        <v>1015</v>
      </c>
      <c r="T213" s="283">
        <v>2.0451339915373765E-2</v>
      </c>
      <c r="U213" s="192"/>
      <c r="V213" s="284"/>
      <c r="W213" s="277"/>
      <c r="X213" s="192"/>
      <c r="Y213" s="285"/>
      <c r="Z213" s="283"/>
      <c r="AA213" s="192"/>
      <c r="AB213" s="284"/>
      <c r="AC213" s="277"/>
      <c r="AD213" s="192"/>
      <c r="AE213" s="285"/>
      <c r="AF213" s="283"/>
      <c r="AG213" s="192"/>
      <c r="AH213" s="284"/>
      <c r="AI213" s="277"/>
      <c r="AJ213" s="192"/>
      <c r="AK213" s="285"/>
      <c r="AL213" s="283"/>
      <c r="AM213" s="192"/>
      <c r="AN213" s="284"/>
      <c r="AO213" s="277"/>
      <c r="AP213" s="192"/>
      <c r="AQ213" s="286"/>
      <c r="AR213" s="283"/>
      <c r="AS213" s="192"/>
      <c r="AT213" s="191">
        <v>49630</v>
      </c>
      <c r="AU213" s="277">
        <v>0.65922826592282657</v>
      </c>
    </row>
    <row r="214" spans="1:47" s="54" customFormat="1" ht="13.35" customHeight="1">
      <c r="A214" s="180" t="s">
        <v>498</v>
      </c>
      <c r="B214" s="63" t="s">
        <v>1012</v>
      </c>
      <c r="C214" s="211" t="s">
        <v>981</v>
      </c>
      <c r="D214" s="211" t="s">
        <v>0</v>
      </c>
      <c r="E214" s="110">
        <v>77946</v>
      </c>
      <c r="F214" s="111"/>
      <c r="G214" s="117">
        <v>32292</v>
      </c>
      <c r="H214" s="283">
        <v>0.58461872691722794</v>
      </c>
      <c r="I214" s="192"/>
      <c r="J214" s="110">
        <v>6205</v>
      </c>
      <c r="K214" s="277">
        <v>0.11233615757839091</v>
      </c>
      <c r="L214" s="192"/>
      <c r="M214" s="117">
        <v>6917</v>
      </c>
      <c r="N214" s="283">
        <v>0.12522630168730539</v>
      </c>
      <c r="O214" s="192"/>
      <c r="P214" s="110">
        <v>6007</v>
      </c>
      <c r="Q214" s="277">
        <v>0.10875153885147368</v>
      </c>
      <c r="R214" s="192"/>
      <c r="S214" s="117">
        <v>3815</v>
      </c>
      <c r="T214" s="283">
        <v>6.9067274965602138E-2</v>
      </c>
      <c r="U214" s="192"/>
      <c r="V214" s="284"/>
      <c r="W214" s="277"/>
      <c r="X214" s="192"/>
      <c r="Y214" s="285"/>
      <c r="Z214" s="283"/>
      <c r="AA214" s="192"/>
      <c r="AB214" s="284"/>
      <c r="AC214" s="277"/>
      <c r="AD214" s="192"/>
      <c r="AE214" s="285"/>
      <c r="AF214" s="283"/>
      <c r="AG214" s="192"/>
      <c r="AH214" s="284"/>
      <c r="AI214" s="277"/>
      <c r="AJ214" s="192"/>
      <c r="AK214" s="285"/>
      <c r="AL214" s="283"/>
      <c r="AM214" s="192"/>
      <c r="AN214" s="284"/>
      <c r="AO214" s="277"/>
      <c r="AP214" s="192"/>
      <c r="AQ214" s="286"/>
      <c r="AR214" s="283"/>
      <c r="AS214" s="192"/>
      <c r="AT214" s="191">
        <v>55236</v>
      </c>
      <c r="AU214" s="277">
        <v>0.70864444615503042</v>
      </c>
    </row>
    <row r="215" spans="1:47" s="54" customFormat="1" ht="13.35" customHeight="1">
      <c r="A215" s="180" t="s">
        <v>499</v>
      </c>
      <c r="B215" s="63" t="s">
        <v>1137</v>
      </c>
      <c r="C215" s="211" t="s">
        <v>984</v>
      </c>
      <c r="D215" s="211" t="s">
        <v>0</v>
      </c>
      <c r="E215" s="110">
        <v>71485</v>
      </c>
      <c r="F215" s="111"/>
      <c r="G215" s="117">
        <v>24844</v>
      </c>
      <c r="H215" s="283">
        <v>0.52572105719787543</v>
      </c>
      <c r="I215" s="192"/>
      <c r="J215" s="110">
        <v>5002</v>
      </c>
      <c r="K215" s="277">
        <v>0.10584675286200985</v>
      </c>
      <c r="L215" s="192"/>
      <c r="M215" s="117">
        <v>6042</v>
      </c>
      <c r="N215" s="283">
        <v>0.12785407452864125</v>
      </c>
      <c r="O215" s="192"/>
      <c r="P215" s="110">
        <v>7954</v>
      </c>
      <c r="Q215" s="277">
        <v>0.16831368897729437</v>
      </c>
      <c r="R215" s="192"/>
      <c r="S215" s="117">
        <v>3415</v>
      </c>
      <c r="T215" s="283">
        <v>7.226442643417906E-2</v>
      </c>
      <c r="U215" s="192"/>
      <c r="V215" s="284"/>
      <c r="W215" s="277"/>
      <c r="X215" s="192"/>
      <c r="Y215" s="285"/>
      <c r="Z215" s="283"/>
      <c r="AA215" s="192"/>
      <c r="AB215" s="284"/>
      <c r="AC215" s="277"/>
      <c r="AD215" s="192"/>
      <c r="AE215" s="285"/>
      <c r="AF215" s="283"/>
      <c r="AG215" s="192"/>
      <c r="AH215" s="284"/>
      <c r="AI215" s="277"/>
      <c r="AJ215" s="192"/>
      <c r="AK215" s="285"/>
      <c r="AL215" s="283"/>
      <c r="AM215" s="192"/>
      <c r="AN215" s="284"/>
      <c r="AO215" s="277"/>
      <c r="AP215" s="192"/>
      <c r="AQ215" s="286"/>
      <c r="AR215" s="283"/>
      <c r="AS215" s="192"/>
      <c r="AT215" s="191">
        <v>47257</v>
      </c>
      <c r="AU215" s="277">
        <v>0.66107575015737563</v>
      </c>
    </row>
    <row r="216" spans="1:47" s="54" customFormat="1" ht="13.35" customHeight="1">
      <c r="A216" s="180" t="s">
        <v>501</v>
      </c>
      <c r="B216" s="63" t="s">
        <v>1000</v>
      </c>
      <c r="C216" s="211" t="s">
        <v>1027</v>
      </c>
      <c r="D216" s="211" t="s">
        <v>0</v>
      </c>
      <c r="E216" s="110">
        <v>80610</v>
      </c>
      <c r="F216" s="111"/>
      <c r="G216" s="117">
        <v>31593</v>
      </c>
      <c r="H216" s="283">
        <v>0.56138386907617677</v>
      </c>
      <c r="I216" s="192"/>
      <c r="J216" s="110">
        <v>4385</v>
      </c>
      <c r="K216" s="277">
        <v>7.7918154841231768E-2</v>
      </c>
      <c r="L216" s="192"/>
      <c r="M216" s="117">
        <v>10084</v>
      </c>
      <c r="N216" s="283">
        <v>0.17918510226202533</v>
      </c>
      <c r="O216" s="192"/>
      <c r="P216" s="110">
        <v>7534</v>
      </c>
      <c r="Q216" s="277">
        <v>0.13387351848890311</v>
      </c>
      <c r="R216" s="192"/>
      <c r="S216" s="117">
        <v>2681</v>
      </c>
      <c r="T216" s="283">
        <v>4.7639355331663025E-2</v>
      </c>
      <c r="U216" s="192"/>
      <c r="V216" s="284"/>
      <c r="W216" s="277"/>
      <c r="X216" s="192"/>
      <c r="Y216" s="285"/>
      <c r="Z216" s="283"/>
      <c r="AA216" s="192"/>
      <c r="AB216" s="284"/>
      <c r="AC216" s="277"/>
      <c r="AD216" s="192"/>
      <c r="AE216" s="285"/>
      <c r="AF216" s="283"/>
      <c r="AG216" s="192"/>
      <c r="AH216" s="284"/>
      <c r="AI216" s="277"/>
      <c r="AJ216" s="192"/>
      <c r="AK216" s="285"/>
      <c r="AL216" s="283"/>
      <c r="AM216" s="192"/>
      <c r="AN216" s="284"/>
      <c r="AO216" s="277"/>
      <c r="AP216" s="192"/>
      <c r="AQ216" s="286"/>
      <c r="AR216" s="283"/>
      <c r="AS216" s="192"/>
      <c r="AT216" s="191">
        <v>56277</v>
      </c>
      <c r="AU216" s="277">
        <v>0.69813918868626723</v>
      </c>
    </row>
    <row r="217" spans="1:47" s="54" customFormat="1" ht="13.35" customHeight="1">
      <c r="A217" s="180" t="s">
        <v>507</v>
      </c>
      <c r="B217" s="63" t="s">
        <v>1000</v>
      </c>
      <c r="C217" s="211" t="s">
        <v>1027</v>
      </c>
      <c r="D217" s="211" t="s">
        <v>0</v>
      </c>
      <c r="E217" s="110">
        <v>73767</v>
      </c>
      <c r="F217" s="111"/>
      <c r="G217" s="117">
        <v>29696</v>
      </c>
      <c r="H217" s="283">
        <v>0.59284102932662552</v>
      </c>
      <c r="I217" s="192"/>
      <c r="J217" s="110">
        <v>2777</v>
      </c>
      <c r="K217" s="277">
        <v>5.5439100836477608E-2</v>
      </c>
      <c r="L217" s="192"/>
      <c r="M217" s="117">
        <v>11235</v>
      </c>
      <c r="N217" s="283">
        <v>0.22429178894412169</v>
      </c>
      <c r="O217" s="192"/>
      <c r="P217" s="110">
        <v>6383</v>
      </c>
      <c r="Q217" s="277">
        <v>0.12742808089277516</v>
      </c>
      <c r="R217" s="192"/>
      <c r="S217" s="285"/>
      <c r="T217" s="283"/>
      <c r="U217" s="192"/>
      <c r="V217" s="284"/>
      <c r="W217" s="277"/>
      <c r="X217" s="192"/>
      <c r="Y217" s="285"/>
      <c r="Z217" s="283"/>
      <c r="AA217" s="192"/>
      <c r="AB217" s="284"/>
      <c r="AC217" s="277"/>
      <c r="AD217" s="192"/>
      <c r="AE217" s="285"/>
      <c r="AF217" s="283"/>
      <c r="AG217" s="192"/>
      <c r="AH217" s="284"/>
      <c r="AI217" s="277"/>
      <c r="AJ217" s="192"/>
      <c r="AK217" s="285"/>
      <c r="AL217" s="283"/>
      <c r="AM217" s="192"/>
      <c r="AN217" s="284"/>
      <c r="AO217" s="277"/>
      <c r="AP217" s="192"/>
      <c r="AQ217" s="286"/>
      <c r="AR217" s="283"/>
      <c r="AS217" s="192"/>
      <c r="AT217" s="191">
        <v>50091</v>
      </c>
      <c r="AU217" s="277">
        <v>0.67904347472447024</v>
      </c>
    </row>
    <row r="218" spans="1:47" s="54" customFormat="1" ht="13.35" customHeight="1">
      <c r="A218" s="180" t="s">
        <v>508</v>
      </c>
      <c r="B218" s="63" t="s">
        <v>997</v>
      </c>
      <c r="C218" s="211" t="s">
        <v>978</v>
      </c>
      <c r="D218" s="211" t="s">
        <v>0</v>
      </c>
      <c r="E218" s="110">
        <v>59708</v>
      </c>
      <c r="F218" s="111"/>
      <c r="G218" s="117">
        <v>22834</v>
      </c>
      <c r="H218" s="283">
        <v>0.52679663167608726</v>
      </c>
      <c r="I218" s="192"/>
      <c r="J218" s="110">
        <v>2961</v>
      </c>
      <c r="K218" s="277">
        <v>6.831237743684393E-2</v>
      </c>
      <c r="L218" s="192"/>
      <c r="M218" s="117">
        <v>10803</v>
      </c>
      <c r="N218" s="283">
        <v>0.24923289883492905</v>
      </c>
      <c r="O218" s="192"/>
      <c r="P218" s="110">
        <v>4302</v>
      </c>
      <c r="Q218" s="277">
        <v>9.9250201868727655E-2</v>
      </c>
      <c r="R218" s="192"/>
      <c r="S218" s="117">
        <v>2445</v>
      </c>
      <c r="T218" s="283">
        <v>5.6407890183412156E-2</v>
      </c>
      <c r="U218" s="192"/>
      <c r="V218" s="284"/>
      <c r="W218" s="277"/>
      <c r="X218" s="192"/>
      <c r="Y218" s="285"/>
      <c r="Z218" s="283"/>
      <c r="AA218" s="192"/>
      <c r="AB218" s="284"/>
      <c r="AC218" s="277"/>
      <c r="AD218" s="192"/>
      <c r="AE218" s="285"/>
      <c r="AF218" s="283"/>
      <c r="AG218" s="192"/>
      <c r="AH218" s="284"/>
      <c r="AI218" s="277"/>
      <c r="AJ218" s="192"/>
      <c r="AK218" s="285"/>
      <c r="AL218" s="283"/>
      <c r="AM218" s="192"/>
      <c r="AN218" s="284"/>
      <c r="AO218" s="277"/>
      <c r="AP218" s="192"/>
      <c r="AQ218" s="286"/>
      <c r="AR218" s="283"/>
      <c r="AS218" s="192"/>
      <c r="AT218" s="191">
        <v>43345</v>
      </c>
      <c r="AU218" s="277">
        <v>0.72594962149125741</v>
      </c>
    </row>
    <row r="219" spans="1:47" s="54" customFormat="1" ht="13.35" customHeight="1">
      <c r="A219" s="180" t="s">
        <v>509</v>
      </c>
      <c r="B219" s="63" t="s">
        <v>1024</v>
      </c>
      <c r="C219" s="211" t="s">
        <v>985</v>
      </c>
      <c r="D219" s="211" t="s">
        <v>0</v>
      </c>
      <c r="E219" s="110">
        <v>79989</v>
      </c>
      <c r="F219" s="111"/>
      <c r="G219" s="117">
        <v>9268</v>
      </c>
      <c r="H219" s="283">
        <v>0.19094317854052495</v>
      </c>
      <c r="I219" s="192"/>
      <c r="J219" s="110">
        <v>1607</v>
      </c>
      <c r="K219" s="277">
        <v>3.3108080267007296E-2</v>
      </c>
      <c r="L219" s="192"/>
      <c r="M219" s="117">
        <v>20926</v>
      </c>
      <c r="N219" s="283">
        <v>0.43112612798219951</v>
      </c>
      <c r="O219" s="192"/>
      <c r="P219" s="110">
        <v>15627</v>
      </c>
      <c r="Q219" s="277">
        <v>0.32195393300094771</v>
      </c>
      <c r="R219" s="192"/>
      <c r="S219" s="117">
        <v>1110</v>
      </c>
      <c r="T219" s="283">
        <v>2.2868680209320532E-2</v>
      </c>
      <c r="U219" s="192"/>
      <c r="V219" s="284"/>
      <c r="W219" s="277"/>
      <c r="X219" s="192"/>
      <c r="Y219" s="285"/>
      <c r="Z219" s="283"/>
      <c r="AA219" s="192"/>
      <c r="AB219" s="284"/>
      <c r="AC219" s="277"/>
      <c r="AD219" s="192"/>
      <c r="AE219" s="285"/>
      <c r="AF219" s="283"/>
      <c r="AG219" s="192"/>
      <c r="AH219" s="284"/>
      <c r="AI219" s="277"/>
      <c r="AJ219" s="192"/>
      <c r="AK219" s="285"/>
      <c r="AL219" s="283"/>
      <c r="AM219" s="192"/>
      <c r="AN219" s="284"/>
      <c r="AO219" s="277"/>
      <c r="AP219" s="192"/>
      <c r="AQ219" s="286"/>
      <c r="AR219" s="283"/>
      <c r="AS219" s="192"/>
      <c r="AT219" s="191">
        <v>48538</v>
      </c>
      <c r="AU219" s="277">
        <v>0.60680843615997204</v>
      </c>
    </row>
    <row r="220" spans="1:47" s="54" customFormat="1" ht="13.35" customHeight="1">
      <c r="A220" s="180" t="s">
        <v>510</v>
      </c>
      <c r="B220" s="63" t="s">
        <v>996</v>
      </c>
      <c r="C220" s="211" t="s">
        <v>988</v>
      </c>
      <c r="D220" s="211" t="s">
        <v>0</v>
      </c>
      <c r="E220" s="110">
        <v>73336</v>
      </c>
      <c r="F220" s="111"/>
      <c r="G220" s="117">
        <v>22836</v>
      </c>
      <c r="H220" s="283">
        <v>0.44962491878162592</v>
      </c>
      <c r="I220" s="192"/>
      <c r="J220" s="110">
        <v>2389</v>
      </c>
      <c r="K220" s="277">
        <v>4.7037744393471026E-2</v>
      </c>
      <c r="L220" s="192"/>
      <c r="M220" s="117">
        <v>17942</v>
      </c>
      <c r="N220" s="283">
        <v>0.35326547086967652</v>
      </c>
      <c r="O220" s="192"/>
      <c r="P220" s="110">
        <v>5811</v>
      </c>
      <c r="Q220" s="277">
        <v>0.11441453858118884</v>
      </c>
      <c r="R220" s="192"/>
      <c r="S220" s="117">
        <v>1811</v>
      </c>
      <c r="T220" s="283">
        <v>3.5657327374037685E-2</v>
      </c>
      <c r="U220" s="192"/>
      <c r="V220" s="284"/>
      <c r="W220" s="277"/>
      <c r="X220" s="192"/>
      <c r="Y220" s="285"/>
      <c r="Z220" s="283"/>
      <c r="AA220" s="192"/>
      <c r="AB220" s="284"/>
      <c r="AC220" s="277"/>
      <c r="AD220" s="192"/>
      <c r="AE220" s="285"/>
      <c r="AF220" s="283"/>
      <c r="AG220" s="192"/>
      <c r="AH220" s="284"/>
      <c r="AI220" s="277"/>
      <c r="AJ220" s="192"/>
      <c r="AK220" s="285"/>
      <c r="AL220" s="283"/>
      <c r="AM220" s="192"/>
      <c r="AN220" s="284"/>
      <c r="AO220" s="277"/>
      <c r="AP220" s="192"/>
      <c r="AQ220" s="286"/>
      <c r="AR220" s="283"/>
      <c r="AS220" s="192"/>
      <c r="AT220" s="191">
        <v>50789</v>
      </c>
      <c r="AU220" s="277">
        <v>0.69255208901494492</v>
      </c>
    </row>
    <row r="221" spans="1:47" s="54" customFormat="1" ht="13.35" customHeight="1">
      <c r="A221" s="180" t="s">
        <v>936</v>
      </c>
      <c r="B221" s="63" t="s">
        <v>1000</v>
      </c>
      <c r="C221" s="211" t="s">
        <v>1027</v>
      </c>
      <c r="D221" s="211" t="s">
        <v>0</v>
      </c>
      <c r="E221" s="110">
        <v>80333</v>
      </c>
      <c r="F221" s="111"/>
      <c r="G221" s="117">
        <v>31488</v>
      </c>
      <c r="H221" s="283">
        <v>0.56863205417607221</v>
      </c>
      <c r="I221" s="192"/>
      <c r="J221" s="110">
        <v>4484</v>
      </c>
      <c r="K221" s="277">
        <v>8.0975169300225733E-2</v>
      </c>
      <c r="L221" s="192"/>
      <c r="M221" s="117">
        <v>11433</v>
      </c>
      <c r="N221" s="283">
        <v>0.20646501128668171</v>
      </c>
      <c r="O221" s="192"/>
      <c r="P221" s="110">
        <v>4917</v>
      </c>
      <c r="Q221" s="277">
        <v>8.879458239277653E-2</v>
      </c>
      <c r="R221" s="192"/>
      <c r="S221" s="117">
        <v>3053</v>
      </c>
      <c r="T221" s="283">
        <v>5.5133182844243796E-2</v>
      </c>
      <c r="U221" s="192"/>
      <c r="V221" s="284"/>
      <c r="W221" s="277"/>
      <c r="X221" s="192"/>
      <c r="Y221" s="285"/>
      <c r="Z221" s="283"/>
      <c r="AA221" s="192"/>
      <c r="AB221" s="284"/>
      <c r="AC221" s="277"/>
      <c r="AD221" s="192"/>
      <c r="AE221" s="285"/>
      <c r="AF221" s="283"/>
      <c r="AG221" s="192"/>
      <c r="AH221" s="284"/>
      <c r="AI221" s="277"/>
      <c r="AJ221" s="192"/>
      <c r="AK221" s="285"/>
      <c r="AL221" s="283"/>
      <c r="AM221" s="192"/>
      <c r="AN221" s="284"/>
      <c r="AO221" s="277"/>
      <c r="AP221" s="192"/>
      <c r="AQ221" s="286"/>
      <c r="AR221" s="283"/>
      <c r="AS221" s="192"/>
      <c r="AT221" s="191">
        <v>55375</v>
      </c>
      <c r="AU221" s="277">
        <v>0.68931821293864293</v>
      </c>
    </row>
    <row r="222" spans="1:47" s="54" customFormat="1" ht="13.35" customHeight="1">
      <c r="A222" s="180" t="s">
        <v>511</v>
      </c>
      <c r="B222" s="63" t="s">
        <v>1006</v>
      </c>
      <c r="C222" s="211" t="s">
        <v>1006</v>
      </c>
      <c r="D222" s="211" t="s">
        <v>0</v>
      </c>
      <c r="E222" s="110">
        <v>86764</v>
      </c>
      <c r="F222" s="111"/>
      <c r="G222" s="117">
        <v>12014</v>
      </c>
      <c r="H222" s="283">
        <v>0.21876650217601107</v>
      </c>
      <c r="I222" s="192"/>
      <c r="J222" s="110">
        <v>3555</v>
      </c>
      <c r="K222" s="277">
        <v>6.4734053207567782E-2</v>
      </c>
      <c r="L222" s="192"/>
      <c r="M222" s="117">
        <v>29062</v>
      </c>
      <c r="N222" s="283">
        <v>0.52919860880965819</v>
      </c>
      <c r="O222" s="192"/>
      <c r="P222" s="110">
        <v>2740</v>
      </c>
      <c r="Q222" s="277">
        <v>4.9893475608645772E-2</v>
      </c>
      <c r="R222" s="192"/>
      <c r="S222" s="117">
        <v>7013</v>
      </c>
      <c r="T222" s="283">
        <v>0.12770180454139884</v>
      </c>
      <c r="U222" s="192"/>
      <c r="V222" s="284"/>
      <c r="W222" s="277"/>
      <c r="X222" s="192"/>
      <c r="Y222" s="285"/>
      <c r="Z222" s="283"/>
      <c r="AA222" s="192"/>
      <c r="AB222" s="284"/>
      <c r="AC222" s="277"/>
      <c r="AD222" s="192"/>
      <c r="AE222" s="285"/>
      <c r="AF222" s="283"/>
      <c r="AG222" s="192"/>
      <c r="AH222" s="284"/>
      <c r="AI222" s="277"/>
      <c r="AJ222" s="192"/>
      <c r="AK222" s="285"/>
      <c r="AL222" s="283"/>
      <c r="AM222" s="192"/>
      <c r="AN222" s="284"/>
      <c r="AO222" s="277"/>
      <c r="AP222" s="192"/>
      <c r="AQ222" s="286">
        <v>533</v>
      </c>
      <c r="AR222" s="283">
        <v>9.7055556567183197E-3</v>
      </c>
      <c r="AS222" s="192"/>
      <c r="AT222" s="191">
        <v>54917</v>
      </c>
      <c r="AU222" s="277">
        <v>0.63294684431330972</v>
      </c>
    </row>
    <row r="223" spans="1:47" s="54" customFormat="1" ht="13.35" customHeight="1">
      <c r="A223" s="180" t="s">
        <v>515</v>
      </c>
      <c r="B223" s="63" t="s">
        <v>1006</v>
      </c>
      <c r="C223" s="211" t="s">
        <v>1006</v>
      </c>
      <c r="D223" s="211" t="s">
        <v>0</v>
      </c>
      <c r="E223" s="110">
        <v>79331</v>
      </c>
      <c r="F223" s="111"/>
      <c r="G223" s="117">
        <v>27051</v>
      </c>
      <c r="H223" s="283">
        <v>0.48973495546382795</v>
      </c>
      <c r="I223" s="192"/>
      <c r="J223" s="110">
        <v>1501</v>
      </c>
      <c r="K223" s="277">
        <v>2.7174306611630096E-2</v>
      </c>
      <c r="L223" s="192"/>
      <c r="M223" s="117">
        <v>11103</v>
      </c>
      <c r="N223" s="283">
        <v>0.20101021073213121</v>
      </c>
      <c r="O223" s="192"/>
      <c r="P223" s="110">
        <v>13977</v>
      </c>
      <c r="Q223" s="277">
        <v>0.25304149467738429</v>
      </c>
      <c r="R223" s="192"/>
      <c r="S223" s="117">
        <v>1411</v>
      </c>
      <c r="T223" s="283">
        <v>2.5544934463031358E-2</v>
      </c>
      <c r="U223" s="192"/>
      <c r="V223" s="284"/>
      <c r="W223" s="277"/>
      <c r="X223" s="192"/>
      <c r="Y223" s="285"/>
      <c r="Z223" s="283"/>
      <c r="AA223" s="192"/>
      <c r="AB223" s="284"/>
      <c r="AC223" s="277"/>
      <c r="AD223" s="192"/>
      <c r="AE223" s="285"/>
      <c r="AF223" s="283"/>
      <c r="AG223" s="192"/>
      <c r="AH223" s="284"/>
      <c r="AI223" s="277"/>
      <c r="AJ223" s="192"/>
      <c r="AK223" s="285"/>
      <c r="AL223" s="283"/>
      <c r="AM223" s="192"/>
      <c r="AN223" s="284"/>
      <c r="AO223" s="277"/>
      <c r="AP223" s="192"/>
      <c r="AQ223" s="286">
        <v>193</v>
      </c>
      <c r="AR223" s="283">
        <v>3.4940980519950755E-3</v>
      </c>
      <c r="AS223" s="192"/>
      <c r="AT223" s="191">
        <v>55236</v>
      </c>
      <c r="AU223" s="277">
        <v>0.69627257944561394</v>
      </c>
    </row>
    <row r="224" spans="1:47" s="54" customFormat="1" ht="13.35" customHeight="1">
      <c r="A224" s="180" t="s">
        <v>517</v>
      </c>
      <c r="B224" s="63" t="s">
        <v>1006</v>
      </c>
      <c r="C224" s="211" t="s">
        <v>1006</v>
      </c>
      <c r="D224" s="211" t="s">
        <v>0</v>
      </c>
      <c r="E224" s="110">
        <v>79247</v>
      </c>
      <c r="F224" s="111"/>
      <c r="G224" s="117">
        <v>5347</v>
      </c>
      <c r="H224" s="283">
        <v>9.2532664186207494E-2</v>
      </c>
      <c r="I224" s="192"/>
      <c r="J224" s="110">
        <v>18359</v>
      </c>
      <c r="K224" s="277">
        <v>0.31771220905079173</v>
      </c>
      <c r="L224" s="192"/>
      <c r="M224" s="117">
        <v>29417</v>
      </c>
      <c r="N224" s="283">
        <v>0.50907675002163189</v>
      </c>
      <c r="O224" s="192"/>
      <c r="P224" s="110">
        <v>1271</v>
      </c>
      <c r="Q224" s="277">
        <v>2.1995327507138531E-2</v>
      </c>
      <c r="R224" s="192"/>
      <c r="S224" s="117">
        <v>3146</v>
      </c>
      <c r="T224" s="283">
        <v>5.4443194600674913E-2</v>
      </c>
      <c r="U224" s="192"/>
      <c r="V224" s="284"/>
      <c r="W224" s="277"/>
      <c r="X224" s="192"/>
      <c r="Y224" s="285"/>
      <c r="Z224" s="283"/>
      <c r="AA224" s="192"/>
      <c r="AB224" s="284"/>
      <c r="AC224" s="277"/>
      <c r="AD224" s="192"/>
      <c r="AE224" s="285"/>
      <c r="AF224" s="283"/>
      <c r="AG224" s="192"/>
      <c r="AH224" s="284"/>
      <c r="AI224" s="277"/>
      <c r="AJ224" s="192"/>
      <c r="AK224" s="285"/>
      <c r="AL224" s="283"/>
      <c r="AM224" s="192"/>
      <c r="AN224" s="284"/>
      <c r="AO224" s="277"/>
      <c r="AP224" s="192"/>
      <c r="AQ224" s="286">
        <v>245</v>
      </c>
      <c r="AR224" s="283">
        <v>4.2398546335554212E-3</v>
      </c>
      <c r="AS224" s="192"/>
      <c r="AT224" s="191">
        <v>57785</v>
      </c>
      <c r="AU224" s="277">
        <v>0.72917586785619648</v>
      </c>
    </row>
    <row r="225" spans="1:47" s="54" customFormat="1" ht="13.35" customHeight="1">
      <c r="A225" s="180" t="s">
        <v>312</v>
      </c>
      <c r="B225" s="63" t="s">
        <v>1014</v>
      </c>
      <c r="C225" s="211" t="s">
        <v>981</v>
      </c>
      <c r="D225" s="211" t="s">
        <v>0</v>
      </c>
      <c r="E225" s="110">
        <v>79085</v>
      </c>
      <c r="F225" s="111"/>
      <c r="G225" s="117">
        <v>32627</v>
      </c>
      <c r="H225" s="283">
        <v>0.57315766359244624</v>
      </c>
      <c r="I225" s="192"/>
      <c r="J225" s="110">
        <v>6647</v>
      </c>
      <c r="K225" s="277">
        <v>0.11676767676767677</v>
      </c>
      <c r="L225" s="192"/>
      <c r="M225" s="117">
        <v>6499</v>
      </c>
      <c r="N225" s="283">
        <v>0.11416776460254721</v>
      </c>
      <c r="O225" s="192"/>
      <c r="P225" s="110">
        <v>7969</v>
      </c>
      <c r="Q225" s="277">
        <v>0.13999121651295565</v>
      </c>
      <c r="R225" s="192"/>
      <c r="S225" s="117">
        <v>2198</v>
      </c>
      <c r="T225" s="283">
        <v>3.8612209046991655E-2</v>
      </c>
      <c r="U225" s="192"/>
      <c r="V225" s="284"/>
      <c r="W225" s="277"/>
      <c r="X225" s="192"/>
      <c r="Y225" s="285"/>
      <c r="Z225" s="283"/>
      <c r="AA225" s="192"/>
      <c r="AB225" s="284"/>
      <c r="AC225" s="277"/>
      <c r="AD225" s="192"/>
      <c r="AE225" s="285"/>
      <c r="AF225" s="283"/>
      <c r="AG225" s="192"/>
      <c r="AH225" s="284"/>
      <c r="AI225" s="277"/>
      <c r="AJ225" s="192"/>
      <c r="AK225" s="285"/>
      <c r="AL225" s="283"/>
      <c r="AM225" s="192"/>
      <c r="AN225" s="284"/>
      <c r="AO225" s="277"/>
      <c r="AP225" s="192"/>
      <c r="AQ225" s="286">
        <v>985</v>
      </c>
      <c r="AR225" s="283">
        <v>1.7303469477382521E-2</v>
      </c>
      <c r="AS225" s="192"/>
      <c r="AT225" s="191">
        <v>56925</v>
      </c>
      <c r="AU225" s="277">
        <v>0.7197951571094392</v>
      </c>
    </row>
    <row r="226" spans="1:47" s="54" customFormat="1" ht="13.35" customHeight="1">
      <c r="A226" s="180" t="s">
        <v>518</v>
      </c>
      <c r="B226" s="63" t="s">
        <v>1009</v>
      </c>
      <c r="C226" s="211" t="s">
        <v>978</v>
      </c>
      <c r="D226" s="211" t="s">
        <v>0</v>
      </c>
      <c r="E226" s="110">
        <v>68324</v>
      </c>
      <c r="F226" s="111"/>
      <c r="G226" s="117">
        <v>7105</v>
      </c>
      <c r="H226" s="283">
        <v>0.18459819688742238</v>
      </c>
      <c r="I226" s="192"/>
      <c r="J226" s="110">
        <v>791</v>
      </c>
      <c r="K226" s="277">
        <v>2.055132635298397E-2</v>
      </c>
      <c r="L226" s="192"/>
      <c r="M226" s="117">
        <v>21218</v>
      </c>
      <c r="N226" s="283">
        <v>0.55127439008547896</v>
      </c>
      <c r="O226" s="192"/>
      <c r="P226" s="110">
        <v>8280</v>
      </c>
      <c r="Q226" s="277">
        <v>0.2151263997505781</v>
      </c>
      <c r="R226" s="192"/>
      <c r="S226" s="117">
        <v>1095</v>
      </c>
      <c r="T226" s="283">
        <v>2.8449686923536596E-2</v>
      </c>
      <c r="U226" s="192"/>
      <c r="V226" s="284"/>
      <c r="W226" s="277"/>
      <c r="X226" s="192"/>
      <c r="Y226" s="285"/>
      <c r="Z226" s="283"/>
      <c r="AA226" s="192"/>
      <c r="AB226" s="284"/>
      <c r="AC226" s="277"/>
      <c r="AD226" s="192"/>
      <c r="AE226" s="285"/>
      <c r="AF226" s="283"/>
      <c r="AG226" s="192"/>
      <c r="AH226" s="284"/>
      <c r="AI226" s="277"/>
      <c r="AJ226" s="192"/>
      <c r="AK226" s="285"/>
      <c r="AL226" s="283"/>
      <c r="AM226" s="192"/>
      <c r="AN226" s="284"/>
      <c r="AO226" s="277"/>
      <c r="AP226" s="192"/>
      <c r="AQ226" s="286"/>
      <c r="AR226" s="283"/>
      <c r="AS226" s="192"/>
      <c r="AT226" s="191">
        <v>38489</v>
      </c>
      <c r="AU226" s="277">
        <v>0.56333060125285406</v>
      </c>
    </row>
    <row r="227" spans="1:47" s="54" customFormat="1" ht="13.35" customHeight="1">
      <c r="A227" s="180" t="s">
        <v>520</v>
      </c>
      <c r="B227" s="63" t="s">
        <v>1020</v>
      </c>
      <c r="C227" s="211" t="s">
        <v>981</v>
      </c>
      <c r="D227" s="211" t="s">
        <v>0</v>
      </c>
      <c r="E227" s="110">
        <v>73505</v>
      </c>
      <c r="F227" s="111"/>
      <c r="G227" s="117">
        <v>20846</v>
      </c>
      <c r="H227" s="283">
        <v>0.39924158271727889</v>
      </c>
      <c r="I227" s="192"/>
      <c r="J227" s="110">
        <v>1861</v>
      </c>
      <c r="K227" s="277">
        <v>3.5641781897575366E-2</v>
      </c>
      <c r="L227" s="192"/>
      <c r="M227" s="117">
        <v>22082</v>
      </c>
      <c r="N227" s="283">
        <v>0.42291339487493773</v>
      </c>
      <c r="O227" s="192"/>
      <c r="P227" s="110">
        <v>3265</v>
      </c>
      <c r="Q227" s="277">
        <v>6.2531121921323776E-2</v>
      </c>
      <c r="R227" s="192"/>
      <c r="S227" s="117">
        <v>3569</v>
      </c>
      <c r="T227" s="283">
        <v>6.8353315202819162E-2</v>
      </c>
      <c r="U227" s="192"/>
      <c r="V227" s="284"/>
      <c r="W227" s="277"/>
      <c r="X227" s="192"/>
      <c r="Y227" s="285"/>
      <c r="Z227" s="283"/>
      <c r="AA227" s="192"/>
      <c r="AB227" s="284"/>
      <c r="AC227" s="277"/>
      <c r="AD227" s="192"/>
      <c r="AE227" s="285"/>
      <c r="AF227" s="283"/>
      <c r="AG227" s="192"/>
      <c r="AH227" s="284"/>
      <c r="AI227" s="277"/>
      <c r="AJ227" s="192"/>
      <c r="AK227" s="285"/>
      <c r="AL227" s="283"/>
      <c r="AM227" s="192"/>
      <c r="AN227" s="284"/>
      <c r="AO227" s="277"/>
      <c r="AP227" s="192"/>
      <c r="AQ227" s="286">
        <v>591</v>
      </c>
      <c r="AR227" s="283">
        <v>1.131880338606504E-2</v>
      </c>
      <c r="AS227" s="192"/>
      <c r="AT227" s="191">
        <v>52214</v>
      </c>
      <c r="AU227" s="277">
        <v>0.71034623495000337</v>
      </c>
    </row>
    <row r="228" spans="1:47" s="54" customFormat="1" ht="13.35" customHeight="1">
      <c r="A228" s="180" t="s">
        <v>521</v>
      </c>
      <c r="B228" s="63" t="s">
        <v>992</v>
      </c>
      <c r="C228" s="211" t="s">
        <v>993</v>
      </c>
      <c r="D228" s="211" t="s">
        <v>0</v>
      </c>
      <c r="E228" s="110">
        <v>65269</v>
      </c>
      <c r="F228" s="111"/>
      <c r="G228" s="117">
        <v>10841</v>
      </c>
      <c r="H228" s="283">
        <v>0.26782449725776963</v>
      </c>
      <c r="I228" s="192"/>
      <c r="J228" s="110">
        <v>2365</v>
      </c>
      <c r="K228" s="277">
        <v>5.8426799743070308E-2</v>
      </c>
      <c r="L228" s="192"/>
      <c r="M228" s="117">
        <v>18186</v>
      </c>
      <c r="N228" s="283">
        <v>0.44928109096299224</v>
      </c>
      <c r="O228" s="192"/>
      <c r="P228" s="110">
        <v>5948</v>
      </c>
      <c r="Q228" s="277">
        <v>0.14694401897326942</v>
      </c>
      <c r="R228" s="192"/>
      <c r="S228" s="117">
        <v>2798</v>
      </c>
      <c r="T228" s="283">
        <v>6.9123968575522513E-2</v>
      </c>
      <c r="U228" s="192"/>
      <c r="V228" s="284"/>
      <c r="W228" s="277"/>
      <c r="X228" s="192"/>
      <c r="Y228" s="285"/>
      <c r="Z228" s="283"/>
      <c r="AA228" s="192"/>
      <c r="AB228" s="284"/>
      <c r="AC228" s="277"/>
      <c r="AD228" s="192"/>
      <c r="AE228" s="285"/>
      <c r="AF228" s="283"/>
      <c r="AG228" s="192"/>
      <c r="AH228" s="284"/>
      <c r="AI228" s="277"/>
      <c r="AJ228" s="192"/>
      <c r="AK228" s="285"/>
      <c r="AL228" s="283"/>
      <c r="AM228" s="192"/>
      <c r="AN228" s="284"/>
      <c r="AO228" s="277"/>
      <c r="AP228" s="192"/>
      <c r="AQ228" s="286">
        <v>340</v>
      </c>
      <c r="AR228" s="283">
        <v>8.3996244873758581E-3</v>
      </c>
      <c r="AS228" s="192"/>
      <c r="AT228" s="191">
        <v>40478</v>
      </c>
      <c r="AU228" s="277">
        <v>0.620171903966661</v>
      </c>
    </row>
    <row r="229" spans="1:47" s="54" customFormat="1" ht="13.35" customHeight="1">
      <c r="A229" s="180" t="s">
        <v>528</v>
      </c>
      <c r="B229" s="63" t="s">
        <v>995</v>
      </c>
      <c r="C229" s="211" t="s">
        <v>1027</v>
      </c>
      <c r="D229" s="211" t="s">
        <v>0</v>
      </c>
      <c r="E229" s="110">
        <v>82593</v>
      </c>
      <c r="F229" s="111"/>
      <c r="G229" s="117">
        <v>29652</v>
      </c>
      <c r="H229" s="283">
        <v>0.53019114202442474</v>
      </c>
      <c r="I229" s="192"/>
      <c r="J229" s="110">
        <v>4375</v>
      </c>
      <c r="K229" s="277">
        <v>7.8226974448835085E-2</v>
      </c>
      <c r="L229" s="192"/>
      <c r="M229" s="117">
        <v>10249</v>
      </c>
      <c r="N229" s="283">
        <v>0.18325674540025391</v>
      </c>
      <c r="O229" s="192"/>
      <c r="P229" s="110">
        <v>9473</v>
      </c>
      <c r="Q229" s="277">
        <v>0.16938151518944339</v>
      </c>
      <c r="R229" s="192"/>
      <c r="S229" s="117">
        <v>2178</v>
      </c>
      <c r="T229" s="283">
        <v>3.8943622937042933E-2</v>
      </c>
      <c r="U229" s="192"/>
      <c r="V229" s="284"/>
      <c r="W229" s="277"/>
      <c r="X229" s="192"/>
      <c r="Y229" s="285"/>
      <c r="Z229" s="283"/>
      <c r="AA229" s="192"/>
      <c r="AB229" s="284"/>
      <c r="AC229" s="277"/>
      <c r="AD229" s="192"/>
      <c r="AE229" s="285"/>
      <c r="AF229" s="283"/>
      <c r="AG229" s="192"/>
      <c r="AH229" s="284"/>
      <c r="AI229" s="277"/>
      <c r="AJ229" s="192"/>
      <c r="AK229" s="285"/>
      <c r="AL229" s="283"/>
      <c r="AM229" s="192"/>
      <c r="AN229" s="284"/>
      <c r="AO229" s="277"/>
      <c r="AP229" s="192"/>
      <c r="AQ229" s="286"/>
      <c r="AR229" s="283"/>
      <c r="AS229" s="192"/>
      <c r="AT229" s="191">
        <v>55927</v>
      </c>
      <c r="AU229" s="277">
        <v>0.67713970917632249</v>
      </c>
    </row>
    <row r="230" spans="1:47" s="54" customFormat="1" ht="13.35" customHeight="1">
      <c r="A230" s="180" t="s">
        <v>529</v>
      </c>
      <c r="B230" s="63" t="s">
        <v>989</v>
      </c>
      <c r="C230" s="211" t="s">
        <v>985</v>
      </c>
      <c r="D230" s="211" t="s">
        <v>0</v>
      </c>
      <c r="E230" s="110">
        <v>68341</v>
      </c>
      <c r="F230" s="111"/>
      <c r="G230" s="117">
        <v>13676</v>
      </c>
      <c r="H230" s="283">
        <v>0.31888451045771443</v>
      </c>
      <c r="I230" s="192"/>
      <c r="J230" s="110">
        <v>859</v>
      </c>
      <c r="K230" s="277">
        <v>2.0029379532259192E-2</v>
      </c>
      <c r="L230" s="192"/>
      <c r="M230" s="117">
        <v>18076</v>
      </c>
      <c r="N230" s="283">
        <v>0.42147970247394317</v>
      </c>
      <c r="O230" s="192"/>
      <c r="P230" s="110">
        <v>9154</v>
      </c>
      <c r="Q230" s="277">
        <v>0.21344463357194488</v>
      </c>
      <c r="R230" s="192"/>
      <c r="S230" s="117">
        <v>1122</v>
      </c>
      <c r="T230" s="283">
        <v>2.6161773964138317E-2</v>
      </c>
      <c r="U230" s="192"/>
      <c r="V230" s="284"/>
      <c r="W230" s="277"/>
      <c r="X230" s="192"/>
      <c r="Y230" s="285"/>
      <c r="Z230" s="283"/>
      <c r="AA230" s="192"/>
      <c r="AB230" s="284"/>
      <c r="AC230" s="277"/>
      <c r="AD230" s="192"/>
      <c r="AE230" s="285"/>
      <c r="AF230" s="283"/>
      <c r="AG230" s="192"/>
      <c r="AH230" s="284"/>
      <c r="AI230" s="277"/>
      <c r="AJ230" s="192"/>
      <c r="AK230" s="285"/>
      <c r="AL230" s="283"/>
      <c r="AM230" s="192"/>
      <c r="AN230" s="284"/>
      <c r="AO230" s="277"/>
      <c r="AP230" s="192"/>
      <c r="AQ230" s="286"/>
      <c r="AR230" s="283"/>
      <c r="AS230" s="192"/>
      <c r="AT230" s="191">
        <v>42887</v>
      </c>
      <c r="AU230" s="277">
        <v>0.62754422674529198</v>
      </c>
    </row>
    <row r="231" spans="1:47" s="54" customFormat="1" ht="13.35" customHeight="1">
      <c r="A231" s="180" t="s">
        <v>530</v>
      </c>
      <c r="B231" s="63" t="s">
        <v>1006</v>
      </c>
      <c r="C231" s="211" t="s">
        <v>1006</v>
      </c>
      <c r="D231" s="211" t="s">
        <v>0</v>
      </c>
      <c r="E231" s="110">
        <v>75294</v>
      </c>
      <c r="F231" s="111"/>
      <c r="G231" s="117">
        <v>20874</v>
      </c>
      <c r="H231" s="283">
        <v>0.42659200523175017</v>
      </c>
      <c r="I231" s="192"/>
      <c r="J231" s="110">
        <v>1130</v>
      </c>
      <c r="K231" s="277">
        <v>2.3093272296247854E-2</v>
      </c>
      <c r="L231" s="192"/>
      <c r="M231" s="117">
        <v>21463</v>
      </c>
      <c r="N231" s="283">
        <v>0.43862911795961745</v>
      </c>
      <c r="O231" s="192"/>
      <c r="P231" s="110">
        <v>4355</v>
      </c>
      <c r="Q231" s="277">
        <v>8.9001062699256117E-2</v>
      </c>
      <c r="R231" s="192"/>
      <c r="S231" s="117">
        <v>1023</v>
      </c>
      <c r="T231" s="283">
        <v>2.0906564211558898E-2</v>
      </c>
      <c r="U231" s="192"/>
      <c r="V231" s="284"/>
      <c r="W231" s="277"/>
      <c r="X231" s="192"/>
      <c r="Y231" s="285"/>
      <c r="Z231" s="283"/>
      <c r="AA231" s="192"/>
      <c r="AB231" s="284"/>
      <c r="AC231" s="277"/>
      <c r="AD231" s="192"/>
      <c r="AE231" s="285"/>
      <c r="AF231" s="283"/>
      <c r="AG231" s="192"/>
      <c r="AH231" s="284"/>
      <c r="AI231" s="277"/>
      <c r="AJ231" s="192"/>
      <c r="AK231" s="285"/>
      <c r="AL231" s="283"/>
      <c r="AM231" s="192"/>
      <c r="AN231" s="284"/>
      <c r="AO231" s="277"/>
      <c r="AP231" s="192"/>
      <c r="AQ231" s="286">
        <v>87</v>
      </c>
      <c r="AR231" s="283">
        <v>1.7779776015695251E-3</v>
      </c>
      <c r="AS231" s="192"/>
      <c r="AT231" s="191">
        <v>48932</v>
      </c>
      <c r="AU231" s="277">
        <v>0.64987914043615691</v>
      </c>
    </row>
    <row r="232" spans="1:47" s="54" customFormat="1" ht="13.35" customHeight="1">
      <c r="A232" s="180" t="s">
        <v>531</v>
      </c>
      <c r="B232" s="63" t="s">
        <v>1006</v>
      </c>
      <c r="C232" s="211" t="s">
        <v>1006</v>
      </c>
      <c r="D232" s="211" t="s">
        <v>0</v>
      </c>
      <c r="E232" s="110">
        <v>91987</v>
      </c>
      <c r="F232" s="111"/>
      <c r="G232" s="117">
        <v>13455</v>
      </c>
      <c r="H232" s="283">
        <v>0.2591886269070735</v>
      </c>
      <c r="I232" s="192"/>
      <c r="J232" s="110">
        <v>1014</v>
      </c>
      <c r="K232" s="277">
        <v>1.9533055940822931E-2</v>
      </c>
      <c r="L232" s="192"/>
      <c r="M232" s="117">
        <v>33232</v>
      </c>
      <c r="N232" s="283">
        <v>0.64016027122823238</v>
      </c>
      <c r="O232" s="192"/>
      <c r="P232" s="110">
        <v>2705</v>
      </c>
      <c r="Q232" s="277">
        <v>5.2107412544305745E-2</v>
      </c>
      <c r="R232" s="192"/>
      <c r="S232" s="117">
        <v>1506</v>
      </c>
      <c r="T232" s="283">
        <v>2.9010633379565418E-2</v>
      </c>
      <c r="U232" s="192"/>
      <c r="V232" s="284"/>
      <c r="W232" s="277"/>
      <c r="X232" s="192"/>
      <c r="Y232" s="285"/>
      <c r="Z232" s="283"/>
      <c r="AA232" s="192"/>
      <c r="AB232" s="284"/>
      <c r="AC232" s="277"/>
      <c r="AD232" s="192"/>
      <c r="AE232" s="285"/>
      <c r="AF232" s="283"/>
      <c r="AG232" s="192"/>
      <c r="AH232" s="284"/>
      <c r="AI232" s="277"/>
      <c r="AJ232" s="192"/>
      <c r="AK232" s="285"/>
      <c r="AL232" s="283"/>
      <c r="AM232" s="192"/>
      <c r="AN232" s="284"/>
      <c r="AO232" s="277"/>
      <c r="AP232" s="192"/>
      <c r="AQ232" s="286"/>
      <c r="AR232" s="283"/>
      <c r="AS232" s="192"/>
      <c r="AT232" s="191">
        <v>51912</v>
      </c>
      <c r="AU232" s="277">
        <v>0.56434061334753827</v>
      </c>
    </row>
    <row r="233" spans="1:47" s="54" customFormat="1" ht="13.35" customHeight="1">
      <c r="A233" s="180" t="s">
        <v>533</v>
      </c>
      <c r="B233" s="63" t="s">
        <v>1017</v>
      </c>
      <c r="C233" s="211" t="s">
        <v>1027</v>
      </c>
      <c r="D233" s="211" t="s">
        <v>0</v>
      </c>
      <c r="E233" s="110">
        <v>74499</v>
      </c>
      <c r="F233" s="111"/>
      <c r="G233" s="117">
        <v>21794</v>
      </c>
      <c r="H233" s="283">
        <v>0.44757054257198015</v>
      </c>
      <c r="I233" s="192"/>
      <c r="J233" s="110">
        <v>1400</v>
      </c>
      <c r="K233" s="277">
        <v>2.8750975479525199E-2</v>
      </c>
      <c r="L233" s="192"/>
      <c r="M233" s="117">
        <v>18061</v>
      </c>
      <c r="N233" s="283">
        <v>0.37090812009693186</v>
      </c>
      <c r="O233" s="192"/>
      <c r="P233" s="110">
        <v>5703</v>
      </c>
      <c r="Q233" s="277">
        <v>0.11711915225695158</v>
      </c>
      <c r="R233" s="192"/>
      <c r="S233" s="117">
        <v>1736</v>
      </c>
      <c r="T233" s="283">
        <v>3.5651209594611245E-2</v>
      </c>
      <c r="U233" s="192"/>
      <c r="V233" s="284"/>
      <c r="W233" s="277"/>
      <c r="X233" s="192"/>
      <c r="Y233" s="285"/>
      <c r="Z233" s="283"/>
      <c r="AA233" s="192"/>
      <c r="AB233" s="284"/>
      <c r="AC233" s="277"/>
      <c r="AD233" s="192"/>
      <c r="AE233" s="285"/>
      <c r="AF233" s="283"/>
      <c r="AG233" s="192"/>
      <c r="AH233" s="284"/>
      <c r="AI233" s="277"/>
      <c r="AJ233" s="192"/>
      <c r="AK233" s="285"/>
      <c r="AL233" s="283"/>
      <c r="AM233" s="192"/>
      <c r="AN233" s="284"/>
      <c r="AO233" s="277"/>
      <c r="AP233" s="192"/>
      <c r="AQ233" s="286"/>
      <c r="AR233" s="283"/>
      <c r="AS233" s="192"/>
      <c r="AT233" s="191">
        <v>48694</v>
      </c>
      <c r="AU233" s="277">
        <v>0.65361951167129761</v>
      </c>
    </row>
    <row r="234" spans="1:47" s="54" customFormat="1" ht="13.35" customHeight="1">
      <c r="A234" s="180" t="s">
        <v>534</v>
      </c>
      <c r="B234" s="63" t="s">
        <v>980</v>
      </c>
      <c r="C234" s="211" t="s">
        <v>981</v>
      </c>
      <c r="D234" s="211" t="s">
        <v>0</v>
      </c>
      <c r="E234" s="110">
        <v>108804</v>
      </c>
      <c r="F234" s="111"/>
      <c r="G234" s="117">
        <v>28591</v>
      </c>
      <c r="H234" s="283">
        <v>0.40669985775248935</v>
      </c>
      <c r="I234" s="192"/>
      <c r="J234" s="110">
        <v>5235</v>
      </c>
      <c r="K234" s="277">
        <v>7.446657183499289E-2</v>
      </c>
      <c r="L234" s="192"/>
      <c r="M234" s="117">
        <v>8984</v>
      </c>
      <c r="N234" s="283">
        <v>0.12779516358463727</v>
      </c>
      <c r="O234" s="192"/>
      <c r="P234" s="110">
        <v>14888</v>
      </c>
      <c r="Q234" s="277">
        <v>0.21177809388335705</v>
      </c>
      <c r="R234" s="192"/>
      <c r="S234" s="117">
        <v>9404</v>
      </c>
      <c r="T234" s="283">
        <v>0.13376955903271692</v>
      </c>
      <c r="U234" s="192"/>
      <c r="V234" s="284"/>
      <c r="W234" s="277"/>
      <c r="X234" s="192"/>
      <c r="Y234" s="285"/>
      <c r="Z234" s="283"/>
      <c r="AA234" s="192"/>
      <c r="AB234" s="284"/>
      <c r="AC234" s="277"/>
      <c r="AD234" s="192"/>
      <c r="AE234" s="285"/>
      <c r="AF234" s="283"/>
      <c r="AG234" s="192"/>
      <c r="AH234" s="284"/>
      <c r="AI234" s="277"/>
      <c r="AJ234" s="192"/>
      <c r="AK234" s="285"/>
      <c r="AL234" s="283"/>
      <c r="AM234" s="192"/>
      <c r="AN234" s="284"/>
      <c r="AO234" s="277"/>
      <c r="AP234" s="192"/>
      <c r="AQ234" s="286">
        <v>3198</v>
      </c>
      <c r="AR234" s="283">
        <v>4.5490753911806542E-2</v>
      </c>
      <c r="AS234" s="192"/>
      <c r="AT234" s="191">
        <v>70300</v>
      </c>
      <c r="AU234" s="277">
        <v>0.64611595161942581</v>
      </c>
    </row>
    <row r="235" spans="1:47" s="54" customFormat="1" ht="13.35" customHeight="1">
      <c r="A235" s="180" t="s">
        <v>535</v>
      </c>
      <c r="B235" s="63" t="s">
        <v>1006</v>
      </c>
      <c r="C235" s="211" t="s">
        <v>1006</v>
      </c>
      <c r="D235" s="211" t="s">
        <v>0</v>
      </c>
      <c r="E235" s="110">
        <v>73326</v>
      </c>
      <c r="F235" s="111"/>
      <c r="G235" s="117">
        <v>8465</v>
      </c>
      <c r="H235" s="283">
        <v>0.17193402932932525</v>
      </c>
      <c r="I235" s="192"/>
      <c r="J235" s="110">
        <v>3984</v>
      </c>
      <c r="K235" s="277">
        <v>8.0919689645367027E-2</v>
      </c>
      <c r="L235" s="192"/>
      <c r="M235" s="117">
        <v>29659</v>
      </c>
      <c r="N235" s="283">
        <v>0.60240890441564776</v>
      </c>
      <c r="O235" s="192"/>
      <c r="P235" s="110">
        <v>1971</v>
      </c>
      <c r="Q235" s="277">
        <v>4.0033310314010646E-2</v>
      </c>
      <c r="R235" s="192"/>
      <c r="S235" s="117">
        <v>5043</v>
      </c>
      <c r="T235" s="283">
        <v>0.10242921558272738</v>
      </c>
      <c r="U235" s="192"/>
      <c r="V235" s="284"/>
      <c r="W235" s="277"/>
      <c r="X235" s="192"/>
      <c r="Y235" s="285"/>
      <c r="Z235" s="283"/>
      <c r="AA235" s="192"/>
      <c r="AB235" s="284"/>
      <c r="AC235" s="277"/>
      <c r="AD235" s="192"/>
      <c r="AE235" s="285"/>
      <c r="AF235" s="283"/>
      <c r="AG235" s="192"/>
      <c r="AH235" s="284"/>
      <c r="AI235" s="277"/>
      <c r="AJ235" s="192"/>
      <c r="AK235" s="285"/>
      <c r="AL235" s="283"/>
      <c r="AM235" s="192"/>
      <c r="AN235" s="284"/>
      <c r="AO235" s="277"/>
      <c r="AP235" s="192"/>
      <c r="AQ235" s="286">
        <v>112</v>
      </c>
      <c r="AR235" s="283">
        <v>2.2748507129219647E-3</v>
      </c>
      <c r="AS235" s="192"/>
      <c r="AT235" s="191">
        <v>49234</v>
      </c>
      <c r="AU235" s="277">
        <v>0.67143987125985327</v>
      </c>
    </row>
    <row r="236" spans="1:47" s="54" customFormat="1" ht="13.35" customHeight="1">
      <c r="A236" s="180" t="s">
        <v>536</v>
      </c>
      <c r="B236" s="63" t="s">
        <v>1006</v>
      </c>
      <c r="C236" s="211" t="s">
        <v>1006</v>
      </c>
      <c r="D236" s="211" t="s">
        <v>0</v>
      </c>
      <c r="E236" s="110">
        <v>68127</v>
      </c>
      <c r="F236" s="111"/>
      <c r="G236" s="117">
        <v>9839</v>
      </c>
      <c r="H236" s="283">
        <v>0.2222498305850463</v>
      </c>
      <c r="I236" s="192"/>
      <c r="J236" s="110">
        <v>4829</v>
      </c>
      <c r="K236" s="277">
        <v>0.10908064151795799</v>
      </c>
      <c r="L236" s="192"/>
      <c r="M236" s="117">
        <v>22547</v>
      </c>
      <c r="N236" s="283">
        <v>0.50930652812288235</v>
      </c>
      <c r="O236" s="192"/>
      <c r="P236" s="110">
        <v>3375</v>
      </c>
      <c r="Q236" s="277">
        <v>7.6236729161960698E-2</v>
      </c>
      <c r="R236" s="192"/>
      <c r="S236" s="117">
        <v>3371</v>
      </c>
      <c r="T236" s="283">
        <v>7.614637451999097E-2</v>
      </c>
      <c r="U236" s="192"/>
      <c r="V236" s="284"/>
      <c r="W236" s="277"/>
      <c r="X236" s="192"/>
      <c r="Y236" s="285"/>
      <c r="Z236" s="283"/>
      <c r="AA236" s="192"/>
      <c r="AB236" s="284"/>
      <c r="AC236" s="277"/>
      <c r="AD236" s="192"/>
      <c r="AE236" s="285"/>
      <c r="AF236" s="283"/>
      <c r="AG236" s="192"/>
      <c r="AH236" s="284"/>
      <c r="AI236" s="277"/>
      <c r="AJ236" s="192"/>
      <c r="AK236" s="285"/>
      <c r="AL236" s="283"/>
      <c r="AM236" s="192"/>
      <c r="AN236" s="284"/>
      <c r="AO236" s="277"/>
      <c r="AP236" s="192"/>
      <c r="AQ236" s="286">
        <v>309</v>
      </c>
      <c r="AR236" s="283">
        <v>6.979896092161735E-3</v>
      </c>
      <c r="AS236" s="192"/>
      <c r="AT236" s="191">
        <v>44270</v>
      </c>
      <c r="AU236" s="277">
        <v>0.649815785224654</v>
      </c>
    </row>
    <row r="237" spans="1:47" s="54" customFormat="1" ht="13.35" customHeight="1">
      <c r="A237" s="180" t="s">
        <v>538</v>
      </c>
      <c r="B237" s="63" t="s">
        <v>1009</v>
      </c>
      <c r="C237" s="211" t="s">
        <v>978</v>
      </c>
      <c r="D237" s="211" t="s">
        <v>0</v>
      </c>
      <c r="E237" s="110">
        <v>64002</v>
      </c>
      <c r="F237" s="111"/>
      <c r="G237" s="117">
        <v>6584</v>
      </c>
      <c r="H237" s="283">
        <v>0.17072917747121669</v>
      </c>
      <c r="I237" s="192"/>
      <c r="J237" s="110">
        <v>1238</v>
      </c>
      <c r="K237" s="277">
        <v>3.2102478995954774E-2</v>
      </c>
      <c r="L237" s="192"/>
      <c r="M237" s="117">
        <v>21464</v>
      </c>
      <c r="N237" s="283">
        <v>0.556581267503371</v>
      </c>
      <c r="O237" s="192"/>
      <c r="P237" s="110">
        <v>7583</v>
      </c>
      <c r="Q237" s="277">
        <v>0.19663416658023028</v>
      </c>
      <c r="R237" s="192"/>
      <c r="S237" s="117">
        <v>1310</v>
      </c>
      <c r="T237" s="283">
        <v>3.3969505238045844E-2</v>
      </c>
      <c r="U237" s="192"/>
      <c r="V237" s="284"/>
      <c r="W237" s="277"/>
      <c r="X237" s="192"/>
      <c r="Y237" s="285"/>
      <c r="Z237" s="283"/>
      <c r="AA237" s="192"/>
      <c r="AB237" s="284"/>
      <c r="AC237" s="277"/>
      <c r="AD237" s="192"/>
      <c r="AE237" s="285"/>
      <c r="AF237" s="283"/>
      <c r="AG237" s="192"/>
      <c r="AH237" s="284"/>
      <c r="AI237" s="277"/>
      <c r="AJ237" s="192"/>
      <c r="AK237" s="285"/>
      <c r="AL237" s="283"/>
      <c r="AM237" s="192"/>
      <c r="AN237" s="284"/>
      <c r="AO237" s="277"/>
      <c r="AP237" s="192"/>
      <c r="AQ237" s="286">
        <v>385</v>
      </c>
      <c r="AR237" s="283">
        <v>9.9834042111814122E-3</v>
      </c>
      <c r="AS237" s="192"/>
      <c r="AT237" s="191">
        <v>38564</v>
      </c>
      <c r="AU237" s="277">
        <v>0.60254367051029656</v>
      </c>
    </row>
    <row r="238" spans="1:47" s="54" customFormat="1" ht="13.35" customHeight="1">
      <c r="A238" s="180" t="s">
        <v>539</v>
      </c>
      <c r="B238" s="63" t="s">
        <v>992</v>
      </c>
      <c r="C238" s="211" t="s">
        <v>993</v>
      </c>
      <c r="D238" s="211" t="s">
        <v>0</v>
      </c>
      <c r="E238" s="110">
        <v>68865</v>
      </c>
      <c r="F238" s="111"/>
      <c r="G238" s="117">
        <v>21766</v>
      </c>
      <c r="H238" s="283">
        <v>0.44309183071066505</v>
      </c>
      <c r="I238" s="192"/>
      <c r="J238" s="110">
        <v>1321</v>
      </c>
      <c r="K238" s="277">
        <v>2.6891680068399731E-2</v>
      </c>
      <c r="L238" s="192"/>
      <c r="M238" s="117">
        <v>18713</v>
      </c>
      <c r="N238" s="283">
        <v>0.38094171772896607</v>
      </c>
      <c r="O238" s="192"/>
      <c r="P238" s="110">
        <v>5662</v>
      </c>
      <c r="Q238" s="277">
        <v>0.11526169004336054</v>
      </c>
      <c r="R238" s="192"/>
      <c r="S238" s="117">
        <v>1661</v>
      </c>
      <c r="T238" s="283">
        <v>3.3813081448608596E-2</v>
      </c>
      <c r="U238" s="192"/>
      <c r="V238" s="284"/>
      <c r="W238" s="277"/>
      <c r="X238" s="192"/>
      <c r="Y238" s="285"/>
      <c r="Z238" s="283"/>
      <c r="AA238" s="192"/>
      <c r="AB238" s="284"/>
      <c r="AC238" s="277"/>
      <c r="AD238" s="192"/>
      <c r="AE238" s="285"/>
      <c r="AF238" s="283"/>
      <c r="AG238" s="192"/>
      <c r="AH238" s="284"/>
      <c r="AI238" s="277"/>
      <c r="AJ238" s="192"/>
      <c r="AK238" s="285"/>
      <c r="AL238" s="283"/>
      <c r="AM238" s="192"/>
      <c r="AN238" s="284"/>
      <c r="AO238" s="277"/>
      <c r="AP238" s="192"/>
      <c r="AQ238" s="286"/>
      <c r="AR238" s="283"/>
      <c r="AS238" s="192"/>
      <c r="AT238" s="191">
        <v>49123</v>
      </c>
      <c r="AU238" s="277">
        <v>0.71332316851811517</v>
      </c>
    </row>
    <row r="239" spans="1:47" s="54" customFormat="1" ht="13.35" customHeight="1">
      <c r="A239" s="180" t="s">
        <v>958</v>
      </c>
      <c r="B239" s="63" t="s">
        <v>1001</v>
      </c>
      <c r="C239" s="211" t="s">
        <v>984</v>
      </c>
      <c r="D239" s="211" t="s">
        <v>0</v>
      </c>
      <c r="E239" s="110">
        <v>63957</v>
      </c>
      <c r="F239" s="111"/>
      <c r="G239" s="117">
        <v>28474</v>
      </c>
      <c r="H239" s="283">
        <v>0.58359123608862296</v>
      </c>
      <c r="I239" s="192"/>
      <c r="J239" s="110">
        <v>4913</v>
      </c>
      <c r="K239" s="277">
        <v>0.1006948002705417</v>
      </c>
      <c r="L239" s="192"/>
      <c r="M239" s="117">
        <v>7472</v>
      </c>
      <c r="N239" s="283">
        <v>0.15314299768399911</v>
      </c>
      <c r="O239" s="192"/>
      <c r="P239" s="110">
        <v>5467</v>
      </c>
      <c r="Q239" s="277">
        <v>0.11204935336434999</v>
      </c>
      <c r="R239" s="192"/>
      <c r="S239" s="117">
        <v>1956</v>
      </c>
      <c r="T239" s="283">
        <v>4.0089360742759934E-2</v>
      </c>
      <c r="U239" s="192"/>
      <c r="V239" s="284"/>
      <c r="W239" s="277"/>
      <c r="X239" s="192"/>
      <c r="Y239" s="285"/>
      <c r="Z239" s="283"/>
      <c r="AA239" s="192"/>
      <c r="AB239" s="284"/>
      <c r="AC239" s="277"/>
      <c r="AD239" s="192"/>
      <c r="AE239" s="285"/>
      <c r="AF239" s="283"/>
      <c r="AG239" s="192"/>
      <c r="AH239" s="284"/>
      <c r="AI239" s="277"/>
      <c r="AJ239" s="192"/>
      <c r="AK239" s="285"/>
      <c r="AL239" s="283"/>
      <c r="AM239" s="192"/>
      <c r="AN239" s="284"/>
      <c r="AO239" s="277"/>
      <c r="AP239" s="192"/>
      <c r="AQ239" s="286">
        <v>509</v>
      </c>
      <c r="AR239" s="283">
        <v>1.0432251849726385E-2</v>
      </c>
      <c r="AS239" s="192"/>
      <c r="AT239" s="191">
        <v>48791</v>
      </c>
      <c r="AU239" s="277">
        <v>0.76287192957768502</v>
      </c>
    </row>
    <row r="240" spans="1:47" s="54" customFormat="1" ht="13.35" customHeight="1">
      <c r="A240" s="180" t="s">
        <v>274</v>
      </c>
      <c r="B240" s="63" t="s">
        <v>1006</v>
      </c>
      <c r="C240" s="211" t="s">
        <v>1006</v>
      </c>
      <c r="D240" s="211" t="s">
        <v>0</v>
      </c>
      <c r="E240" s="110">
        <v>61133</v>
      </c>
      <c r="F240" s="111"/>
      <c r="G240" s="117">
        <v>18199</v>
      </c>
      <c r="H240" s="283">
        <v>0.52253933616630299</v>
      </c>
      <c r="I240" s="192"/>
      <c r="J240" s="110">
        <v>1962</v>
      </c>
      <c r="K240" s="277">
        <v>5.6333984150683358E-2</v>
      </c>
      <c r="L240" s="192"/>
      <c r="M240" s="117">
        <v>10838</v>
      </c>
      <c r="N240" s="283">
        <v>0.31118640174572182</v>
      </c>
      <c r="O240" s="192"/>
      <c r="P240" s="110">
        <v>1557</v>
      </c>
      <c r="Q240" s="277">
        <v>4.4705409440679911E-2</v>
      </c>
      <c r="R240" s="192"/>
      <c r="S240" s="117">
        <v>1765</v>
      </c>
      <c r="T240" s="283">
        <v>5.0677615711496496E-2</v>
      </c>
      <c r="U240" s="192"/>
      <c r="V240" s="284"/>
      <c r="W240" s="277"/>
      <c r="X240" s="192"/>
      <c r="Y240" s="285"/>
      <c r="Z240" s="283"/>
      <c r="AA240" s="192"/>
      <c r="AB240" s="284"/>
      <c r="AC240" s="277"/>
      <c r="AD240" s="192"/>
      <c r="AE240" s="285"/>
      <c r="AF240" s="283"/>
      <c r="AG240" s="192"/>
      <c r="AH240" s="284"/>
      <c r="AI240" s="277"/>
      <c r="AJ240" s="192"/>
      <c r="AK240" s="285"/>
      <c r="AL240" s="283"/>
      <c r="AM240" s="192"/>
      <c r="AN240" s="284"/>
      <c r="AO240" s="277"/>
      <c r="AP240" s="192"/>
      <c r="AQ240" s="286">
        <v>507</v>
      </c>
      <c r="AR240" s="283">
        <v>1.4557252785115424E-2</v>
      </c>
      <c r="AS240" s="192"/>
      <c r="AT240" s="191">
        <v>34828</v>
      </c>
      <c r="AU240" s="277">
        <v>0.56970866798619402</v>
      </c>
    </row>
    <row r="241" spans="1:47" s="54" customFormat="1" ht="13.35" customHeight="1">
      <c r="A241" s="180" t="s">
        <v>541</v>
      </c>
      <c r="B241" s="63" t="s">
        <v>987</v>
      </c>
      <c r="C241" s="211" t="s">
        <v>988</v>
      </c>
      <c r="D241" s="211" t="s">
        <v>0</v>
      </c>
      <c r="E241" s="110">
        <v>70155</v>
      </c>
      <c r="F241" s="111"/>
      <c r="G241" s="117">
        <v>24467</v>
      </c>
      <c r="H241" s="283">
        <v>0.51817103646914309</v>
      </c>
      <c r="I241" s="192"/>
      <c r="J241" s="110">
        <v>1490</v>
      </c>
      <c r="K241" s="277">
        <v>3.1555762632894238E-2</v>
      </c>
      <c r="L241" s="192"/>
      <c r="M241" s="117">
        <v>11877</v>
      </c>
      <c r="N241" s="283">
        <v>0.25153543140327839</v>
      </c>
      <c r="O241" s="192"/>
      <c r="P241" s="110">
        <v>7600</v>
      </c>
      <c r="Q241" s="277">
        <v>0.16095556779194375</v>
      </c>
      <c r="R241" s="192"/>
      <c r="S241" s="117">
        <v>1633</v>
      </c>
      <c r="T241" s="283">
        <v>3.4584268711084755E-2</v>
      </c>
      <c r="U241" s="192"/>
      <c r="V241" s="284"/>
      <c r="W241" s="277"/>
      <c r="X241" s="192"/>
      <c r="Y241" s="285"/>
      <c r="Z241" s="283"/>
      <c r="AA241" s="192"/>
      <c r="AB241" s="284"/>
      <c r="AC241" s="277"/>
      <c r="AD241" s="192"/>
      <c r="AE241" s="285"/>
      <c r="AF241" s="283"/>
      <c r="AG241" s="192"/>
      <c r="AH241" s="284"/>
      <c r="AI241" s="277"/>
      <c r="AJ241" s="192"/>
      <c r="AK241" s="285"/>
      <c r="AL241" s="283"/>
      <c r="AM241" s="192"/>
      <c r="AN241" s="284"/>
      <c r="AO241" s="277"/>
      <c r="AP241" s="192"/>
      <c r="AQ241" s="286">
        <v>151</v>
      </c>
      <c r="AR241" s="283">
        <v>3.1979329916557247E-3</v>
      </c>
      <c r="AS241" s="192"/>
      <c r="AT241" s="191">
        <v>47218</v>
      </c>
      <c r="AU241" s="277">
        <v>0.67305252654835723</v>
      </c>
    </row>
    <row r="242" spans="1:47" s="54" customFormat="1" ht="13.35" customHeight="1">
      <c r="A242" s="180" t="s">
        <v>799</v>
      </c>
      <c r="B242" s="63" t="s">
        <v>1006</v>
      </c>
      <c r="C242" s="211" t="s">
        <v>1006</v>
      </c>
      <c r="D242" s="211" t="s">
        <v>0</v>
      </c>
      <c r="E242" s="110">
        <v>81238</v>
      </c>
      <c r="F242" s="111"/>
      <c r="G242" s="117">
        <v>23249</v>
      </c>
      <c r="H242" s="283">
        <v>0.39236831890368418</v>
      </c>
      <c r="I242" s="192"/>
      <c r="J242" s="110">
        <v>20415</v>
      </c>
      <c r="K242" s="277">
        <v>0.34453951698648172</v>
      </c>
      <c r="L242" s="192"/>
      <c r="M242" s="117">
        <v>8574</v>
      </c>
      <c r="N242" s="283">
        <v>0.14470153409953926</v>
      </c>
      <c r="O242" s="192"/>
      <c r="P242" s="110">
        <v>4321</v>
      </c>
      <c r="Q242" s="277">
        <v>7.2924577658515177E-2</v>
      </c>
      <c r="R242" s="192"/>
      <c r="S242" s="117">
        <v>2322</v>
      </c>
      <c r="T242" s="283">
        <v>3.9187889220798945E-2</v>
      </c>
      <c r="U242" s="192"/>
      <c r="V242" s="284"/>
      <c r="W242" s="277"/>
      <c r="X242" s="192"/>
      <c r="Y242" s="285"/>
      <c r="Z242" s="283"/>
      <c r="AA242" s="192"/>
      <c r="AB242" s="284"/>
      <c r="AC242" s="277"/>
      <c r="AD242" s="192"/>
      <c r="AE242" s="285"/>
      <c r="AF242" s="283"/>
      <c r="AG242" s="192"/>
      <c r="AH242" s="284"/>
      <c r="AI242" s="277"/>
      <c r="AJ242" s="192"/>
      <c r="AK242" s="285"/>
      <c r="AL242" s="283"/>
      <c r="AM242" s="192"/>
      <c r="AN242" s="284"/>
      <c r="AO242" s="277"/>
      <c r="AP242" s="192"/>
      <c r="AQ242" s="286">
        <v>372</v>
      </c>
      <c r="AR242" s="283">
        <v>6.2781631309807096E-3</v>
      </c>
      <c r="AS242" s="192"/>
      <c r="AT242" s="191">
        <v>59253</v>
      </c>
      <c r="AU242" s="277">
        <v>0.72937541544597351</v>
      </c>
    </row>
    <row r="243" spans="1:47" s="54" customFormat="1" ht="13.35" customHeight="1">
      <c r="A243" s="180" t="s">
        <v>522</v>
      </c>
      <c r="B243" s="63" t="s">
        <v>1055</v>
      </c>
      <c r="C243" s="211" t="s">
        <v>993</v>
      </c>
      <c r="D243" s="211" t="s">
        <v>0</v>
      </c>
      <c r="E243" s="110">
        <v>65710</v>
      </c>
      <c r="F243" s="111"/>
      <c r="G243" s="117">
        <v>5593</v>
      </c>
      <c r="H243" s="283">
        <v>0.15914523104939676</v>
      </c>
      <c r="I243" s="192"/>
      <c r="J243" s="110">
        <v>2294</v>
      </c>
      <c r="K243" s="277">
        <v>6.5274300022763493E-2</v>
      </c>
      <c r="L243" s="192"/>
      <c r="M243" s="117">
        <v>18180</v>
      </c>
      <c r="N243" s="283">
        <v>0.51730025039836103</v>
      </c>
      <c r="O243" s="192"/>
      <c r="P243" s="110">
        <v>7861</v>
      </c>
      <c r="Q243" s="277">
        <v>0.22367971773275666</v>
      </c>
      <c r="R243" s="192"/>
      <c r="S243" s="117">
        <v>806</v>
      </c>
      <c r="T243" s="283">
        <v>2.2934213521511496E-2</v>
      </c>
      <c r="U243" s="192"/>
      <c r="V243" s="284"/>
      <c r="W243" s="277"/>
      <c r="X243" s="192"/>
      <c r="Y243" s="285"/>
      <c r="Z243" s="283"/>
      <c r="AA243" s="192"/>
      <c r="AB243" s="284"/>
      <c r="AC243" s="277"/>
      <c r="AD243" s="192"/>
      <c r="AE243" s="285"/>
      <c r="AF243" s="283"/>
      <c r="AG243" s="192"/>
      <c r="AH243" s="284"/>
      <c r="AI243" s="277"/>
      <c r="AJ243" s="192"/>
      <c r="AK243" s="285"/>
      <c r="AL243" s="283"/>
      <c r="AM243" s="192"/>
      <c r="AN243" s="284"/>
      <c r="AO243" s="277"/>
      <c r="AP243" s="192"/>
      <c r="AQ243" s="286">
        <v>410</v>
      </c>
      <c r="AR243" s="283">
        <v>1.1666287275210562E-2</v>
      </c>
      <c r="AS243" s="192"/>
      <c r="AT243" s="191">
        <v>35144</v>
      </c>
      <c r="AU243" s="277">
        <v>0.53483488053568706</v>
      </c>
    </row>
    <row r="244" spans="1:47" s="54" customFormat="1" ht="13.35" customHeight="1">
      <c r="A244" s="180" t="s">
        <v>524</v>
      </c>
      <c r="B244" s="63" t="s">
        <v>1055</v>
      </c>
      <c r="C244" s="211" t="s">
        <v>993</v>
      </c>
      <c r="D244" s="211" t="s">
        <v>0</v>
      </c>
      <c r="E244" s="110">
        <v>64148</v>
      </c>
      <c r="F244" s="111"/>
      <c r="G244" s="117">
        <v>5306</v>
      </c>
      <c r="H244" s="283">
        <v>0.15015847860538828</v>
      </c>
      <c r="I244" s="192"/>
      <c r="J244" s="110">
        <v>3175</v>
      </c>
      <c r="K244" s="277">
        <v>8.9851709304958116E-2</v>
      </c>
      <c r="L244" s="192"/>
      <c r="M244" s="117">
        <v>18661</v>
      </c>
      <c r="N244" s="283">
        <v>0.52810165270545617</v>
      </c>
      <c r="O244" s="192"/>
      <c r="P244" s="110">
        <v>5762</v>
      </c>
      <c r="Q244" s="277">
        <v>0.16306316504414761</v>
      </c>
      <c r="R244" s="192"/>
      <c r="S244" s="117">
        <v>2066</v>
      </c>
      <c r="T244" s="283">
        <v>5.8467285487887703E-2</v>
      </c>
      <c r="U244" s="192"/>
      <c r="V244" s="284"/>
      <c r="W244" s="277"/>
      <c r="X244" s="192"/>
      <c r="Y244" s="285"/>
      <c r="Z244" s="283"/>
      <c r="AA244" s="192"/>
      <c r="AB244" s="284"/>
      <c r="AC244" s="277"/>
      <c r="AD244" s="192"/>
      <c r="AE244" s="285"/>
      <c r="AF244" s="283"/>
      <c r="AG244" s="192"/>
      <c r="AH244" s="284"/>
      <c r="AI244" s="277"/>
      <c r="AJ244" s="192"/>
      <c r="AK244" s="285"/>
      <c r="AL244" s="283"/>
      <c r="AM244" s="192"/>
      <c r="AN244" s="284"/>
      <c r="AO244" s="277"/>
      <c r="AP244" s="192"/>
      <c r="AQ244" s="286">
        <v>366</v>
      </c>
      <c r="AR244" s="283">
        <v>1.0357708852162101E-2</v>
      </c>
      <c r="AS244" s="192"/>
      <c r="AT244" s="191">
        <v>35336</v>
      </c>
      <c r="AU244" s="277">
        <v>0.55085115670013096</v>
      </c>
    </row>
    <row r="245" spans="1:47" s="54" customFormat="1" ht="13.35" customHeight="1">
      <c r="A245" s="180" t="s">
        <v>526</v>
      </c>
      <c r="B245" s="63" t="s">
        <v>1055</v>
      </c>
      <c r="C245" s="211" t="s">
        <v>993</v>
      </c>
      <c r="D245" s="211" t="s">
        <v>0</v>
      </c>
      <c r="E245" s="110">
        <v>59100</v>
      </c>
      <c r="F245" s="111"/>
      <c r="G245" s="117">
        <v>5561</v>
      </c>
      <c r="H245" s="283">
        <v>0.17485771782536239</v>
      </c>
      <c r="I245" s="192"/>
      <c r="J245" s="110">
        <v>3169</v>
      </c>
      <c r="K245" s="277">
        <v>9.9644687608087285E-2</v>
      </c>
      <c r="L245" s="192"/>
      <c r="M245" s="117">
        <v>15646</v>
      </c>
      <c r="N245" s="283">
        <v>0.49196616671383203</v>
      </c>
      <c r="O245" s="192"/>
      <c r="P245" s="110">
        <v>6313</v>
      </c>
      <c r="Q245" s="277">
        <v>0.19850328585353583</v>
      </c>
      <c r="R245" s="192"/>
      <c r="S245" s="117">
        <v>943</v>
      </c>
      <c r="T245" s="283">
        <v>2.9651290758733451E-2</v>
      </c>
      <c r="U245" s="192"/>
      <c r="V245" s="284"/>
      <c r="W245" s="277"/>
      <c r="X245" s="192"/>
      <c r="Y245" s="285"/>
      <c r="Z245" s="283"/>
      <c r="AA245" s="192"/>
      <c r="AB245" s="284"/>
      <c r="AC245" s="277"/>
      <c r="AD245" s="192"/>
      <c r="AE245" s="285"/>
      <c r="AF245" s="283"/>
      <c r="AG245" s="192"/>
      <c r="AH245" s="284"/>
      <c r="AI245" s="277"/>
      <c r="AJ245" s="192"/>
      <c r="AK245" s="285"/>
      <c r="AL245" s="283"/>
      <c r="AM245" s="192"/>
      <c r="AN245" s="284"/>
      <c r="AO245" s="277"/>
      <c r="AP245" s="192"/>
      <c r="AQ245" s="286">
        <v>171</v>
      </c>
      <c r="AR245" s="283">
        <v>5.3768512404490142E-3</v>
      </c>
      <c r="AS245" s="192"/>
      <c r="AT245" s="191">
        <v>31803</v>
      </c>
      <c r="AU245" s="277">
        <v>0.53812182741116754</v>
      </c>
    </row>
    <row r="246" spans="1:47" s="54" customFormat="1" ht="13.35" customHeight="1">
      <c r="A246" s="180" t="s">
        <v>545</v>
      </c>
      <c r="B246" s="63" t="s">
        <v>1053</v>
      </c>
      <c r="C246" s="211" t="s">
        <v>983</v>
      </c>
      <c r="D246" s="211" t="s">
        <v>0</v>
      </c>
      <c r="E246" s="110">
        <v>68193</v>
      </c>
      <c r="F246" s="111"/>
      <c r="G246" s="117">
        <v>23252</v>
      </c>
      <c r="H246" s="283">
        <v>0.48315844155844156</v>
      </c>
      <c r="I246" s="192"/>
      <c r="J246" s="110">
        <v>1827</v>
      </c>
      <c r="K246" s="277">
        <v>3.7963636363636366E-2</v>
      </c>
      <c r="L246" s="192"/>
      <c r="M246" s="117">
        <v>14246</v>
      </c>
      <c r="N246" s="283">
        <v>0.29602077922077924</v>
      </c>
      <c r="O246" s="192"/>
      <c r="P246" s="110">
        <v>7133</v>
      </c>
      <c r="Q246" s="277">
        <v>0.1482181818181818</v>
      </c>
      <c r="R246" s="192"/>
      <c r="S246" s="117">
        <v>1370</v>
      </c>
      <c r="T246" s="283">
        <v>2.8467532467532468E-2</v>
      </c>
      <c r="U246" s="192"/>
      <c r="V246" s="284"/>
      <c r="W246" s="277"/>
      <c r="X246" s="192"/>
      <c r="Y246" s="285"/>
      <c r="Z246" s="283"/>
      <c r="AA246" s="192"/>
      <c r="AB246" s="284"/>
      <c r="AC246" s="277"/>
      <c r="AD246" s="192"/>
      <c r="AE246" s="285"/>
      <c r="AF246" s="283"/>
      <c r="AG246" s="192"/>
      <c r="AH246" s="284"/>
      <c r="AI246" s="277"/>
      <c r="AJ246" s="192"/>
      <c r="AK246" s="285"/>
      <c r="AL246" s="283"/>
      <c r="AM246" s="192"/>
      <c r="AN246" s="284"/>
      <c r="AO246" s="277"/>
      <c r="AP246" s="192"/>
      <c r="AQ246" s="286">
        <v>297</v>
      </c>
      <c r="AR246" s="283">
        <v>6.1714285714285716E-3</v>
      </c>
      <c r="AS246" s="192"/>
      <c r="AT246" s="191">
        <v>48125</v>
      </c>
      <c r="AU246" s="277">
        <v>0.70571759564764713</v>
      </c>
    </row>
    <row r="247" spans="1:47" s="54" customFormat="1" ht="13.35" customHeight="1">
      <c r="A247" s="180" t="s">
        <v>549</v>
      </c>
      <c r="B247" s="63" t="s">
        <v>1022</v>
      </c>
      <c r="C247" s="211" t="s">
        <v>985</v>
      </c>
      <c r="D247" s="211" t="s">
        <v>0</v>
      </c>
      <c r="E247" s="110">
        <v>79108</v>
      </c>
      <c r="F247" s="111"/>
      <c r="G247" s="117">
        <v>3367</v>
      </c>
      <c r="H247" s="283">
        <v>6.6373600378489203E-2</v>
      </c>
      <c r="I247" s="192"/>
      <c r="J247" s="110">
        <v>1490</v>
      </c>
      <c r="K247" s="277">
        <v>2.9372338747831572E-2</v>
      </c>
      <c r="L247" s="192"/>
      <c r="M247" s="117">
        <v>39628</v>
      </c>
      <c r="N247" s="283">
        <v>0.78118593281816751</v>
      </c>
      <c r="O247" s="192"/>
      <c r="P247" s="110">
        <v>4973</v>
      </c>
      <c r="Q247" s="277">
        <v>9.8032644693266044E-2</v>
      </c>
      <c r="R247" s="192"/>
      <c r="S247" s="117">
        <v>1270</v>
      </c>
      <c r="T247" s="283">
        <v>2.5035483362245703E-2</v>
      </c>
      <c r="U247" s="192"/>
      <c r="V247" s="284"/>
      <c r="W247" s="277"/>
      <c r="X247" s="192"/>
      <c r="Y247" s="285"/>
      <c r="Z247" s="283"/>
      <c r="AA247" s="192"/>
      <c r="AB247" s="284"/>
      <c r="AC247" s="277"/>
      <c r="AD247" s="192"/>
      <c r="AE247" s="285"/>
      <c r="AF247" s="283"/>
      <c r="AG247" s="192"/>
      <c r="AH247" s="284"/>
      <c r="AI247" s="277"/>
      <c r="AJ247" s="192"/>
      <c r="AK247" s="285"/>
      <c r="AL247" s="283"/>
      <c r="AM247" s="192"/>
      <c r="AN247" s="284"/>
      <c r="AO247" s="277"/>
      <c r="AP247" s="192"/>
      <c r="AQ247" s="286"/>
      <c r="AR247" s="283"/>
      <c r="AS247" s="192"/>
      <c r="AT247" s="191">
        <v>50728</v>
      </c>
      <c r="AU247" s="277">
        <v>0.64124993679526721</v>
      </c>
    </row>
    <row r="248" spans="1:47" s="54" customFormat="1" ht="13.35" customHeight="1">
      <c r="A248" s="180" t="s">
        <v>554</v>
      </c>
      <c r="B248" s="63" t="s">
        <v>989</v>
      </c>
      <c r="C248" s="211" t="s">
        <v>985</v>
      </c>
      <c r="D248" s="211" t="s">
        <v>0</v>
      </c>
      <c r="E248" s="110">
        <v>61922</v>
      </c>
      <c r="F248" s="111"/>
      <c r="G248" s="117">
        <v>16378</v>
      </c>
      <c r="H248" s="283">
        <v>0.39240021083904358</v>
      </c>
      <c r="I248" s="192"/>
      <c r="J248" s="110">
        <v>1390</v>
      </c>
      <c r="K248" s="277">
        <v>3.3302985289184912E-2</v>
      </c>
      <c r="L248" s="192"/>
      <c r="M248" s="117">
        <v>17643</v>
      </c>
      <c r="N248" s="283">
        <v>0.42270832335042408</v>
      </c>
      <c r="O248" s="192"/>
      <c r="P248" s="110">
        <v>4060</v>
      </c>
      <c r="Q248" s="277">
        <v>9.7273467823086879E-2</v>
      </c>
      <c r="R248" s="192"/>
      <c r="S248" s="117">
        <v>2093</v>
      </c>
      <c r="T248" s="283">
        <v>5.0146149791556856E-2</v>
      </c>
      <c r="U248" s="192"/>
      <c r="V248" s="284"/>
      <c r="W248" s="277"/>
      <c r="X248" s="192"/>
      <c r="Y248" s="285"/>
      <c r="Z248" s="283"/>
      <c r="AA248" s="192"/>
      <c r="AB248" s="284"/>
      <c r="AC248" s="277"/>
      <c r="AD248" s="192"/>
      <c r="AE248" s="285"/>
      <c r="AF248" s="283"/>
      <c r="AG248" s="192"/>
      <c r="AH248" s="284"/>
      <c r="AI248" s="277"/>
      <c r="AJ248" s="192"/>
      <c r="AK248" s="285"/>
      <c r="AL248" s="283"/>
      <c r="AM248" s="192"/>
      <c r="AN248" s="284"/>
      <c r="AO248" s="277"/>
      <c r="AP248" s="192"/>
      <c r="AQ248" s="286">
        <v>174</v>
      </c>
      <c r="AR248" s="283">
        <v>4.1688629067037231E-3</v>
      </c>
      <c r="AS248" s="192"/>
      <c r="AT248" s="191">
        <v>41738</v>
      </c>
      <c r="AU248" s="277">
        <v>0.67404153612609408</v>
      </c>
    </row>
    <row r="249" spans="1:47" s="54" customFormat="1" ht="13.35" customHeight="1">
      <c r="A249" s="180" t="s">
        <v>558</v>
      </c>
      <c r="B249" s="63" t="s">
        <v>992</v>
      </c>
      <c r="C249" s="211" t="s">
        <v>993</v>
      </c>
      <c r="D249" s="211" t="s">
        <v>0</v>
      </c>
      <c r="E249" s="110">
        <v>81799</v>
      </c>
      <c r="F249" s="111"/>
      <c r="G249" s="117">
        <v>7791</v>
      </c>
      <c r="H249" s="283">
        <v>0.1729488545551412</v>
      </c>
      <c r="I249" s="192"/>
      <c r="J249" s="110">
        <v>1529</v>
      </c>
      <c r="K249" s="277">
        <v>3.3941573432782812E-2</v>
      </c>
      <c r="L249" s="192"/>
      <c r="M249" s="117">
        <v>24758</v>
      </c>
      <c r="N249" s="283">
        <v>0.54959154679453026</v>
      </c>
      <c r="O249" s="192"/>
      <c r="P249" s="110">
        <v>7082</v>
      </c>
      <c r="Q249" s="277">
        <v>0.15721008701829159</v>
      </c>
      <c r="R249" s="192"/>
      <c r="S249" s="117">
        <v>3558</v>
      </c>
      <c r="T249" s="283">
        <v>7.8982418753329786E-2</v>
      </c>
      <c r="U249" s="192"/>
      <c r="V249" s="284"/>
      <c r="W249" s="277"/>
      <c r="X249" s="192"/>
      <c r="Y249" s="285"/>
      <c r="Z249" s="283"/>
      <c r="AA249" s="192"/>
      <c r="AB249" s="284"/>
      <c r="AC249" s="277"/>
      <c r="AD249" s="192"/>
      <c r="AE249" s="285"/>
      <c r="AF249" s="283"/>
      <c r="AG249" s="192"/>
      <c r="AH249" s="284"/>
      <c r="AI249" s="277"/>
      <c r="AJ249" s="192"/>
      <c r="AK249" s="285"/>
      <c r="AL249" s="283"/>
      <c r="AM249" s="192"/>
      <c r="AN249" s="284"/>
      <c r="AO249" s="277"/>
      <c r="AP249" s="192"/>
      <c r="AQ249" s="286">
        <v>330</v>
      </c>
      <c r="AR249" s="283">
        <v>7.3255194459243477E-3</v>
      </c>
      <c r="AS249" s="192"/>
      <c r="AT249" s="191">
        <v>45048</v>
      </c>
      <c r="AU249" s="277">
        <v>0.5507157789215027</v>
      </c>
    </row>
    <row r="250" spans="1:47" s="54" customFormat="1" ht="13.35" customHeight="1">
      <c r="A250" s="180" t="s">
        <v>559</v>
      </c>
      <c r="B250" s="63" t="s">
        <v>992</v>
      </c>
      <c r="C250" s="211" t="s">
        <v>993</v>
      </c>
      <c r="D250" s="211" t="s">
        <v>0</v>
      </c>
      <c r="E250" s="110">
        <v>64754</v>
      </c>
      <c r="F250" s="111"/>
      <c r="G250" s="117">
        <v>7997</v>
      </c>
      <c r="H250" s="283">
        <v>0.20936747303382552</v>
      </c>
      <c r="I250" s="192"/>
      <c r="J250" s="110">
        <v>1296</v>
      </c>
      <c r="K250" s="277">
        <v>3.3930254476908575E-2</v>
      </c>
      <c r="L250" s="192"/>
      <c r="M250" s="117">
        <v>20530</v>
      </c>
      <c r="N250" s="283">
        <v>0.53749083673683107</v>
      </c>
      <c r="O250" s="192"/>
      <c r="P250" s="110">
        <v>7256</v>
      </c>
      <c r="Q250" s="277">
        <v>0.18996753586763013</v>
      </c>
      <c r="R250" s="192"/>
      <c r="S250" s="117">
        <v>1117</v>
      </c>
      <c r="T250" s="283">
        <v>2.9243899884804692E-2</v>
      </c>
      <c r="U250" s="192"/>
      <c r="V250" s="284"/>
      <c r="W250" s="277"/>
      <c r="X250" s="192"/>
      <c r="Y250" s="285"/>
      <c r="Z250" s="283"/>
      <c r="AA250" s="192"/>
      <c r="AB250" s="284"/>
      <c r="AC250" s="277"/>
      <c r="AD250" s="192"/>
      <c r="AE250" s="285"/>
      <c r="AF250" s="283"/>
      <c r="AG250" s="192"/>
      <c r="AH250" s="284"/>
      <c r="AI250" s="277"/>
      <c r="AJ250" s="192"/>
      <c r="AK250" s="285"/>
      <c r="AL250" s="283"/>
      <c r="AM250" s="192"/>
      <c r="AN250" s="284"/>
      <c r="AO250" s="277"/>
      <c r="AP250" s="192"/>
      <c r="AQ250" s="286"/>
      <c r="AR250" s="283"/>
      <c r="AS250" s="192"/>
      <c r="AT250" s="191">
        <v>38196</v>
      </c>
      <c r="AU250" s="277">
        <v>0.58986317447570802</v>
      </c>
    </row>
    <row r="251" spans="1:47" s="54" customFormat="1" ht="13.35" customHeight="1">
      <c r="A251" s="180" t="s">
        <v>560</v>
      </c>
      <c r="B251" s="63" t="s">
        <v>992</v>
      </c>
      <c r="C251" s="211" t="s">
        <v>993</v>
      </c>
      <c r="D251" s="211" t="s">
        <v>0</v>
      </c>
      <c r="E251" s="110">
        <v>69097</v>
      </c>
      <c r="F251" s="111"/>
      <c r="G251" s="117">
        <v>15887</v>
      </c>
      <c r="H251" s="283">
        <v>0.3289846969414591</v>
      </c>
      <c r="I251" s="192"/>
      <c r="J251" s="110">
        <v>2569</v>
      </c>
      <c r="K251" s="277">
        <v>5.3198318527261812E-2</v>
      </c>
      <c r="L251" s="192"/>
      <c r="M251" s="117">
        <v>23137</v>
      </c>
      <c r="N251" s="283">
        <v>0.4791161914228324</v>
      </c>
      <c r="O251" s="192"/>
      <c r="P251" s="110">
        <v>3706</v>
      </c>
      <c r="Q251" s="277">
        <v>7.6743078420409602E-2</v>
      </c>
      <c r="R251" s="192"/>
      <c r="S251" s="117">
        <v>2541</v>
      </c>
      <c r="T251" s="283">
        <v>5.2618500341678573E-2</v>
      </c>
      <c r="U251" s="192"/>
      <c r="V251" s="284"/>
      <c r="W251" s="277"/>
      <c r="X251" s="192"/>
      <c r="Y251" s="285"/>
      <c r="Z251" s="283"/>
      <c r="AA251" s="192"/>
      <c r="AB251" s="284"/>
      <c r="AC251" s="277"/>
      <c r="AD251" s="192"/>
      <c r="AE251" s="285"/>
      <c r="AF251" s="283"/>
      <c r="AG251" s="192"/>
      <c r="AH251" s="284"/>
      <c r="AI251" s="277"/>
      <c r="AJ251" s="192"/>
      <c r="AK251" s="285"/>
      <c r="AL251" s="283"/>
      <c r="AM251" s="192"/>
      <c r="AN251" s="284"/>
      <c r="AO251" s="277"/>
      <c r="AP251" s="192"/>
      <c r="AQ251" s="286">
        <v>451</v>
      </c>
      <c r="AR251" s="283">
        <v>9.3392143463585341E-3</v>
      </c>
      <c r="AS251" s="192"/>
      <c r="AT251" s="191">
        <v>48291</v>
      </c>
      <c r="AU251" s="277">
        <v>0.69888707179761789</v>
      </c>
    </row>
    <row r="252" spans="1:47" s="54" customFormat="1" ht="13.35" customHeight="1">
      <c r="A252" s="180" t="s">
        <v>561</v>
      </c>
      <c r="B252" s="63" t="s">
        <v>992</v>
      </c>
      <c r="C252" s="211" t="s">
        <v>993</v>
      </c>
      <c r="D252" s="211" t="s">
        <v>0</v>
      </c>
      <c r="E252" s="110">
        <v>61974</v>
      </c>
      <c r="F252" s="111"/>
      <c r="G252" s="117">
        <v>8083</v>
      </c>
      <c r="H252" s="283">
        <v>0.18642895034250526</v>
      </c>
      <c r="I252" s="192"/>
      <c r="J252" s="110">
        <v>15948</v>
      </c>
      <c r="K252" s="277">
        <v>0.36782987752842677</v>
      </c>
      <c r="L252" s="192"/>
      <c r="M252" s="117">
        <v>13041</v>
      </c>
      <c r="N252" s="283">
        <v>0.30078188066517519</v>
      </c>
      <c r="O252" s="192"/>
      <c r="P252" s="110">
        <v>2997</v>
      </c>
      <c r="Q252" s="277">
        <v>6.9123786239822863E-2</v>
      </c>
      <c r="R252" s="192"/>
      <c r="S252" s="117">
        <v>3042</v>
      </c>
      <c r="T252" s="283">
        <v>7.0161680928108497E-2</v>
      </c>
      <c r="U252" s="192"/>
      <c r="V252" s="284"/>
      <c r="W252" s="277"/>
      <c r="X252" s="192"/>
      <c r="Y252" s="285"/>
      <c r="Z252" s="283"/>
      <c r="AA252" s="192"/>
      <c r="AB252" s="284"/>
      <c r="AC252" s="277"/>
      <c r="AD252" s="192"/>
      <c r="AE252" s="285"/>
      <c r="AF252" s="283"/>
      <c r="AG252" s="192"/>
      <c r="AH252" s="284"/>
      <c r="AI252" s="277"/>
      <c r="AJ252" s="192"/>
      <c r="AK252" s="285"/>
      <c r="AL252" s="283"/>
      <c r="AM252" s="192"/>
      <c r="AN252" s="284"/>
      <c r="AO252" s="277"/>
      <c r="AP252" s="192"/>
      <c r="AQ252" s="286">
        <v>246</v>
      </c>
      <c r="AR252" s="283">
        <v>5.6738242959614368E-3</v>
      </c>
      <c r="AS252" s="192"/>
      <c r="AT252" s="191">
        <v>43357</v>
      </c>
      <c r="AU252" s="277">
        <v>0.69959983218769162</v>
      </c>
    </row>
    <row r="253" spans="1:47" s="54" customFormat="1" ht="13.35" customHeight="1">
      <c r="A253" s="180" t="s">
        <v>564</v>
      </c>
      <c r="B253" s="63" t="s">
        <v>992</v>
      </c>
      <c r="C253" s="211" t="s">
        <v>993</v>
      </c>
      <c r="D253" s="211" t="s">
        <v>0</v>
      </c>
      <c r="E253" s="110">
        <v>64950</v>
      </c>
      <c r="F253" s="111"/>
      <c r="G253" s="117">
        <v>7729</v>
      </c>
      <c r="H253" s="283">
        <v>0.20115555786898473</v>
      </c>
      <c r="I253" s="192"/>
      <c r="J253" s="110">
        <v>1495</v>
      </c>
      <c r="K253" s="277">
        <v>3.8908986804778389E-2</v>
      </c>
      <c r="L253" s="192"/>
      <c r="M253" s="117">
        <v>18456</v>
      </c>
      <c r="N253" s="283">
        <v>0.48033729797256852</v>
      </c>
      <c r="O253" s="192"/>
      <c r="P253" s="110">
        <v>7104</v>
      </c>
      <c r="Q253" s="277">
        <v>0.18488925903755563</v>
      </c>
      <c r="R253" s="192"/>
      <c r="S253" s="117">
        <v>3217</v>
      </c>
      <c r="T253" s="283">
        <v>8.3725893345131822E-2</v>
      </c>
      <c r="U253" s="192"/>
      <c r="V253" s="284"/>
      <c r="W253" s="277"/>
      <c r="X253" s="192"/>
      <c r="Y253" s="285"/>
      <c r="Z253" s="283"/>
      <c r="AA253" s="192"/>
      <c r="AB253" s="284"/>
      <c r="AC253" s="277"/>
      <c r="AD253" s="192"/>
      <c r="AE253" s="285"/>
      <c r="AF253" s="283"/>
      <c r="AG253" s="192"/>
      <c r="AH253" s="284"/>
      <c r="AI253" s="277"/>
      <c r="AJ253" s="192"/>
      <c r="AK253" s="285"/>
      <c r="AL253" s="283"/>
      <c r="AM253" s="192"/>
      <c r="AN253" s="284"/>
      <c r="AO253" s="277"/>
      <c r="AP253" s="192"/>
      <c r="AQ253" s="286">
        <v>422</v>
      </c>
      <c r="AR253" s="283">
        <v>1.0983004970980923E-2</v>
      </c>
      <c r="AS253" s="192"/>
      <c r="AT253" s="191">
        <v>38423</v>
      </c>
      <c r="AU253" s="277">
        <v>0.5915781370284835</v>
      </c>
    </row>
    <row r="254" spans="1:47" s="54" customFormat="1" ht="13.35" customHeight="1">
      <c r="A254" s="180" t="s">
        <v>565</v>
      </c>
      <c r="B254" s="63" t="s">
        <v>1010</v>
      </c>
      <c r="C254" s="211" t="s">
        <v>988</v>
      </c>
      <c r="D254" s="211" t="s">
        <v>0</v>
      </c>
      <c r="E254" s="110">
        <v>75430</v>
      </c>
      <c r="F254" s="111"/>
      <c r="G254" s="117">
        <v>11034</v>
      </c>
      <c r="H254" s="283">
        <v>0.22954980444370476</v>
      </c>
      <c r="I254" s="192"/>
      <c r="J254" s="110">
        <v>1233</v>
      </c>
      <c r="K254" s="277">
        <v>2.5651160855454772E-2</v>
      </c>
      <c r="L254" s="192"/>
      <c r="M254" s="117">
        <v>29386</v>
      </c>
      <c r="N254" s="283">
        <v>0.61134226512440704</v>
      </c>
      <c r="O254" s="192"/>
      <c r="P254" s="110">
        <v>4290</v>
      </c>
      <c r="Q254" s="277">
        <v>8.9248564533577435E-2</v>
      </c>
      <c r="R254" s="192"/>
      <c r="S254" s="117">
        <v>1468</v>
      </c>
      <c r="T254" s="283">
        <v>3.0540068236664726E-2</v>
      </c>
      <c r="U254" s="192"/>
      <c r="V254" s="284"/>
      <c r="W254" s="277"/>
      <c r="X254" s="192"/>
      <c r="Y254" s="285"/>
      <c r="Z254" s="283"/>
      <c r="AA254" s="192"/>
      <c r="AB254" s="284"/>
      <c r="AC254" s="277"/>
      <c r="AD254" s="192"/>
      <c r="AE254" s="285"/>
      <c r="AF254" s="283"/>
      <c r="AG254" s="192"/>
      <c r="AH254" s="284"/>
      <c r="AI254" s="277"/>
      <c r="AJ254" s="192"/>
      <c r="AK254" s="285"/>
      <c r="AL254" s="283"/>
      <c r="AM254" s="192"/>
      <c r="AN254" s="284"/>
      <c r="AO254" s="277"/>
      <c r="AP254" s="192"/>
      <c r="AQ254" s="286">
        <v>657</v>
      </c>
      <c r="AR254" s="283">
        <v>1.3668136806191229E-2</v>
      </c>
      <c r="AS254" s="192"/>
      <c r="AT254" s="191">
        <v>48068</v>
      </c>
      <c r="AU254" s="277">
        <v>0.63725308232798616</v>
      </c>
    </row>
    <row r="255" spans="1:47" s="54" customFormat="1" ht="13.35" customHeight="1">
      <c r="A255" s="180" t="s">
        <v>566</v>
      </c>
      <c r="B255" s="63" t="s">
        <v>1010</v>
      </c>
      <c r="C255" s="211" t="s">
        <v>988</v>
      </c>
      <c r="D255" s="211" t="s">
        <v>0</v>
      </c>
      <c r="E255" s="110">
        <v>73518</v>
      </c>
      <c r="F255" s="111"/>
      <c r="G255" s="117">
        <v>9628</v>
      </c>
      <c r="H255" s="283">
        <v>0.20956858647860346</v>
      </c>
      <c r="I255" s="192"/>
      <c r="J255" s="110">
        <v>2127</v>
      </c>
      <c r="K255" s="277">
        <v>4.6297505550476688E-2</v>
      </c>
      <c r="L255" s="192"/>
      <c r="M255" s="117">
        <v>27473</v>
      </c>
      <c r="N255" s="283">
        <v>0.59799312176222197</v>
      </c>
      <c r="O255" s="192"/>
      <c r="P255" s="110">
        <v>3832</v>
      </c>
      <c r="Q255" s="277">
        <v>8.3409516346698007E-2</v>
      </c>
      <c r="R255" s="192"/>
      <c r="S255" s="117">
        <v>2533</v>
      </c>
      <c r="T255" s="283">
        <v>5.5134735100779243E-2</v>
      </c>
      <c r="U255" s="192"/>
      <c r="V255" s="284"/>
      <c r="W255" s="277"/>
      <c r="X255" s="192"/>
      <c r="Y255" s="285"/>
      <c r="Z255" s="283"/>
      <c r="AA255" s="192"/>
      <c r="AB255" s="284"/>
      <c r="AC255" s="277"/>
      <c r="AD255" s="192"/>
      <c r="AE255" s="285"/>
      <c r="AF255" s="283"/>
      <c r="AG255" s="192"/>
      <c r="AH255" s="284"/>
      <c r="AI255" s="277"/>
      <c r="AJ255" s="192"/>
      <c r="AK255" s="285"/>
      <c r="AL255" s="283"/>
      <c r="AM255" s="192"/>
      <c r="AN255" s="284"/>
      <c r="AO255" s="277"/>
      <c r="AP255" s="192"/>
      <c r="AQ255" s="286">
        <v>349</v>
      </c>
      <c r="AR255" s="283">
        <v>7.5965347612206692E-3</v>
      </c>
      <c r="AS255" s="192"/>
      <c r="AT255" s="191">
        <v>45942</v>
      </c>
      <c r="AU255" s="277">
        <v>0.6249081857504285</v>
      </c>
    </row>
    <row r="256" spans="1:47" s="54" customFormat="1" ht="13.35" customHeight="1">
      <c r="A256" s="180" t="s">
        <v>567</v>
      </c>
      <c r="B256" s="63" t="s">
        <v>1010</v>
      </c>
      <c r="C256" s="211" t="s">
        <v>988</v>
      </c>
      <c r="D256" s="211" t="s">
        <v>0</v>
      </c>
      <c r="E256" s="110">
        <v>63204</v>
      </c>
      <c r="F256" s="111"/>
      <c r="G256" s="117">
        <v>8848</v>
      </c>
      <c r="H256" s="283">
        <v>0.25630033022420484</v>
      </c>
      <c r="I256" s="192"/>
      <c r="J256" s="110">
        <v>1507</v>
      </c>
      <c r="K256" s="277">
        <v>4.3653322518973407E-2</v>
      </c>
      <c r="L256" s="192"/>
      <c r="M256" s="117">
        <v>16051</v>
      </c>
      <c r="N256" s="283">
        <v>0.46494988702856149</v>
      </c>
      <c r="O256" s="192"/>
      <c r="P256" s="110">
        <v>5950</v>
      </c>
      <c r="Q256" s="277">
        <v>0.17235386130583397</v>
      </c>
      <c r="R256" s="192"/>
      <c r="S256" s="117">
        <v>1878</v>
      </c>
      <c r="T256" s="283">
        <v>5.4400092694513645E-2</v>
      </c>
      <c r="U256" s="192"/>
      <c r="V256" s="284"/>
      <c r="W256" s="277"/>
      <c r="X256" s="192"/>
      <c r="Y256" s="285"/>
      <c r="Z256" s="283"/>
      <c r="AA256" s="192"/>
      <c r="AB256" s="284"/>
      <c r="AC256" s="277"/>
      <c r="AD256" s="192"/>
      <c r="AE256" s="285"/>
      <c r="AF256" s="283"/>
      <c r="AG256" s="192"/>
      <c r="AH256" s="284"/>
      <c r="AI256" s="277"/>
      <c r="AJ256" s="192"/>
      <c r="AK256" s="285"/>
      <c r="AL256" s="283"/>
      <c r="AM256" s="192"/>
      <c r="AN256" s="284"/>
      <c r="AO256" s="277"/>
      <c r="AP256" s="192"/>
      <c r="AQ256" s="286">
        <v>288</v>
      </c>
      <c r="AR256" s="283">
        <v>8.3425062279126362E-3</v>
      </c>
      <c r="AS256" s="192"/>
      <c r="AT256" s="191">
        <v>34522</v>
      </c>
      <c r="AU256" s="277">
        <v>0.54619960761977093</v>
      </c>
    </row>
    <row r="257" spans="1:47" s="54" customFormat="1" ht="13.35" customHeight="1">
      <c r="A257" s="180" t="s">
        <v>571</v>
      </c>
      <c r="B257" s="63" t="s">
        <v>1024</v>
      </c>
      <c r="C257" s="211" t="s">
        <v>985</v>
      </c>
      <c r="D257" s="211" t="s">
        <v>0</v>
      </c>
      <c r="E257" s="110">
        <v>75905</v>
      </c>
      <c r="F257" s="111"/>
      <c r="G257" s="117">
        <v>10216</v>
      </c>
      <c r="H257" s="283">
        <v>0.2264033862996698</v>
      </c>
      <c r="I257" s="192"/>
      <c r="J257" s="110">
        <v>1150</v>
      </c>
      <c r="K257" s="277">
        <v>2.5485894111650378E-2</v>
      </c>
      <c r="L257" s="192"/>
      <c r="M257" s="117">
        <v>24312</v>
      </c>
      <c r="N257" s="283">
        <v>0.53879396316734263</v>
      </c>
      <c r="O257" s="192"/>
      <c r="P257" s="110">
        <v>8903</v>
      </c>
      <c r="Q257" s="277">
        <v>0.19730514371828115</v>
      </c>
      <c r="R257" s="192"/>
      <c r="S257" s="285"/>
      <c r="T257" s="283"/>
      <c r="U257" s="192"/>
      <c r="V257" s="284"/>
      <c r="W257" s="277"/>
      <c r="X257" s="192"/>
      <c r="Y257" s="285"/>
      <c r="Z257" s="283"/>
      <c r="AA257" s="192"/>
      <c r="AB257" s="284"/>
      <c r="AC257" s="277"/>
      <c r="AD257" s="192"/>
      <c r="AE257" s="285"/>
      <c r="AF257" s="283"/>
      <c r="AG257" s="192"/>
      <c r="AH257" s="284"/>
      <c r="AI257" s="277"/>
      <c r="AJ257" s="192"/>
      <c r="AK257" s="285"/>
      <c r="AL257" s="283"/>
      <c r="AM257" s="192"/>
      <c r="AN257" s="284"/>
      <c r="AO257" s="277"/>
      <c r="AP257" s="192"/>
      <c r="AQ257" s="286">
        <v>542</v>
      </c>
      <c r="AR257" s="283">
        <v>1.201161270305609E-2</v>
      </c>
      <c r="AS257" s="192"/>
      <c r="AT257" s="191">
        <v>45123</v>
      </c>
      <c r="AU257" s="277">
        <v>0.59446676767011397</v>
      </c>
    </row>
    <row r="258" spans="1:47" s="54" customFormat="1" ht="13.35" customHeight="1">
      <c r="A258" s="180" t="s">
        <v>574</v>
      </c>
      <c r="B258" s="63" t="s">
        <v>1020</v>
      </c>
      <c r="C258" s="211" t="s">
        <v>981</v>
      </c>
      <c r="D258" s="211" t="s">
        <v>0</v>
      </c>
      <c r="E258" s="110">
        <v>69481</v>
      </c>
      <c r="F258" s="111"/>
      <c r="G258" s="117">
        <v>19206</v>
      </c>
      <c r="H258" s="283">
        <v>0.38001582904629994</v>
      </c>
      <c r="I258" s="192"/>
      <c r="J258" s="110">
        <v>18123</v>
      </c>
      <c r="K258" s="277">
        <v>0.35858725761772853</v>
      </c>
      <c r="L258" s="192"/>
      <c r="M258" s="117">
        <v>5000</v>
      </c>
      <c r="N258" s="283">
        <v>9.8931539374752672E-2</v>
      </c>
      <c r="O258" s="192"/>
      <c r="P258" s="110">
        <v>5427</v>
      </c>
      <c r="Q258" s="277">
        <v>0.10738029283735655</v>
      </c>
      <c r="R258" s="192"/>
      <c r="S258" s="117">
        <v>2784</v>
      </c>
      <c r="T258" s="283">
        <v>5.5085081123862289E-2</v>
      </c>
      <c r="U258" s="192"/>
      <c r="V258" s="284"/>
      <c r="W258" s="277"/>
      <c r="X258" s="192"/>
      <c r="Y258" s="285"/>
      <c r="Z258" s="283"/>
      <c r="AA258" s="192"/>
      <c r="AB258" s="284"/>
      <c r="AC258" s="277"/>
      <c r="AD258" s="192"/>
      <c r="AE258" s="285"/>
      <c r="AF258" s="283"/>
      <c r="AG258" s="192"/>
      <c r="AH258" s="284"/>
      <c r="AI258" s="277"/>
      <c r="AJ258" s="192"/>
      <c r="AK258" s="285"/>
      <c r="AL258" s="283"/>
      <c r="AM258" s="192"/>
      <c r="AN258" s="284"/>
      <c r="AO258" s="277"/>
      <c r="AP258" s="192"/>
      <c r="AQ258" s="286"/>
      <c r="AR258" s="283"/>
      <c r="AS258" s="192"/>
      <c r="AT258" s="191">
        <v>50540</v>
      </c>
      <c r="AU258" s="277">
        <v>0.72739310027201676</v>
      </c>
    </row>
    <row r="259" spans="1:47" s="54" customFormat="1" ht="13.35" customHeight="1">
      <c r="A259" s="180" t="s">
        <v>577</v>
      </c>
      <c r="B259" s="63" t="s">
        <v>1006</v>
      </c>
      <c r="C259" s="211" t="s">
        <v>1006</v>
      </c>
      <c r="D259" s="211" t="s">
        <v>0</v>
      </c>
      <c r="E259" s="110">
        <v>66913</v>
      </c>
      <c r="F259" s="111"/>
      <c r="G259" s="117">
        <v>9574</v>
      </c>
      <c r="H259" s="283">
        <v>0.22305057894368988</v>
      </c>
      <c r="I259" s="192"/>
      <c r="J259" s="110">
        <v>2455</v>
      </c>
      <c r="K259" s="277">
        <v>5.7195443002586027E-2</v>
      </c>
      <c r="L259" s="192"/>
      <c r="M259" s="117">
        <v>23907</v>
      </c>
      <c r="N259" s="283">
        <v>0.55697411644106887</v>
      </c>
      <c r="O259" s="192"/>
      <c r="P259" s="110">
        <v>3886</v>
      </c>
      <c r="Q259" s="277">
        <v>9.0534212426903987E-2</v>
      </c>
      <c r="R259" s="192"/>
      <c r="S259" s="117">
        <v>2429</v>
      </c>
      <c r="T259" s="283">
        <v>5.6589707150012811E-2</v>
      </c>
      <c r="U259" s="192"/>
      <c r="V259" s="284"/>
      <c r="W259" s="277"/>
      <c r="X259" s="192"/>
      <c r="Y259" s="285"/>
      <c r="Z259" s="283"/>
      <c r="AA259" s="192"/>
      <c r="AB259" s="284"/>
      <c r="AC259" s="277"/>
      <c r="AD259" s="192"/>
      <c r="AE259" s="285"/>
      <c r="AF259" s="283"/>
      <c r="AG259" s="192"/>
      <c r="AH259" s="284"/>
      <c r="AI259" s="277"/>
      <c r="AJ259" s="192"/>
      <c r="AK259" s="285"/>
      <c r="AL259" s="283"/>
      <c r="AM259" s="192"/>
      <c r="AN259" s="284"/>
      <c r="AO259" s="277"/>
      <c r="AP259" s="192"/>
      <c r="AQ259" s="286">
        <v>672</v>
      </c>
      <c r="AR259" s="283">
        <v>1.5655942035738415E-2</v>
      </c>
      <c r="AS259" s="192"/>
      <c r="AT259" s="191">
        <v>42923</v>
      </c>
      <c r="AU259" s="277">
        <v>0.64147475079580951</v>
      </c>
    </row>
    <row r="260" spans="1:47" s="54" customFormat="1" ht="13.35" customHeight="1">
      <c r="A260" s="180" t="s">
        <v>578</v>
      </c>
      <c r="B260" s="63" t="s">
        <v>1006</v>
      </c>
      <c r="C260" s="211" t="s">
        <v>1006</v>
      </c>
      <c r="D260" s="211" t="s">
        <v>0</v>
      </c>
      <c r="E260" s="110">
        <v>72290</v>
      </c>
      <c r="F260" s="111"/>
      <c r="G260" s="117">
        <v>11633</v>
      </c>
      <c r="H260" s="283">
        <v>0.24172467532467531</v>
      </c>
      <c r="I260" s="192"/>
      <c r="J260" s="110">
        <v>3709</v>
      </c>
      <c r="K260" s="277">
        <v>7.7070129870129872E-2</v>
      </c>
      <c r="L260" s="192"/>
      <c r="M260" s="117">
        <v>24347</v>
      </c>
      <c r="N260" s="283">
        <v>0.50591168831168831</v>
      </c>
      <c r="O260" s="192"/>
      <c r="P260" s="110">
        <v>3764</v>
      </c>
      <c r="Q260" s="277">
        <v>7.8212987012987012E-2</v>
      </c>
      <c r="R260" s="192"/>
      <c r="S260" s="117">
        <v>4077</v>
      </c>
      <c r="T260" s="283">
        <v>8.4716883116883121E-2</v>
      </c>
      <c r="U260" s="192"/>
      <c r="V260" s="284"/>
      <c r="W260" s="277"/>
      <c r="X260" s="192"/>
      <c r="Y260" s="285"/>
      <c r="Z260" s="283"/>
      <c r="AA260" s="192"/>
      <c r="AB260" s="284"/>
      <c r="AC260" s="277"/>
      <c r="AD260" s="192"/>
      <c r="AE260" s="285"/>
      <c r="AF260" s="283"/>
      <c r="AG260" s="192"/>
      <c r="AH260" s="284"/>
      <c r="AI260" s="277"/>
      <c r="AJ260" s="192"/>
      <c r="AK260" s="285"/>
      <c r="AL260" s="283"/>
      <c r="AM260" s="192"/>
      <c r="AN260" s="284"/>
      <c r="AO260" s="277"/>
      <c r="AP260" s="192"/>
      <c r="AQ260" s="286">
        <v>595</v>
      </c>
      <c r="AR260" s="283">
        <v>1.2363636363636363E-2</v>
      </c>
      <c r="AS260" s="192"/>
      <c r="AT260" s="191">
        <v>48125</v>
      </c>
      <c r="AU260" s="277">
        <v>0.66572139991700097</v>
      </c>
    </row>
    <row r="261" spans="1:47" s="54" customFormat="1" ht="13.35" customHeight="1">
      <c r="A261" s="180" t="s">
        <v>575</v>
      </c>
      <c r="B261" s="63" t="s">
        <v>1006</v>
      </c>
      <c r="C261" s="211" t="s">
        <v>1006</v>
      </c>
      <c r="D261" s="211" t="s">
        <v>0</v>
      </c>
      <c r="E261" s="110">
        <v>73428</v>
      </c>
      <c r="F261" s="111"/>
      <c r="G261" s="117">
        <v>7056</v>
      </c>
      <c r="H261" s="283">
        <v>0.14877915067684391</v>
      </c>
      <c r="I261" s="192"/>
      <c r="J261" s="110">
        <v>2497</v>
      </c>
      <c r="K261" s="277">
        <v>5.2650444903639355E-2</v>
      </c>
      <c r="L261" s="192"/>
      <c r="M261" s="117">
        <v>28572</v>
      </c>
      <c r="N261" s="283">
        <v>0.60245434993463498</v>
      </c>
      <c r="O261" s="192"/>
      <c r="P261" s="110">
        <v>2013</v>
      </c>
      <c r="Q261" s="277">
        <v>4.2445072323198246E-2</v>
      </c>
      <c r="R261" s="192"/>
      <c r="S261" s="117">
        <v>5932</v>
      </c>
      <c r="T261" s="283">
        <v>0.12507907055201789</v>
      </c>
      <c r="U261" s="192"/>
      <c r="V261" s="284"/>
      <c r="W261" s="277"/>
      <c r="X261" s="192"/>
      <c r="Y261" s="285"/>
      <c r="Z261" s="283"/>
      <c r="AA261" s="192"/>
      <c r="AB261" s="284"/>
      <c r="AC261" s="277"/>
      <c r="AD261" s="192"/>
      <c r="AE261" s="285"/>
      <c r="AF261" s="283"/>
      <c r="AG261" s="192"/>
      <c r="AH261" s="284"/>
      <c r="AI261" s="277"/>
      <c r="AJ261" s="192"/>
      <c r="AK261" s="285"/>
      <c r="AL261" s="283"/>
      <c r="AM261" s="192"/>
      <c r="AN261" s="284"/>
      <c r="AO261" s="277"/>
      <c r="AP261" s="192"/>
      <c r="AQ261" s="286">
        <v>1356</v>
      </c>
      <c r="AR261" s="283">
        <v>2.8591911609665583E-2</v>
      </c>
      <c r="AS261" s="192"/>
      <c r="AT261" s="191">
        <v>47426</v>
      </c>
      <c r="AU261" s="277">
        <v>0.64588440376967915</v>
      </c>
    </row>
    <row r="262" spans="1:47" s="54" customFormat="1" ht="13.35" customHeight="1">
      <c r="A262" s="180" t="s">
        <v>580</v>
      </c>
      <c r="B262" s="63" t="s">
        <v>1006</v>
      </c>
      <c r="C262" s="211" t="s">
        <v>1006</v>
      </c>
      <c r="D262" s="211" t="s">
        <v>0</v>
      </c>
      <c r="E262" s="110">
        <v>64580</v>
      </c>
      <c r="F262" s="111"/>
      <c r="G262" s="117">
        <v>8939</v>
      </c>
      <c r="H262" s="283">
        <v>0.21961526177431639</v>
      </c>
      <c r="I262" s="192"/>
      <c r="J262" s="110">
        <v>2304</v>
      </c>
      <c r="K262" s="277">
        <v>5.660516423850822E-2</v>
      </c>
      <c r="L262" s="192"/>
      <c r="M262" s="117">
        <v>23856</v>
      </c>
      <c r="N262" s="283">
        <v>0.58609930471955385</v>
      </c>
      <c r="O262" s="192"/>
      <c r="P262" s="110">
        <v>2341</v>
      </c>
      <c r="Q262" s="277">
        <v>5.7514188143380093E-2</v>
      </c>
      <c r="R262" s="192"/>
      <c r="S262" s="117">
        <v>2974</v>
      </c>
      <c r="T262" s="283">
        <v>7.3065867380782745E-2</v>
      </c>
      <c r="U262" s="192"/>
      <c r="V262" s="284"/>
      <c r="W262" s="277"/>
      <c r="X262" s="192"/>
      <c r="Y262" s="285"/>
      <c r="Z262" s="283"/>
      <c r="AA262" s="192"/>
      <c r="AB262" s="284"/>
      <c r="AC262" s="277"/>
      <c r="AD262" s="192"/>
      <c r="AE262" s="285"/>
      <c r="AF262" s="283"/>
      <c r="AG262" s="192"/>
      <c r="AH262" s="284"/>
      <c r="AI262" s="277"/>
      <c r="AJ262" s="192"/>
      <c r="AK262" s="285"/>
      <c r="AL262" s="283"/>
      <c r="AM262" s="192"/>
      <c r="AN262" s="284"/>
      <c r="AO262" s="277"/>
      <c r="AP262" s="192"/>
      <c r="AQ262" s="286">
        <v>289</v>
      </c>
      <c r="AR262" s="283">
        <v>7.1002137434587132E-3</v>
      </c>
      <c r="AS262" s="192"/>
      <c r="AT262" s="191">
        <v>40703</v>
      </c>
      <c r="AU262" s="277">
        <v>0.63027253019510687</v>
      </c>
    </row>
    <row r="263" spans="1:47" s="54" customFormat="1" ht="13.35" customHeight="1">
      <c r="A263" s="180" t="s">
        <v>937</v>
      </c>
      <c r="B263" s="63" t="s">
        <v>1016</v>
      </c>
      <c r="C263" s="211" t="s">
        <v>984</v>
      </c>
      <c r="D263" s="211" t="s">
        <v>0</v>
      </c>
      <c r="E263" s="110">
        <v>74234</v>
      </c>
      <c r="F263" s="111"/>
      <c r="G263" s="117">
        <v>28389</v>
      </c>
      <c r="H263" s="283">
        <v>0.55159616841859838</v>
      </c>
      <c r="I263" s="192"/>
      <c r="J263" s="110">
        <v>2700</v>
      </c>
      <c r="K263" s="277">
        <v>5.2460800124351524E-2</v>
      </c>
      <c r="L263" s="192"/>
      <c r="M263" s="117">
        <v>10200</v>
      </c>
      <c r="N263" s="283">
        <v>0.19818524491421688</v>
      </c>
      <c r="O263" s="192"/>
      <c r="P263" s="110">
        <v>8082</v>
      </c>
      <c r="Q263" s="277">
        <v>0.15703266170555891</v>
      </c>
      <c r="R263" s="192"/>
      <c r="S263" s="117">
        <v>1976</v>
      </c>
      <c r="T263" s="283">
        <v>3.8393533720636523E-2</v>
      </c>
      <c r="U263" s="192"/>
      <c r="V263" s="284"/>
      <c r="W263" s="277"/>
      <c r="X263" s="192"/>
      <c r="Y263" s="285"/>
      <c r="Z263" s="283"/>
      <c r="AA263" s="192"/>
      <c r="AB263" s="284"/>
      <c r="AC263" s="277"/>
      <c r="AD263" s="192"/>
      <c r="AE263" s="285"/>
      <c r="AF263" s="283"/>
      <c r="AG263" s="192"/>
      <c r="AH263" s="284"/>
      <c r="AI263" s="277"/>
      <c r="AJ263" s="192"/>
      <c r="AK263" s="285"/>
      <c r="AL263" s="283"/>
      <c r="AM263" s="192"/>
      <c r="AN263" s="284"/>
      <c r="AO263" s="277"/>
      <c r="AP263" s="192"/>
      <c r="AQ263" s="286">
        <v>120</v>
      </c>
      <c r="AR263" s="283">
        <v>2.3315911166378457E-3</v>
      </c>
      <c r="AS263" s="192"/>
      <c r="AT263" s="191">
        <v>51467</v>
      </c>
      <c r="AU263" s="277">
        <v>0.69330764878627049</v>
      </c>
    </row>
    <row r="264" spans="1:47" s="54" customFormat="1" ht="13.35" customHeight="1">
      <c r="A264" s="180" t="s">
        <v>581</v>
      </c>
      <c r="B264" s="63" t="s">
        <v>1011</v>
      </c>
      <c r="C264" s="211" t="s">
        <v>988</v>
      </c>
      <c r="D264" s="211" t="s">
        <v>0</v>
      </c>
      <c r="E264" s="110">
        <v>74121</v>
      </c>
      <c r="F264" s="111"/>
      <c r="G264" s="117">
        <v>19976</v>
      </c>
      <c r="H264" s="283">
        <v>0.42636386920515668</v>
      </c>
      <c r="I264" s="192"/>
      <c r="J264" s="110">
        <v>1992</v>
      </c>
      <c r="K264" s="277">
        <v>4.251686160676172E-2</v>
      </c>
      <c r="L264" s="192"/>
      <c r="M264" s="117">
        <v>18533</v>
      </c>
      <c r="N264" s="283">
        <v>0.3955647571074874</v>
      </c>
      <c r="O264" s="192"/>
      <c r="P264" s="110">
        <v>5721</v>
      </c>
      <c r="Q264" s="277">
        <v>0.122107914283275</v>
      </c>
      <c r="R264" s="192"/>
      <c r="S264" s="285"/>
      <c r="T264" s="283"/>
      <c r="U264" s="192"/>
      <c r="V264" s="284"/>
      <c r="W264" s="277"/>
      <c r="X264" s="192"/>
      <c r="Y264" s="285"/>
      <c r="Z264" s="283"/>
      <c r="AA264" s="192"/>
      <c r="AB264" s="284"/>
      <c r="AC264" s="277"/>
      <c r="AD264" s="192"/>
      <c r="AE264" s="285"/>
      <c r="AF264" s="283"/>
      <c r="AG264" s="192"/>
      <c r="AH264" s="284"/>
      <c r="AI264" s="277"/>
      <c r="AJ264" s="192"/>
      <c r="AK264" s="285"/>
      <c r="AL264" s="283"/>
      <c r="AM264" s="192"/>
      <c r="AN264" s="284"/>
      <c r="AO264" s="277"/>
      <c r="AP264" s="192"/>
      <c r="AQ264" s="286">
        <v>630</v>
      </c>
      <c r="AR264" s="283">
        <v>1.3446597797319219E-2</v>
      </c>
      <c r="AS264" s="192"/>
      <c r="AT264" s="191">
        <v>46852</v>
      </c>
      <c r="AU264" s="277">
        <v>0.63210156365942172</v>
      </c>
    </row>
    <row r="265" spans="1:47" s="54" customFormat="1" ht="13.35" customHeight="1">
      <c r="A265" s="180" t="s">
        <v>588</v>
      </c>
      <c r="B265" s="63" t="s">
        <v>1022</v>
      </c>
      <c r="C265" s="211" t="s">
        <v>985</v>
      </c>
      <c r="D265" s="211" t="s">
        <v>0</v>
      </c>
      <c r="E265" s="110">
        <v>70829</v>
      </c>
      <c r="F265" s="111"/>
      <c r="G265" s="117">
        <v>4245</v>
      </c>
      <c r="H265" s="283">
        <v>9.5904028195106517E-2</v>
      </c>
      <c r="I265" s="192"/>
      <c r="J265" s="110">
        <v>1719</v>
      </c>
      <c r="K265" s="277">
        <v>3.8836048166640311E-2</v>
      </c>
      <c r="L265" s="192"/>
      <c r="M265" s="117">
        <v>29835</v>
      </c>
      <c r="N265" s="283">
        <v>0.67403926530058966</v>
      </c>
      <c r="O265" s="192"/>
      <c r="P265" s="110">
        <v>2510</v>
      </c>
      <c r="Q265" s="277">
        <v>5.6706504303820349E-2</v>
      </c>
      <c r="R265" s="192"/>
      <c r="S265" s="117">
        <v>5372</v>
      </c>
      <c r="T265" s="283">
        <v>0.12136547454984976</v>
      </c>
      <c r="U265" s="192"/>
      <c r="V265" s="284"/>
      <c r="W265" s="277"/>
      <c r="X265" s="192"/>
      <c r="Y265" s="285"/>
      <c r="Z265" s="283"/>
      <c r="AA265" s="192"/>
      <c r="AB265" s="284"/>
      <c r="AC265" s="277"/>
      <c r="AD265" s="192"/>
      <c r="AE265" s="285"/>
      <c r="AF265" s="283"/>
      <c r="AG265" s="192"/>
      <c r="AH265" s="284"/>
      <c r="AI265" s="277"/>
      <c r="AJ265" s="192"/>
      <c r="AK265" s="285"/>
      <c r="AL265" s="283"/>
      <c r="AM265" s="192"/>
      <c r="AN265" s="284"/>
      <c r="AO265" s="277"/>
      <c r="AP265" s="192"/>
      <c r="AQ265" s="286">
        <v>582</v>
      </c>
      <c r="AR265" s="283">
        <v>1.3148679483993403E-2</v>
      </c>
      <c r="AS265" s="192"/>
      <c r="AT265" s="191">
        <v>44263</v>
      </c>
      <c r="AU265" s="277">
        <v>0.6249276426322552</v>
      </c>
    </row>
    <row r="266" spans="1:47" s="54" customFormat="1" ht="13.35" customHeight="1">
      <c r="A266" s="180" t="s">
        <v>589</v>
      </c>
      <c r="B266" s="63" t="s">
        <v>1022</v>
      </c>
      <c r="C266" s="211" t="s">
        <v>985</v>
      </c>
      <c r="D266" s="211" t="s">
        <v>0</v>
      </c>
      <c r="E266" s="110">
        <v>61908</v>
      </c>
      <c r="F266" s="111"/>
      <c r="G266" s="117">
        <v>1802</v>
      </c>
      <c r="H266" s="283">
        <v>4.6923417441345726E-2</v>
      </c>
      <c r="I266" s="192"/>
      <c r="J266" s="110">
        <v>899</v>
      </c>
      <c r="K266" s="277">
        <v>2.3409629456032081E-2</v>
      </c>
      <c r="L266" s="192"/>
      <c r="M266" s="117">
        <v>31222</v>
      </c>
      <c r="N266" s="283">
        <v>0.81300940030726765</v>
      </c>
      <c r="O266" s="192"/>
      <c r="P266" s="110">
        <v>3445</v>
      </c>
      <c r="Q266" s="277">
        <v>8.9706533343749187E-2</v>
      </c>
      <c r="R266" s="192"/>
      <c r="S266" s="117">
        <v>956</v>
      </c>
      <c r="T266" s="283">
        <v>2.4893888498294405E-2</v>
      </c>
      <c r="U266" s="192"/>
      <c r="V266" s="284"/>
      <c r="W266" s="277"/>
      <c r="X266" s="192"/>
      <c r="Y266" s="285"/>
      <c r="Z266" s="283"/>
      <c r="AA266" s="192"/>
      <c r="AB266" s="284"/>
      <c r="AC266" s="277"/>
      <c r="AD266" s="192"/>
      <c r="AE266" s="285"/>
      <c r="AF266" s="283"/>
      <c r="AG266" s="192"/>
      <c r="AH266" s="284"/>
      <c r="AI266" s="277"/>
      <c r="AJ266" s="192"/>
      <c r="AK266" s="285"/>
      <c r="AL266" s="283"/>
      <c r="AM266" s="192"/>
      <c r="AN266" s="284"/>
      <c r="AO266" s="277"/>
      <c r="AP266" s="192"/>
      <c r="AQ266" s="286">
        <v>79</v>
      </c>
      <c r="AR266" s="283">
        <v>2.0571309533109392E-3</v>
      </c>
      <c r="AS266" s="192"/>
      <c r="AT266" s="191">
        <v>38403</v>
      </c>
      <c r="AU266" s="277">
        <v>0.62032370614460164</v>
      </c>
    </row>
    <row r="267" spans="1:47" s="54" customFormat="1" ht="13.35" customHeight="1">
      <c r="A267" s="180" t="s">
        <v>586</v>
      </c>
      <c r="B267" s="63" t="s">
        <v>1022</v>
      </c>
      <c r="C267" s="211" t="s">
        <v>985</v>
      </c>
      <c r="D267" s="211" t="s">
        <v>0</v>
      </c>
      <c r="E267" s="110">
        <v>61549</v>
      </c>
      <c r="F267" s="111"/>
      <c r="G267" s="117">
        <v>4098</v>
      </c>
      <c r="H267" s="283">
        <v>0.10001464343242056</v>
      </c>
      <c r="I267" s="192"/>
      <c r="J267" s="110">
        <v>2454</v>
      </c>
      <c r="K267" s="277">
        <v>5.9891638600087858E-2</v>
      </c>
      <c r="L267" s="192"/>
      <c r="M267" s="117">
        <v>28401</v>
      </c>
      <c r="N267" s="283">
        <v>0.69314687362717819</v>
      </c>
      <c r="O267" s="192"/>
      <c r="P267" s="110">
        <v>3375</v>
      </c>
      <c r="Q267" s="277">
        <v>8.2369307365646502E-2</v>
      </c>
      <c r="R267" s="192"/>
      <c r="S267" s="117">
        <v>2140</v>
      </c>
      <c r="T267" s="283">
        <v>5.222824229999512E-2</v>
      </c>
      <c r="U267" s="192"/>
      <c r="V267" s="284"/>
      <c r="W267" s="277"/>
      <c r="X267" s="192"/>
      <c r="Y267" s="285"/>
      <c r="Z267" s="283"/>
      <c r="AA267" s="192"/>
      <c r="AB267" s="284"/>
      <c r="AC267" s="277"/>
      <c r="AD267" s="192"/>
      <c r="AE267" s="285"/>
      <c r="AF267" s="283"/>
      <c r="AG267" s="192"/>
      <c r="AH267" s="284"/>
      <c r="AI267" s="277"/>
      <c r="AJ267" s="192"/>
      <c r="AK267" s="285"/>
      <c r="AL267" s="283"/>
      <c r="AM267" s="192"/>
      <c r="AN267" s="284"/>
      <c r="AO267" s="277"/>
      <c r="AP267" s="192"/>
      <c r="AQ267" s="286">
        <v>506</v>
      </c>
      <c r="AR267" s="283">
        <v>1.2349294674671742E-2</v>
      </c>
      <c r="AS267" s="192"/>
      <c r="AT267" s="191">
        <v>40974</v>
      </c>
      <c r="AU267" s="277">
        <v>0.66571349656371348</v>
      </c>
    </row>
    <row r="268" spans="1:47" s="54" customFormat="1" ht="13.35" customHeight="1">
      <c r="A268" s="180" t="s">
        <v>590</v>
      </c>
      <c r="B268" s="63" t="s">
        <v>1022</v>
      </c>
      <c r="C268" s="211" t="s">
        <v>985</v>
      </c>
      <c r="D268" s="211" t="s">
        <v>0</v>
      </c>
      <c r="E268" s="110">
        <v>63651</v>
      </c>
      <c r="F268" s="111"/>
      <c r="G268" s="117">
        <v>2710</v>
      </c>
      <c r="H268" s="283">
        <v>6.6047622529307112E-2</v>
      </c>
      <c r="I268" s="192"/>
      <c r="J268" s="110">
        <v>959</v>
      </c>
      <c r="K268" s="277">
        <v>2.3372571957788014E-2</v>
      </c>
      <c r="L268" s="192"/>
      <c r="M268" s="117">
        <v>30842</v>
      </c>
      <c r="N268" s="283">
        <v>0.75167556237966415</v>
      </c>
      <c r="O268" s="192"/>
      <c r="P268" s="110">
        <v>3475</v>
      </c>
      <c r="Q268" s="277">
        <v>8.4692062099388274E-2</v>
      </c>
      <c r="R268" s="192"/>
      <c r="S268" s="117">
        <v>996</v>
      </c>
      <c r="T268" s="283">
        <v>2.4274329165752725E-2</v>
      </c>
      <c r="U268" s="192"/>
      <c r="V268" s="284"/>
      <c r="W268" s="277"/>
      <c r="X268" s="192"/>
      <c r="Y268" s="285"/>
      <c r="Z268" s="283"/>
      <c r="AA268" s="192"/>
      <c r="AB268" s="284"/>
      <c r="AC268" s="277"/>
      <c r="AD268" s="192"/>
      <c r="AE268" s="285"/>
      <c r="AF268" s="283"/>
      <c r="AG268" s="192"/>
      <c r="AH268" s="284"/>
      <c r="AI268" s="277"/>
      <c r="AJ268" s="192"/>
      <c r="AK268" s="285"/>
      <c r="AL268" s="283"/>
      <c r="AM268" s="192"/>
      <c r="AN268" s="284"/>
      <c r="AO268" s="277"/>
      <c r="AP268" s="192"/>
      <c r="AQ268" s="286">
        <v>2049</v>
      </c>
      <c r="AR268" s="283">
        <v>4.9937851868099729E-2</v>
      </c>
      <c r="AS268" s="192"/>
      <c r="AT268" s="191">
        <v>41031</v>
      </c>
      <c r="AU268" s="277">
        <v>0.64462459348635526</v>
      </c>
    </row>
    <row r="269" spans="1:47" s="54" customFormat="1" ht="13.35" customHeight="1">
      <c r="A269" s="180" t="s">
        <v>570</v>
      </c>
      <c r="B269" s="63" t="s">
        <v>1010</v>
      </c>
      <c r="C269" s="211" t="s">
        <v>988</v>
      </c>
      <c r="D269" s="211" t="s">
        <v>0</v>
      </c>
      <c r="E269" s="110">
        <v>75217</v>
      </c>
      <c r="F269" s="111"/>
      <c r="G269" s="117">
        <v>25762</v>
      </c>
      <c r="H269" s="283">
        <v>0.4952326028450596</v>
      </c>
      <c r="I269" s="192"/>
      <c r="J269" s="110">
        <v>2130</v>
      </c>
      <c r="K269" s="277">
        <v>4.0945790080738176E-2</v>
      </c>
      <c r="L269" s="192"/>
      <c r="M269" s="117">
        <v>16579</v>
      </c>
      <c r="N269" s="283">
        <v>0.3187043444828912</v>
      </c>
      <c r="O269" s="192"/>
      <c r="P269" s="110">
        <v>5704</v>
      </c>
      <c r="Q269" s="277">
        <v>0.10965013456362938</v>
      </c>
      <c r="R269" s="192"/>
      <c r="S269" s="117">
        <v>1845</v>
      </c>
      <c r="T269" s="283">
        <v>3.5467128027681663E-2</v>
      </c>
      <c r="U269" s="192"/>
      <c r="V269" s="284"/>
      <c r="W269" s="277"/>
      <c r="X269" s="192"/>
      <c r="Y269" s="285"/>
      <c r="Z269" s="283"/>
      <c r="AA269" s="192"/>
      <c r="AB269" s="284"/>
      <c r="AC269" s="277"/>
      <c r="AD269" s="192"/>
      <c r="AE269" s="285"/>
      <c r="AF269" s="283"/>
      <c r="AG269" s="192"/>
      <c r="AH269" s="284"/>
      <c r="AI269" s="277"/>
      <c r="AJ269" s="192"/>
      <c r="AK269" s="285"/>
      <c r="AL269" s="283"/>
      <c r="AM269" s="192"/>
      <c r="AN269" s="284"/>
      <c r="AO269" s="277"/>
      <c r="AP269" s="192"/>
      <c r="AQ269" s="286"/>
      <c r="AR269" s="283"/>
      <c r="AS269" s="192"/>
      <c r="AT269" s="191">
        <v>52020</v>
      </c>
      <c r="AU269" s="277">
        <v>0.69159897363627898</v>
      </c>
    </row>
    <row r="270" spans="1:47" s="54" customFormat="1" ht="13.35" customHeight="1">
      <c r="A270" s="180" t="s">
        <v>582</v>
      </c>
      <c r="B270" s="63" t="s">
        <v>1011</v>
      </c>
      <c r="C270" s="211" t="s">
        <v>988</v>
      </c>
      <c r="D270" s="211" t="s">
        <v>0</v>
      </c>
      <c r="E270" s="110">
        <v>74870</v>
      </c>
      <c r="F270" s="111"/>
      <c r="G270" s="117">
        <v>25755</v>
      </c>
      <c r="H270" s="283">
        <v>0.51166163382072471</v>
      </c>
      <c r="I270" s="192"/>
      <c r="J270" s="110">
        <v>2255</v>
      </c>
      <c r="K270" s="277">
        <v>4.4798951048951048E-2</v>
      </c>
      <c r="L270" s="192"/>
      <c r="M270" s="117">
        <v>9077</v>
      </c>
      <c r="N270" s="283">
        <v>0.18032819453273999</v>
      </c>
      <c r="O270" s="192"/>
      <c r="P270" s="110">
        <v>10778</v>
      </c>
      <c r="Q270" s="277">
        <v>0.21412110616656072</v>
      </c>
      <c r="R270" s="192"/>
      <c r="S270" s="117">
        <v>1549</v>
      </c>
      <c r="T270" s="283">
        <v>3.0773204068658615E-2</v>
      </c>
      <c r="U270" s="192"/>
      <c r="V270" s="284"/>
      <c r="W270" s="277"/>
      <c r="X270" s="192"/>
      <c r="Y270" s="285"/>
      <c r="Z270" s="283"/>
      <c r="AA270" s="192"/>
      <c r="AB270" s="284"/>
      <c r="AC270" s="277"/>
      <c r="AD270" s="192"/>
      <c r="AE270" s="285"/>
      <c r="AF270" s="283"/>
      <c r="AG270" s="192"/>
      <c r="AH270" s="284"/>
      <c r="AI270" s="277"/>
      <c r="AJ270" s="192"/>
      <c r="AK270" s="285"/>
      <c r="AL270" s="283"/>
      <c r="AM270" s="192"/>
      <c r="AN270" s="284"/>
      <c r="AO270" s="277"/>
      <c r="AP270" s="192"/>
      <c r="AQ270" s="286">
        <v>922</v>
      </c>
      <c r="AR270" s="283">
        <v>1.8316910362364908E-2</v>
      </c>
      <c r="AS270" s="192"/>
      <c r="AT270" s="191">
        <v>50336</v>
      </c>
      <c r="AU270" s="277">
        <v>0.67231200747963138</v>
      </c>
    </row>
    <row r="271" spans="1:47" s="54" customFormat="1" ht="13.35" customHeight="1">
      <c r="A271" s="180" t="s">
        <v>595</v>
      </c>
      <c r="B271" s="63" t="s">
        <v>1008</v>
      </c>
      <c r="C271" s="211" t="s">
        <v>984</v>
      </c>
      <c r="D271" s="211" t="s">
        <v>0</v>
      </c>
      <c r="E271" s="110">
        <v>66374</v>
      </c>
      <c r="F271" s="111"/>
      <c r="G271" s="117">
        <v>26093</v>
      </c>
      <c r="H271" s="283">
        <v>0.5428916214135614</v>
      </c>
      <c r="I271" s="192"/>
      <c r="J271" s="110">
        <v>6469</v>
      </c>
      <c r="K271" s="277">
        <v>0.13459417847408608</v>
      </c>
      <c r="L271" s="192"/>
      <c r="M271" s="117">
        <v>5902</v>
      </c>
      <c r="N271" s="283">
        <v>0.12279716205813203</v>
      </c>
      <c r="O271" s="192"/>
      <c r="P271" s="110">
        <v>7164</v>
      </c>
      <c r="Q271" s="277">
        <v>0.14905436614443543</v>
      </c>
      <c r="R271" s="192"/>
      <c r="S271" s="117">
        <v>2435</v>
      </c>
      <c r="T271" s="283">
        <v>5.0662671909785073E-2</v>
      </c>
      <c r="U271" s="192"/>
      <c r="V271" s="284"/>
      <c r="W271" s="277"/>
      <c r="X271" s="192"/>
      <c r="Y271" s="285"/>
      <c r="Z271" s="283"/>
      <c r="AA271" s="192"/>
      <c r="AB271" s="284"/>
      <c r="AC271" s="277"/>
      <c r="AD271" s="192"/>
      <c r="AE271" s="285"/>
      <c r="AF271" s="283"/>
      <c r="AG271" s="192"/>
      <c r="AH271" s="284"/>
      <c r="AI271" s="277"/>
      <c r="AJ271" s="192"/>
      <c r="AK271" s="285"/>
      <c r="AL271" s="283"/>
      <c r="AM271" s="192"/>
      <c r="AN271" s="284"/>
      <c r="AO271" s="277"/>
      <c r="AP271" s="192"/>
      <c r="AQ271" s="286"/>
      <c r="AR271" s="283"/>
      <c r="AS271" s="192"/>
      <c r="AT271" s="191">
        <v>48063</v>
      </c>
      <c r="AU271" s="277">
        <v>0.72412390393828907</v>
      </c>
    </row>
    <row r="272" spans="1:47" s="54" customFormat="1" ht="13.35" customHeight="1">
      <c r="A272" s="180" t="s">
        <v>596</v>
      </c>
      <c r="B272" s="63" t="s">
        <v>1026</v>
      </c>
      <c r="C272" s="211" t="s">
        <v>1027</v>
      </c>
      <c r="D272" s="211" t="s">
        <v>0</v>
      </c>
      <c r="E272" s="110">
        <v>67329</v>
      </c>
      <c r="F272" s="111"/>
      <c r="G272" s="117">
        <v>12739</v>
      </c>
      <c r="H272" s="283">
        <v>0.29924126752953889</v>
      </c>
      <c r="I272" s="192"/>
      <c r="J272" s="110">
        <v>1299</v>
      </c>
      <c r="K272" s="277">
        <v>3.0513730003993329E-2</v>
      </c>
      <c r="L272" s="192"/>
      <c r="M272" s="117">
        <v>22243</v>
      </c>
      <c r="N272" s="283">
        <v>0.522491837166146</v>
      </c>
      <c r="O272" s="192"/>
      <c r="P272" s="110">
        <v>5318</v>
      </c>
      <c r="Q272" s="277">
        <v>0.12492072067839609</v>
      </c>
      <c r="R272" s="192"/>
      <c r="S272" s="117">
        <v>972</v>
      </c>
      <c r="T272" s="283">
        <v>2.2832444621925723E-2</v>
      </c>
      <c r="U272" s="192"/>
      <c r="V272" s="284"/>
      <c r="W272" s="277"/>
      <c r="X272" s="192"/>
      <c r="Y272" s="285"/>
      <c r="Z272" s="283"/>
      <c r="AA272" s="192"/>
      <c r="AB272" s="284"/>
      <c r="AC272" s="277"/>
      <c r="AD272" s="192"/>
      <c r="AE272" s="285"/>
      <c r="AF272" s="283"/>
      <c r="AG272" s="192"/>
      <c r="AH272" s="284"/>
      <c r="AI272" s="277"/>
      <c r="AJ272" s="192"/>
      <c r="AK272" s="285"/>
      <c r="AL272" s="283"/>
      <c r="AM272" s="192"/>
      <c r="AN272" s="284"/>
      <c r="AO272" s="277"/>
      <c r="AP272" s="192"/>
      <c r="AQ272" s="286"/>
      <c r="AR272" s="283"/>
      <c r="AS272" s="192"/>
      <c r="AT272" s="191">
        <v>42571</v>
      </c>
      <c r="AU272" s="277">
        <v>0.63228326575472682</v>
      </c>
    </row>
    <row r="273" spans="1:47" s="54" customFormat="1" ht="13.35" customHeight="1">
      <c r="A273" s="180" t="s">
        <v>597</v>
      </c>
      <c r="B273" s="63" t="s">
        <v>1026</v>
      </c>
      <c r="C273" s="211" t="s">
        <v>1027</v>
      </c>
      <c r="D273" s="211" t="s">
        <v>0</v>
      </c>
      <c r="E273" s="110">
        <v>67741</v>
      </c>
      <c r="F273" s="111"/>
      <c r="G273" s="117">
        <v>12949</v>
      </c>
      <c r="H273" s="283">
        <v>0.30673204472238014</v>
      </c>
      <c r="I273" s="192"/>
      <c r="J273" s="110">
        <v>3183</v>
      </c>
      <c r="K273" s="277">
        <v>7.5397953382603758E-2</v>
      </c>
      <c r="L273" s="192"/>
      <c r="M273" s="117">
        <v>18660</v>
      </c>
      <c r="N273" s="283">
        <v>0.4420125071063104</v>
      </c>
      <c r="O273" s="192"/>
      <c r="P273" s="110">
        <v>5129</v>
      </c>
      <c r="Q273" s="277">
        <v>0.12149422020087171</v>
      </c>
      <c r="R273" s="192"/>
      <c r="S273" s="117">
        <v>1237</v>
      </c>
      <c r="T273" s="283">
        <v>2.9301686564335797E-2</v>
      </c>
      <c r="U273" s="192"/>
      <c r="V273" s="284"/>
      <c r="W273" s="277"/>
      <c r="X273" s="192"/>
      <c r="Y273" s="285"/>
      <c r="Z273" s="283"/>
      <c r="AA273" s="192"/>
      <c r="AB273" s="284"/>
      <c r="AC273" s="277"/>
      <c r="AD273" s="192"/>
      <c r="AE273" s="285"/>
      <c r="AF273" s="283"/>
      <c r="AG273" s="192"/>
      <c r="AH273" s="284"/>
      <c r="AI273" s="277"/>
      <c r="AJ273" s="192"/>
      <c r="AK273" s="285"/>
      <c r="AL273" s="283"/>
      <c r="AM273" s="192"/>
      <c r="AN273" s="284"/>
      <c r="AO273" s="277"/>
      <c r="AP273" s="192"/>
      <c r="AQ273" s="286">
        <v>1058</v>
      </c>
      <c r="AR273" s="283">
        <v>2.5061588023498199E-2</v>
      </c>
      <c r="AS273" s="192"/>
      <c r="AT273" s="191">
        <v>42216</v>
      </c>
      <c r="AU273" s="277">
        <v>0.62319717748483194</v>
      </c>
    </row>
    <row r="274" spans="1:47" s="54" customFormat="1" ht="13.35" customHeight="1">
      <c r="A274" s="180" t="s">
        <v>598</v>
      </c>
      <c r="B274" s="63" t="s">
        <v>1029</v>
      </c>
      <c r="C274" s="211" t="s">
        <v>985</v>
      </c>
      <c r="D274" s="211" t="s">
        <v>0</v>
      </c>
      <c r="E274" s="110">
        <v>71712</v>
      </c>
      <c r="F274" s="111"/>
      <c r="G274" s="117">
        <v>26063</v>
      </c>
      <c r="H274" s="283">
        <v>0.52548489858462033</v>
      </c>
      <c r="I274" s="192"/>
      <c r="J274" s="110">
        <v>3842</v>
      </c>
      <c r="K274" s="277">
        <v>7.7462800919391908E-2</v>
      </c>
      <c r="L274" s="192"/>
      <c r="M274" s="117">
        <v>11252</v>
      </c>
      <c r="N274" s="283">
        <v>0.22686398645106656</v>
      </c>
      <c r="O274" s="192"/>
      <c r="P274" s="110">
        <v>6037</v>
      </c>
      <c r="Q274" s="277">
        <v>0.12171861768619703</v>
      </c>
      <c r="R274" s="192"/>
      <c r="S274" s="117">
        <v>2404</v>
      </c>
      <c r="T274" s="283">
        <v>4.846969635872414E-2</v>
      </c>
      <c r="U274" s="192"/>
      <c r="V274" s="284"/>
      <c r="W274" s="277"/>
      <c r="X274" s="192"/>
      <c r="Y274" s="285"/>
      <c r="Z274" s="283"/>
      <c r="AA274" s="192"/>
      <c r="AB274" s="284"/>
      <c r="AC274" s="277"/>
      <c r="AD274" s="192"/>
      <c r="AE274" s="285"/>
      <c r="AF274" s="283"/>
      <c r="AG274" s="192"/>
      <c r="AH274" s="284"/>
      <c r="AI274" s="277"/>
      <c r="AJ274" s="192"/>
      <c r="AK274" s="285"/>
      <c r="AL274" s="283"/>
      <c r="AM274" s="192"/>
      <c r="AN274" s="284"/>
      <c r="AO274" s="277"/>
      <c r="AP274" s="192"/>
      <c r="AQ274" s="286"/>
      <c r="AR274" s="283"/>
      <c r="AS274" s="192"/>
      <c r="AT274" s="191">
        <v>49598</v>
      </c>
      <c r="AU274" s="277">
        <v>0.69162762159750113</v>
      </c>
    </row>
    <row r="275" spans="1:47" s="54" customFormat="1" ht="13.35" customHeight="1">
      <c r="A275" s="180" t="s">
        <v>883</v>
      </c>
      <c r="B275" s="63" t="s">
        <v>1028</v>
      </c>
      <c r="C275" s="211" t="s">
        <v>981</v>
      </c>
      <c r="D275" s="211" t="s">
        <v>0</v>
      </c>
      <c r="E275" s="110">
        <v>74187</v>
      </c>
      <c r="F275" s="111"/>
      <c r="G275" s="117">
        <v>35453</v>
      </c>
      <c r="H275" s="283">
        <v>0.65830470708383626</v>
      </c>
      <c r="I275" s="192"/>
      <c r="J275" s="110">
        <v>5337</v>
      </c>
      <c r="K275" s="277">
        <v>9.9099433664469411E-2</v>
      </c>
      <c r="L275" s="192"/>
      <c r="M275" s="117">
        <v>6394</v>
      </c>
      <c r="N275" s="283">
        <v>0.11872620926562065</v>
      </c>
      <c r="O275" s="192"/>
      <c r="P275" s="110">
        <v>4539</v>
      </c>
      <c r="Q275" s="277">
        <v>8.4281867978832054E-2</v>
      </c>
      <c r="R275" s="192"/>
      <c r="S275" s="117">
        <v>1915</v>
      </c>
      <c r="T275" s="283">
        <v>3.555844396991923E-2</v>
      </c>
      <c r="U275" s="192"/>
      <c r="V275" s="284"/>
      <c r="W275" s="277"/>
      <c r="X275" s="192"/>
      <c r="Y275" s="285"/>
      <c r="Z275" s="283"/>
      <c r="AA275" s="192"/>
      <c r="AB275" s="284"/>
      <c r="AC275" s="277"/>
      <c r="AD275" s="192"/>
      <c r="AE275" s="285"/>
      <c r="AF275" s="283"/>
      <c r="AG275" s="192"/>
      <c r="AH275" s="284"/>
      <c r="AI275" s="277"/>
      <c r="AJ275" s="192"/>
      <c r="AK275" s="285"/>
      <c r="AL275" s="283"/>
      <c r="AM275" s="192"/>
      <c r="AN275" s="284"/>
      <c r="AO275" s="277"/>
      <c r="AP275" s="192"/>
      <c r="AQ275" s="286">
        <v>217</v>
      </c>
      <c r="AR275" s="283">
        <v>4.0293380373224398E-3</v>
      </c>
      <c r="AS275" s="192"/>
      <c r="AT275" s="191">
        <v>53855</v>
      </c>
      <c r="AU275" s="277">
        <v>0.72593581085634951</v>
      </c>
    </row>
    <row r="276" spans="1:47" s="54" customFormat="1" ht="13.35" customHeight="1">
      <c r="A276" s="180" t="s">
        <v>599</v>
      </c>
      <c r="B276" s="63" t="s">
        <v>990</v>
      </c>
      <c r="C276" s="211" t="s">
        <v>981</v>
      </c>
      <c r="D276" s="211" t="s">
        <v>0</v>
      </c>
      <c r="E276" s="110">
        <v>73181</v>
      </c>
      <c r="F276" s="111"/>
      <c r="G276" s="117">
        <v>22745</v>
      </c>
      <c r="H276" s="283">
        <v>0.45480903819236151</v>
      </c>
      <c r="I276" s="192"/>
      <c r="J276" s="110">
        <v>12036</v>
      </c>
      <c r="K276" s="277">
        <v>0.24067186562687462</v>
      </c>
      <c r="L276" s="192"/>
      <c r="M276" s="117">
        <v>5268</v>
      </c>
      <c r="N276" s="283">
        <v>0.10533893221355729</v>
      </c>
      <c r="O276" s="192"/>
      <c r="P276" s="110">
        <v>7930</v>
      </c>
      <c r="Q276" s="277">
        <v>0.15856828634273146</v>
      </c>
      <c r="R276" s="192"/>
      <c r="S276" s="117">
        <v>1396</v>
      </c>
      <c r="T276" s="283">
        <v>2.7914417116576686E-2</v>
      </c>
      <c r="U276" s="192"/>
      <c r="V276" s="284"/>
      <c r="W276" s="277"/>
      <c r="X276" s="192"/>
      <c r="Y276" s="285"/>
      <c r="Z276" s="283"/>
      <c r="AA276" s="192"/>
      <c r="AB276" s="284"/>
      <c r="AC276" s="277"/>
      <c r="AD276" s="192"/>
      <c r="AE276" s="285"/>
      <c r="AF276" s="283"/>
      <c r="AG276" s="192"/>
      <c r="AH276" s="284"/>
      <c r="AI276" s="277"/>
      <c r="AJ276" s="192"/>
      <c r="AK276" s="286"/>
      <c r="AL276" s="283"/>
      <c r="AM276" s="192"/>
      <c r="AN276" s="284"/>
      <c r="AO276" s="277"/>
      <c r="AP276" s="192"/>
      <c r="AQ276" s="286">
        <v>635</v>
      </c>
      <c r="AR276" s="283">
        <v>1.269746050789842E-2</v>
      </c>
      <c r="AS276" s="192"/>
      <c r="AT276" s="191">
        <v>50010</v>
      </c>
      <c r="AU276" s="277">
        <v>0.68337409983465658</v>
      </c>
    </row>
    <row r="277" spans="1:47" s="54" customFormat="1" ht="13.35" customHeight="1">
      <c r="A277" s="180" t="s">
        <v>600</v>
      </c>
      <c r="B277" s="63" t="s">
        <v>1024</v>
      </c>
      <c r="C277" s="211" t="s">
        <v>985</v>
      </c>
      <c r="D277" s="211" t="s">
        <v>0</v>
      </c>
      <c r="E277" s="110">
        <v>74320</v>
      </c>
      <c r="F277" s="111"/>
      <c r="G277" s="117">
        <v>8752</v>
      </c>
      <c r="H277" s="283">
        <v>0.19540948468339733</v>
      </c>
      <c r="I277" s="192"/>
      <c r="J277" s="110">
        <v>1639</v>
      </c>
      <c r="K277" s="277">
        <v>3.6594623559882113E-2</v>
      </c>
      <c r="L277" s="192"/>
      <c r="M277" s="117">
        <v>23208</v>
      </c>
      <c r="N277" s="283">
        <v>0.5181745110297401</v>
      </c>
      <c r="O277" s="192"/>
      <c r="P277" s="110">
        <v>10053</v>
      </c>
      <c r="Q277" s="277">
        <v>0.22445744395820308</v>
      </c>
      <c r="R277" s="192"/>
      <c r="S277" s="117">
        <v>1136</v>
      </c>
      <c r="T277" s="283">
        <v>2.5363936768777351E-2</v>
      </c>
      <c r="U277" s="192"/>
      <c r="V277" s="284"/>
      <c r="W277" s="277"/>
      <c r="X277" s="192"/>
      <c r="Y277" s="285"/>
      <c r="Z277" s="283"/>
      <c r="AA277" s="192"/>
      <c r="AB277" s="284"/>
      <c r="AC277" s="277"/>
      <c r="AD277" s="192"/>
      <c r="AE277" s="285"/>
      <c r="AF277" s="283"/>
      <c r="AG277" s="192"/>
      <c r="AH277" s="284"/>
      <c r="AI277" s="277"/>
      <c r="AJ277" s="192"/>
      <c r="AK277" s="286"/>
      <c r="AL277" s="283"/>
      <c r="AM277" s="192"/>
      <c r="AN277" s="284"/>
      <c r="AO277" s="277"/>
      <c r="AP277" s="192"/>
      <c r="AQ277" s="286"/>
      <c r="AR277" s="283"/>
      <c r="AS277" s="192"/>
      <c r="AT277" s="191">
        <v>44788</v>
      </c>
      <c r="AU277" s="277">
        <v>0.60263724434876209</v>
      </c>
    </row>
    <row r="278" spans="1:47" s="54" customFormat="1" ht="13.35" customHeight="1">
      <c r="A278" s="180" t="s">
        <v>216</v>
      </c>
      <c r="B278" s="63" t="s">
        <v>1005</v>
      </c>
      <c r="C278" s="211" t="s">
        <v>1027</v>
      </c>
      <c r="D278" s="211" t="s">
        <v>0</v>
      </c>
      <c r="E278" s="110">
        <v>69066</v>
      </c>
      <c r="F278" s="111"/>
      <c r="G278" s="117">
        <v>29112</v>
      </c>
      <c r="H278" s="283">
        <v>0.60593193880736806</v>
      </c>
      <c r="I278" s="192"/>
      <c r="J278" s="110">
        <v>2157</v>
      </c>
      <c r="K278" s="277">
        <v>4.4895410552606929E-2</v>
      </c>
      <c r="L278" s="192"/>
      <c r="M278" s="117">
        <v>5690</v>
      </c>
      <c r="N278" s="283">
        <v>0.11843063794359454</v>
      </c>
      <c r="O278" s="192"/>
      <c r="P278" s="110">
        <v>7042</v>
      </c>
      <c r="Q278" s="277">
        <v>0.14657092309293371</v>
      </c>
      <c r="R278" s="192"/>
      <c r="S278" s="117">
        <v>1504</v>
      </c>
      <c r="T278" s="283">
        <v>3.1303985846602142E-2</v>
      </c>
      <c r="U278" s="192"/>
      <c r="V278" s="284"/>
      <c r="W278" s="277"/>
      <c r="X278" s="192"/>
      <c r="Y278" s="285"/>
      <c r="Z278" s="283"/>
      <c r="AA278" s="192"/>
      <c r="AB278" s="284"/>
      <c r="AC278" s="277"/>
      <c r="AD278" s="192"/>
      <c r="AE278" s="285"/>
      <c r="AF278" s="283"/>
      <c r="AG278" s="192"/>
      <c r="AH278" s="284"/>
      <c r="AI278" s="277"/>
      <c r="AJ278" s="192"/>
      <c r="AK278" s="286"/>
      <c r="AL278" s="283"/>
      <c r="AM278" s="192"/>
      <c r="AN278" s="284"/>
      <c r="AO278" s="277"/>
      <c r="AP278" s="192"/>
      <c r="AQ278" s="286">
        <v>2540</v>
      </c>
      <c r="AR278" s="283">
        <v>5.286710375689458E-2</v>
      </c>
      <c r="AS278" s="192"/>
      <c r="AT278" s="191">
        <v>48045</v>
      </c>
      <c r="AU278" s="277">
        <v>0.69563895404395792</v>
      </c>
    </row>
    <row r="279" spans="1:47" s="54" customFormat="1" ht="13.35" customHeight="1">
      <c r="A279" s="180" t="s">
        <v>602</v>
      </c>
      <c r="B279" s="63" t="s">
        <v>1024</v>
      </c>
      <c r="C279" s="211" t="s">
        <v>985</v>
      </c>
      <c r="D279" s="211" t="s">
        <v>0</v>
      </c>
      <c r="E279" s="110">
        <v>86078</v>
      </c>
      <c r="F279" s="111"/>
      <c r="G279" s="117">
        <v>6133</v>
      </c>
      <c r="H279" s="283">
        <v>0.13529372835366527</v>
      </c>
      <c r="I279" s="192"/>
      <c r="J279" s="110">
        <v>1867</v>
      </c>
      <c r="K279" s="277">
        <v>4.1185943394145288E-2</v>
      </c>
      <c r="L279" s="192"/>
      <c r="M279" s="117">
        <v>27772</v>
      </c>
      <c r="N279" s="283">
        <v>0.61264918047252437</v>
      </c>
      <c r="O279" s="192"/>
      <c r="P279" s="110">
        <v>5033</v>
      </c>
      <c r="Q279" s="277">
        <v>0.11102777348834131</v>
      </c>
      <c r="R279" s="192"/>
      <c r="S279" s="117">
        <v>3838</v>
      </c>
      <c r="T279" s="283">
        <v>8.4666122521012105E-2</v>
      </c>
      <c r="U279" s="192"/>
      <c r="V279" s="284"/>
      <c r="W279" s="277"/>
      <c r="X279" s="192"/>
      <c r="Y279" s="285"/>
      <c r="Z279" s="283"/>
      <c r="AA279" s="192"/>
      <c r="AB279" s="284"/>
      <c r="AC279" s="277"/>
      <c r="AD279" s="192"/>
      <c r="AE279" s="285"/>
      <c r="AF279" s="283"/>
      <c r="AG279" s="192"/>
      <c r="AH279" s="284"/>
      <c r="AI279" s="277"/>
      <c r="AJ279" s="192"/>
      <c r="AK279" s="286"/>
      <c r="AL279" s="283"/>
      <c r="AM279" s="192"/>
      <c r="AN279" s="284"/>
      <c r="AO279" s="277"/>
      <c r="AP279" s="192"/>
      <c r="AQ279" s="286">
        <v>688</v>
      </c>
      <c r="AR279" s="283">
        <v>1.5177251770311708E-2</v>
      </c>
      <c r="AS279" s="192"/>
      <c r="AT279" s="191">
        <v>45331</v>
      </c>
      <c r="AU279" s="277">
        <v>0.52662701270940315</v>
      </c>
    </row>
    <row r="280" spans="1:47" s="54" customFormat="1" ht="13.35" customHeight="1">
      <c r="A280" s="180" t="s">
        <v>603</v>
      </c>
      <c r="B280" s="63" t="s">
        <v>1024</v>
      </c>
      <c r="C280" s="211" t="s">
        <v>985</v>
      </c>
      <c r="D280" s="211" t="s">
        <v>0</v>
      </c>
      <c r="E280" s="110">
        <v>72992</v>
      </c>
      <c r="F280" s="111"/>
      <c r="G280" s="117">
        <v>4063</v>
      </c>
      <c r="H280" s="283">
        <v>9.6694352554796636E-2</v>
      </c>
      <c r="I280" s="192"/>
      <c r="J280" s="110">
        <v>1782</v>
      </c>
      <c r="K280" s="277">
        <v>4.2409386230038794E-2</v>
      </c>
      <c r="L280" s="192"/>
      <c r="M280" s="117">
        <v>28187</v>
      </c>
      <c r="N280" s="283">
        <v>0.67081558342654513</v>
      </c>
      <c r="O280" s="192"/>
      <c r="P280" s="110">
        <v>3434</v>
      </c>
      <c r="Q280" s="277">
        <v>8.1724933958447363E-2</v>
      </c>
      <c r="R280" s="192"/>
      <c r="S280" s="117">
        <v>4108</v>
      </c>
      <c r="T280" s="283">
        <v>9.7765296651514788E-2</v>
      </c>
      <c r="U280" s="192"/>
      <c r="V280" s="284"/>
      <c r="W280" s="277"/>
      <c r="X280" s="192"/>
      <c r="Y280" s="285"/>
      <c r="Z280" s="283"/>
      <c r="AA280" s="192"/>
      <c r="AB280" s="284"/>
      <c r="AC280" s="277"/>
      <c r="AD280" s="192"/>
      <c r="AE280" s="285"/>
      <c r="AF280" s="283"/>
      <c r="AG280" s="192"/>
      <c r="AH280" s="284"/>
      <c r="AI280" s="277"/>
      <c r="AJ280" s="192"/>
      <c r="AK280" s="286"/>
      <c r="AL280" s="283"/>
      <c r="AM280" s="192"/>
      <c r="AN280" s="284"/>
      <c r="AO280" s="277"/>
      <c r="AP280" s="192"/>
      <c r="AQ280" s="286">
        <v>445</v>
      </c>
      <c r="AR280" s="283">
        <v>1.0590447178657274E-2</v>
      </c>
      <c r="AS280" s="192"/>
      <c r="AT280" s="191">
        <v>42019</v>
      </c>
      <c r="AU280" s="277">
        <v>0.57566582639193331</v>
      </c>
    </row>
    <row r="281" spans="1:47" s="54" customFormat="1" ht="13.35" customHeight="1">
      <c r="A281" s="180" t="s">
        <v>604</v>
      </c>
      <c r="B281" s="63" t="s">
        <v>1024</v>
      </c>
      <c r="C281" s="211" t="s">
        <v>985</v>
      </c>
      <c r="D281" s="211" t="s">
        <v>0</v>
      </c>
      <c r="E281" s="110">
        <v>74102</v>
      </c>
      <c r="F281" s="111"/>
      <c r="G281" s="117">
        <v>4872</v>
      </c>
      <c r="H281" s="283">
        <v>9.7506304286915105E-2</v>
      </c>
      <c r="I281" s="192"/>
      <c r="J281" s="110">
        <v>11970</v>
      </c>
      <c r="K281" s="277">
        <v>0.23956290277388625</v>
      </c>
      <c r="L281" s="192"/>
      <c r="M281" s="117">
        <v>26843</v>
      </c>
      <c r="N281" s="283">
        <v>0.53722531321298483</v>
      </c>
      <c r="O281" s="192"/>
      <c r="P281" s="110">
        <v>2172</v>
      </c>
      <c r="Q281" s="277">
        <v>4.3469559300324222E-2</v>
      </c>
      <c r="R281" s="192"/>
      <c r="S281" s="117">
        <v>4048</v>
      </c>
      <c r="T281" s="283">
        <v>8.1015090261377737E-2</v>
      </c>
      <c r="U281" s="192"/>
      <c r="V281" s="284"/>
      <c r="W281" s="277"/>
      <c r="X281" s="192"/>
      <c r="Y281" s="285"/>
      <c r="Z281" s="283"/>
      <c r="AA281" s="192"/>
      <c r="AB281" s="284"/>
      <c r="AC281" s="277"/>
      <c r="AD281" s="192"/>
      <c r="AE281" s="285"/>
      <c r="AF281" s="283"/>
      <c r="AG281" s="192"/>
      <c r="AH281" s="284"/>
      <c r="AI281" s="277"/>
      <c r="AJ281" s="192"/>
      <c r="AK281" s="286"/>
      <c r="AL281" s="283"/>
      <c r="AM281" s="192"/>
      <c r="AN281" s="284"/>
      <c r="AO281" s="277"/>
      <c r="AP281" s="192"/>
      <c r="AQ281" s="286">
        <v>61</v>
      </c>
      <c r="AR281" s="283">
        <v>1.2208301645118681E-3</v>
      </c>
      <c r="AS281" s="192"/>
      <c r="AT281" s="191">
        <v>49966</v>
      </c>
      <c r="AU281" s="277">
        <v>0.67428679387870771</v>
      </c>
    </row>
    <row r="282" spans="1:47" s="54" customFormat="1" ht="13.35" customHeight="1">
      <c r="A282" s="180" t="s">
        <v>606</v>
      </c>
      <c r="B282" s="63" t="s">
        <v>1004</v>
      </c>
      <c r="C282" s="211" t="s">
        <v>988</v>
      </c>
      <c r="D282" s="211" t="s">
        <v>0</v>
      </c>
      <c r="E282" s="110">
        <v>77534</v>
      </c>
      <c r="F282" s="111"/>
      <c r="G282" s="117">
        <v>13288</v>
      </c>
      <c r="H282" s="283">
        <v>0.28156718157353844</v>
      </c>
      <c r="I282" s="192"/>
      <c r="J282" s="110">
        <v>1642</v>
      </c>
      <c r="K282" s="277">
        <v>3.4793295615875235E-2</v>
      </c>
      <c r="L282" s="192"/>
      <c r="M282" s="117">
        <v>18603</v>
      </c>
      <c r="N282" s="283">
        <v>0.39418981628631367</v>
      </c>
      <c r="O282" s="192"/>
      <c r="P282" s="110">
        <v>11850</v>
      </c>
      <c r="Q282" s="277">
        <v>0.25109656093064647</v>
      </c>
      <c r="R282" s="192"/>
      <c r="S282" s="117">
        <v>1486</v>
      </c>
      <c r="T282" s="283">
        <v>3.1487720636535078E-2</v>
      </c>
      <c r="U282" s="192"/>
      <c r="V282" s="284"/>
      <c r="W282" s="277"/>
      <c r="X282" s="192"/>
      <c r="Y282" s="285"/>
      <c r="Z282" s="283"/>
      <c r="AA282" s="192"/>
      <c r="AB282" s="284"/>
      <c r="AC282" s="277"/>
      <c r="AD282" s="192"/>
      <c r="AE282" s="285"/>
      <c r="AF282" s="283"/>
      <c r="AG282" s="192"/>
      <c r="AH282" s="284"/>
      <c r="AI282" s="277"/>
      <c r="AJ282" s="192"/>
      <c r="AK282" s="286"/>
      <c r="AL282" s="283"/>
      <c r="AM282" s="192"/>
      <c r="AN282" s="284"/>
      <c r="AO282" s="277"/>
      <c r="AP282" s="192"/>
      <c r="AQ282" s="286">
        <v>324</v>
      </c>
      <c r="AR282" s="283">
        <v>6.8654249570910941E-3</v>
      </c>
      <c r="AS282" s="192"/>
      <c r="AT282" s="191">
        <v>47193</v>
      </c>
      <c r="AU282" s="277">
        <v>0.60867490391312196</v>
      </c>
    </row>
    <row r="283" spans="1:47" s="54" customFormat="1" ht="13.35" customHeight="1">
      <c r="A283" s="180" t="s">
        <v>959</v>
      </c>
      <c r="B283" s="63" t="s">
        <v>1002</v>
      </c>
      <c r="C283" s="211" t="s">
        <v>981</v>
      </c>
      <c r="D283" s="211" t="s">
        <v>0</v>
      </c>
      <c r="E283" s="110">
        <v>72738</v>
      </c>
      <c r="F283" s="111"/>
      <c r="G283" s="117">
        <v>31578</v>
      </c>
      <c r="H283" s="283">
        <v>0.610592261732119</v>
      </c>
      <c r="I283" s="192"/>
      <c r="J283" s="110">
        <v>4987</v>
      </c>
      <c r="K283" s="277">
        <v>9.6428640485720363E-2</v>
      </c>
      <c r="L283" s="192"/>
      <c r="M283" s="117">
        <v>5656</v>
      </c>
      <c r="N283" s="283">
        <v>0.10936442562406945</v>
      </c>
      <c r="O283" s="192"/>
      <c r="P283" s="110">
        <v>7665</v>
      </c>
      <c r="Q283" s="277">
        <v>0.14821045304251987</v>
      </c>
      <c r="R283" s="192"/>
      <c r="S283" s="117">
        <v>1831</v>
      </c>
      <c r="T283" s="283">
        <v>3.5404219115571282E-2</v>
      </c>
      <c r="U283" s="192"/>
      <c r="V283" s="284"/>
      <c r="W283" s="277"/>
      <c r="X283" s="192"/>
      <c r="Y283" s="285"/>
      <c r="Z283" s="283"/>
      <c r="AA283" s="192"/>
      <c r="AB283" s="284"/>
      <c r="AC283" s="277"/>
      <c r="AD283" s="192"/>
      <c r="AE283" s="285"/>
      <c r="AF283" s="283"/>
      <c r="AG283" s="192"/>
      <c r="AH283" s="284"/>
      <c r="AI283" s="277"/>
      <c r="AJ283" s="192"/>
      <c r="AK283" s="286"/>
      <c r="AL283" s="283"/>
      <c r="AM283" s="192"/>
      <c r="AN283" s="284"/>
      <c r="AO283" s="277"/>
      <c r="AP283" s="192"/>
      <c r="AQ283" s="286"/>
      <c r="AR283" s="283"/>
      <c r="AS283" s="192"/>
      <c r="AT283" s="191">
        <v>51717</v>
      </c>
      <c r="AU283" s="277">
        <v>0.71100387692815314</v>
      </c>
    </row>
    <row r="284" spans="1:47" s="54" customFormat="1" ht="13.35" customHeight="1">
      <c r="A284" s="180" t="s">
        <v>611</v>
      </c>
      <c r="B284" s="63" t="s">
        <v>984</v>
      </c>
      <c r="C284" s="211" t="s">
        <v>984</v>
      </c>
      <c r="D284" s="211" t="s">
        <v>0</v>
      </c>
      <c r="E284" s="110">
        <v>81928</v>
      </c>
      <c r="F284" s="111"/>
      <c r="G284" s="117">
        <v>28791</v>
      </c>
      <c r="H284" s="283">
        <v>0.54732619812558214</v>
      </c>
      <c r="I284" s="192"/>
      <c r="J284" s="110">
        <v>2638</v>
      </c>
      <c r="K284" s="277">
        <v>5.0149231032450621E-2</v>
      </c>
      <c r="L284" s="192"/>
      <c r="M284" s="117">
        <v>9996</v>
      </c>
      <c r="N284" s="283">
        <v>0.19002718476132541</v>
      </c>
      <c r="O284" s="192"/>
      <c r="P284" s="110">
        <v>8908</v>
      </c>
      <c r="Q284" s="277">
        <v>0.16934395376689543</v>
      </c>
      <c r="R284" s="192"/>
      <c r="S284" s="117">
        <v>2170</v>
      </c>
      <c r="T284" s="283">
        <v>4.1252400053228902E-2</v>
      </c>
      <c r="U284" s="192"/>
      <c r="V284" s="284"/>
      <c r="W284" s="277"/>
      <c r="X284" s="192"/>
      <c r="Y284" s="285"/>
      <c r="Z284" s="283"/>
      <c r="AA284" s="192"/>
      <c r="AB284" s="284"/>
      <c r="AC284" s="277"/>
      <c r="AD284" s="192"/>
      <c r="AE284" s="285"/>
      <c r="AF284" s="283"/>
      <c r="AG284" s="192"/>
      <c r="AH284" s="284"/>
      <c r="AI284" s="277"/>
      <c r="AJ284" s="192"/>
      <c r="AK284" s="286"/>
      <c r="AL284" s="283"/>
      <c r="AM284" s="192"/>
      <c r="AN284" s="284"/>
      <c r="AO284" s="277"/>
      <c r="AP284" s="192"/>
      <c r="AQ284" s="286">
        <v>100</v>
      </c>
      <c r="AR284" s="283">
        <v>1.9010322605174609E-3</v>
      </c>
      <c r="AS284" s="192"/>
      <c r="AT284" s="191">
        <v>52603</v>
      </c>
      <c r="AU284" s="277">
        <v>0.64206376330436477</v>
      </c>
    </row>
    <row r="285" spans="1:47" s="54" customFormat="1" ht="13.35" customHeight="1">
      <c r="A285" s="180" t="s">
        <v>157</v>
      </c>
      <c r="B285" s="63" t="s">
        <v>1026</v>
      </c>
      <c r="C285" s="211" t="s">
        <v>1027</v>
      </c>
      <c r="D285" s="211" t="s">
        <v>0</v>
      </c>
      <c r="E285" s="110">
        <v>78501</v>
      </c>
      <c r="F285" s="111"/>
      <c r="G285" s="117">
        <v>32544</v>
      </c>
      <c r="H285" s="283">
        <v>0.5605235962797106</v>
      </c>
      <c r="I285" s="192"/>
      <c r="J285" s="110">
        <v>4193</v>
      </c>
      <c r="K285" s="277">
        <v>7.22183947640372E-2</v>
      </c>
      <c r="L285" s="192"/>
      <c r="M285" s="117">
        <v>9217</v>
      </c>
      <c r="N285" s="283">
        <v>0.15874956941095419</v>
      </c>
      <c r="O285" s="192"/>
      <c r="P285" s="110">
        <v>8966</v>
      </c>
      <c r="Q285" s="277">
        <v>0.15442645539097485</v>
      </c>
      <c r="R285" s="192"/>
      <c r="S285" s="117">
        <v>2462</v>
      </c>
      <c r="T285" s="283">
        <v>4.2404409231829143E-2</v>
      </c>
      <c r="U285" s="192"/>
      <c r="V285" s="284"/>
      <c r="W285" s="277"/>
      <c r="X285" s="192"/>
      <c r="Y285" s="285"/>
      <c r="Z285" s="283"/>
      <c r="AA285" s="192"/>
      <c r="AB285" s="284"/>
      <c r="AC285" s="277"/>
      <c r="AD285" s="192"/>
      <c r="AE285" s="285"/>
      <c r="AF285" s="283"/>
      <c r="AG285" s="192"/>
      <c r="AH285" s="284"/>
      <c r="AI285" s="277"/>
      <c r="AJ285" s="192"/>
      <c r="AK285" s="285"/>
      <c r="AL285" s="283"/>
      <c r="AM285" s="192"/>
      <c r="AN285" s="284"/>
      <c r="AO285" s="277"/>
      <c r="AP285" s="192"/>
      <c r="AQ285" s="286">
        <v>678</v>
      </c>
      <c r="AR285" s="283">
        <v>1.1677574922493971E-2</v>
      </c>
      <c r="AS285" s="192"/>
      <c r="AT285" s="191">
        <v>58060</v>
      </c>
      <c r="AU285" s="277">
        <v>0.7396084126316862</v>
      </c>
    </row>
    <row r="286" spans="1:47" s="54" customFormat="1" ht="13.35" customHeight="1">
      <c r="A286" s="180" t="s">
        <v>954</v>
      </c>
      <c r="B286" s="63" t="s">
        <v>996</v>
      </c>
      <c r="C286" s="211" t="s">
        <v>988</v>
      </c>
      <c r="D286" s="211" t="s">
        <v>0</v>
      </c>
      <c r="E286" s="110">
        <v>67477</v>
      </c>
      <c r="F286" s="111"/>
      <c r="G286" s="117">
        <v>24908</v>
      </c>
      <c r="H286" s="283">
        <v>0.52186301829076664</v>
      </c>
      <c r="I286" s="192"/>
      <c r="J286" s="110">
        <v>2292</v>
      </c>
      <c r="K286" s="277">
        <v>4.8021119235684806E-2</v>
      </c>
      <c r="L286" s="192"/>
      <c r="M286" s="117">
        <v>12134</v>
      </c>
      <c r="N286" s="283">
        <v>0.25422698988036624</v>
      </c>
      <c r="O286" s="192"/>
      <c r="P286" s="110">
        <v>6497</v>
      </c>
      <c r="Q286" s="277">
        <v>0.13612269270254981</v>
      </c>
      <c r="R286" s="192"/>
      <c r="S286" s="117">
        <v>1898</v>
      </c>
      <c r="T286" s="283">
        <v>3.9766179890632532E-2</v>
      </c>
      <c r="U286" s="192"/>
      <c r="V286" s="284"/>
      <c r="W286" s="277"/>
      <c r="X286" s="192"/>
      <c r="Y286" s="285"/>
      <c r="Z286" s="283"/>
      <c r="AA286" s="192"/>
      <c r="AB286" s="284"/>
      <c r="AC286" s="277"/>
      <c r="AD286" s="192"/>
      <c r="AE286" s="285"/>
      <c r="AF286" s="283"/>
      <c r="AG286" s="192"/>
      <c r="AH286" s="284"/>
      <c r="AI286" s="277"/>
      <c r="AJ286" s="192"/>
      <c r="AK286" s="286"/>
      <c r="AL286" s="283"/>
      <c r="AM286" s="192"/>
      <c r="AN286" s="284"/>
      <c r="AO286" s="277"/>
      <c r="AP286" s="192"/>
      <c r="AQ286" s="286"/>
      <c r="AR286" s="283"/>
      <c r="AS286" s="192"/>
      <c r="AT286" s="191">
        <v>47729</v>
      </c>
      <c r="AU286" s="277">
        <v>0.70733731493694152</v>
      </c>
    </row>
    <row r="287" spans="1:47" s="54" customFormat="1" ht="13.35" customHeight="1">
      <c r="A287" s="180" t="s">
        <v>927</v>
      </c>
      <c r="B287" s="63" t="s">
        <v>1007</v>
      </c>
      <c r="C287" s="211" t="s">
        <v>983</v>
      </c>
      <c r="D287" s="211" t="s">
        <v>0</v>
      </c>
      <c r="E287" s="110">
        <v>64299</v>
      </c>
      <c r="F287" s="111"/>
      <c r="G287" s="117">
        <v>23639</v>
      </c>
      <c r="H287" s="283">
        <v>0.5083765242263274</v>
      </c>
      <c r="I287" s="192"/>
      <c r="J287" s="110">
        <v>13109</v>
      </c>
      <c r="K287" s="277">
        <v>0.28192004129121057</v>
      </c>
      <c r="L287" s="192"/>
      <c r="M287" s="117">
        <v>2767</v>
      </c>
      <c r="N287" s="283">
        <v>5.9506656057119509E-2</v>
      </c>
      <c r="O287" s="192"/>
      <c r="P287" s="110">
        <v>5663</v>
      </c>
      <c r="Q287" s="277">
        <v>0.12178756532398546</v>
      </c>
      <c r="R287" s="192"/>
      <c r="S287" s="117">
        <v>1321</v>
      </c>
      <c r="T287" s="283">
        <v>2.8409213101357019E-2</v>
      </c>
      <c r="U287" s="192"/>
      <c r="V287" s="284"/>
      <c r="W287" s="277"/>
      <c r="X287" s="192"/>
      <c r="Y287" s="285"/>
      <c r="Z287" s="283"/>
      <c r="AA287" s="192"/>
      <c r="AB287" s="284"/>
      <c r="AC287" s="277"/>
      <c r="AD287" s="192"/>
      <c r="AE287" s="285"/>
      <c r="AF287" s="283"/>
      <c r="AG287" s="192"/>
      <c r="AH287" s="284"/>
      <c r="AI287" s="277"/>
      <c r="AJ287" s="192"/>
      <c r="AK287" s="285"/>
      <c r="AL287" s="283"/>
      <c r="AM287" s="192"/>
      <c r="AN287" s="284"/>
      <c r="AO287" s="277"/>
      <c r="AP287" s="192"/>
      <c r="AQ287" s="286"/>
      <c r="AR287" s="283"/>
      <c r="AS287" s="192"/>
      <c r="AT287" s="191">
        <v>46499</v>
      </c>
      <c r="AU287" s="277">
        <v>0.72316832299102629</v>
      </c>
    </row>
    <row r="288" spans="1:47" s="54" customFormat="1" ht="13.35" customHeight="1">
      <c r="A288" s="180" t="s">
        <v>647</v>
      </c>
      <c r="B288" s="63" t="s">
        <v>991</v>
      </c>
      <c r="C288" s="211" t="s">
        <v>1027</v>
      </c>
      <c r="D288" s="211" t="s">
        <v>0</v>
      </c>
      <c r="E288" s="110">
        <v>77154</v>
      </c>
      <c r="F288" s="111"/>
      <c r="G288" s="117">
        <v>27206</v>
      </c>
      <c r="H288" s="283">
        <v>0.52106795372711256</v>
      </c>
      <c r="I288" s="192"/>
      <c r="J288" s="110">
        <v>3300</v>
      </c>
      <c r="K288" s="277">
        <v>6.3203861181337626E-2</v>
      </c>
      <c r="L288" s="192"/>
      <c r="M288" s="117">
        <v>9585</v>
      </c>
      <c r="N288" s="283">
        <v>0.18357848770397608</v>
      </c>
      <c r="O288" s="192"/>
      <c r="P288" s="110">
        <v>9930</v>
      </c>
      <c r="Q288" s="277">
        <v>0.19018616410020686</v>
      </c>
      <c r="R288" s="192"/>
      <c r="S288" s="117">
        <v>2191</v>
      </c>
      <c r="T288" s="283">
        <v>4.1963533287366891E-2</v>
      </c>
      <c r="U288" s="192"/>
      <c r="V288" s="284"/>
      <c r="W288" s="277"/>
      <c r="X288" s="192"/>
      <c r="Y288" s="285"/>
      <c r="Z288" s="283"/>
      <c r="AA288" s="192"/>
      <c r="AB288" s="284"/>
      <c r="AC288" s="277"/>
      <c r="AD288" s="192"/>
      <c r="AE288" s="285"/>
      <c r="AF288" s="283"/>
      <c r="AG288" s="192"/>
      <c r="AH288" s="284"/>
      <c r="AI288" s="277"/>
      <c r="AJ288" s="192"/>
      <c r="AK288" s="285"/>
      <c r="AL288" s="283"/>
      <c r="AM288" s="192"/>
      <c r="AN288" s="284"/>
      <c r="AO288" s="277"/>
      <c r="AP288" s="192"/>
      <c r="AQ288" s="286"/>
      <c r="AR288" s="283"/>
      <c r="AS288" s="192"/>
      <c r="AT288" s="191">
        <v>52212</v>
      </c>
      <c r="AU288" s="277">
        <v>0.67672447313165873</v>
      </c>
    </row>
    <row r="289" spans="1:47" s="54" customFormat="1" ht="13.35" customHeight="1">
      <c r="A289" s="180" t="s">
        <v>804</v>
      </c>
      <c r="B289" s="63" t="s">
        <v>1014</v>
      </c>
      <c r="C289" s="211" t="s">
        <v>981</v>
      </c>
      <c r="D289" s="211" t="s">
        <v>0</v>
      </c>
      <c r="E289" s="110">
        <v>81034</v>
      </c>
      <c r="F289" s="111"/>
      <c r="G289" s="117">
        <v>32268</v>
      </c>
      <c r="H289" s="283">
        <v>0.56126069714047166</v>
      </c>
      <c r="I289" s="192"/>
      <c r="J289" s="110">
        <v>6604</v>
      </c>
      <c r="K289" s="277">
        <v>0.11486815556947054</v>
      </c>
      <c r="L289" s="192"/>
      <c r="M289" s="117">
        <v>7982</v>
      </c>
      <c r="N289" s="283">
        <v>0.13883670771585613</v>
      </c>
      <c r="O289" s="192"/>
      <c r="P289" s="110">
        <v>6898</v>
      </c>
      <c r="Q289" s="277">
        <v>0.11998191052668197</v>
      </c>
      <c r="R289" s="192"/>
      <c r="S289" s="117">
        <v>2453</v>
      </c>
      <c r="T289" s="283">
        <v>4.2666805816461421E-2</v>
      </c>
      <c r="U289" s="192"/>
      <c r="V289" s="284"/>
      <c r="W289" s="277"/>
      <c r="X289" s="192"/>
      <c r="Y289" s="285"/>
      <c r="Z289" s="283"/>
      <c r="AA289" s="192"/>
      <c r="AB289" s="284"/>
      <c r="AC289" s="277"/>
      <c r="AD289" s="192"/>
      <c r="AE289" s="285"/>
      <c r="AF289" s="283"/>
      <c r="AG289" s="192"/>
      <c r="AH289" s="284"/>
      <c r="AI289" s="277"/>
      <c r="AJ289" s="192"/>
      <c r="AK289" s="285"/>
      <c r="AL289" s="283"/>
      <c r="AM289" s="192"/>
      <c r="AN289" s="284"/>
      <c r="AO289" s="277"/>
      <c r="AP289" s="192"/>
      <c r="AQ289" s="286">
        <v>1287</v>
      </c>
      <c r="AR289" s="283">
        <v>2.2385723231058235E-2</v>
      </c>
      <c r="AS289" s="192"/>
      <c r="AT289" s="191">
        <v>57492</v>
      </c>
      <c r="AU289" s="277">
        <v>0.70947997137004215</v>
      </c>
    </row>
    <row r="290" spans="1:47" s="54" customFormat="1" ht="13.35" customHeight="1">
      <c r="A290" s="180" t="s">
        <v>898</v>
      </c>
      <c r="B290" s="63" t="s">
        <v>1137</v>
      </c>
      <c r="C290" s="211" t="s">
        <v>984</v>
      </c>
      <c r="D290" s="211" t="s">
        <v>0</v>
      </c>
      <c r="E290" s="110">
        <v>73394</v>
      </c>
      <c r="F290" s="111"/>
      <c r="G290" s="117">
        <v>30342</v>
      </c>
      <c r="H290" s="283">
        <v>0.56085027726432535</v>
      </c>
      <c r="I290" s="192"/>
      <c r="J290" s="110">
        <v>5245</v>
      </c>
      <c r="K290" s="277">
        <v>9.6950092421441772E-2</v>
      </c>
      <c r="L290" s="192"/>
      <c r="M290" s="117">
        <v>7244</v>
      </c>
      <c r="N290" s="283">
        <v>0.13390018484288355</v>
      </c>
      <c r="O290" s="192"/>
      <c r="P290" s="110">
        <v>7764</v>
      </c>
      <c r="Q290" s="277">
        <v>0.1435120147874307</v>
      </c>
      <c r="R290" s="192"/>
      <c r="S290" s="117">
        <v>3505</v>
      </c>
      <c r="T290" s="283">
        <v>6.4787430683918665E-2</v>
      </c>
      <c r="U290" s="192"/>
      <c r="V290" s="284"/>
      <c r="W290" s="277"/>
      <c r="X290" s="192"/>
      <c r="Y290" s="285"/>
      <c r="Z290" s="283"/>
      <c r="AA290" s="192"/>
      <c r="AB290" s="284"/>
      <c r="AC290" s="277"/>
      <c r="AD290" s="192"/>
      <c r="AE290" s="285"/>
      <c r="AF290" s="283"/>
      <c r="AG290" s="192"/>
      <c r="AH290" s="284"/>
      <c r="AI290" s="277"/>
      <c r="AJ290" s="192"/>
      <c r="AK290" s="285"/>
      <c r="AL290" s="283"/>
      <c r="AM290" s="192"/>
      <c r="AN290" s="284"/>
      <c r="AO290" s="277"/>
      <c r="AP290" s="192"/>
      <c r="AQ290" s="286"/>
      <c r="AR290" s="283"/>
      <c r="AS290" s="192"/>
      <c r="AT290" s="191">
        <v>54100</v>
      </c>
      <c r="AU290" s="277">
        <v>0.73711747554295992</v>
      </c>
    </row>
    <row r="291" spans="1:47" s="54" customFormat="1" ht="13.35" customHeight="1">
      <c r="A291" s="180" t="s">
        <v>613</v>
      </c>
      <c r="B291" s="63" t="s">
        <v>1023</v>
      </c>
      <c r="C291" s="211" t="s">
        <v>978</v>
      </c>
      <c r="D291" s="211" t="s">
        <v>0</v>
      </c>
      <c r="E291" s="110">
        <v>61873</v>
      </c>
      <c r="F291" s="111"/>
      <c r="G291" s="117">
        <v>5388</v>
      </c>
      <c r="H291" s="283">
        <v>0.16474041460282518</v>
      </c>
      <c r="I291" s="192"/>
      <c r="J291" s="110">
        <v>1220</v>
      </c>
      <c r="K291" s="277">
        <v>3.730202409343851E-2</v>
      </c>
      <c r="L291" s="192"/>
      <c r="M291" s="117">
        <v>18584</v>
      </c>
      <c r="N291" s="283">
        <v>0.5682137834036568</v>
      </c>
      <c r="O291" s="192"/>
      <c r="P291" s="110">
        <v>6107</v>
      </c>
      <c r="Q291" s="277">
        <v>0.18672414847428606</v>
      </c>
      <c r="R291" s="192"/>
      <c r="S291" s="117">
        <v>1407</v>
      </c>
      <c r="T291" s="283">
        <v>4.3019629425793432E-2</v>
      </c>
      <c r="U291" s="192"/>
      <c r="V291" s="284"/>
      <c r="W291" s="277"/>
      <c r="X291" s="192"/>
      <c r="Y291" s="285"/>
      <c r="Z291" s="283"/>
      <c r="AA291" s="192"/>
      <c r="AB291" s="284"/>
      <c r="AC291" s="277"/>
      <c r="AD291" s="192"/>
      <c r="AE291" s="285"/>
      <c r="AF291" s="283"/>
      <c r="AG291" s="192"/>
      <c r="AH291" s="284"/>
      <c r="AI291" s="277"/>
      <c r="AJ291" s="192"/>
      <c r="AK291" s="286"/>
      <c r="AL291" s="283"/>
      <c r="AM291" s="192"/>
      <c r="AN291" s="284"/>
      <c r="AO291" s="277"/>
      <c r="AP291" s="192"/>
      <c r="AQ291" s="286"/>
      <c r="AR291" s="283"/>
      <c r="AS291" s="192"/>
      <c r="AT291" s="191">
        <v>32706</v>
      </c>
      <c r="AU291" s="277">
        <v>0.52859890420700462</v>
      </c>
    </row>
    <row r="292" spans="1:47" s="54" customFormat="1" ht="13.35" customHeight="1">
      <c r="A292" s="180" t="s">
        <v>556</v>
      </c>
      <c r="B292" s="63" t="s">
        <v>1023</v>
      </c>
      <c r="C292" s="211" t="s">
        <v>978</v>
      </c>
      <c r="D292" s="211" t="s">
        <v>0</v>
      </c>
      <c r="E292" s="110">
        <v>71154</v>
      </c>
      <c r="F292" s="111"/>
      <c r="G292" s="117">
        <v>16925</v>
      </c>
      <c r="H292" s="283">
        <v>0.37053659390940735</v>
      </c>
      <c r="I292" s="192"/>
      <c r="J292" s="110">
        <v>1564</v>
      </c>
      <c r="K292" s="277">
        <v>3.4240427348556167E-2</v>
      </c>
      <c r="L292" s="192"/>
      <c r="M292" s="117">
        <v>19193</v>
      </c>
      <c r="N292" s="283">
        <v>0.42018959213608598</v>
      </c>
      <c r="O292" s="192"/>
      <c r="P292" s="110">
        <v>6935</v>
      </c>
      <c r="Q292" s="277">
        <v>0.1518269588633229</v>
      </c>
      <c r="R292" s="192"/>
      <c r="S292" s="117">
        <v>1060</v>
      </c>
      <c r="T292" s="283">
        <v>2.3206427742627579E-2</v>
      </c>
      <c r="U292" s="192"/>
      <c r="V292" s="284"/>
      <c r="W292" s="277"/>
      <c r="X292" s="192"/>
      <c r="Y292" s="285"/>
      <c r="Z292" s="283"/>
      <c r="AA292" s="192"/>
      <c r="AB292" s="284"/>
      <c r="AC292" s="277"/>
      <c r="AD292" s="192"/>
      <c r="AE292" s="285"/>
      <c r="AF292" s="283"/>
      <c r="AG292" s="192"/>
      <c r="AH292" s="284"/>
      <c r="AI292" s="277"/>
      <c r="AJ292" s="192"/>
      <c r="AK292" s="286"/>
      <c r="AL292" s="283"/>
      <c r="AM292" s="192"/>
      <c r="AN292" s="284"/>
      <c r="AO292" s="277"/>
      <c r="AP292" s="192"/>
      <c r="AQ292" s="286"/>
      <c r="AR292" s="283"/>
      <c r="AS292" s="192"/>
      <c r="AT292" s="191">
        <v>45677</v>
      </c>
      <c r="AU292" s="277">
        <v>0.64194563903645618</v>
      </c>
    </row>
    <row r="293" spans="1:47" s="54" customFormat="1" ht="13.35" customHeight="1">
      <c r="A293" s="180" t="s">
        <v>615</v>
      </c>
      <c r="B293" s="63" t="s">
        <v>1015</v>
      </c>
      <c r="C293" s="211" t="s">
        <v>981</v>
      </c>
      <c r="D293" s="211" t="s">
        <v>0</v>
      </c>
      <c r="E293" s="110">
        <v>86826</v>
      </c>
      <c r="F293" s="111"/>
      <c r="G293" s="117">
        <v>27244</v>
      </c>
      <c r="H293" s="283">
        <v>0.47223185190321015</v>
      </c>
      <c r="I293" s="192"/>
      <c r="J293" s="110">
        <v>3575</v>
      </c>
      <c r="K293" s="277">
        <v>6.1966997157318175E-2</v>
      </c>
      <c r="L293" s="192"/>
      <c r="M293" s="117">
        <v>17491</v>
      </c>
      <c r="N293" s="283">
        <v>0.30317895028773489</v>
      </c>
      <c r="O293" s="192"/>
      <c r="P293" s="110">
        <v>6852</v>
      </c>
      <c r="Q293" s="277">
        <v>0.11876863343271164</v>
      </c>
      <c r="R293" s="192"/>
      <c r="S293" s="117">
        <v>2255</v>
      </c>
      <c r="T293" s="283">
        <v>3.9086875130000691E-2</v>
      </c>
      <c r="U293" s="192"/>
      <c r="V293" s="284"/>
      <c r="W293" s="277"/>
      <c r="X293" s="192"/>
      <c r="Y293" s="285"/>
      <c r="Z293" s="283"/>
      <c r="AA293" s="192"/>
      <c r="AB293" s="284"/>
      <c r="AC293" s="277"/>
      <c r="AD293" s="192"/>
      <c r="AE293" s="285"/>
      <c r="AF293" s="283"/>
      <c r="AG293" s="192"/>
      <c r="AH293" s="284"/>
      <c r="AI293" s="277"/>
      <c r="AJ293" s="192"/>
      <c r="AK293" s="286"/>
      <c r="AL293" s="283"/>
      <c r="AM293" s="192"/>
      <c r="AN293" s="284"/>
      <c r="AO293" s="277"/>
      <c r="AP293" s="192"/>
      <c r="AQ293" s="286">
        <v>275</v>
      </c>
      <c r="AR293" s="283">
        <v>4.7666920890244747E-3</v>
      </c>
      <c r="AS293" s="192"/>
      <c r="AT293" s="191">
        <v>57692</v>
      </c>
      <c r="AU293" s="277">
        <v>0.66445534747656232</v>
      </c>
    </row>
    <row r="294" spans="1:47" s="54" customFormat="1" ht="13.35" customHeight="1">
      <c r="A294" s="180" t="s">
        <v>617</v>
      </c>
      <c r="B294" s="63" t="s">
        <v>1015</v>
      </c>
      <c r="C294" s="211" t="s">
        <v>981</v>
      </c>
      <c r="D294" s="211" t="s">
        <v>0</v>
      </c>
      <c r="E294" s="110">
        <v>89656</v>
      </c>
      <c r="F294" s="111"/>
      <c r="G294" s="117">
        <v>27601</v>
      </c>
      <c r="H294" s="283">
        <v>0.4682182903866054</v>
      </c>
      <c r="I294" s="192"/>
      <c r="J294" s="110">
        <v>2309</v>
      </c>
      <c r="K294" s="277">
        <v>3.9169451559822897E-2</v>
      </c>
      <c r="L294" s="192"/>
      <c r="M294" s="117">
        <v>18929</v>
      </c>
      <c r="N294" s="283">
        <v>0.32110807647288336</v>
      </c>
      <c r="O294" s="192"/>
      <c r="P294" s="110">
        <v>7803</v>
      </c>
      <c r="Q294" s="277">
        <v>0.13236865765322567</v>
      </c>
      <c r="R294" s="192"/>
      <c r="S294" s="117">
        <v>1936</v>
      </c>
      <c r="T294" s="283">
        <v>3.2841948124650119E-2</v>
      </c>
      <c r="U294" s="192"/>
      <c r="V294" s="284"/>
      <c r="W294" s="277"/>
      <c r="X294" s="192"/>
      <c r="Y294" s="285"/>
      <c r="Z294" s="283"/>
      <c r="AA294" s="192"/>
      <c r="AB294" s="284"/>
      <c r="AC294" s="277"/>
      <c r="AD294" s="192"/>
      <c r="AE294" s="285"/>
      <c r="AF294" s="283"/>
      <c r="AG294" s="192"/>
      <c r="AH294" s="284"/>
      <c r="AI294" s="277"/>
      <c r="AJ294" s="192"/>
      <c r="AK294" s="286"/>
      <c r="AL294" s="283"/>
      <c r="AM294" s="192"/>
      <c r="AN294" s="284"/>
      <c r="AO294" s="277"/>
      <c r="AP294" s="192"/>
      <c r="AQ294" s="286">
        <v>371</v>
      </c>
      <c r="AR294" s="283">
        <v>6.2935758028126003E-3</v>
      </c>
      <c r="AS294" s="192"/>
      <c r="AT294" s="191">
        <v>58949</v>
      </c>
      <c r="AU294" s="277">
        <v>0.65750200767377531</v>
      </c>
    </row>
    <row r="295" spans="1:47" s="54" customFormat="1" ht="13.35" customHeight="1">
      <c r="A295" s="180" t="s">
        <v>619</v>
      </c>
      <c r="B295" s="63" t="s">
        <v>1006</v>
      </c>
      <c r="C295" s="211" t="s">
        <v>1006</v>
      </c>
      <c r="D295" s="211" t="s">
        <v>0</v>
      </c>
      <c r="E295" s="110">
        <v>68474</v>
      </c>
      <c r="F295" s="111"/>
      <c r="G295" s="117">
        <v>10458</v>
      </c>
      <c r="H295" s="283">
        <v>0.23166895573966595</v>
      </c>
      <c r="I295" s="192"/>
      <c r="J295" s="110">
        <v>1378</v>
      </c>
      <c r="K295" s="277">
        <v>3.0525896061317621E-2</v>
      </c>
      <c r="L295" s="192"/>
      <c r="M295" s="117">
        <v>27380</v>
      </c>
      <c r="N295" s="283">
        <v>0.60653050374374196</v>
      </c>
      <c r="O295" s="192"/>
      <c r="P295" s="110">
        <v>4287</v>
      </c>
      <c r="Q295" s="277">
        <v>9.4966993044171721E-2</v>
      </c>
      <c r="R295" s="192"/>
      <c r="S295" s="117">
        <v>1422</v>
      </c>
      <c r="T295" s="283">
        <v>3.1500598112622388E-2</v>
      </c>
      <c r="U295" s="192"/>
      <c r="V295" s="284"/>
      <c r="W295" s="277"/>
      <c r="X295" s="192"/>
      <c r="Y295" s="285"/>
      <c r="Z295" s="283"/>
      <c r="AA295" s="192"/>
      <c r="AB295" s="284"/>
      <c r="AC295" s="277"/>
      <c r="AD295" s="192"/>
      <c r="AE295" s="285"/>
      <c r="AF295" s="283"/>
      <c r="AG295" s="192"/>
      <c r="AH295" s="284"/>
      <c r="AI295" s="277"/>
      <c r="AJ295" s="192"/>
      <c r="AK295" s="286"/>
      <c r="AL295" s="283"/>
      <c r="AM295" s="192"/>
      <c r="AN295" s="284"/>
      <c r="AO295" s="277"/>
      <c r="AP295" s="192"/>
      <c r="AQ295" s="286">
        <v>217</v>
      </c>
      <c r="AR295" s="283">
        <v>4.807053298480351E-3</v>
      </c>
      <c r="AS295" s="192"/>
      <c r="AT295" s="191">
        <v>45142</v>
      </c>
      <c r="AU295" s="277">
        <v>0.65925752840494201</v>
      </c>
    </row>
    <row r="296" spans="1:47" s="54" customFormat="1" ht="13.35" customHeight="1">
      <c r="A296" s="180" t="s">
        <v>620</v>
      </c>
      <c r="B296" s="63" t="s">
        <v>1018</v>
      </c>
      <c r="C296" s="211" t="s">
        <v>981</v>
      </c>
      <c r="D296" s="211" t="s">
        <v>0</v>
      </c>
      <c r="E296" s="110">
        <v>74038</v>
      </c>
      <c r="F296" s="111"/>
      <c r="G296" s="117">
        <v>33434</v>
      </c>
      <c r="H296" s="283">
        <v>0.60634747914399711</v>
      </c>
      <c r="I296" s="192"/>
      <c r="J296" s="110">
        <v>7981</v>
      </c>
      <c r="K296" s="277">
        <v>0.14474066013783096</v>
      </c>
      <c r="L296" s="192"/>
      <c r="M296" s="117">
        <v>4565</v>
      </c>
      <c r="N296" s="283">
        <v>8.278926369241929E-2</v>
      </c>
      <c r="O296" s="192"/>
      <c r="P296" s="110">
        <v>6181</v>
      </c>
      <c r="Q296" s="277">
        <v>0.11209648168298876</v>
      </c>
      <c r="R296" s="192"/>
      <c r="S296" s="117">
        <v>2979</v>
      </c>
      <c r="T296" s="283">
        <v>5.4026115342763872E-2</v>
      </c>
      <c r="U296" s="192"/>
      <c r="V296" s="284"/>
      <c r="W296" s="277"/>
      <c r="X296" s="192"/>
      <c r="Y296" s="285"/>
      <c r="Z296" s="283"/>
      <c r="AA296" s="192"/>
      <c r="AB296" s="284"/>
      <c r="AC296" s="277"/>
      <c r="AD296" s="192"/>
      <c r="AE296" s="285"/>
      <c r="AF296" s="283"/>
      <c r="AG296" s="192"/>
      <c r="AH296" s="284"/>
      <c r="AI296" s="277"/>
      <c r="AJ296" s="192"/>
      <c r="AK296" s="285"/>
      <c r="AL296" s="283"/>
      <c r="AM296" s="192"/>
      <c r="AN296" s="284"/>
      <c r="AO296" s="277"/>
      <c r="AP296" s="192"/>
      <c r="AQ296" s="286"/>
      <c r="AR296" s="283"/>
      <c r="AS296" s="192"/>
      <c r="AT296" s="191">
        <v>55140</v>
      </c>
      <c r="AU296" s="277">
        <v>0.74475269456225179</v>
      </c>
    </row>
    <row r="297" spans="1:47" s="54" customFormat="1" ht="13.35" customHeight="1">
      <c r="A297" s="180" t="s">
        <v>627</v>
      </c>
      <c r="B297" s="63" t="s">
        <v>989</v>
      </c>
      <c r="C297" s="211" t="s">
        <v>985</v>
      </c>
      <c r="D297" s="211" t="s">
        <v>0</v>
      </c>
      <c r="E297" s="110">
        <v>66985</v>
      </c>
      <c r="F297" s="111"/>
      <c r="G297" s="117">
        <v>19691</v>
      </c>
      <c r="H297" s="283">
        <v>0.45536746681467094</v>
      </c>
      <c r="I297" s="192"/>
      <c r="J297" s="110">
        <v>1612</v>
      </c>
      <c r="K297" s="277">
        <v>3.7278571758938069E-2</v>
      </c>
      <c r="L297" s="192"/>
      <c r="M297" s="117">
        <v>15101</v>
      </c>
      <c r="N297" s="283">
        <v>0.34922066509412147</v>
      </c>
      <c r="O297" s="192"/>
      <c r="P297" s="110">
        <v>5358</v>
      </c>
      <c r="Q297" s="277">
        <v>0.12390731233522964</v>
      </c>
      <c r="R297" s="192"/>
      <c r="S297" s="117">
        <v>1395</v>
      </c>
      <c r="T297" s="283">
        <v>3.2260302483696407E-2</v>
      </c>
      <c r="U297" s="192"/>
      <c r="V297" s="284"/>
      <c r="W297" s="277"/>
      <c r="X297" s="192"/>
      <c r="Y297" s="285"/>
      <c r="Z297" s="283"/>
      <c r="AA297" s="192"/>
      <c r="AB297" s="284"/>
      <c r="AC297" s="277"/>
      <c r="AD297" s="192"/>
      <c r="AE297" s="285"/>
      <c r="AF297" s="283"/>
      <c r="AG297" s="192"/>
      <c r="AH297" s="284"/>
      <c r="AI297" s="277"/>
      <c r="AJ297" s="192"/>
      <c r="AK297" s="285"/>
      <c r="AL297" s="283"/>
      <c r="AM297" s="192"/>
      <c r="AN297" s="284"/>
      <c r="AO297" s="277"/>
      <c r="AP297" s="192"/>
      <c r="AQ297" s="286">
        <v>85</v>
      </c>
      <c r="AR297" s="283">
        <v>1.9656815133435087E-3</v>
      </c>
      <c r="AS297" s="192"/>
      <c r="AT297" s="191">
        <v>43242</v>
      </c>
      <c r="AU297" s="277">
        <v>0.64554751063670968</v>
      </c>
    </row>
    <row r="298" spans="1:47" s="54" customFormat="1" ht="13.35" customHeight="1">
      <c r="A298" s="180" t="s">
        <v>562</v>
      </c>
      <c r="B298" s="63" t="s">
        <v>992</v>
      </c>
      <c r="C298" s="211" t="s">
        <v>993</v>
      </c>
      <c r="D298" s="211" t="s">
        <v>0</v>
      </c>
      <c r="E298" s="110">
        <v>75820</v>
      </c>
      <c r="F298" s="111"/>
      <c r="G298" s="117">
        <v>18776</v>
      </c>
      <c r="H298" s="283">
        <v>0.38913989637305701</v>
      </c>
      <c r="I298" s="192"/>
      <c r="J298" s="110">
        <v>1426</v>
      </c>
      <c r="K298" s="277">
        <v>2.955440414507772E-2</v>
      </c>
      <c r="L298" s="192"/>
      <c r="M298" s="117">
        <v>18354</v>
      </c>
      <c r="N298" s="283">
        <v>0.3803937823834197</v>
      </c>
      <c r="O298" s="192"/>
      <c r="P298" s="110">
        <v>7951</v>
      </c>
      <c r="Q298" s="277">
        <v>0.16478756476683937</v>
      </c>
      <c r="R298" s="192"/>
      <c r="S298" s="117">
        <v>1264</v>
      </c>
      <c r="T298" s="283">
        <v>2.6196891191709846E-2</v>
      </c>
      <c r="U298" s="192"/>
      <c r="V298" s="284"/>
      <c r="W298" s="277"/>
      <c r="X298" s="192"/>
      <c r="Y298" s="285"/>
      <c r="Z298" s="283"/>
      <c r="AA298" s="192"/>
      <c r="AB298" s="284"/>
      <c r="AC298" s="277"/>
      <c r="AD298" s="192"/>
      <c r="AE298" s="285"/>
      <c r="AF298" s="283"/>
      <c r="AG298" s="192"/>
      <c r="AH298" s="284"/>
      <c r="AI298" s="277"/>
      <c r="AJ298" s="192"/>
      <c r="AK298" s="285"/>
      <c r="AL298" s="283"/>
      <c r="AM298" s="192"/>
      <c r="AN298" s="284"/>
      <c r="AO298" s="277"/>
      <c r="AP298" s="192"/>
      <c r="AQ298" s="286">
        <v>479</v>
      </c>
      <c r="AR298" s="283">
        <v>9.9274611398963725E-3</v>
      </c>
      <c r="AS298" s="192"/>
      <c r="AT298" s="191">
        <v>48250</v>
      </c>
      <c r="AU298" s="277">
        <v>0.63637562648377732</v>
      </c>
    </row>
    <row r="299" spans="1:47" s="54" customFormat="1" ht="13.35" customHeight="1">
      <c r="A299" s="180" t="s">
        <v>711</v>
      </c>
      <c r="B299" s="63" t="s">
        <v>1002</v>
      </c>
      <c r="C299" s="211" t="s">
        <v>981</v>
      </c>
      <c r="D299" s="211" t="s">
        <v>0</v>
      </c>
      <c r="E299" s="110">
        <v>72697</v>
      </c>
      <c r="F299" s="111"/>
      <c r="G299" s="117">
        <v>27819</v>
      </c>
      <c r="H299" s="283">
        <v>0.56260238234877746</v>
      </c>
      <c r="I299" s="192"/>
      <c r="J299" s="110">
        <v>4626</v>
      </c>
      <c r="K299" s="277">
        <v>9.3554715149554074E-2</v>
      </c>
      <c r="L299" s="192"/>
      <c r="M299" s="117">
        <v>6018</v>
      </c>
      <c r="N299" s="283">
        <v>0.12170606912451716</v>
      </c>
      <c r="O299" s="192"/>
      <c r="P299" s="110">
        <v>8657</v>
      </c>
      <c r="Q299" s="277">
        <v>0.17507634436871802</v>
      </c>
      <c r="R299" s="192"/>
      <c r="S299" s="117">
        <v>2327</v>
      </c>
      <c r="T299" s="283">
        <v>4.7060489008433272E-2</v>
      </c>
      <c r="U299" s="192"/>
      <c r="V299" s="284"/>
      <c r="W299" s="277"/>
      <c r="X299" s="192"/>
      <c r="Y299" s="285"/>
      <c r="Z299" s="283"/>
      <c r="AA299" s="192"/>
      <c r="AB299" s="284"/>
      <c r="AC299" s="277"/>
      <c r="AD299" s="192"/>
      <c r="AE299" s="285"/>
      <c r="AF299" s="283"/>
      <c r="AG299" s="192"/>
      <c r="AH299" s="284"/>
      <c r="AI299" s="277"/>
      <c r="AJ299" s="192"/>
      <c r="AK299" s="285"/>
      <c r="AL299" s="283"/>
      <c r="AM299" s="192"/>
      <c r="AN299" s="284"/>
      <c r="AO299" s="277"/>
      <c r="AP299" s="192"/>
      <c r="AQ299" s="286"/>
      <c r="AR299" s="283"/>
      <c r="AS299" s="192"/>
      <c r="AT299" s="191">
        <v>49447</v>
      </c>
      <c r="AU299" s="277">
        <v>0.68017937466470413</v>
      </c>
    </row>
    <row r="300" spans="1:47" s="54" customFormat="1" ht="13.35" customHeight="1">
      <c r="A300" s="180" t="s">
        <v>631</v>
      </c>
      <c r="B300" s="63" t="s">
        <v>1002</v>
      </c>
      <c r="C300" s="211" t="s">
        <v>981</v>
      </c>
      <c r="D300" s="211" t="s">
        <v>0</v>
      </c>
      <c r="E300" s="110">
        <v>68446</v>
      </c>
      <c r="F300" s="111"/>
      <c r="G300" s="117">
        <v>28420</v>
      </c>
      <c r="H300" s="283">
        <v>0.59945159249103563</v>
      </c>
      <c r="I300" s="192"/>
      <c r="J300" s="110">
        <v>3293</v>
      </c>
      <c r="K300" s="277">
        <v>6.9457920269985235E-2</v>
      </c>
      <c r="L300" s="192"/>
      <c r="M300" s="117">
        <v>5133</v>
      </c>
      <c r="N300" s="283">
        <v>0.10826829782746256</v>
      </c>
      <c r="O300" s="192"/>
      <c r="P300" s="110">
        <v>7816</v>
      </c>
      <c r="Q300" s="277">
        <v>0.16485973423328412</v>
      </c>
      <c r="R300" s="192"/>
      <c r="S300" s="117">
        <v>2748</v>
      </c>
      <c r="T300" s="283">
        <v>5.7962455178232439E-2</v>
      </c>
      <c r="U300" s="192"/>
      <c r="V300" s="284"/>
      <c r="W300" s="277"/>
      <c r="X300" s="192"/>
      <c r="Y300" s="285"/>
      <c r="Z300" s="283"/>
      <c r="AA300" s="192"/>
      <c r="AB300" s="284"/>
      <c r="AC300" s="277"/>
      <c r="AD300" s="192"/>
      <c r="AE300" s="285"/>
      <c r="AF300" s="283"/>
      <c r="AG300" s="192"/>
      <c r="AH300" s="284"/>
      <c r="AI300" s="277"/>
      <c r="AJ300" s="192"/>
      <c r="AK300" s="285"/>
      <c r="AL300" s="283"/>
      <c r="AM300" s="192"/>
      <c r="AN300" s="284"/>
      <c r="AO300" s="277"/>
      <c r="AP300" s="192"/>
      <c r="AQ300" s="286"/>
      <c r="AR300" s="283"/>
      <c r="AS300" s="192"/>
      <c r="AT300" s="191">
        <v>47410</v>
      </c>
      <c r="AU300" s="277">
        <v>0.69266282909154664</v>
      </c>
    </row>
    <row r="301" spans="1:47" s="54" customFormat="1" ht="13.35" customHeight="1">
      <c r="A301" s="180" t="s">
        <v>632</v>
      </c>
      <c r="B301" s="63" t="s">
        <v>1004</v>
      </c>
      <c r="C301" s="211" t="s">
        <v>988</v>
      </c>
      <c r="D301" s="211" t="s">
        <v>0</v>
      </c>
      <c r="E301" s="110">
        <v>73747</v>
      </c>
      <c r="F301" s="111"/>
      <c r="G301" s="117">
        <v>29834</v>
      </c>
      <c r="H301" s="283">
        <v>0.57041795724828881</v>
      </c>
      <c r="I301" s="192"/>
      <c r="J301" s="110">
        <v>2385</v>
      </c>
      <c r="K301" s="277">
        <v>4.5600550648158773E-2</v>
      </c>
      <c r="L301" s="192"/>
      <c r="M301" s="117">
        <v>11360</v>
      </c>
      <c r="N301" s="283">
        <v>0.21720010707047532</v>
      </c>
      <c r="O301" s="192"/>
      <c r="P301" s="110">
        <v>6294</v>
      </c>
      <c r="Q301" s="277">
        <v>0.12033956636457496</v>
      </c>
      <c r="R301" s="192"/>
      <c r="S301" s="117">
        <v>1792</v>
      </c>
      <c r="T301" s="283">
        <v>3.426255210125808E-2</v>
      </c>
      <c r="U301" s="192"/>
      <c r="V301" s="284"/>
      <c r="W301" s="277"/>
      <c r="X301" s="192"/>
      <c r="Y301" s="285"/>
      <c r="Z301" s="283"/>
      <c r="AA301" s="192"/>
      <c r="AB301" s="284"/>
      <c r="AC301" s="277"/>
      <c r="AD301" s="192"/>
      <c r="AE301" s="285"/>
      <c r="AF301" s="283"/>
      <c r="AG301" s="192"/>
      <c r="AH301" s="284"/>
      <c r="AI301" s="277"/>
      <c r="AJ301" s="192"/>
      <c r="AK301" s="285"/>
      <c r="AL301" s="283"/>
      <c r="AM301" s="192"/>
      <c r="AN301" s="284"/>
      <c r="AO301" s="277"/>
      <c r="AP301" s="192"/>
      <c r="AQ301" s="286">
        <v>637</v>
      </c>
      <c r="AR301" s="283">
        <v>1.2179266567244083E-2</v>
      </c>
      <c r="AS301" s="192"/>
      <c r="AT301" s="191">
        <v>52302</v>
      </c>
      <c r="AU301" s="277">
        <v>0.70920851017668518</v>
      </c>
    </row>
    <row r="302" spans="1:47" s="54" customFormat="1" ht="13.35" customHeight="1">
      <c r="A302" s="180" t="s">
        <v>633</v>
      </c>
      <c r="B302" s="63" t="s">
        <v>1028</v>
      </c>
      <c r="C302" s="211" t="s">
        <v>981</v>
      </c>
      <c r="D302" s="211" t="s">
        <v>0</v>
      </c>
      <c r="E302" s="110">
        <v>79512</v>
      </c>
      <c r="F302" s="111"/>
      <c r="G302" s="117">
        <v>34973</v>
      </c>
      <c r="H302" s="283">
        <v>0.61034904013961611</v>
      </c>
      <c r="I302" s="192"/>
      <c r="J302" s="110">
        <v>8605</v>
      </c>
      <c r="K302" s="277">
        <v>0.15017452006980803</v>
      </c>
      <c r="L302" s="192"/>
      <c r="M302" s="117">
        <v>4837</v>
      </c>
      <c r="N302" s="283">
        <v>8.4415357766143104E-2</v>
      </c>
      <c r="O302" s="192"/>
      <c r="P302" s="110">
        <v>6195</v>
      </c>
      <c r="Q302" s="277">
        <v>0.1081151832460733</v>
      </c>
      <c r="R302" s="192"/>
      <c r="S302" s="117">
        <v>2324</v>
      </c>
      <c r="T302" s="283">
        <v>4.0558464223385687E-2</v>
      </c>
      <c r="U302" s="192"/>
      <c r="V302" s="284"/>
      <c r="W302" s="277"/>
      <c r="X302" s="192"/>
      <c r="Y302" s="285"/>
      <c r="Z302" s="283"/>
      <c r="AA302" s="192"/>
      <c r="AB302" s="284"/>
      <c r="AC302" s="277"/>
      <c r="AD302" s="192"/>
      <c r="AE302" s="285"/>
      <c r="AF302" s="283"/>
      <c r="AG302" s="192"/>
      <c r="AH302" s="284"/>
      <c r="AI302" s="277"/>
      <c r="AJ302" s="192"/>
      <c r="AK302" s="285"/>
      <c r="AL302" s="283"/>
      <c r="AM302" s="192"/>
      <c r="AN302" s="284"/>
      <c r="AO302" s="277"/>
      <c r="AP302" s="192"/>
      <c r="AQ302" s="286">
        <v>366</v>
      </c>
      <c r="AR302" s="283">
        <v>6.3874345549738221E-3</v>
      </c>
      <c r="AS302" s="192"/>
      <c r="AT302" s="191">
        <v>57300</v>
      </c>
      <c r="AU302" s="277">
        <v>0.72064594023543616</v>
      </c>
    </row>
    <row r="303" spans="1:47" s="54" customFormat="1" ht="13.35" customHeight="1">
      <c r="A303" s="180" t="s">
        <v>635</v>
      </c>
      <c r="B303" s="63" t="s">
        <v>1009</v>
      </c>
      <c r="C303" s="211" t="s">
        <v>978</v>
      </c>
      <c r="D303" s="211" t="s">
        <v>0</v>
      </c>
      <c r="E303" s="110">
        <v>58147</v>
      </c>
      <c r="F303" s="111"/>
      <c r="G303" s="117">
        <v>6628</v>
      </c>
      <c r="H303" s="283">
        <v>0.18891264072965655</v>
      </c>
      <c r="I303" s="192"/>
      <c r="J303" s="110">
        <v>2218</v>
      </c>
      <c r="K303" s="277">
        <v>6.3217899387202514E-2</v>
      </c>
      <c r="L303" s="192"/>
      <c r="M303" s="117">
        <v>19301</v>
      </c>
      <c r="N303" s="283">
        <v>0.5501211343879151</v>
      </c>
      <c r="O303" s="192"/>
      <c r="P303" s="110">
        <v>5214</v>
      </c>
      <c r="Q303" s="277">
        <v>0.14861051731509192</v>
      </c>
      <c r="R303" s="192"/>
      <c r="S303" s="117">
        <v>1724</v>
      </c>
      <c r="T303" s="283">
        <v>4.9137808180133961E-2</v>
      </c>
      <c r="U303" s="192"/>
      <c r="V303" s="284"/>
      <c r="W303" s="277"/>
      <c r="X303" s="192"/>
      <c r="Y303" s="285"/>
      <c r="Z303" s="283"/>
      <c r="AA303" s="192"/>
      <c r="AB303" s="284"/>
      <c r="AC303" s="277"/>
      <c r="AD303" s="192"/>
      <c r="AE303" s="285"/>
      <c r="AF303" s="283"/>
      <c r="AG303" s="192"/>
      <c r="AH303" s="284"/>
      <c r="AI303" s="277"/>
      <c r="AJ303" s="192"/>
      <c r="AK303" s="285"/>
      <c r="AL303" s="283"/>
      <c r="AM303" s="192"/>
      <c r="AN303" s="284"/>
      <c r="AO303" s="277"/>
      <c r="AP303" s="192"/>
      <c r="AQ303" s="286"/>
      <c r="AR303" s="283"/>
      <c r="AS303" s="192"/>
      <c r="AT303" s="191">
        <v>35085</v>
      </c>
      <c r="AU303" s="277">
        <v>0.60338452542693521</v>
      </c>
    </row>
    <row r="304" spans="1:47" s="54" customFormat="1" ht="13.35" customHeight="1">
      <c r="A304" s="180" t="s">
        <v>636</v>
      </c>
      <c r="B304" s="63" t="s">
        <v>1009</v>
      </c>
      <c r="C304" s="211" t="s">
        <v>978</v>
      </c>
      <c r="D304" s="211" t="s">
        <v>0</v>
      </c>
      <c r="E304" s="110">
        <v>64243</v>
      </c>
      <c r="F304" s="111"/>
      <c r="G304" s="117">
        <v>6884</v>
      </c>
      <c r="H304" s="283">
        <v>0.17551374228749173</v>
      </c>
      <c r="I304" s="192"/>
      <c r="J304" s="110">
        <v>4332</v>
      </c>
      <c r="K304" s="277">
        <v>0.11044821783692825</v>
      </c>
      <c r="L304" s="192"/>
      <c r="M304" s="117">
        <v>19378</v>
      </c>
      <c r="N304" s="283">
        <v>0.49405945642751514</v>
      </c>
      <c r="O304" s="192"/>
      <c r="P304" s="110">
        <v>4910</v>
      </c>
      <c r="Q304" s="277">
        <v>0.12518484523991638</v>
      </c>
      <c r="R304" s="192"/>
      <c r="S304" s="117">
        <v>3426</v>
      </c>
      <c r="T304" s="283">
        <v>8.7348936821171785E-2</v>
      </c>
      <c r="U304" s="192"/>
      <c r="V304" s="284"/>
      <c r="W304" s="277"/>
      <c r="X304" s="192"/>
      <c r="Y304" s="285"/>
      <c r="Z304" s="283"/>
      <c r="AA304" s="192"/>
      <c r="AB304" s="284"/>
      <c r="AC304" s="277"/>
      <c r="AD304" s="192"/>
      <c r="AE304" s="285"/>
      <c r="AF304" s="283"/>
      <c r="AG304" s="192"/>
      <c r="AH304" s="284"/>
      <c r="AI304" s="277"/>
      <c r="AJ304" s="192"/>
      <c r="AK304" s="285"/>
      <c r="AL304" s="283"/>
      <c r="AM304" s="192"/>
      <c r="AN304" s="284"/>
      <c r="AO304" s="277"/>
      <c r="AP304" s="192"/>
      <c r="AQ304" s="286">
        <v>292</v>
      </c>
      <c r="AR304" s="283">
        <v>7.4448013869766964E-3</v>
      </c>
      <c r="AS304" s="192"/>
      <c r="AT304" s="191">
        <v>39222</v>
      </c>
      <c r="AU304" s="277">
        <v>0.61052566038323242</v>
      </c>
    </row>
    <row r="305" spans="1:47" s="54" customFormat="1" ht="13.35" customHeight="1">
      <c r="A305" s="180" t="s">
        <v>638</v>
      </c>
      <c r="B305" s="63" t="s">
        <v>1009</v>
      </c>
      <c r="C305" s="211" t="s">
        <v>978</v>
      </c>
      <c r="D305" s="211" t="s">
        <v>0</v>
      </c>
      <c r="E305" s="110">
        <v>67902</v>
      </c>
      <c r="F305" s="111"/>
      <c r="G305" s="117">
        <v>10536</v>
      </c>
      <c r="H305" s="283">
        <v>0.23470183332962063</v>
      </c>
      <c r="I305" s="192"/>
      <c r="J305" s="110">
        <v>4366</v>
      </c>
      <c r="K305" s="277">
        <v>9.725780223207324E-2</v>
      </c>
      <c r="L305" s="192"/>
      <c r="M305" s="117">
        <v>20689</v>
      </c>
      <c r="N305" s="283">
        <v>0.46087188968835624</v>
      </c>
      <c r="O305" s="192"/>
      <c r="P305" s="110">
        <v>7447</v>
      </c>
      <c r="Q305" s="277">
        <v>0.16589071306052439</v>
      </c>
      <c r="R305" s="192"/>
      <c r="S305" s="117">
        <v>1515</v>
      </c>
      <c r="T305" s="283">
        <v>3.3748412822169255E-2</v>
      </c>
      <c r="U305" s="192"/>
      <c r="V305" s="284"/>
      <c r="W305" s="277"/>
      <c r="X305" s="192"/>
      <c r="Y305" s="285"/>
      <c r="Z305" s="283"/>
      <c r="AA305" s="192"/>
      <c r="AB305" s="284"/>
      <c r="AC305" s="277"/>
      <c r="AD305" s="192"/>
      <c r="AE305" s="285"/>
      <c r="AF305" s="283"/>
      <c r="AG305" s="192"/>
      <c r="AH305" s="284"/>
      <c r="AI305" s="277"/>
      <c r="AJ305" s="192"/>
      <c r="AK305" s="285"/>
      <c r="AL305" s="283"/>
      <c r="AM305" s="192"/>
      <c r="AN305" s="284"/>
      <c r="AO305" s="277"/>
      <c r="AP305" s="192"/>
      <c r="AQ305" s="286">
        <v>338</v>
      </c>
      <c r="AR305" s="283">
        <v>7.5293488672562433E-3</v>
      </c>
      <c r="AS305" s="192"/>
      <c r="AT305" s="191">
        <v>44891</v>
      </c>
      <c r="AU305" s="277">
        <v>0.66111454743601072</v>
      </c>
    </row>
    <row r="306" spans="1:47" s="54" customFormat="1" ht="13.35" customHeight="1">
      <c r="A306" s="180" t="s">
        <v>634</v>
      </c>
      <c r="B306" s="63" t="s">
        <v>1016</v>
      </c>
      <c r="C306" s="211" t="s">
        <v>984</v>
      </c>
      <c r="D306" s="211" t="s">
        <v>0</v>
      </c>
      <c r="E306" s="110">
        <v>67619</v>
      </c>
      <c r="F306" s="111"/>
      <c r="G306" s="117">
        <v>15870</v>
      </c>
      <c r="H306" s="283">
        <v>0.36909551829197385</v>
      </c>
      <c r="I306" s="192"/>
      <c r="J306" s="110">
        <v>1826</v>
      </c>
      <c r="K306" s="277">
        <v>4.246807916831407E-2</v>
      </c>
      <c r="L306" s="192"/>
      <c r="M306" s="117">
        <v>16520</v>
      </c>
      <c r="N306" s="283">
        <v>0.384212852059446</v>
      </c>
      <c r="O306" s="192"/>
      <c r="P306" s="110">
        <v>7252</v>
      </c>
      <c r="Q306" s="277">
        <v>0.1686629299718585</v>
      </c>
      <c r="R306" s="192"/>
      <c r="S306" s="117">
        <v>1246</v>
      </c>
      <c r="T306" s="283">
        <v>2.8978765960415844E-2</v>
      </c>
      <c r="U306" s="192"/>
      <c r="V306" s="284"/>
      <c r="W306" s="277"/>
      <c r="X306" s="192"/>
      <c r="Y306" s="285"/>
      <c r="Z306" s="283"/>
      <c r="AA306" s="192"/>
      <c r="AB306" s="284"/>
      <c r="AC306" s="277"/>
      <c r="AD306" s="192"/>
      <c r="AE306" s="285"/>
      <c r="AF306" s="283"/>
      <c r="AG306" s="192"/>
      <c r="AH306" s="284"/>
      <c r="AI306" s="277"/>
      <c r="AJ306" s="192"/>
      <c r="AK306" s="285"/>
      <c r="AL306" s="283"/>
      <c r="AM306" s="192"/>
      <c r="AN306" s="284"/>
      <c r="AO306" s="277"/>
      <c r="AP306" s="192"/>
      <c r="AQ306" s="286">
        <v>283</v>
      </c>
      <c r="AR306" s="283">
        <v>6.5818545479917204E-3</v>
      </c>
      <c r="AS306" s="192"/>
      <c r="AT306" s="191">
        <v>42997</v>
      </c>
      <c r="AU306" s="277">
        <v>0.63587157455744692</v>
      </c>
    </row>
    <row r="307" spans="1:47" s="54" customFormat="1" ht="13.35" customHeight="1">
      <c r="A307" s="180" t="s">
        <v>817</v>
      </c>
      <c r="B307" s="63" t="s">
        <v>986</v>
      </c>
      <c r="C307" s="211" t="s">
        <v>983</v>
      </c>
      <c r="D307" s="211" t="s">
        <v>0</v>
      </c>
      <c r="E307" s="110">
        <v>69928</v>
      </c>
      <c r="F307" s="111"/>
      <c r="G307" s="117">
        <v>22794</v>
      </c>
      <c r="H307" s="283">
        <v>0.47238513667543985</v>
      </c>
      <c r="I307" s="192"/>
      <c r="J307" s="110">
        <v>11560</v>
      </c>
      <c r="K307" s="277">
        <v>0.23957059664684061</v>
      </c>
      <c r="L307" s="192"/>
      <c r="M307" s="117">
        <v>4736</v>
      </c>
      <c r="N307" s="283">
        <v>9.8149337865003211E-2</v>
      </c>
      <c r="O307" s="192"/>
      <c r="P307" s="110">
        <v>6726</v>
      </c>
      <c r="Q307" s="277">
        <v>0.1393902969763538</v>
      </c>
      <c r="R307" s="192"/>
      <c r="S307" s="117">
        <v>2216</v>
      </c>
      <c r="T307" s="283">
        <v>4.5924605723996433E-2</v>
      </c>
      <c r="U307" s="192"/>
      <c r="V307" s="284"/>
      <c r="W307" s="277"/>
      <c r="X307" s="192"/>
      <c r="Y307" s="285"/>
      <c r="Z307" s="283"/>
      <c r="AA307" s="192"/>
      <c r="AB307" s="284"/>
      <c r="AC307" s="277"/>
      <c r="AD307" s="192"/>
      <c r="AE307" s="285"/>
      <c r="AF307" s="283"/>
      <c r="AG307" s="192"/>
      <c r="AH307" s="284"/>
      <c r="AI307" s="277"/>
      <c r="AJ307" s="192"/>
      <c r="AK307" s="285"/>
      <c r="AL307" s="283"/>
      <c r="AM307" s="192"/>
      <c r="AN307" s="284"/>
      <c r="AO307" s="277"/>
      <c r="AP307" s="192"/>
      <c r="AQ307" s="286">
        <v>221</v>
      </c>
      <c r="AR307" s="283">
        <v>4.5800261123660705E-3</v>
      </c>
      <c r="AS307" s="192"/>
      <c r="AT307" s="191">
        <v>48253</v>
      </c>
      <c r="AU307" s="277">
        <v>0.69003832513442398</v>
      </c>
    </row>
    <row r="308" spans="1:47" s="54" customFormat="1" ht="13.35" customHeight="1">
      <c r="A308" s="180" t="s">
        <v>689</v>
      </c>
      <c r="B308" s="63" t="s">
        <v>992</v>
      </c>
      <c r="C308" s="211" t="s">
        <v>993</v>
      </c>
      <c r="D308" s="211" t="s">
        <v>0</v>
      </c>
      <c r="E308" s="110">
        <v>82592</v>
      </c>
      <c r="F308" s="111"/>
      <c r="G308" s="117">
        <v>9569</v>
      </c>
      <c r="H308" s="283">
        <v>0.2084885722378369</v>
      </c>
      <c r="I308" s="192"/>
      <c r="J308" s="110">
        <v>1330</v>
      </c>
      <c r="K308" s="277">
        <v>2.8977928840664968E-2</v>
      </c>
      <c r="L308" s="192"/>
      <c r="M308" s="117">
        <v>25213</v>
      </c>
      <c r="N308" s="283">
        <v>0.54933873673660583</v>
      </c>
      <c r="O308" s="192"/>
      <c r="P308" s="110">
        <v>9785</v>
      </c>
      <c r="Q308" s="277">
        <v>0.21319476218489225</v>
      </c>
      <c r="R308" s="192"/>
      <c r="S308" s="285"/>
      <c r="T308" s="283"/>
      <c r="U308" s="192"/>
      <c r="V308" s="284"/>
      <c r="W308" s="277"/>
      <c r="X308" s="192"/>
      <c r="Y308" s="285"/>
      <c r="Z308" s="283"/>
      <c r="AA308" s="192"/>
      <c r="AB308" s="284"/>
      <c r="AC308" s="277"/>
      <c r="AD308" s="192"/>
      <c r="AE308" s="285"/>
      <c r="AF308" s="283"/>
      <c r="AG308" s="192"/>
      <c r="AH308" s="284"/>
      <c r="AI308" s="277"/>
      <c r="AJ308" s="192"/>
      <c r="AK308" s="285"/>
      <c r="AL308" s="283"/>
      <c r="AM308" s="192"/>
      <c r="AN308" s="284"/>
      <c r="AO308" s="277"/>
      <c r="AP308" s="192"/>
      <c r="AQ308" s="286"/>
      <c r="AR308" s="283"/>
      <c r="AS308" s="192"/>
      <c r="AT308" s="191">
        <v>45897</v>
      </c>
      <c r="AU308" s="277">
        <v>0.55570757458349473</v>
      </c>
    </row>
    <row r="309" spans="1:47" s="54" customFormat="1" ht="13.35" customHeight="1">
      <c r="A309" s="180" t="s">
        <v>305</v>
      </c>
      <c r="B309" s="63" t="s">
        <v>998</v>
      </c>
      <c r="C309" s="211" t="s">
        <v>983</v>
      </c>
      <c r="D309" s="211" t="s">
        <v>0</v>
      </c>
      <c r="E309" s="110">
        <v>67192</v>
      </c>
      <c r="F309" s="111"/>
      <c r="G309" s="117">
        <v>21689</v>
      </c>
      <c r="H309" s="283">
        <v>0.44955953984868896</v>
      </c>
      <c r="I309" s="192"/>
      <c r="J309" s="110">
        <v>15068</v>
      </c>
      <c r="K309" s="277">
        <v>0.31232252046844233</v>
      </c>
      <c r="L309" s="192"/>
      <c r="M309" s="117">
        <v>2621</v>
      </c>
      <c r="N309" s="283">
        <v>5.4326873251114106E-2</v>
      </c>
      <c r="O309" s="192"/>
      <c r="P309" s="110">
        <v>6121</v>
      </c>
      <c r="Q309" s="277">
        <v>0.12687325111410508</v>
      </c>
      <c r="R309" s="192"/>
      <c r="S309" s="117">
        <v>2063</v>
      </c>
      <c r="T309" s="283">
        <v>4.2760907866100116E-2</v>
      </c>
      <c r="U309" s="192"/>
      <c r="V309" s="284"/>
      <c r="W309" s="277"/>
      <c r="X309" s="192"/>
      <c r="Y309" s="285"/>
      <c r="Z309" s="283"/>
      <c r="AA309" s="192"/>
      <c r="AB309" s="284"/>
      <c r="AC309" s="277"/>
      <c r="AD309" s="192"/>
      <c r="AE309" s="285"/>
      <c r="AF309" s="283"/>
      <c r="AG309" s="192"/>
      <c r="AH309" s="284"/>
      <c r="AI309" s="277"/>
      <c r="AJ309" s="192"/>
      <c r="AK309" s="286"/>
      <c r="AL309" s="283"/>
      <c r="AM309" s="192"/>
      <c r="AN309" s="284"/>
      <c r="AO309" s="277"/>
      <c r="AP309" s="192"/>
      <c r="AQ309" s="286">
        <v>683</v>
      </c>
      <c r="AR309" s="283">
        <v>1.4156907451549383E-2</v>
      </c>
      <c r="AS309" s="192"/>
      <c r="AT309" s="191">
        <v>48245</v>
      </c>
      <c r="AU309" s="277">
        <v>0.71801702583640914</v>
      </c>
    </row>
    <row r="310" spans="1:47" s="54" customFormat="1" ht="13.35" customHeight="1">
      <c r="A310" s="180" t="s">
        <v>344</v>
      </c>
      <c r="B310" s="63" t="s">
        <v>986</v>
      </c>
      <c r="C310" s="211" t="s">
        <v>983</v>
      </c>
      <c r="D310" s="211" t="s">
        <v>0</v>
      </c>
      <c r="E310" s="110">
        <v>74737</v>
      </c>
      <c r="F310" s="111"/>
      <c r="G310" s="117">
        <v>22341</v>
      </c>
      <c r="H310" s="283">
        <v>0.42700688073394494</v>
      </c>
      <c r="I310" s="192"/>
      <c r="J310" s="110">
        <v>15405</v>
      </c>
      <c r="K310" s="277">
        <v>0.2944380733944954</v>
      </c>
      <c r="L310" s="192"/>
      <c r="M310" s="117">
        <v>3699</v>
      </c>
      <c r="N310" s="283">
        <v>7.0699541284403672E-2</v>
      </c>
      <c r="O310" s="192"/>
      <c r="P310" s="110">
        <v>7719</v>
      </c>
      <c r="Q310" s="277">
        <v>0.14753440366972478</v>
      </c>
      <c r="R310" s="192"/>
      <c r="S310" s="117">
        <v>3018</v>
      </c>
      <c r="T310" s="283">
        <v>5.768348623853211E-2</v>
      </c>
      <c r="U310" s="192"/>
      <c r="V310" s="284"/>
      <c r="W310" s="277"/>
      <c r="X310" s="192"/>
      <c r="Y310" s="285"/>
      <c r="Z310" s="283"/>
      <c r="AA310" s="192"/>
      <c r="AB310" s="284"/>
      <c r="AC310" s="277"/>
      <c r="AD310" s="192"/>
      <c r="AE310" s="285"/>
      <c r="AF310" s="283"/>
      <c r="AG310" s="192"/>
      <c r="AH310" s="284"/>
      <c r="AI310" s="277"/>
      <c r="AJ310" s="192"/>
      <c r="AK310" s="286"/>
      <c r="AL310" s="283"/>
      <c r="AM310" s="192"/>
      <c r="AN310" s="284"/>
      <c r="AO310" s="277"/>
      <c r="AP310" s="192"/>
      <c r="AQ310" s="286">
        <v>138</v>
      </c>
      <c r="AR310" s="283">
        <v>2.6376146788990827E-3</v>
      </c>
      <c r="AS310" s="192"/>
      <c r="AT310" s="191">
        <v>52320</v>
      </c>
      <c r="AU310" s="277">
        <v>0.7000548590390302</v>
      </c>
    </row>
    <row r="311" spans="1:47" s="54" customFormat="1" ht="13.35" customHeight="1">
      <c r="A311" s="180" t="s">
        <v>352</v>
      </c>
      <c r="B311" s="63" t="s">
        <v>1007</v>
      </c>
      <c r="C311" s="211" t="s">
        <v>983</v>
      </c>
      <c r="D311" s="211" t="s">
        <v>0</v>
      </c>
      <c r="E311" s="110">
        <v>73759</v>
      </c>
      <c r="F311" s="111"/>
      <c r="G311" s="117">
        <v>30227</v>
      </c>
      <c r="H311" s="283">
        <v>0.56620773625550247</v>
      </c>
      <c r="I311" s="192"/>
      <c r="J311" s="110">
        <v>6226</v>
      </c>
      <c r="K311" s="277">
        <v>0.11662451999625363</v>
      </c>
      <c r="L311" s="192"/>
      <c r="M311" s="117">
        <v>4785</v>
      </c>
      <c r="N311" s="283">
        <v>8.963191907839281E-2</v>
      </c>
      <c r="O311" s="192"/>
      <c r="P311" s="110">
        <v>9109</v>
      </c>
      <c r="Q311" s="277">
        <v>0.17062845368549218</v>
      </c>
      <c r="R311" s="192"/>
      <c r="S311" s="117">
        <v>3038</v>
      </c>
      <c r="T311" s="283">
        <v>5.6907370984358906E-2</v>
      </c>
      <c r="U311" s="192"/>
      <c r="V311" s="284"/>
      <c r="W311" s="277"/>
      <c r="X311" s="192"/>
      <c r="Y311" s="285"/>
      <c r="Z311" s="283"/>
      <c r="AA311" s="192"/>
      <c r="AB311" s="284"/>
      <c r="AC311" s="277"/>
      <c r="AD311" s="192"/>
      <c r="AE311" s="285"/>
      <c r="AF311" s="283"/>
      <c r="AG311" s="192"/>
      <c r="AH311" s="284"/>
      <c r="AI311" s="277"/>
      <c r="AJ311" s="192"/>
      <c r="AK311" s="285"/>
      <c r="AL311" s="283"/>
      <c r="AM311" s="192"/>
      <c r="AN311" s="284"/>
      <c r="AO311" s="277"/>
      <c r="AP311" s="192"/>
      <c r="AQ311" s="286"/>
      <c r="AR311" s="283"/>
      <c r="AS311" s="192"/>
      <c r="AT311" s="191">
        <v>53385</v>
      </c>
      <c r="AU311" s="277">
        <v>0.72377608156292794</v>
      </c>
    </row>
    <row r="312" spans="1:47" s="54" customFormat="1" ht="13.35" customHeight="1">
      <c r="A312" s="180" t="s">
        <v>376</v>
      </c>
      <c r="B312" s="63" t="s">
        <v>1033</v>
      </c>
      <c r="C312" s="211" t="s">
        <v>978</v>
      </c>
      <c r="D312" s="211" t="s">
        <v>0</v>
      </c>
      <c r="E312" s="110">
        <v>65359</v>
      </c>
      <c r="F312" s="111"/>
      <c r="G312" s="117">
        <v>8403</v>
      </c>
      <c r="H312" s="283">
        <v>0.20931101479599462</v>
      </c>
      <c r="I312" s="192"/>
      <c r="J312" s="110">
        <v>2046</v>
      </c>
      <c r="K312" s="277">
        <v>5.0963981467643103E-2</v>
      </c>
      <c r="L312" s="192"/>
      <c r="M312" s="117">
        <v>22047</v>
      </c>
      <c r="N312" s="283">
        <v>0.54917052757435358</v>
      </c>
      <c r="O312" s="192"/>
      <c r="P312" s="110">
        <v>6404</v>
      </c>
      <c r="Q312" s="277">
        <v>0.15951776017535993</v>
      </c>
      <c r="R312" s="192"/>
      <c r="S312" s="117">
        <v>1246</v>
      </c>
      <c r="T312" s="283">
        <v>3.1036715986648731E-2</v>
      </c>
      <c r="U312" s="192"/>
      <c r="V312" s="284"/>
      <c r="W312" s="277"/>
      <c r="X312" s="192"/>
      <c r="Y312" s="285"/>
      <c r="Z312" s="283"/>
      <c r="AA312" s="192"/>
      <c r="AB312" s="284"/>
      <c r="AC312" s="277"/>
      <c r="AD312" s="192"/>
      <c r="AE312" s="285"/>
      <c r="AF312" s="283"/>
      <c r="AG312" s="192"/>
      <c r="AH312" s="284"/>
      <c r="AI312" s="277"/>
      <c r="AJ312" s="192"/>
      <c r="AK312" s="285"/>
      <c r="AL312" s="283"/>
      <c r="AM312" s="192"/>
      <c r="AN312" s="284"/>
      <c r="AO312" s="277"/>
      <c r="AP312" s="192"/>
      <c r="AQ312" s="286"/>
      <c r="AR312" s="283"/>
      <c r="AS312" s="192"/>
      <c r="AT312" s="191">
        <v>40146</v>
      </c>
      <c r="AU312" s="277">
        <v>0.61423828393947277</v>
      </c>
    </row>
    <row r="313" spans="1:47" s="54" customFormat="1" ht="13.35" customHeight="1">
      <c r="A313" s="180" t="s">
        <v>155</v>
      </c>
      <c r="B313" s="63" t="s">
        <v>1026</v>
      </c>
      <c r="C313" s="211" t="s">
        <v>1027</v>
      </c>
      <c r="D313" s="211" t="s">
        <v>0</v>
      </c>
      <c r="E313" s="110">
        <v>83551</v>
      </c>
      <c r="F313" s="111"/>
      <c r="G313" s="117">
        <v>34891</v>
      </c>
      <c r="H313" s="283">
        <v>0.59467889282792474</v>
      </c>
      <c r="I313" s="192"/>
      <c r="J313" s="110">
        <v>3418</v>
      </c>
      <c r="K313" s="277">
        <v>5.8256067630215437E-2</v>
      </c>
      <c r="L313" s="192"/>
      <c r="M313" s="117">
        <v>9247</v>
      </c>
      <c r="N313" s="283">
        <v>0.15760499045541315</v>
      </c>
      <c r="O313" s="192"/>
      <c r="P313" s="110">
        <v>8579</v>
      </c>
      <c r="Q313" s="277">
        <v>0.14621966184892282</v>
      </c>
      <c r="R313" s="192"/>
      <c r="S313" s="117">
        <v>2537</v>
      </c>
      <c r="T313" s="283">
        <v>4.324038723752386E-2</v>
      </c>
      <c r="U313" s="192"/>
      <c r="V313" s="284"/>
      <c r="W313" s="277"/>
      <c r="X313" s="192"/>
      <c r="Y313" s="285"/>
      <c r="Z313" s="283"/>
      <c r="AA313" s="192"/>
      <c r="AB313" s="284"/>
      <c r="AC313" s="277"/>
      <c r="AD313" s="192"/>
      <c r="AE313" s="285"/>
      <c r="AF313" s="283"/>
      <c r="AG313" s="192"/>
      <c r="AH313" s="284"/>
      <c r="AI313" s="277"/>
      <c r="AJ313" s="192"/>
      <c r="AK313" s="285"/>
      <c r="AL313" s="283"/>
      <c r="AM313" s="192"/>
      <c r="AN313" s="284"/>
      <c r="AO313" s="277"/>
      <c r="AP313" s="192"/>
      <c r="AQ313" s="286"/>
      <c r="AR313" s="283"/>
      <c r="AS313" s="192"/>
      <c r="AT313" s="191">
        <v>58672</v>
      </c>
      <c r="AU313" s="277">
        <v>0.70222977582554369</v>
      </c>
    </row>
    <row r="314" spans="1:47" s="54" customFormat="1" ht="13.35" customHeight="1">
      <c r="A314" s="180" t="s">
        <v>251</v>
      </c>
      <c r="B314" s="63" t="s">
        <v>995</v>
      </c>
      <c r="C314" s="211" t="s">
        <v>1027</v>
      </c>
      <c r="D314" s="211" t="s">
        <v>0</v>
      </c>
      <c r="E314" s="110">
        <v>82990</v>
      </c>
      <c r="F314" s="111"/>
      <c r="G314" s="117">
        <v>28524</v>
      </c>
      <c r="H314" s="283">
        <v>0.5508690614136732</v>
      </c>
      <c r="I314" s="192"/>
      <c r="J314" s="110">
        <v>2314</v>
      </c>
      <c r="K314" s="277">
        <v>4.4689069138663579E-2</v>
      </c>
      <c r="L314" s="192"/>
      <c r="M314" s="117">
        <v>7476</v>
      </c>
      <c r="N314" s="283">
        <v>0.14438006952491308</v>
      </c>
      <c r="O314" s="192"/>
      <c r="P314" s="110">
        <v>11650</v>
      </c>
      <c r="Q314" s="277">
        <v>0.22499034376207031</v>
      </c>
      <c r="R314" s="192"/>
      <c r="S314" s="117">
        <v>1816</v>
      </c>
      <c r="T314" s="283">
        <v>3.5071456160679797E-2</v>
      </c>
      <c r="U314" s="192"/>
      <c r="V314" s="284"/>
      <c r="W314" s="277"/>
      <c r="X314" s="192"/>
      <c r="Y314" s="285"/>
      <c r="Z314" s="283"/>
      <c r="AA314" s="192"/>
      <c r="AB314" s="284"/>
      <c r="AC314" s="277"/>
      <c r="AD314" s="192"/>
      <c r="AE314" s="285"/>
      <c r="AF314" s="283"/>
      <c r="AG314" s="192"/>
      <c r="AH314" s="284"/>
      <c r="AI314" s="277"/>
      <c r="AJ314" s="192"/>
      <c r="AK314" s="285"/>
      <c r="AL314" s="283"/>
      <c r="AM314" s="192"/>
      <c r="AN314" s="284"/>
      <c r="AO314" s="277"/>
      <c r="AP314" s="192"/>
      <c r="AQ314" s="286"/>
      <c r="AR314" s="283"/>
      <c r="AS314" s="192"/>
      <c r="AT314" s="191">
        <v>51780</v>
      </c>
      <c r="AU314" s="277">
        <v>0.62393059404747564</v>
      </c>
    </row>
    <row r="315" spans="1:47" s="54" customFormat="1" ht="13.35" customHeight="1">
      <c r="A315" s="180" t="s">
        <v>337</v>
      </c>
      <c r="B315" s="63" t="s">
        <v>996</v>
      </c>
      <c r="C315" s="211" t="s">
        <v>988</v>
      </c>
      <c r="D315" s="211" t="s">
        <v>0</v>
      </c>
      <c r="E315" s="110">
        <v>71445</v>
      </c>
      <c r="F315" s="111"/>
      <c r="G315" s="117">
        <v>17605</v>
      </c>
      <c r="H315" s="283">
        <v>0.3671685993159256</v>
      </c>
      <c r="I315" s="192"/>
      <c r="J315" s="110">
        <v>2004</v>
      </c>
      <c r="K315" s="277">
        <v>4.1795278218069574E-2</v>
      </c>
      <c r="L315" s="192"/>
      <c r="M315" s="117">
        <v>19488</v>
      </c>
      <c r="N315" s="283">
        <v>0.40644031033619754</v>
      </c>
      <c r="O315" s="192"/>
      <c r="P315" s="110">
        <v>7631</v>
      </c>
      <c r="Q315" s="277">
        <v>0.15915158087928588</v>
      </c>
      <c r="R315" s="192"/>
      <c r="S315" s="117">
        <v>1059</v>
      </c>
      <c r="T315" s="283">
        <v>2.2086426962542753E-2</v>
      </c>
      <c r="U315" s="192"/>
      <c r="V315" s="284"/>
      <c r="W315" s="277"/>
      <c r="X315" s="192"/>
      <c r="Y315" s="285"/>
      <c r="Z315" s="283"/>
      <c r="AA315" s="192"/>
      <c r="AB315" s="284"/>
      <c r="AC315" s="277"/>
      <c r="AD315" s="192"/>
      <c r="AE315" s="285"/>
      <c r="AF315" s="283"/>
      <c r="AG315" s="192"/>
      <c r="AH315" s="284"/>
      <c r="AI315" s="277"/>
      <c r="AJ315" s="192"/>
      <c r="AK315" s="286"/>
      <c r="AL315" s="283"/>
      <c r="AM315" s="192"/>
      <c r="AN315" s="284"/>
      <c r="AO315" s="277"/>
      <c r="AP315" s="192"/>
      <c r="AQ315" s="286">
        <v>161</v>
      </c>
      <c r="AR315" s="283">
        <v>3.3578042879786434E-3</v>
      </c>
      <c r="AS315" s="192"/>
      <c r="AT315" s="191">
        <v>47948</v>
      </c>
      <c r="AU315" s="277">
        <v>0.67111764294212328</v>
      </c>
    </row>
    <row r="316" spans="1:47" s="54" customFormat="1" ht="13.35" customHeight="1">
      <c r="A316" s="180" t="s">
        <v>478</v>
      </c>
      <c r="B316" s="63" t="s">
        <v>1002</v>
      </c>
      <c r="C316" s="211" t="s">
        <v>981</v>
      </c>
      <c r="D316" s="211" t="s">
        <v>0</v>
      </c>
      <c r="E316" s="110">
        <v>76918</v>
      </c>
      <c r="F316" s="111"/>
      <c r="G316" s="117">
        <v>35573</v>
      </c>
      <c r="H316" s="283">
        <v>0.65875925925925927</v>
      </c>
      <c r="I316" s="192"/>
      <c r="J316" s="110">
        <v>5657</v>
      </c>
      <c r="K316" s="277">
        <v>0.10475925925925926</v>
      </c>
      <c r="L316" s="192"/>
      <c r="M316" s="117">
        <v>5290</v>
      </c>
      <c r="N316" s="283">
        <v>9.796296296296296E-2</v>
      </c>
      <c r="O316" s="192"/>
      <c r="P316" s="110">
        <v>4732</v>
      </c>
      <c r="Q316" s="277">
        <v>8.7629629629629627E-2</v>
      </c>
      <c r="R316" s="192"/>
      <c r="S316" s="117">
        <v>2364</v>
      </c>
      <c r="T316" s="283">
        <v>4.3777777777777777E-2</v>
      </c>
      <c r="U316" s="192"/>
      <c r="V316" s="284"/>
      <c r="W316" s="277"/>
      <c r="X316" s="192"/>
      <c r="Y316" s="285"/>
      <c r="Z316" s="283"/>
      <c r="AA316" s="192"/>
      <c r="AB316" s="284"/>
      <c r="AC316" s="277"/>
      <c r="AD316" s="192"/>
      <c r="AE316" s="285"/>
      <c r="AF316" s="283"/>
      <c r="AG316" s="192"/>
      <c r="AH316" s="284"/>
      <c r="AI316" s="277"/>
      <c r="AJ316" s="192"/>
      <c r="AK316" s="285"/>
      <c r="AL316" s="283"/>
      <c r="AM316" s="192"/>
      <c r="AN316" s="284"/>
      <c r="AO316" s="277"/>
      <c r="AP316" s="192"/>
      <c r="AQ316" s="286">
        <v>384</v>
      </c>
      <c r="AR316" s="283">
        <v>7.1111111111111115E-3</v>
      </c>
      <c r="AS316" s="192"/>
      <c r="AT316" s="191">
        <v>54000</v>
      </c>
      <c r="AU316" s="277">
        <v>0.70204633505811387</v>
      </c>
    </row>
    <row r="317" spans="1:47" s="54" customFormat="1" ht="13.35" customHeight="1">
      <c r="A317" s="180" t="s">
        <v>502</v>
      </c>
      <c r="B317" s="63" t="s">
        <v>1000</v>
      </c>
      <c r="C317" s="211" t="s">
        <v>1027</v>
      </c>
      <c r="D317" s="211" t="s">
        <v>0</v>
      </c>
      <c r="E317" s="110">
        <v>74000</v>
      </c>
      <c r="F317" s="111"/>
      <c r="G317" s="117">
        <v>28949</v>
      </c>
      <c r="H317" s="283">
        <v>0.5536557844206017</v>
      </c>
      <c r="I317" s="192"/>
      <c r="J317" s="110">
        <v>3952</v>
      </c>
      <c r="K317" s="277">
        <v>7.5582840859104564E-2</v>
      </c>
      <c r="L317" s="192"/>
      <c r="M317" s="117">
        <v>9869</v>
      </c>
      <c r="N317" s="283">
        <v>0.18874672480731347</v>
      </c>
      <c r="O317" s="192"/>
      <c r="P317" s="110">
        <v>6728</v>
      </c>
      <c r="Q317" s="277">
        <v>0.12867443150305047</v>
      </c>
      <c r="R317" s="192"/>
      <c r="S317" s="117">
        <v>2789</v>
      </c>
      <c r="T317" s="283">
        <v>5.3340218409929807E-2</v>
      </c>
      <c r="U317" s="192"/>
      <c r="V317" s="284"/>
      <c r="W317" s="277"/>
      <c r="X317" s="192"/>
      <c r="Y317" s="285"/>
      <c r="Z317" s="283"/>
      <c r="AA317" s="192"/>
      <c r="AB317" s="284"/>
      <c r="AC317" s="277"/>
      <c r="AD317" s="192"/>
      <c r="AE317" s="285"/>
      <c r="AF317" s="283"/>
      <c r="AG317" s="192"/>
      <c r="AH317" s="284"/>
      <c r="AI317" s="277"/>
      <c r="AJ317" s="192"/>
      <c r="AK317" s="285"/>
      <c r="AL317" s="283"/>
      <c r="AM317" s="192"/>
      <c r="AN317" s="284"/>
      <c r="AO317" s="277"/>
      <c r="AP317" s="192"/>
      <c r="AQ317" s="286"/>
      <c r="AR317" s="283"/>
      <c r="AS317" s="192"/>
      <c r="AT317" s="191">
        <v>52287</v>
      </c>
      <c r="AU317" s="277">
        <v>0.70658108108108109</v>
      </c>
    </row>
    <row r="318" spans="1:47" s="54" customFormat="1" ht="13.35" customHeight="1">
      <c r="A318" s="180" t="s">
        <v>852</v>
      </c>
      <c r="B318" s="63" t="s">
        <v>1053</v>
      </c>
      <c r="C318" s="211" t="s">
        <v>983</v>
      </c>
      <c r="D318" s="211" t="s">
        <v>0</v>
      </c>
      <c r="E318" s="110">
        <v>69380</v>
      </c>
      <c r="F318" s="111"/>
      <c r="G318" s="117">
        <v>25439</v>
      </c>
      <c r="H318" s="283">
        <v>0.49773038544316178</v>
      </c>
      <c r="I318" s="192"/>
      <c r="J318" s="110">
        <v>4029</v>
      </c>
      <c r="K318" s="277">
        <v>7.8829974564664451E-2</v>
      </c>
      <c r="L318" s="192"/>
      <c r="M318" s="117">
        <v>12690</v>
      </c>
      <c r="N318" s="283">
        <v>0.24828800626100567</v>
      </c>
      <c r="O318" s="192"/>
      <c r="P318" s="110">
        <v>6150</v>
      </c>
      <c r="Q318" s="277">
        <v>0.12032870279788691</v>
      </c>
      <c r="R318" s="192"/>
      <c r="S318" s="117">
        <v>2802</v>
      </c>
      <c r="T318" s="283">
        <v>5.482293093328116E-2</v>
      </c>
      <c r="U318" s="192"/>
      <c r="V318" s="284"/>
      <c r="W318" s="277"/>
      <c r="X318" s="192"/>
      <c r="Y318" s="285"/>
      <c r="Z318" s="283"/>
      <c r="AA318" s="192"/>
      <c r="AB318" s="284"/>
      <c r="AC318" s="277"/>
      <c r="AD318" s="192"/>
      <c r="AE318" s="285"/>
      <c r="AF318" s="283"/>
      <c r="AG318" s="192"/>
      <c r="AH318" s="284"/>
      <c r="AI318" s="277"/>
      <c r="AJ318" s="192"/>
      <c r="AK318" s="286"/>
      <c r="AL318" s="283"/>
      <c r="AM318" s="192"/>
      <c r="AN318" s="284"/>
      <c r="AO318" s="277"/>
      <c r="AP318" s="192"/>
      <c r="AQ318" s="286"/>
      <c r="AR318" s="283"/>
      <c r="AS318" s="192"/>
      <c r="AT318" s="191">
        <v>51110</v>
      </c>
      <c r="AU318" s="277">
        <v>0.73666762755837412</v>
      </c>
    </row>
    <row r="319" spans="1:47" s="54" customFormat="1" ht="13.35" customHeight="1">
      <c r="A319" s="180" t="s">
        <v>572</v>
      </c>
      <c r="B319" s="63" t="s">
        <v>1137</v>
      </c>
      <c r="C319" s="211" t="s">
        <v>984</v>
      </c>
      <c r="D319" s="211" t="s">
        <v>0</v>
      </c>
      <c r="E319" s="110">
        <v>67926</v>
      </c>
      <c r="F319" s="111"/>
      <c r="G319" s="117">
        <v>26716</v>
      </c>
      <c r="H319" s="283">
        <v>0.55631676488349335</v>
      </c>
      <c r="I319" s="192"/>
      <c r="J319" s="110">
        <v>5768</v>
      </c>
      <c r="K319" s="277">
        <v>0.12010911438269163</v>
      </c>
      <c r="L319" s="192"/>
      <c r="M319" s="117">
        <v>5478</v>
      </c>
      <c r="N319" s="283">
        <v>0.11407034129479625</v>
      </c>
      <c r="O319" s="192"/>
      <c r="P319" s="110">
        <v>6720</v>
      </c>
      <c r="Q319" s="277">
        <v>0.13993294879536888</v>
      </c>
      <c r="R319" s="192"/>
      <c r="S319" s="117">
        <v>3341</v>
      </c>
      <c r="T319" s="283">
        <v>6.9570830643649911E-2</v>
      </c>
      <c r="U319" s="192"/>
      <c r="V319" s="284"/>
      <c r="W319" s="277"/>
      <c r="X319" s="192"/>
      <c r="Y319" s="285"/>
      <c r="Z319" s="283"/>
      <c r="AA319" s="192"/>
      <c r="AB319" s="284"/>
      <c r="AC319" s="277"/>
      <c r="AD319" s="192"/>
      <c r="AE319" s="285"/>
      <c r="AF319" s="283"/>
      <c r="AG319" s="192"/>
      <c r="AH319" s="284"/>
      <c r="AI319" s="277"/>
      <c r="AJ319" s="192"/>
      <c r="AK319" s="285"/>
      <c r="AL319" s="283"/>
      <c r="AM319" s="192"/>
      <c r="AN319" s="284"/>
      <c r="AO319" s="277"/>
      <c r="AP319" s="192"/>
      <c r="AQ319" s="286"/>
      <c r="AR319" s="283"/>
      <c r="AS319" s="192"/>
      <c r="AT319" s="191">
        <v>48023</v>
      </c>
      <c r="AU319" s="277">
        <v>0.70698995966198508</v>
      </c>
    </row>
    <row r="320" spans="1:47" s="54" customFormat="1" ht="13.35" customHeight="1">
      <c r="A320" s="180" t="s">
        <v>648</v>
      </c>
      <c r="B320" s="63" t="s">
        <v>991</v>
      </c>
      <c r="C320" s="211" t="s">
        <v>1027</v>
      </c>
      <c r="D320" s="211" t="s">
        <v>0</v>
      </c>
      <c r="E320" s="110">
        <v>68867</v>
      </c>
      <c r="F320" s="111"/>
      <c r="G320" s="117">
        <v>15256</v>
      </c>
      <c r="H320" s="283">
        <v>0.30873841421459508</v>
      </c>
      <c r="I320" s="192"/>
      <c r="J320" s="110">
        <v>19299</v>
      </c>
      <c r="K320" s="277">
        <v>0.39055733193022218</v>
      </c>
      <c r="L320" s="192"/>
      <c r="M320" s="117">
        <v>5043</v>
      </c>
      <c r="N320" s="283">
        <v>0.10205609746225766</v>
      </c>
      <c r="O320" s="192"/>
      <c r="P320" s="110">
        <v>8328</v>
      </c>
      <c r="Q320" s="277">
        <v>0.16853523292993888</v>
      </c>
      <c r="R320" s="192"/>
      <c r="S320" s="117">
        <v>1488</v>
      </c>
      <c r="T320" s="283">
        <v>3.0112923462986198E-2</v>
      </c>
      <c r="U320" s="192"/>
      <c r="V320" s="284"/>
      <c r="W320" s="277"/>
      <c r="X320" s="192"/>
      <c r="Y320" s="285"/>
      <c r="Z320" s="283"/>
      <c r="AA320" s="192"/>
      <c r="AB320" s="284"/>
      <c r="AC320" s="277"/>
      <c r="AD320" s="192"/>
      <c r="AE320" s="285"/>
      <c r="AF320" s="283"/>
      <c r="AG320" s="192"/>
      <c r="AH320" s="284"/>
      <c r="AI320" s="277"/>
      <c r="AJ320" s="192"/>
      <c r="AK320" s="285"/>
      <c r="AL320" s="283"/>
      <c r="AM320" s="192"/>
      <c r="AN320" s="284"/>
      <c r="AO320" s="277"/>
      <c r="AP320" s="192"/>
      <c r="AQ320" s="286"/>
      <c r="AR320" s="283"/>
      <c r="AS320" s="192"/>
      <c r="AT320" s="191">
        <v>49414</v>
      </c>
      <c r="AU320" s="277">
        <v>0.71752798873190349</v>
      </c>
    </row>
    <row r="321" spans="1:47" s="54" customFormat="1" ht="13.35" customHeight="1">
      <c r="A321" s="180" t="s">
        <v>746</v>
      </c>
      <c r="B321" s="63" t="s">
        <v>1008</v>
      </c>
      <c r="C321" s="211" t="s">
        <v>984</v>
      </c>
      <c r="D321" s="211" t="s">
        <v>0</v>
      </c>
      <c r="E321" s="110">
        <v>78858</v>
      </c>
      <c r="F321" s="111"/>
      <c r="G321" s="117">
        <v>27041</v>
      </c>
      <c r="H321" s="283">
        <v>0.51435147318966012</v>
      </c>
      <c r="I321" s="192"/>
      <c r="J321" s="110">
        <v>3148</v>
      </c>
      <c r="K321" s="277">
        <v>5.9878644931809104E-2</v>
      </c>
      <c r="L321" s="192"/>
      <c r="M321" s="117">
        <v>10547</v>
      </c>
      <c r="N321" s="283">
        <v>0.2006162859262359</v>
      </c>
      <c r="O321" s="192"/>
      <c r="P321" s="110">
        <v>9262</v>
      </c>
      <c r="Q321" s="277">
        <v>0.17617408175299107</v>
      </c>
      <c r="R321" s="192"/>
      <c r="S321" s="117">
        <v>2575</v>
      </c>
      <c r="T321" s="283">
        <v>4.8979514199303825E-2</v>
      </c>
      <c r="U321" s="192"/>
      <c r="V321" s="284"/>
      <c r="W321" s="277"/>
      <c r="X321" s="192"/>
      <c r="Y321" s="285"/>
      <c r="Z321" s="283"/>
      <c r="AA321" s="192"/>
      <c r="AB321" s="284"/>
      <c r="AC321" s="277"/>
      <c r="AD321" s="192"/>
      <c r="AE321" s="285"/>
      <c r="AF321" s="283"/>
      <c r="AG321" s="192"/>
      <c r="AH321" s="284"/>
      <c r="AI321" s="277"/>
      <c r="AJ321" s="192"/>
      <c r="AK321" s="285"/>
      <c r="AL321" s="283"/>
      <c r="AM321" s="192"/>
      <c r="AN321" s="284"/>
      <c r="AO321" s="277"/>
      <c r="AP321" s="192"/>
      <c r="AQ321" s="286"/>
      <c r="AR321" s="283"/>
      <c r="AS321" s="192"/>
      <c r="AT321" s="191">
        <v>52573</v>
      </c>
      <c r="AU321" s="277">
        <v>0.66667934768824977</v>
      </c>
    </row>
    <row r="322" spans="1:47" s="54" customFormat="1" ht="13.35" customHeight="1">
      <c r="A322" s="180" t="s">
        <v>892</v>
      </c>
      <c r="B322" s="63" t="s">
        <v>1053</v>
      </c>
      <c r="C322" s="211" t="s">
        <v>983</v>
      </c>
      <c r="D322" s="211" t="s">
        <v>0</v>
      </c>
      <c r="E322" s="110">
        <v>80161</v>
      </c>
      <c r="F322" s="111"/>
      <c r="G322" s="117">
        <v>31540</v>
      </c>
      <c r="H322" s="283">
        <v>0.53510230395982494</v>
      </c>
      <c r="I322" s="192"/>
      <c r="J322" s="110">
        <v>7486</v>
      </c>
      <c r="K322" s="277">
        <v>0.12700620949407893</v>
      </c>
      <c r="L322" s="192"/>
      <c r="M322" s="117">
        <v>8441</v>
      </c>
      <c r="N322" s="283">
        <v>0.14320857792406094</v>
      </c>
      <c r="O322" s="192"/>
      <c r="P322" s="110">
        <v>7669</v>
      </c>
      <c r="Q322" s="277">
        <v>0.13011095653354146</v>
      </c>
      <c r="R322" s="192"/>
      <c r="S322" s="117">
        <v>3806</v>
      </c>
      <c r="T322" s="283">
        <v>6.457195208849377E-2</v>
      </c>
      <c r="U322" s="192"/>
      <c r="V322" s="284"/>
      <c r="W322" s="277"/>
      <c r="X322" s="192"/>
      <c r="Y322" s="285"/>
      <c r="Z322" s="283"/>
      <c r="AA322" s="192"/>
      <c r="AB322" s="284"/>
      <c r="AC322" s="277"/>
      <c r="AD322" s="192"/>
      <c r="AE322" s="285"/>
      <c r="AF322" s="283"/>
      <c r="AG322" s="192"/>
      <c r="AH322" s="284"/>
      <c r="AI322" s="277"/>
      <c r="AJ322" s="192"/>
      <c r="AK322" s="286"/>
      <c r="AL322" s="283"/>
      <c r="AM322" s="192"/>
      <c r="AN322" s="284"/>
      <c r="AO322" s="277"/>
      <c r="AP322" s="192"/>
      <c r="AQ322" s="286"/>
      <c r="AR322" s="283"/>
      <c r="AS322" s="192"/>
      <c r="AT322" s="191">
        <v>58942</v>
      </c>
      <c r="AU322" s="277">
        <v>0.73529521837302425</v>
      </c>
    </row>
    <row r="323" spans="1:47" s="54" customFormat="1" ht="13.35" customHeight="1">
      <c r="A323" s="180" t="s">
        <v>941</v>
      </c>
      <c r="B323" s="63" t="s">
        <v>982</v>
      </c>
      <c r="C323" s="211" t="s">
        <v>983</v>
      </c>
      <c r="D323" s="211" t="s">
        <v>0</v>
      </c>
      <c r="E323" s="110">
        <v>80983</v>
      </c>
      <c r="F323" s="111"/>
      <c r="G323" s="117">
        <v>26295</v>
      </c>
      <c r="H323" s="283">
        <v>0.5033306534971862</v>
      </c>
      <c r="I323" s="192"/>
      <c r="J323" s="110">
        <v>1704</v>
      </c>
      <c r="K323" s="277">
        <v>3.261743424830596E-2</v>
      </c>
      <c r="L323" s="192"/>
      <c r="M323" s="117">
        <v>14509</v>
      </c>
      <c r="N323" s="283">
        <v>0.27772673327973663</v>
      </c>
      <c r="O323" s="192"/>
      <c r="P323" s="110">
        <v>8011</v>
      </c>
      <c r="Q323" s="277">
        <v>0.15334405267792198</v>
      </c>
      <c r="R323" s="192"/>
      <c r="S323" s="117">
        <v>1723</v>
      </c>
      <c r="T323" s="283">
        <v>3.2981126296849281E-2</v>
      </c>
      <c r="U323" s="192"/>
      <c r="V323" s="284"/>
      <c r="W323" s="277"/>
      <c r="X323" s="192"/>
      <c r="Y323" s="285"/>
      <c r="Z323" s="283"/>
      <c r="AA323" s="192"/>
      <c r="AB323" s="284"/>
      <c r="AC323" s="277"/>
      <c r="AD323" s="192"/>
      <c r="AE323" s="285"/>
      <c r="AF323" s="283"/>
      <c r="AG323" s="192"/>
      <c r="AH323" s="284"/>
      <c r="AI323" s="277"/>
      <c r="AJ323" s="192"/>
      <c r="AK323" s="285"/>
      <c r="AL323" s="283"/>
      <c r="AM323" s="192"/>
      <c r="AN323" s="284"/>
      <c r="AO323" s="277"/>
      <c r="AP323" s="192"/>
      <c r="AQ323" s="286"/>
      <c r="AR323" s="283"/>
      <c r="AS323" s="192"/>
      <c r="AT323" s="191">
        <v>52242</v>
      </c>
      <c r="AU323" s="277">
        <v>0.64509835397552573</v>
      </c>
    </row>
    <row r="324" spans="1:47" s="54" customFormat="1" ht="13.35" customHeight="1">
      <c r="A324" s="180" t="s">
        <v>819</v>
      </c>
      <c r="B324" s="63" t="s">
        <v>990</v>
      </c>
      <c r="C324" s="211" t="s">
        <v>981</v>
      </c>
      <c r="D324" s="211" t="s">
        <v>0</v>
      </c>
      <c r="E324" s="110">
        <v>71478</v>
      </c>
      <c r="F324" s="111"/>
      <c r="G324" s="117">
        <v>23045</v>
      </c>
      <c r="H324" s="283">
        <v>0.4897668586487578</v>
      </c>
      <c r="I324" s="192"/>
      <c r="J324" s="110">
        <v>1645</v>
      </c>
      <c r="K324" s="277">
        <v>3.4960576371325949E-2</v>
      </c>
      <c r="L324" s="192"/>
      <c r="M324" s="117">
        <v>8411</v>
      </c>
      <c r="N324" s="283">
        <v>0.17875587103904109</v>
      </c>
      <c r="O324" s="192"/>
      <c r="P324" s="110">
        <v>12097</v>
      </c>
      <c r="Q324" s="277">
        <v>0.25709306526682679</v>
      </c>
      <c r="R324" s="192"/>
      <c r="S324" s="117">
        <v>1719</v>
      </c>
      <c r="T324" s="283">
        <v>3.6533270992285295E-2</v>
      </c>
      <c r="U324" s="192"/>
      <c r="V324" s="284"/>
      <c r="W324" s="277"/>
      <c r="X324" s="192"/>
      <c r="Y324" s="285"/>
      <c r="Z324" s="283"/>
      <c r="AA324" s="192"/>
      <c r="AB324" s="284"/>
      <c r="AC324" s="277"/>
      <c r="AD324" s="192"/>
      <c r="AE324" s="285"/>
      <c r="AF324" s="283"/>
      <c r="AG324" s="192"/>
      <c r="AH324" s="284"/>
      <c r="AI324" s="277"/>
      <c r="AJ324" s="192"/>
      <c r="AK324" s="285"/>
      <c r="AL324" s="283"/>
      <c r="AM324" s="192"/>
      <c r="AN324" s="284"/>
      <c r="AO324" s="277"/>
      <c r="AP324" s="192"/>
      <c r="AQ324" s="286">
        <v>136</v>
      </c>
      <c r="AR324" s="283">
        <v>2.8903576817631183E-3</v>
      </c>
      <c r="AS324" s="192"/>
      <c r="AT324" s="191">
        <v>47053</v>
      </c>
      <c r="AU324" s="277">
        <v>0.65828646576569017</v>
      </c>
    </row>
    <row r="325" spans="1:47" s="54" customFormat="1" ht="13.35" customHeight="1">
      <c r="A325" s="180" t="s">
        <v>846</v>
      </c>
      <c r="B325" s="63" t="s">
        <v>1009</v>
      </c>
      <c r="C325" s="211" t="s">
        <v>978</v>
      </c>
      <c r="D325" s="211" t="s">
        <v>0</v>
      </c>
      <c r="E325" s="110">
        <v>79300</v>
      </c>
      <c r="F325" s="111"/>
      <c r="G325" s="117">
        <v>8997</v>
      </c>
      <c r="H325" s="283">
        <v>0.19216967832884788</v>
      </c>
      <c r="I325" s="192"/>
      <c r="J325" s="110">
        <v>2075</v>
      </c>
      <c r="K325" s="277">
        <v>4.4320560468195991E-2</v>
      </c>
      <c r="L325" s="192"/>
      <c r="M325" s="117">
        <v>26191</v>
      </c>
      <c r="N325" s="283">
        <v>0.55942158998675728</v>
      </c>
      <c r="O325" s="192"/>
      <c r="P325" s="110">
        <v>7618</v>
      </c>
      <c r="Q325" s="277">
        <v>0.16271519501046605</v>
      </c>
      <c r="R325" s="192"/>
      <c r="S325" s="117">
        <v>1442</v>
      </c>
      <c r="T325" s="283">
        <v>3.0800119612114998E-2</v>
      </c>
      <c r="U325" s="192"/>
      <c r="V325" s="284"/>
      <c r="W325" s="277"/>
      <c r="X325" s="192"/>
      <c r="Y325" s="285"/>
      <c r="Z325" s="283"/>
      <c r="AA325" s="192"/>
      <c r="AB325" s="284"/>
      <c r="AC325" s="277"/>
      <c r="AD325" s="192"/>
      <c r="AE325" s="285"/>
      <c r="AF325" s="283"/>
      <c r="AG325" s="192"/>
      <c r="AH325" s="284"/>
      <c r="AI325" s="277"/>
      <c r="AJ325" s="192"/>
      <c r="AK325" s="285"/>
      <c r="AL325" s="283"/>
      <c r="AM325" s="192"/>
      <c r="AN325" s="284"/>
      <c r="AO325" s="277"/>
      <c r="AP325" s="192"/>
      <c r="AQ325" s="286">
        <v>495</v>
      </c>
      <c r="AR325" s="283">
        <v>1.0572856593617839E-2</v>
      </c>
      <c r="AS325" s="192"/>
      <c r="AT325" s="191">
        <v>46818</v>
      </c>
      <c r="AU325" s="277">
        <v>0.59039092055485498</v>
      </c>
    </row>
    <row r="326" spans="1:47" s="54" customFormat="1" ht="13.35" customHeight="1">
      <c r="A326" s="180" t="s">
        <v>859</v>
      </c>
      <c r="B326" s="63" t="s">
        <v>1001</v>
      </c>
      <c r="C326" s="211" t="s">
        <v>984</v>
      </c>
      <c r="D326" s="211" t="s">
        <v>0</v>
      </c>
      <c r="E326" s="110">
        <v>70152</v>
      </c>
      <c r="F326" s="111"/>
      <c r="G326" s="117">
        <v>20042</v>
      </c>
      <c r="H326" s="283">
        <v>0.42303227304388208</v>
      </c>
      <c r="I326" s="192"/>
      <c r="J326" s="110">
        <v>978</v>
      </c>
      <c r="K326" s="277">
        <v>2.0642928003039449E-2</v>
      </c>
      <c r="L326" s="192"/>
      <c r="M326" s="117">
        <v>17069</v>
      </c>
      <c r="N326" s="283">
        <v>0.36028030478924372</v>
      </c>
      <c r="O326" s="192"/>
      <c r="P326" s="110">
        <v>8256</v>
      </c>
      <c r="Q326" s="277">
        <v>0.17426177259007536</v>
      </c>
      <c r="R326" s="192"/>
      <c r="S326" s="117">
        <v>894</v>
      </c>
      <c r="T326" s="283">
        <v>1.8869915781919495E-2</v>
      </c>
      <c r="U326" s="192"/>
      <c r="V326" s="284"/>
      <c r="W326" s="277"/>
      <c r="X326" s="192"/>
      <c r="Y326" s="285"/>
      <c r="Z326" s="283"/>
      <c r="AA326" s="192"/>
      <c r="AB326" s="284"/>
      <c r="AC326" s="277"/>
      <c r="AD326" s="192"/>
      <c r="AE326" s="285"/>
      <c r="AF326" s="283"/>
      <c r="AG326" s="192"/>
      <c r="AH326" s="284"/>
      <c r="AI326" s="277"/>
      <c r="AJ326" s="192"/>
      <c r="AK326" s="285"/>
      <c r="AL326" s="283"/>
      <c r="AM326" s="192"/>
      <c r="AN326" s="284"/>
      <c r="AO326" s="277"/>
      <c r="AP326" s="192"/>
      <c r="AQ326" s="286">
        <v>138</v>
      </c>
      <c r="AR326" s="283">
        <v>2.9128057918399223E-3</v>
      </c>
      <c r="AS326" s="192"/>
      <c r="AT326" s="191">
        <v>47377</v>
      </c>
      <c r="AU326" s="277">
        <v>0.67534781617060102</v>
      </c>
    </row>
    <row r="327" spans="1:47" s="54" customFormat="1" ht="13.35" customHeight="1">
      <c r="A327" s="180" t="s">
        <v>921</v>
      </c>
      <c r="B327" s="63" t="s">
        <v>995</v>
      </c>
      <c r="C327" s="211" t="s">
        <v>1027</v>
      </c>
      <c r="D327" s="211" t="s">
        <v>0</v>
      </c>
      <c r="E327" s="110">
        <v>90318</v>
      </c>
      <c r="F327" s="111"/>
      <c r="G327" s="117">
        <v>32070</v>
      </c>
      <c r="H327" s="283">
        <v>0.52487725040916533</v>
      </c>
      <c r="I327" s="192"/>
      <c r="J327" s="110">
        <v>3479</v>
      </c>
      <c r="K327" s="277">
        <v>5.6939443535188219E-2</v>
      </c>
      <c r="L327" s="192"/>
      <c r="M327" s="117">
        <v>10927</v>
      </c>
      <c r="N327" s="283">
        <v>0.1788379705400982</v>
      </c>
      <c r="O327" s="192"/>
      <c r="P327" s="110">
        <v>12275</v>
      </c>
      <c r="Q327" s="277">
        <v>0.20090016366612112</v>
      </c>
      <c r="R327" s="192"/>
      <c r="S327" s="117">
        <v>2159</v>
      </c>
      <c r="T327" s="283">
        <v>3.5335515548281508E-2</v>
      </c>
      <c r="U327" s="192"/>
      <c r="V327" s="284"/>
      <c r="W327" s="277"/>
      <c r="X327" s="192"/>
      <c r="Y327" s="285"/>
      <c r="Z327" s="283"/>
      <c r="AA327" s="192"/>
      <c r="AB327" s="284"/>
      <c r="AC327" s="277"/>
      <c r="AD327" s="192"/>
      <c r="AE327" s="285"/>
      <c r="AF327" s="283"/>
      <c r="AG327" s="192"/>
      <c r="AH327" s="284"/>
      <c r="AI327" s="277"/>
      <c r="AJ327" s="192"/>
      <c r="AK327" s="285"/>
      <c r="AL327" s="283"/>
      <c r="AM327" s="192"/>
      <c r="AN327" s="284"/>
      <c r="AO327" s="277"/>
      <c r="AP327" s="192"/>
      <c r="AQ327" s="286">
        <v>190</v>
      </c>
      <c r="AR327" s="283">
        <v>3.1096563011456628E-3</v>
      </c>
      <c r="AS327" s="192"/>
      <c r="AT327" s="191">
        <v>61100</v>
      </c>
      <c r="AU327" s="277">
        <v>0.67649859385725986</v>
      </c>
    </row>
    <row r="328" spans="1:47" s="54" customFormat="1" ht="13.35" customHeight="1">
      <c r="A328" s="180" t="s">
        <v>378</v>
      </c>
      <c r="B328" s="63" t="s">
        <v>1033</v>
      </c>
      <c r="C328" s="211" t="s">
        <v>978</v>
      </c>
      <c r="D328" s="211" t="s">
        <v>0</v>
      </c>
      <c r="E328" s="110">
        <v>69816</v>
      </c>
      <c r="F328" s="111"/>
      <c r="G328" s="117">
        <v>10018</v>
      </c>
      <c r="H328" s="283">
        <v>0.23396702321453594</v>
      </c>
      <c r="I328" s="192"/>
      <c r="J328" s="110">
        <v>3894</v>
      </c>
      <c r="K328" s="277">
        <v>9.0943061329347472E-2</v>
      </c>
      <c r="L328" s="192"/>
      <c r="M328" s="117">
        <v>20074</v>
      </c>
      <c r="N328" s="283">
        <v>0.46882152365827456</v>
      </c>
      <c r="O328" s="192"/>
      <c r="P328" s="110">
        <v>7265</v>
      </c>
      <c r="Q328" s="277">
        <v>0.16967163342519501</v>
      </c>
      <c r="R328" s="192"/>
      <c r="S328" s="117">
        <v>1567</v>
      </c>
      <c r="T328" s="283">
        <v>3.6596758372647017E-2</v>
      </c>
      <c r="U328" s="192"/>
      <c r="V328" s="284"/>
      <c r="W328" s="277"/>
      <c r="X328" s="192"/>
      <c r="Y328" s="285"/>
      <c r="Z328" s="283"/>
      <c r="AA328" s="192"/>
      <c r="AB328" s="284"/>
      <c r="AC328" s="277"/>
      <c r="AD328" s="192"/>
      <c r="AE328" s="285"/>
      <c r="AF328" s="283"/>
      <c r="AG328" s="192"/>
      <c r="AH328" s="284"/>
      <c r="AI328" s="277"/>
      <c r="AJ328" s="192"/>
      <c r="AK328" s="285"/>
      <c r="AL328" s="283"/>
      <c r="AM328" s="192"/>
      <c r="AN328" s="284"/>
      <c r="AO328" s="277"/>
      <c r="AP328" s="192"/>
      <c r="AQ328" s="286"/>
      <c r="AR328" s="283"/>
      <c r="AS328" s="192"/>
      <c r="AT328" s="191">
        <v>42818</v>
      </c>
      <c r="AU328" s="277">
        <v>0.61329781138993922</v>
      </c>
    </row>
    <row r="329" spans="1:47" s="54" customFormat="1" ht="13.35" customHeight="1">
      <c r="A329" s="180" t="s">
        <v>481</v>
      </c>
      <c r="B329" s="63" t="s">
        <v>1002</v>
      </c>
      <c r="C329" s="211" t="s">
        <v>981</v>
      </c>
      <c r="D329" s="211" t="s">
        <v>0</v>
      </c>
      <c r="E329" s="110">
        <v>79223</v>
      </c>
      <c r="F329" s="111"/>
      <c r="G329" s="117">
        <v>32052</v>
      </c>
      <c r="H329" s="283">
        <v>0.58070477398315068</v>
      </c>
      <c r="I329" s="192"/>
      <c r="J329" s="110">
        <v>5151</v>
      </c>
      <c r="K329" s="277">
        <v>9.3323670622338983E-2</v>
      </c>
      <c r="L329" s="192"/>
      <c r="M329" s="117">
        <v>7342</v>
      </c>
      <c r="N329" s="283">
        <v>0.13301929522601685</v>
      </c>
      <c r="O329" s="192"/>
      <c r="P329" s="110">
        <v>8109</v>
      </c>
      <c r="Q329" s="277">
        <v>0.14691548147477126</v>
      </c>
      <c r="R329" s="192"/>
      <c r="S329" s="117">
        <v>2541</v>
      </c>
      <c r="T329" s="283">
        <v>4.6036778693722261E-2</v>
      </c>
      <c r="U329" s="192"/>
      <c r="V329" s="284"/>
      <c r="W329" s="277"/>
      <c r="X329" s="192"/>
      <c r="Y329" s="285"/>
      <c r="Z329" s="283"/>
      <c r="AA329" s="192"/>
      <c r="AB329" s="284"/>
      <c r="AC329" s="277"/>
      <c r="AD329" s="192"/>
      <c r="AE329" s="285"/>
      <c r="AF329" s="283"/>
      <c r="AG329" s="192"/>
      <c r="AH329" s="284"/>
      <c r="AI329" s="277"/>
      <c r="AJ329" s="192"/>
      <c r="AK329" s="285"/>
      <c r="AL329" s="283"/>
      <c r="AM329" s="192"/>
      <c r="AN329" s="284"/>
      <c r="AO329" s="277"/>
      <c r="AP329" s="192"/>
      <c r="AQ329" s="286"/>
      <c r="AR329" s="283"/>
      <c r="AS329" s="192"/>
      <c r="AT329" s="191">
        <v>55195</v>
      </c>
      <c r="AU329" s="277">
        <v>0.69670423993032327</v>
      </c>
    </row>
    <row r="330" spans="1:47" s="54" customFormat="1" ht="13.35" customHeight="1">
      <c r="A330" s="180" t="s">
        <v>568</v>
      </c>
      <c r="B330" s="63" t="s">
        <v>1010</v>
      </c>
      <c r="C330" s="211" t="s">
        <v>988</v>
      </c>
      <c r="D330" s="211" t="s">
        <v>0</v>
      </c>
      <c r="E330" s="110">
        <v>72193</v>
      </c>
      <c r="F330" s="111"/>
      <c r="G330" s="117">
        <v>25505</v>
      </c>
      <c r="H330" s="283">
        <v>0.49478156281524016</v>
      </c>
      <c r="I330" s="192"/>
      <c r="J330" s="110">
        <v>2033</v>
      </c>
      <c r="K330" s="277">
        <v>3.9438969504151468E-2</v>
      </c>
      <c r="L330" s="192"/>
      <c r="M330" s="117">
        <v>14132</v>
      </c>
      <c r="N330" s="283">
        <v>0.27415224644991076</v>
      </c>
      <c r="O330" s="192"/>
      <c r="P330" s="110">
        <v>8704</v>
      </c>
      <c r="Q330" s="277">
        <v>0.16885233180724762</v>
      </c>
      <c r="R330" s="192"/>
      <c r="S330" s="117">
        <v>1174</v>
      </c>
      <c r="T330" s="283">
        <v>2.277488942344999E-2</v>
      </c>
      <c r="U330" s="192"/>
      <c r="V330" s="284"/>
      <c r="W330" s="277"/>
      <c r="X330" s="192"/>
      <c r="Y330" s="285"/>
      <c r="Z330" s="283"/>
      <c r="AA330" s="192"/>
      <c r="AB330" s="284"/>
      <c r="AC330" s="277"/>
      <c r="AD330" s="192"/>
      <c r="AE330" s="285"/>
      <c r="AF330" s="283"/>
      <c r="AG330" s="192"/>
      <c r="AH330" s="284"/>
      <c r="AI330" s="277"/>
      <c r="AJ330" s="192"/>
      <c r="AK330" s="285"/>
      <c r="AL330" s="283"/>
      <c r="AM330" s="192"/>
      <c r="AN330" s="284"/>
      <c r="AO330" s="277"/>
      <c r="AP330" s="192"/>
      <c r="AQ330" s="286"/>
      <c r="AR330" s="283"/>
      <c r="AS330" s="192"/>
      <c r="AT330" s="191">
        <v>51548</v>
      </c>
      <c r="AU330" s="277">
        <v>0.71403044616514066</v>
      </c>
    </row>
    <row r="331" spans="1:47" s="54" customFormat="1" ht="13.35" customHeight="1">
      <c r="A331" s="180" t="s">
        <v>650</v>
      </c>
      <c r="B331" s="63" t="s">
        <v>991</v>
      </c>
      <c r="C331" s="211" t="s">
        <v>1027</v>
      </c>
      <c r="D331" s="211" t="s">
        <v>0</v>
      </c>
      <c r="E331" s="110">
        <v>74402</v>
      </c>
      <c r="F331" s="111"/>
      <c r="G331" s="117">
        <v>24727</v>
      </c>
      <c r="H331" s="283">
        <v>0.52198602520529436</v>
      </c>
      <c r="I331" s="192"/>
      <c r="J331" s="110">
        <v>1673</v>
      </c>
      <c r="K331" s="277">
        <v>3.5316966076291402E-2</v>
      </c>
      <c r="L331" s="192"/>
      <c r="M331" s="117">
        <v>10779</v>
      </c>
      <c r="N331" s="283">
        <v>0.22754427814485656</v>
      </c>
      <c r="O331" s="192"/>
      <c r="P331" s="110">
        <v>8412</v>
      </c>
      <c r="Q331" s="277">
        <v>0.17757699858563256</v>
      </c>
      <c r="R331" s="192"/>
      <c r="S331" s="117">
        <v>1780</v>
      </c>
      <c r="T331" s="283">
        <v>3.7575731987925104E-2</v>
      </c>
      <c r="U331" s="192"/>
      <c r="V331" s="284"/>
      <c r="W331" s="277"/>
      <c r="X331" s="192"/>
      <c r="Y331" s="285"/>
      <c r="Z331" s="283"/>
      <c r="AA331" s="192"/>
      <c r="AB331" s="284"/>
      <c r="AC331" s="277"/>
      <c r="AD331" s="192"/>
      <c r="AE331" s="285"/>
      <c r="AF331" s="283"/>
      <c r="AG331" s="192"/>
      <c r="AH331" s="284"/>
      <c r="AI331" s="277"/>
      <c r="AJ331" s="192"/>
      <c r="AK331" s="285"/>
      <c r="AL331" s="283"/>
      <c r="AM331" s="192"/>
      <c r="AN331" s="284"/>
      <c r="AO331" s="277"/>
      <c r="AP331" s="192"/>
      <c r="AQ331" s="286"/>
      <c r="AR331" s="283"/>
      <c r="AS331" s="192"/>
      <c r="AT331" s="191">
        <v>47371</v>
      </c>
      <c r="AU331" s="277">
        <v>0.63668987392812026</v>
      </c>
    </row>
    <row r="332" spans="1:47" s="54" customFormat="1" ht="13.35" customHeight="1">
      <c r="A332" s="180" t="s">
        <v>878</v>
      </c>
      <c r="B332" s="63" t="s">
        <v>982</v>
      </c>
      <c r="C332" s="211" t="s">
        <v>983</v>
      </c>
      <c r="D332" s="211" t="s">
        <v>0</v>
      </c>
      <c r="E332" s="110">
        <v>67851</v>
      </c>
      <c r="F332" s="111"/>
      <c r="G332" s="117">
        <v>28938</v>
      </c>
      <c r="H332" s="283">
        <v>0.57239496795632561</v>
      </c>
      <c r="I332" s="192"/>
      <c r="J332" s="110">
        <v>7892</v>
      </c>
      <c r="K332" s="277">
        <v>0.15610412216156341</v>
      </c>
      <c r="L332" s="192"/>
      <c r="M332" s="117">
        <v>4930</v>
      </c>
      <c r="N332" s="283">
        <v>9.7515626236252873E-2</v>
      </c>
      <c r="O332" s="192"/>
      <c r="P332" s="110">
        <v>5813</v>
      </c>
      <c r="Q332" s="277">
        <v>0.11498140675686368</v>
      </c>
      <c r="R332" s="192"/>
      <c r="S332" s="117">
        <v>2350</v>
      </c>
      <c r="T332" s="283">
        <v>4.6483107840810188E-2</v>
      </c>
      <c r="U332" s="192"/>
      <c r="V332" s="284"/>
      <c r="W332" s="277"/>
      <c r="X332" s="192"/>
      <c r="Y332" s="285"/>
      <c r="Z332" s="283"/>
      <c r="AA332" s="192"/>
      <c r="AB332" s="284"/>
      <c r="AC332" s="277"/>
      <c r="AD332" s="192"/>
      <c r="AE332" s="285"/>
      <c r="AF332" s="283"/>
      <c r="AG332" s="192"/>
      <c r="AH332" s="284"/>
      <c r="AI332" s="277"/>
      <c r="AJ332" s="192"/>
      <c r="AK332" s="285"/>
      <c r="AL332" s="283"/>
      <c r="AM332" s="192"/>
      <c r="AN332" s="284"/>
      <c r="AO332" s="277"/>
      <c r="AP332" s="192"/>
      <c r="AQ332" s="286">
        <v>633</v>
      </c>
      <c r="AR332" s="283">
        <v>1.2520769048184192E-2</v>
      </c>
      <c r="AS332" s="192"/>
      <c r="AT332" s="191">
        <v>50556</v>
      </c>
      <c r="AU332" s="277">
        <v>0.74510324092496794</v>
      </c>
    </row>
    <row r="333" spans="1:47" s="54" customFormat="1" ht="13.35" customHeight="1">
      <c r="A333" s="180" t="s">
        <v>657</v>
      </c>
      <c r="B333" s="63" t="s">
        <v>987</v>
      </c>
      <c r="C333" s="211" t="s">
        <v>988</v>
      </c>
      <c r="D333" s="211" t="s">
        <v>0</v>
      </c>
      <c r="E333" s="110">
        <v>59144</v>
      </c>
      <c r="F333" s="111"/>
      <c r="G333" s="117">
        <v>16699</v>
      </c>
      <c r="H333" s="283">
        <v>0.42371419146938671</v>
      </c>
      <c r="I333" s="192"/>
      <c r="J333" s="110">
        <v>1401</v>
      </c>
      <c r="K333" s="277">
        <v>3.5548450940092867E-2</v>
      </c>
      <c r="L333" s="192"/>
      <c r="M333" s="117">
        <v>13454</v>
      </c>
      <c r="N333" s="283">
        <v>0.34137677298216235</v>
      </c>
      <c r="O333" s="192"/>
      <c r="P333" s="110">
        <v>6354</v>
      </c>
      <c r="Q333" s="277">
        <v>0.16122402374971453</v>
      </c>
      <c r="R333" s="192"/>
      <c r="S333" s="117">
        <v>1503</v>
      </c>
      <c r="T333" s="283">
        <v>3.8136560858643524E-2</v>
      </c>
      <c r="U333" s="192"/>
      <c r="V333" s="284"/>
      <c r="W333" s="277"/>
      <c r="X333" s="192"/>
      <c r="Y333" s="285"/>
      <c r="Z333" s="283"/>
      <c r="AA333" s="192"/>
      <c r="AB333" s="284"/>
      <c r="AC333" s="277"/>
      <c r="AD333" s="192"/>
      <c r="AE333" s="285"/>
      <c r="AF333" s="283"/>
      <c r="AG333" s="192"/>
      <c r="AH333" s="284"/>
      <c r="AI333" s="277"/>
      <c r="AJ333" s="192"/>
      <c r="AK333" s="285"/>
      <c r="AL333" s="283"/>
      <c r="AM333" s="192"/>
      <c r="AN333" s="284"/>
      <c r="AO333" s="277"/>
      <c r="AP333" s="192"/>
      <c r="AQ333" s="286"/>
      <c r="AR333" s="283"/>
      <c r="AS333" s="192"/>
      <c r="AT333" s="191">
        <v>39411</v>
      </c>
      <c r="AU333" s="277">
        <v>0.66635668875963749</v>
      </c>
    </row>
    <row r="334" spans="1:47" s="54" customFormat="1" ht="13.35" customHeight="1">
      <c r="A334" s="180" t="s">
        <v>658</v>
      </c>
      <c r="B334" s="63" t="s">
        <v>987</v>
      </c>
      <c r="C334" s="211" t="s">
        <v>988</v>
      </c>
      <c r="D334" s="211" t="s">
        <v>0</v>
      </c>
      <c r="E334" s="110">
        <v>61287</v>
      </c>
      <c r="F334" s="111"/>
      <c r="G334" s="117">
        <v>16163</v>
      </c>
      <c r="H334" s="283">
        <v>0.41567225594074686</v>
      </c>
      <c r="I334" s="192"/>
      <c r="J334" s="110">
        <v>1673</v>
      </c>
      <c r="K334" s="277">
        <v>4.3025408908548501E-2</v>
      </c>
      <c r="L334" s="192"/>
      <c r="M334" s="117">
        <v>12370</v>
      </c>
      <c r="N334" s="283">
        <v>0.31812570723176625</v>
      </c>
      <c r="O334" s="192"/>
      <c r="P334" s="110">
        <v>7114</v>
      </c>
      <c r="Q334" s="277">
        <v>0.18295442855673286</v>
      </c>
      <c r="R334" s="192"/>
      <c r="S334" s="117">
        <v>1403</v>
      </c>
      <c r="T334" s="283">
        <v>3.6081678839625556E-2</v>
      </c>
      <c r="U334" s="192"/>
      <c r="V334" s="284"/>
      <c r="W334" s="277"/>
      <c r="X334" s="192"/>
      <c r="Y334" s="285"/>
      <c r="Z334" s="283"/>
      <c r="AA334" s="192"/>
      <c r="AB334" s="284"/>
      <c r="AC334" s="277"/>
      <c r="AD334" s="192"/>
      <c r="AE334" s="285"/>
      <c r="AF334" s="283"/>
      <c r="AG334" s="192"/>
      <c r="AH334" s="284"/>
      <c r="AI334" s="277"/>
      <c r="AJ334" s="192"/>
      <c r="AK334" s="285"/>
      <c r="AL334" s="283"/>
      <c r="AM334" s="192"/>
      <c r="AN334" s="284"/>
      <c r="AO334" s="277"/>
      <c r="AP334" s="192"/>
      <c r="AQ334" s="286">
        <v>161</v>
      </c>
      <c r="AR334" s="283">
        <v>4.1405205225799819E-3</v>
      </c>
      <c r="AS334" s="192"/>
      <c r="AT334" s="191">
        <v>38884</v>
      </c>
      <c r="AU334" s="277">
        <v>0.63445755217256516</v>
      </c>
    </row>
    <row r="335" spans="1:47" s="54" customFormat="1" ht="13.35" customHeight="1">
      <c r="A335" s="180" t="s">
        <v>661</v>
      </c>
      <c r="B335" s="63" t="s">
        <v>991</v>
      </c>
      <c r="C335" s="211" t="s">
        <v>1027</v>
      </c>
      <c r="D335" s="211" t="s">
        <v>0</v>
      </c>
      <c r="E335" s="110">
        <v>64515</v>
      </c>
      <c r="F335" s="111"/>
      <c r="G335" s="117">
        <v>19052</v>
      </c>
      <c r="H335" s="283">
        <v>0.43705267021471828</v>
      </c>
      <c r="I335" s="192"/>
      <c r="J335" s="110">
        <v>1894</v>
      </c>
      <c r="K335" s="277">
        <v>4.3448339144797211E-2</v>
      </c>
      <c r="L335" s="192"/>
      <c r="M335" s="117">
        <v>14589</v>
      </c>
      <c r="N335" s="283">
        <v>0.33467149935768031</v>
      </c>
      <c r="O335" s="192"/>
      <c r="P335" s="110">
        <v>5986</v>
      </c>
      <c r="Q335" s="277">
        <v>0.13731877408698845</v>
      </c>
      <c r="R335" s="192"/>
      <c r="S335" s="117">
        <v>1939</v>
      </c>
      <c r="T335" s="283">
        <v>4.4480638649293448E-2</v>
      </c>
      <c r="U335" s="192"/>
      <c r="V335" s="284"/>
      <c r="W335" s="277"/>
      <c r="X335" s="192"/>
      <c r="Y335" s="285"/>
      <c r="Z335" s="283"/>
      <c r="AA335" s="192"/>
      <c r="AB335" s="284"/>
      <c r="AC335" s="277"/>
      <c r="AD335" s="192"/>
      <c r="AE335" s="285"/>
      <c r="AF335" s="283"/>
      <c r="AG335" s="192"/>
      <c r="AH335" s="284"/>
      <c r="AI335" s="277"/>
      <c r="AJ335" s="192"/>
      <c r="AK335" s="285"/>
      <c r="AL335" s="283"/>
      <c r="AM335" s="192"/>
      <c r="AN335" s="284"/>
      <c r="AO335" s="277"/>
      <c r="AP335" s="192"/>
      <c r="AQ335" s="286">
        <v>132</v>
      </c>
      <c r="AR335" s="283">
        <v>3.0280785465222975E-3</v>
      </c>
      <c r="AS335" s="192"/>
      <c r="AT335" s="191">
        <v>43592</v>
      </c>
      <c r="AU335" s="277">
        <v>0.67568782453692944</v>
      </c>
    </row>
    <row r="336" spans="1:47" s="54" customFormat="1" ht="13.35" customHeight="1">
      <c r="A336" s="180" t="s">
        <v>662</v>
      </c>
      <c r="B336" s="63" t="s">
        <v>991</v>
      </c>
      <c r="C336" s="211" t="s">
        <v>1027</v>
      </c>
      <c r="D336" s="211" t="s">
        <v>0</v>
      </c>
      <c r="E336" s="110">
        <v>74875</v>
      </c>
      <c r="F336" s="111"/>
      <c r="G336" s="117">
        <v>11379</v>
      </c>
      <c r="H336" s="283">
        <v>0.23479768070486762</v>
      </c>
      <c r="I336" s="192"/>
      <c r="J336" s="110">
        <v>6607</v>
      </c>
      <c r="K336" s="277">
        <v>0.13633080907083756</v>
      </c>
      <c r="L336" s="192"/>
      <c r="M336" s="117">
        <v>19033</v>
      </c>
      <c r="N336" s="283">
        <v>0.39273260012793265</v>
      </c>
      <c r="O336" s="192"/>
      <c r="P336" s="110">
        <v>4539</v>
      </c>
      <c r="Q336" s="277">
        <v>9.3659080122980423E-2</v>
      </c>
      <c r="R336" s="192"/>
      <c r="S336" s="117">
        <v>6749</v>
      </c>
      <c r="T336" s="283">
        <v>0.13926087943379487</v>
      </c>
      <c r="U336" s="192"/>
      <c r="V336" s="284"/>
      <c r="W336" s="277"/>
      <c r="X336" s="192"/>
      <c r="Y336" s="285"/>
      <c r="Z336" s="283"/>
      <c r="AA336" s="192"/>
      <c r="AB336" s="284"/>
      <c r="AC336" s="277"/>
      <c r="AD336" s="192"/>
      <c r="AE336" s="285"/>
      <c r="AF336" s="283"/>
      <c r="AG336" s="192"/>
      <c r="AH336" s="284"/>
      <c r="AI336" s="277"/>
      <c r="AJ336" s="192"/>
      <c r="AK336" s="285"/>
      <c r="AL336" s="283"/>
      <c r="AM336" s="192"/>
      <c r="AN336" s="284"/>
      <c r="AO336" s="277"/>
      <c r="AP336" s="192"/>
      <c r="AQ336" s="286">
        <v>156</v>
      </c>
      <c r="AR336" s="283">
        <v>3.2189505395869011E-3</v>
      </c>
      <c r="AS336" s="192"/>
      <c r="AT336" s="191">
        <v>48463</v>
      </c>
      <c r="AU336" s="277">
        <v>0.64725208681135227</v>
      </c>
    </row>
    <row r="337" spans="1:47" s="54" customFormat="1" ht="13.35" customHeight="1">
      <c r="A337" s="180" t="s">
        <v>663</v>
      </c>
      <c r="B337" s="63" t="s">
        <v>1004</v>
      </c>
      <c r="C337" s="211" t="s">
        <v>988</v>
      </c>
      <c r="D337" s="211" t="s">
        <v>0</v>
      </c>
      <c r="E337" s="110">
        <v>60464</v>
      </c>
      <c r="F337" s="111"/>
      <c r="G337" s="117">
        <v>7314</v>
      </c>
      <c r="H337" s="283">
        <v>0.20773097787497516</v>
      </c>
      <c r="I337" s="192"/>
      <c r="J337" s="110">
        <v>1475</v>
      </c>
      <c r="K337" s="277">
        <v>4.1892697889744097E-2</v>
      </c>
      <c r="L337" s="192"/>
      <c r="M337" s="117">
        <v>19208</v>
      </c>
      <c r="N337" s="283">
        <v>0.54554233292624044</v>
      </c>
      <c r="O337" s="192"/>
      <c r="P337" s="110">
        <v>3501</v>
      </c>
      <c r="Q337" s="277">
        <v>9.9434803601351929E-2</v>
      </c>
      <c r="R337" s="192"/>
      <c r="S337" s="117">
        <v>3473</v>
      </c>
      <c r="T337" s="283">
        <v>9.8639552387173729E-2</v>
      </c>
      <c r="U337" s="192"/>
      <c r="V337" s="284"/>
      <c r="W337" s="277"/>
      <c r="X337" s="192"/>
      <c r="Y337" s="285"/>
      <c r="Z337" s="283"/>
      <c r="AA337" s="192"/>
      <c r="AB337" s="284"/>
      <c r="AC337" s="277"/>
      <c r="AD337" s="192"/>
      <c r="AE337" s="285"/>
      <c r="AF337" s="283"/>
      <c r="AG337" s="192"/>
      <c r="AH337" s="284"/>
      <c r="AI337" s="277"/>
      <c r="AJ337" s="192"/>
      <c r="AK337" s="286"/>
      <c r="AL337" s="283"/>
      <c r="AM337" s="192"/>
      <c r="AN337" s="284"/>
      <c r="AO337" s="277"/>
      <c r="AP337" s="192"/>
      <c r="AQ337" s="286">
        <v>238</v>
      </c>
      <c r="AR337" s="283">
        <v>6.7596353205146408E-3</v>
      </c>
      <c r="AS337" s="192"/>
      <c r="AT337" s="191">
        <v>35209</v>
      </c>
      <c r="AU337" s="277">
        <v>0.58231344270971153</v>
      </c>
    </row>
    <row r="338" spans="1:47" s="54" customFormat="1" ht="13.35" customHeight="1">
      <c r="A338" s="180" t="s">
        <v>664</v>
      </c>
      <c r="B338" s="63" t="s">
        <v>1004</v>
      </c>
      <c r="C338" s="211" t="s">
        <v>988</v>
      </c>
      <c r="D338" s="211" t="s">
        <v>0</v>
      </c>
      <c r="E338" s="110">
        <v>65918</v>
      </c>
      <c r="F338" s="111"/>
      <c r="G338" s="117">
        <v>7423</v>
      </c>
      <c r="H338" s="283">
        <v>0.21002744532156298</v>
      </c>
      <c r="I338" s="192"/>
      <c r="J338" s="110">
        <v>847</v>
      </c>
      <c r="K338" s="277">
        <v>2.3965141612200435E-2</v>
      </c>
      <c r="L338" s="192"/>
      <c r="M338" s="117">
        <v>19283</v>
      </c>
      <c r="N338" s="283">
        <v>0.54559601618425146</v>
      </c>
      <c r="O338" s="192"/>
      <c r="P338" s="110">
        <v>6542</v>
      </c>
      <c r="Q338" s="277">
        <v>0.18510030274736158</v>
      </c>
      <c r="R338" s="192"/>
      <c r="S338" s="117">
        <v>1088</v>
      </c>
      <c r="T338" s="283">
        <v>3.0784030784030785E-2</v>
      </c>
      <c r="U338" s="192"/>
      <c r="V338" s="284"/>
      <c r="W338" s="277"/>
      <c r="X338" s="192"/>
      <c r="Y338" s="285"/>
      <c r="Z338" s="283"/>
      <c r="AA338" s="192"/>
      <c r="AB338" s="284"/>
      <c r="AC338" s="277"/>
      <c r="AD338" s="192"/>
      <c r="AE338" s="285"/>
      <c r="AF338" s="283"/>
      <c r="AG338" s="192"/>
      <c r="AH338" s="284"/>
      <c r="AI338" s="277"/>
      <c r="AJ338" s="192"/>
      <c r="AK338" s="286"/>
      <c r="AL338" s="283"/>
      <c r="AM338" s="192"/>
      <c r="AN338" s="284"/>
      <c r="AO338" s="277"/>
      <c r="AP338" s="192"/>
      <c r="AQ338" s="286">
        <v>160</v>
      </c>
      <c r="AR338" s="283">
        <v>4.5270633505927627E-3</v>
      </c>
      <c r="AS338" s="192"/>
      <c r="AT338" s="191">
        <v>35343</v>
      </c>
      <c r="AU338" s="277">
        <v>0.53616614581753086</v>
      </c>
    </row>
    <row r="339" spans="1:47" s="54" customFormat="1" ht="13.35" customHeight="1">
      <c r="A339" s="180" t="s">
        <v>665</v>
      </c>
      <c r="B339" s="63" t="s">
        <v>1004</v>
      </c>
      <c r="C339" s="211" t="s">
        <v>988</v>
      </c>
      <c r="D339" s="211" t="s">
        <v>0</v>
      </c>
      <c r="E339" s="110">
        <v>68987</v>
      </c>
      <c r="F339" s="111"/>
      <c r="G339" s="117">
        <v>13761</v>
      </c>
      <c r="H339" s="283">
        <v>0.31659956286667434</v>
      </c>
      <c r="I339" s="192"/>
      <c r="J339" s="110">
        <v>1532</v>
      </c>
      <c r="K339" s="277">
        <v>3.5246750258828945E-2</v>
      </c>
      <c r="L339" s="192"/>
      <c r="M339" s="117">
        <v>20697</v>
      </c>
      <c r="N339" s="283">
        <v>0.47617623375129414</v>
      </c>
      <c r="O339" s="192"/>
      <c r="P339" s="110">
        <v>4900</v>
      </c>
      <c r="Q339" s="277">
        <v>0.11273438398711608</v>
      </c>
      <c r="R339" s="192"/>
      <c r="S339" s="117">
        <v>2345</v>
      </c>
      <c r="T339" s="283">
        <v>5.3951455193834118E-2</v>
      </c>
      <c r="U339" s="192"/>
      <c r="V339" s="284"/>
      <c r="W339" s="277"/>
      <c r="X339" s="192"/>
      <c r="Y339" s="285"/>
      <c r="Z339" s="283"/>
      <c r="AA339" s="192"/>
      <c r="AB339" s="284"/>
      <c r="AC339" s="277"/>
      <c r="AD339" s="192"/>
      <c r="AE339" s="285"/>
      <c r="AF339" s="283"/>
      <c r="AG339" s="192"/>
      <c r="AH339" s="284"/>
      <c r="AI339" s="277"/>
      <c r="AJ339" s="192"/>
      <c r="AK339" s="286"/>
      <c r="AL339" s="283"/>
      <c r="AM339" s="192"/>
      <c r="AN339" s="284"/>
      <c r="AO339" s="277"/>
      <c r="AP339" s="192"/>
      <c r="AQ339" s="286">
        <v>230</v>
      </c>
      <c r="AR339" s="283">
        <v>5.2916139422523869E-3</v>
      </c>
      <c r="AS339" s="192"/>
      <c r="AT339" s="191">
        <v>43465</v>
      </c>
      <c r="AU339" s="277">
        <v>0.6300462405960543</v>
      </c>
    </row>
    <row r="340" spans="1:47" s="54" customFormat="1" ht="13.35" customHeight="1">
      <c r="A340" s="180" t="s">
        <v>666</v>
      </c>
      <c r="B340" s="63" t="s">
        <v>1001</v>
      </c>
      <c r="C340" s="211" t="s">
        <v>984</v>
      </c>
      <c r="D340" s="211" t="s">
        <v>0</v>
      </c>
      <c r="E340" s="110">
        <v>68037</v>
      </c>
      <c r="F340" s="111"/>
      <c r="G340" s="117">
        <v>20827</v>
      </c>
      <c r="H340" s="283">
        <v>0.45524492338630351</v>
      </c>
      <c r="I340" s="192"/>
      <c r="J340" s="110">
        <v>816</v>
      </c>
      <c r="K340" s="277">
        <v>1.7836455441648996E-2</v>
      </c>
      <c r="L340" s="192"/>
      <c r="M340" s="117">
        <v>15945</v>
      </c>
      <c r="N340" s="283">
        <v>0.34853220835428095</v>
      </c>
      <c r="O340" s="192"/>
      <c r="P340" s="110">
        <v>6582</v>
      </c>
      <c r="Q340" s="277">
        <v>0.14387199720212462</v>
      </c>
      <c r="R340" s="192"/>
      <c r="S340" s="117">
        <v>1281</v>
      </c>
      <c r="T340" s="283">
        <v>2.8000612035235743E-2</v>
      </c>
      <c r="U340" s="192"/>
      <c r="V340" s="284"/>
      <c r="W340" s="277"/>
      <c r="X340" s="192"/>
      <c r="Y340" s="285"/>
      <c r="Z340" s="283"/>
      <c r="AA340" s="192"/>
      <c r="AB340" s="284"/>
      <c r="AC340" s="277"/>
      <c r="AD340" s="192"/>
      <c r="AE340" s="285"/>
      <c r="AF340" s="283"/>
      <c r="AG340" s="192"/>
      <c r="AH340" s="284"/>
      <c r="AI340" s="277"/>
      <c r="AJ340" s="192"/>
      <c r="AK340" s="286"/>
      <c r="AL340" s="283"/>
      <c r="AM340" s="192"/>
      <c r="AN340" s="284"/>
      <c r="AO340" s="277"/>
      <c r="AP340" s="192"/>
      <c r="AQ340" s="286">
        <v>298</v>
      </c>
      <c r="AR340" s="283">
        <v>6.5138035804061288E-3</v>
      </c>
      <c r="AS340" s="192"/>
      <c r="AT340" s="191">
        <v>45749</v>
      </c>
      <c r="AU340" s="277">
        <v>0.67241353969163842</v>
      </c>
    </row>
    <row r="341" spans="1:47" s="54" customFormat="1" ht="13.35" customHeight="1">
      <c r="A341" s="180" t="s">
        <v>668</v>
      </c>
      <c r="B341" s="63" t="s">
        <v>1006</v>
      </c>
      <c r="C341" s="211" t="s">
        <v>1006</v>
      </c>
      <c r="D341" s="211" t="s">
        <v>0</v>
      </c>
      <c r="E341" s="110">
        <v>66035</v>
      </c>
      <c r="F341" s="111"/>
      <c r="G341" s="117">
        <v>24682</v>
      </c>
      <c r="H341" s="283">
        <v>0.52797980662274324</v>
      </c>
      <c r="I341" s="192"/>
      <c r="J341" s="110">
        <v>1644</v>
      </c>
      <c r="K341" s="277">
        <v>3.5167279883631386E-2</v>
      </c>
      <c r="L341" s="192"/>
      <c r="M341" s="117">
        <v>8879</v>
      </c>
      <c r="N341" s="283">
        <v>0.18993325917686318</v>
      </c>
      <c r="O341" s="192"/>
      <c r="P341" s="110">
        <v>8528</v>
      </c>
      <c r="Q341" s="277">
        <v>0.18242491657397109</v>
      </c>
      <c r="R341" s="192"/>
      <c r="S341" s="117">
        <v>1336</v>
      </c>
      <c r="T341" s="283">
        <v>2.8578762727817234E-2</v>
      </c>
      <c r="U341" s="192"/>
      <c r="V341" s="284"/>
      <c r="W341" s="277"/>
      <c r="X341" s="192"/>
      <c r="Y341" s="285"/>
      <c r="Z341" s="283"/>
      <c r="AA341" s="192"/>
      <c r="AB341" s="284"/>
      <c r="AC341" s="277"/>
      <c r="AD341" s="192"/>
      <c r="AE341" s="285"/>
      <c r="AF341" s="283"/>
      <c r="AG341" s="192"/>
      <c r="AH341" s="284"/>
      <c r="AI341" s="277"/>
      <c r="AJ341" s="192"/>
      <c r="AK341" s="286"/>
      <c r="AL341" s="283"/>
      <c r="AM341" s="192"/>
      <c r="AN341" s="284"/>
      <c r="AO341" s="277"/>
      <c r="AP341" s="192"/>
      <c r="AQ341" s="286">
        <v>1679</v>
      </c>
      <c r="AR341" s="283">
        <v>3.59159750149739E-2</v>
      </c>
      <c r="AS341" s="192"/>
      <c r="AT341" s="191">
        <v>46748</v>
      </c>
      <c r="AU341" s="277">
        <v>0.70792761414401451</v>
      </c>
    </row>
    <row r="342" spans="1:47" s="54" customFormat="1" ht="13.35" customHeight="1">
      <c r="A342" s="180" t="s">
        <v>585</v>
      </c>
      <c r="B342" s="63" t="s">
        <v>1024</v>
      </c>
      <c r="C342" s="211" t="s">
        <v>985</v>
      </c>
      <c r="D342" s="211" t="s">
        <v>0</v>
      </c>
      <c r="E342" s="110">
        <v>71475</v>
      </c>
      <c r="F342" s="111"/>
      <c r="G342" s="117">
        <v>11527</v>
      </c>
      <c r="H342" s="283">
        <v>0.25913270238068475</v>
      </c>
      <c r="I342" s="192"/>
      <c r="J342" s="110">
        <v>5718</v>
      </c>
      <c r="K342" s="277">
        <v>0.12854348852370567</v>
      </c>
      <c r="L342" s="192"/>
      <c r="M342" s="117">
        <v>17529</v>
      </c>
      <c r="N342" s="283">
        <v>0.39406065238405685</v>
      </c>
      <c r="O342" s="192"/>
      <c r="P342" s="110">
        <v>8557</v>
      </c>
      <c r="Q342" s="277">
        <v>0.19236562282220174</v>
      </c>
      <c r="R342" s="192"/>
      <c r="S342" s="117">
        <v>1152</v>
      </c>
      <c r="T342" s="283">
        <v>2.5897533889350989E-2</v>
      </c>
      <c r="U342" s="192"/>
      <c r="V342" s="284"/>
      <c r="W342" s="277"/>
      <c r="X342" s="192"/>
      <c r="Y342" s="285"/>
      <c r="Z342" s="283"/>
      <c r="AA342" s="192"/>
      <c r="AB342" s="284"/>
      <c r="AC342" s="277"/>
      <c r="AD342" s="192"/>
      <c r="AE342" s="285"/>
      <c r="AF342" s="283"/>
      <c r="AG342" s="192"/>
      <c r="AH342" s="284"/>
      <c r="AI342" s="277"/>
      <c r="AJ342" s="192"/>
      <c r="AK342" s="286"/>
      <c r="AL342" s="283"/>
      <c r="AM342" s="192"/>
      <c r="AN342" s="284"/>
      <c r="AO342" s="277"/>
      <c r="AP342" s="192"/>
      <c r="AQ342" s="286"/>
      <c r="AR342" s="283"/>
      <c r="AS342" s="192"/>
      <c r="AT342" s="191">
        <v>44483</v>
      </c>
      <c r="AU342" s="277">
        <v>0.62235746764603006</v>
      </c>
    </row>
    <row r="343" spans="1:47" s="54" customFormat="1" ht="13.35" customHeight="1">
      <c r="A343" s="180" t="s">
        <v>669</v>
      </c>
      <c r="B343" s="63" t="s">
        <v>1024</v>
      </c>
      <c r="C343" s="211" t="s">
        <v>985</v>
      </c>
      <c r="D343" s="211" t="s">
        <v>0</v>
      </c>
      <c r="E343" s="110">
        <v>71652</v>
      </c>
      <c r="F343" s="111"/>
      <c r="G343" s="117">
        <v>8187</v>
      </c>
      <c r="H343" s="283">
        <v>0.18979066694485014</v>
      </c>
      <c r="I343" s="192"/>
      <c r="J343" s="110">
        <v>1589</v>
      </c>
      <c r="K343" s="277">
        <v>3.6836126758930846E-2</v>
      </c>
      <c r="L343" s="192"/>
      <c r="M343" s="117">
        <v>23630</v>
      </c>
      <c r="N343" s="283">
        <v>0.54778960057491244</v>
      </c>
      <c r="O343" s="192"/>
      <c r="P343" s="110">
        <v>8892</v>
      </c>
      <c r="Q343" s="277">
        <v>0.20613394533694973</v>
      </c>
      <c r="R343" s="192"/>
      <c r="S343" s="117">
        <v>839</v>
      </c>
      <c r="T343" s="283">
        <v>1.9449660384356818E-2</v>
      </c>
      <c r="U343" s="192"/>
      <c r="V343" s="284"/>
      <c r="W343" s="277"/>
      <c r="X343" s="192"/>
      <c r="Y343" s="285"/>
      <c r="Z343" s="283"/>
      <c r="AA343" s="192"/>
      <c r="AB343" s="284"/>
      <c r="AC343" s="277"/>
      <c r="AD343" s="192"/>
      <c r="AE343" s="285"/>
      <c r="AF343" s="283"/>
      <c r="AG343" s="192"/>
      <c r="AH343" s="284"/>
      <c r="AI343" s="277"/>
      <c r="AJ343" s="192"/>
      <c r="AK343" s="286"/>
      <c r="AL343" s="283"/>
      <c r="AM343" s="192"/>
      <c r="AN343" s="284"/>
      <c r="AO343" s="277"/>
      <c r="AP343" s="192"/>
      <c r="AQ343" s="286"/>
      <c r="AR343" s="283"/>
      <c r="AS343" s="192"/>
      <c r="AT343" s="191">
        <v>43137</v>
      </c>
      <c r="AU343" s="277">
        <v>0.60203483503600741</v>
      </c>
    </row>
    <row r="344" spans="1:47" s="54" customFormat="1" ht="13.35" customHeight="1">
      <c r="A344" s="180" t="s">
        <v>671</v>
      </c>
      <c r="B344" s="63" t="s">
        <v>1006</v>
      </c>
      <c r="C344" s="211" t="s">
        <v>1006</v>
      </c>
      <c r="D344" s="211" t="s">
        <v>0</v>
      </c>
      <c r="E344" s="110">
        <v>68129</v>
      </c>
      <c r="F344" s="111"/>
      <c r="G344" s="117">
        <v>28152</v>
      </c>
      <c r="H344" s="283">
        <v>0.57415565345080766</v>
      </c>
      <c r="I344" s="192"/>
      <c r="J344" s="110">
        <v>3330</v>
      </c>
      <c r="K344" s="277">
        <v>6.7914831130690162E-2</v>
      </c>
      <c r="L344" s="192"/>
      <c r="M344" s="117">
        <v>7645</v>
      </c>
      <c r="N344" s="283">
        <v>0.15591858378201989</v>
      </c>
      <c r="O344" s="192"/>
      <c r="P344" s="110">
        <v>8173</v>
      </c>
      <c r="Q344" s="277">
        <v>0.16668706151085005</v>
      </c>
      <c r="R344" s="192"/>
      <c r="S344" s="117">
        <v>1732</v>
      </c>
      <c r="T344" s="283">
        <v>3.5323870125632241E-2</v>
      </c>
      <c r="U344" s="192"/>
      <c r="V344" s="284"/>
      <c r="W344" s="277"/>
      <c r="X344" s="192"/>
      <c r="Y344" s="285"/>
      <c r="Z344" s="283"/>
      <c r="AA344" s="192"/>
      <c r="AB344" s="284"/>
      <c r="AC344" s="277"/>
      <c r="AD344" s="192"/>
      <c r="AE344" s="285"/>
      <c r="AF344" s="283"/>
      <c r="AG344" s="192"/>
      <c r="AH344" s="284"/>
      <c r="AI344" s="277"/>
      <c r="AJ344" s="192"/>
      <c r="AK344" s="286"/>
      <c r="AL344" s="283"/>
      <c r="AM344" s="192"/>
      <c r="AN344" s="284"/>
      <c r="AO344" s="277"/>
      <c r="AP344" s="192"/>
      <c r="AQ344" s="286"/>
      <c r="AR344" s="283"/>
      <c r="AS344" s="192"/>
      <c r="AT344" s="191">
        <v>49032</v>
      </c>
      <c r="AU344" s="277">
        <v>0.71969352258216035</v>
      </c>
    </row>
    <row r="345" spans="1:47" s="54" customFormat="1" ht="13.35" customHeight="1">
      <c r="A345" s="180" t="s">
        <v>672</v>
      </c>
      <c r="B345" s="63" t="s">
        <v>1012</v>
      </c>
      <c r="C345" s="211" t="s">
        <v>981</v>
      </c>
      <c r="D345" s="211" t="s">
        <v>0</v>
      </c>
      <c r="E345" s="110">
        <v>78978</v>
      </c>
      <c r="F345" s="111"/>
      <c r="G345" s="117">
        <v>10076</v>
      </c>
      <c r="H345" s="283">
        <v>0.1987808005681706</v>
      </c>
      <c r="I345" s="192"/>
      <c r="J345" s="110">
        <v>5453</v>
      </c>
      <c r="K345" s="277">
        <v>0.10757758093471956</v>
      </c>
      <c r="L345" s="192"/>
      <c r="M345" s="117">
        <v>25356</v>
      </c>
      <c r="N345" s="283">
        <v>0.5002268736806802</v>
      </c>
      <c r="O345" s="192"/>
      <c r="P345" s="110">
        <v>3451</v>
      </c>
      <c r="Q345" s="277">
        <v>6.8081832350214047E-2</v>
      </c>
      <c r="R345" s="192"/>
      <c r="S345" s="117">
        <v>5890</v>
      </c>
      <c r="T345" s="283">
        <v>0.11619878080056817</v>
      </c>
      <c r="U345" s="192"/>
      <c r="V345" s="284"/>
      <c r="W345" s="277"/>
      <c r="X345" s="192"/>
      <c r="Y345" s="285"/>
      <c r="Z345" s="283"/>
      <c r="AA345" s="192"/>
      <c r="AB345" s="284"/>
      <c r="AC345" s="277"/>
      <c r="AD345" s="192"/>
      <c r="AE345" s="285"/>
      <c r="AF345" s="283"/>
      <c r="AG345" s="192"/>
      <c r="AH345" s="284"/>
      <c r="AI345" s="277"/>
      <c r="AJ345" s="192"/>
      <c r="AK345" s="286"/>
      <c r="AL345" s="283"/>
      <c r="AM345" s="192"/>
      <c r="AN345" s="284"/>
      <c r="AO345" s="277"/>
      <c r="AP345" s="192"/>
      <c r="AQ345" s="286">
        <v>463</v>
      </c>
      <c r="AR345" s="283">
        <v>9.1341316656473794E-3</v>
      </c>
      <c r="AS345" s="192"/>
      <c r="AT345" s="191">
        <v>50689</v>
      </c>
      <c r="AU345" s="277">
        <v>0.6418116437488921</v>
      </c>
    </row>
    <row r="346" spans="1:47" s="54" customFormat="1" ht="13.35" customHeight="1">
      <c r="A346" s="180" t="s">
        <v>673</v>
      </c>
      <c r="B346" s="63" t="s">
        <v>1012</v>
      </c>
      <c r="C346" s="211" t="s">
        <v>981</v>
      </c>
      <c r="D346" s="211" t="s">
        <v>0</v>
      </c>
      <c r="E346" s="110">
        <v>76174</v>
      </c>
      <c r="F346" s="111"/>
      <c r="G346" s="117">
        <v>26153</v>
      </c>
      <c r="H346" s="283">
        <v>0.45684490016944118</v>
      </c>
      <c r="I346" s="192"/>
      <c r="J346" s="110">
        <v>16571</v>
      </c>
      <c r="K346" s="277">
        <v>0.28946495012839102</v>
      </c>
      <c r="L346" s="192"/>
      <c r="M346" s="117">
        <v>7274</v>
      </c>
      <c r="N346" s="283">
        <v>0.12706342690446662</v>
      </c>
      <c r="O346" s="192"/>
      <c r="P346" s="110">
        <v>3963</v>
      </c>
      <c r="Q346" s="277">
        <v>6.9226335004454381E-2</v>
      </c>
      <c r="R346" s="192"/>
      <c r="S346" s="117">
        <v>2497</v>
      </c>
      <c r="T346" s="283">
        <v>4.361800618373015E-2</v>
      </c>
      <c r="U346" s="192"/>
      <c r="V346" s="284"/>
      <c r="W346" s="277"/>
      <c r="X346" s="192"/>
      <c r="Y346" s="285"/>
      <c r="Z346" s="283"/>
      <c r="AA346" s="192"/>
      <c r="AB346" s="284"/>
      <c r="AC346" s="277"/>
      <c r="AD346" s="192"/>
      <c r="AE346" s="285"/>
      <c r="AF346" s="283"/>
      <c r="AG346" s="192"/>
      <c r="AH346" s="284"/>
      <c r="AI346" s="277"/>
      <c r="AJ346" s="192"/>
      <c r="AK346" s="286"/>
      <c r="AL346" s="283"/>
      <c r="AM346" s="192"/>
      <c r="AN346" s="284"/>
      <c r="AO346" s="277"/>
      <c r="AP346" s="192"/>
      <c r="AQ346" s="286">
        <v>789</v>
      </c>
      <c r="AR346" s="283">
        <v>1.3782381609516656E-2</v>
      </c>
      <c r="AS346" s="192"/>
      <c r="AT346" s="191">
        <v>57247</v>
      </c>
      <c r="AU346" s="277">
        <v>0.75152939323128631</v>
      </c>
    </row>
    <row r="347" spans="1:47" s="54" customFormat="1" ht="13.35" customHeight="1">
      <c r="A347" s="180" t="s">
        <v>680</v>
      </c>
      <c r="B347" s="63" t="s">
        <v>989</v>
      </c>
      <c r="C347" s="211" t="s">
        <v>985</v>
      </c>
      <c r="D347" s="211" t="s">
        <v>0</v>
      </c>
      <c r="E347" s="110">
        <v>64573</v>
      </c>
      <c r="F347" s="111"/>
      <c r="G347" s="117">
        <v>20978</v>
      </c>
      <c r="H347" s="283">
        <v>0.47196724262059037</v>
      </c>
      <c r="I347" s="192"/>
      <c r="J347" s="110">
        <v>1487</v>
      </c>
      <c r="K347" s="277">
        <v>3.3454823614110868E-2</v>
      </c>
      <c r="L347" s="192"/>
      <c r="M347" s="117">
        <v>15525</v>
      </c>
      <c r="N347" s="283">
        <v>0.34928455723542118</v>
      </c>
      <c r="O347" s="192"/>
      <c r="P347" s="110">
        <v>5415</v>
      </c>
      <c r="Q347" s="277">
        <v>0.12182775377969762</v>
      </c>
      <c r="R347" s="192"/>
      <c r="S347" s="117">
        <v>1043</v>
      </c>
      <c r="T347" s="283">
        <v>2.3465622750179986E-2</v>
      </c>
      <c r="U347" s="192"/>
      <c r="V347" s="284"/>
      <c r="W347" s="277"/>
      <c r="X347" s="192"/>
      <c r="Y347" s="285"/>
      <c r="Z347" s="283"/>
      <c r="AA347" s="192"/>
      <c r="AB347" s="284"/>
      <c r="AC347" s="277"/>
      <c r="AD347" s="192"/>
      <c r="AE347" s="285"/>
      <c r="AF347" s="283"/>
      <c r="AG347" s="192"/>
      <c r="AH347" s="284"/>
      <c r="AI347" s="277"/>
      <c r="AJ347" s="192"/>
      <c r="AK347" s="286"/>
      <c r="AL347" s="283"/>
      <c r="AM347" s="192"/>
      <c r="AN347" s="284"/>
      <c r="AO347" s="277"/>
      <c r="AP347" s="192"/>
      <c r="AQ347" s="286"/>
      <c r="AR347" s="283"/>
      <c r="AS347" s="192"/>
      <c r="AT347" s="191">
        <v>44448</v>
      </c>
      <c r="AU347" s="277">
        <v>0.68833723073111053</v>
      </c>
    </row>
    <row r="348" spans="1:47" s="54" customFormat="1" ht="13.35" customHeight="1">
      <c r="A348" s="180" t="s">
        <v>740</v>
      </c>
      <c r="B348" s="63" t="s">
        <v>1003</v>
      </c>
      <c r="C348" s="211" t="s">
        <v>993</v>
      </c>
      <c r="D348" s="211" t="s">
        <v>0</v>
      </c>
      <c r="E348" s="110">
        <v>70817</v>
      </c>
      <c r="F348" s="111"/>
      <c r="G348" s="117">
        <v>12968</v>
      </c>
      <c r="H348" s="283">
        <v>0.27677466171511506</v>
      </c>
      <c r="I348" s="192"/>
      <c r="J348" s="110">
        <v>2957</v>
      </c>
      <c r="K348" s="277">
        <v>6.3110940367951507E-2</v>
      </c>
      <c r="L348" s="192"/>
      <c r="M348" s="117">
        <v>19691</v>
      </c>
      <c r="N348" s="283">
        <v>0.42026294446578732</v>
      </c>
      <c r="O348" s="192"/>
      <c r="P348" s="110">
        <v>10738</v>
      </c>
      <c r="Q348" s="277">
        <v>0.2291800059760106</v>
      </c>
      <c r="R348" s="192"/>
      <c r="S348" s="285"/>
      <c r="T348" s="283"/>
      <c r="U348" s="192"/>
      <c r="V348" s="284"/>
      <c r="W348" s="277"/>
      <c r="X348" s="192"/>
      <c r="Y348" s="285"/>
      <c r="Z348" s="283"/>
      <c r="AA348" s="192"/>
      <c r="AB348" s="284"/>
      <c r="AC348" s="277"/>
      <c r="AD348" s="192"/>
      <c r="AE348" s="285"/>
      <c r="AF348" s="283"/>
      <c r="AG348" s="192"/>
      <c r="AH348" s="284"/>
      <c r="AI348" s="277"/>
      <c r="AJ348" s="192"/>
      <c r="AK348" s="285"/>
      <c r="AL348" s="283"/>
      <c r="AM348" s="192"/>
      <c r="AN348" s="284"/>
      <c r="AO348" s="277"/>
      <c r="AP348" s="192"/>
      <c r="AQ348" s="286">
        <v>500</v>
      </c>
      <c r="AR348" s="283">
        <v>1.0671447475135527E-2</v>
      </c>
      <c r="AS348" s="192"/>
      <c r="AT348" s="191">
        <v>46854</v>
      </c>
      <c r="AU348" s="277">
        <v>0.66162079726619316</v>
      </c>
    </row>
    <row r="349" spans="1:47" s="54" customFormat="1" ht="13.35" customHeight="1">
      <c r="A349" s="180" t="s">
        <v>681</v>
      </c>
      <c r="B349" s="63" t="s">
        <v>1019</v>
      </c>
      <c r="C349" s="211" t="s">
        <v>985</v>
      </c>
      <c r="D349" s="211" t="s">
        <v>0</v>
      </c>
      <c r="E349" s="110">
        <v>65209</v>
      </c>
      <c r="F349" s="111"/>
      <c r="G349" s="117">
        <v>26202</v>
      </c>
      <c r="H349" s="283">
        <v>0.59657111632248805</v>
      </c>
      <c r="I349" s="192"/>
      <c r="J349" s="110">
        <v>3745</v>
      </c>
      <c r="K349" s="277">
        <v>8.5266728899615216E-2</v>
      </c>
      <c r="L349" s="192"/>
      <c r="M349" s="117">
        <v>6308</v>
      </c>
      <c r="N349" s="283">
        <v>0.14362150224266296</v>
      </c>
      <c r="O349" s="192"/>
      <c r="P349" s="110">
        <v>5353</v>
      </c>
      <c r="Q349" s="277">
        <v>0.12187791716946335</v>
      </c>
      <c r="R349" s="192"/>
      <c r="S349" s="117">
        <v>2313</v>
      </c>
      <c r="T349" s="283">
        <v>5.2662735365770361E-2</v>
      </c>
      <c r="U349" s="192"/>
      <c r="V349" s="284"/>
      <c r="W349" s="277"/>
      <c r="X349" s="192"/>
      <c r="Y349" s="285"/>
      <c r="Z349" s="283"/>
      <c r="AA349" s="192"/>
      <c r="AB349" s="284"/>
      <c r="AC349" s="277"/>
      <c r="AD349" s="192"/>
      <c r="AE349" s="285"/>
      <c r="AF349" s="283"/>
      <c r="AG349" s="192"/>
      <c r="AH349" s="284"/>
      <c r="AI349" s="277"/>
      <c r="AJ349" s="192"/>
      <c r="AK349" s="285"/>
      <c r="AL349" s="283"/>
      <c r="AM349" s="192"/>
      <c r="AN349" s="284"/>
      <c r="AO349" s="277"/>
      <c r="AP349" s="192"/>
      <c r="AQ349" s="286"/>
      <c r="AR349" s="283"/>
      <c r="AS349" s="192"/>
      <c r="AT349" s="191">
        <v>43921</v>
      </c>
      <c r="AU349" s="277">
        <v>0.67354199573678475</v>
      </c>
    </row>
    <row r="350" spans="1:47" s="54" customFormat="1" ht="13.35" customHeight="1">
      <c r="A350" s="180" t="s">
        <v>684</v>
      </c>
      <c r="B350" s="63" t="s">
        <v>995</v>
      </c>
      <c r="C350" s="211" t="s">
        <v>1027</v>
      </c>
      <c r="D350" s="211" t="s">
        <v>0</v>
      </c>
      <c r="E350" s="110">
        <v>72530</v>
      </c>
      <c r="F350" s="111"/>
      <c r="G350" s="117">
        <v>18684</v>
      </c>
      <c r="H350" s="283">
        <v>0.39689856611789698</v>
      </c>
      <c r="I350" s="192"/>
      <c r="J350" s="110">
        <v>1774</v>
      </c>
      <c r="K350" s="277">
        <v>3.7684545937334044E-2</v>
      </c>
      <c r="L350" s="192"/>
      <c r="M350" s="117">
        <v>16759</v>
      </c>
      <c r="N350" s="283">
        <v>0.35600637280934677</v>
      </c>
      <c r="O350" s="192"/>
      <c r="P350" s="110">
        <v>7485</v>
      </c>
      <c r="Q350" s="277">
        <v>0.1590015932023367</v>
      </c>
      <c r="R350" s="192"/>
      <c r="S350" s="117">
        <v>1218</v>
      </c>
      <c r="T350" s="283">
        <v>2.5873605947955389E-2</v>
      </c>
      <c r="U350" s="192"/>
      <c r="V350" s="284"/>
      <c r="W350" s="277"/>
      <c r="X350" s="192"/>
      <c r="Y350" s="285"/>
      <c r="Z350" s="283"/>
      <c r="AA350" s="192"/>
      <c r="AB350" s="284"/>
      <c r="AC350" s="277"/>
      <c r="AD350" s="192"/>
      <c r="AE350" s="285"/>
      <c r="AF350" s="283"/>
      <c r="AG350" s="192"/>
      <c r="AH350" s="284"/>
      <c r="AI350" s="277"/>
      <c r="AJ350" s="192"/>
      <c r="AK350" s="285"/>
      <c r="AL350" s="283"/>
      <c r="AM350" s="192"/>
      <c r="AN350" s="284"/>
      <c r="AO350" s="277"/>
      <c r="AP350" s="192"/>
      <c r="AQ350" s="286">
        <v>1155</v>
      </c>
      <c r="AR350" s="283">
        <v>2.4535315985130111E-2</v>
      </c>
      <c r="AS350" s="192"/>
      <c r="AT350" s="191">
        <v>47075</v>
      </c>
      <c r="AU350" s="277">
        <v>0.64904177581690337</v>
      </c>
    </row>
    <row r="351" spans="1:47" s="54" customFormat="1" ht="13.35" customHeight="1">
      <c r="A351" s="180" t="s">
        <v>685</v>
      </c>
      <c r="B351" s="63" t="s">
        <v>986</v>
      </c>
      <c r="C351" s="211" t="s">
        <v>983</v>
      </c>
      <c r="D351" s="211" t="s">
        <v>0</v>
      </c>
      <c r="E351" s="110">
        <v>68246</v>
      </c>
      <c r="F351" s="111"/>
      <c r="G351" s="117">
        <v>16020</v>
      </c>
      <c r="H351" s="283">
        <v>0.37600337980566118</v>
      </c>
      <c r="I351" s="192"/>
      <c r="J351" s="110">
        <v>1265</v>
      </c>
      <c r="K351" s="277">
        <v>2.9690653898511946E-2</v>
      </c>
      <c r="L351" s="192"/>
      <c r="M351" s="117">
        <v>14994</v>
      </c>
      <c r="N351" s="283">
        <v>0.35192226446979297</v>
      </c>
      <c r="O351" s="192"/>
      <c r="P351" s="110">
        <v>9152</v>
      </c>
      <c r="Q351" s="277">
        <v>0.21480542646575598</v>
      </c>
      <c r="R351" s="192"/>
      <c r="S351" s="117">
        <v>1023</v>
      </c>
      <c r="T351" s="283">
        <v>2.4010702717927053E-2</v>
      </c>
      <c r="U351" s="192"/>
      <c r="V351" s="284"/>
      <c r="W351" s="277"/>
      <c r="X351" s="192"/>
      <c r="Y351" s="285"/>
      <c r="Z351" s="283"/>
      <c r="AA351" s="192"/>
      <c r="AB351" s="284"/>
      <c r="AC351" s="277"/>
      <c r="AD351" s="192"/>
      <c r="AE351" s="285"/>
      <c r="AF351" s="283"/>
      <c r="AG351" s="192"/>
      <c r="AH351" s="284"/>
      <c r="AI351" s="277"/>
      <c r="AJ351" s="192"/>
      <c r="AK351" s="285"/>
      <c r="AL351" s="283"/>
      <c r="AM351" s="192"/>
      <c r="AN351" s="284"/>
      <c r="AO351" s="277"/>
      <c r="AP351" s="192"/>
      <c r="AQ351" s="286">
        <v>152</v>
      </c>
      <c r="AR351" s="283">
        <v>3.5675726423508424E-3</v>
      </c>
      <c r="AS351" s="192"/>
      <c r="AT351" s="191">
        <v>42606</v>
      </c>
      <c r="AU351" s="277">
        <v>0.62430032529379009</v>
      </c>
    </row>
    <row r="352" spans="1:47" s="54" customFormat="1" ht="13.35" customHeight="1">
      <c r="A352" s="180" t="s">
        <v>686</v>
      </c>
      <c r="B352" s="63" t="s">
        <v>986</v>
      </c>
      <c r="C352" s="211" t="s">
        <v>983</v>
      </c>
      <c r="D352" s="211" t="s">
        <v>0</v>
      </c>
      <c r="E352" s="110">
        <v>73274</v>
      </c>
      <c r="F352" s="111"/>
      <c r="G352" s="117">
        <v>18120</v>
      </c>
      <c r="H352" s="283">
        <v>0.37779121406083854</v>
      </c>
      <c r="I352" s="192"/>
      <c r="J352" s="110">
        <v>2008</v>
      </c>
      <c r="K352" s="277">
        <v>4.1865604736984759E-2</v>
      </c>
      <c r="L352" s="192"/>
      <c r="M352" s="117">
        <v>17597</v>
      </c>
      <c r="N352" s="283">
        <v>0.366886975376853</v>
      </c>
      <c r="O352" s="192"/>
      <c r="P352" s="110">
        <v>6731</v>
      </c>
      <c r="Q352" s="277">
        <v>0.14033734336884682</v>
      </c>
      <c r="R352" s="192"/>
      <c r="S352" s="117">
        <v>3401</v>
      </c>
      <c r="T352" s="283">
        <v>7.0908825553030463E-2</v>
      </c>
      <c r="U352" s="192"/>
      <c r="V352" s="284"/>
      <c r="W352" s="277"/>
      <c r="X352" s="192"/>
      <c r="Y352" s="285"/>
      <c r="Z352" s="283"/>
      <c r="AA352" s="192"/>
      <c r="AB352" s="284"/>
      <c r="AC352" s="277"/>
      <c r="AD352" s="192"/>
      <c r="AE352" s="285"/>
      <c r="AF352" s="283"/>
      <c r="AG352" s="192"/>
      <c r="AH352" s="284"/>
      <c r="AI352" s="277"/>
      <c r="AJ352" s="192"/>
      <c r="AK352" s="285"/>
      <c r="AL352" s="283"/>
      <c r="AM352" s="192"/>
      <c r="AN352" s="284"/>
      <c r="AO352" s="277"/>
      <c r="AP352" s="192"/>
      <c r="AQ352" s="286">
        <v>106</v>
      </c>
      <c r="AR352" s="283">
        <v>2.2100369034464065E-3</v>
      </c>
      <c r="AS352" s="192"/>
      <c r="AT352" s="191">
        <v>47963</v>
      </c>
      <c r="AU352" s="277">
        <v>0.65457051614488082</v>
      </c>
    </row>
    <row r="353" spans="1:47" s="54" customFormat="1" ht="13.35" customHeight="1">
      <c r="A353" s="180" t="s">
        <v>692</v>
      </c>
      <c r="B353" s="63" t="s">
        <v>1007</v>
      </c>
      <c r="C353" s="211" t="s">
        <v>983</v>
      </c>
      <c r="D353" s="211" t="s">
        <v>0</v>
      </c>
      <c r="E353" s="110">
        <v>72557</v>
      </c>
      <c r="F353" s="111"/>
      <c r="G353" s="117">
        <v>23745</v>
      </c>
      <c r="H353" s="283">
        <v>0.50102335787985564</v>
      </c>
      <c r="I353" s="192"/>
      <c r="J353" s="110">
        <v>5572</v>
      </c>
      <c r="K353" s="277">
        <v>0.11757010528981073</v>
      </c>
      <c r="L353" s="192"/>
      <c r="M353" s="117">
        <v>6102</v>
      </c>
      <c r="N353" s="283">
        <v>0.12875319139957378</v>
      </c>
      <c r="O353" s="192"/>
      <c r="P353" s="110">
        <v>7956</v>
      </c>
      <c r="Q353" s="277">
        <v>0.1678728926212732</v>
      </c>
      <c r="R353" s="192"/>
      <c r="S353" s="117">
        <v>2198</v>
      </c>
      <c r="T353" s="283">
        <v>4.6378157111809759E-2</v>
      </c>
      <c r="U353" s="192"/>
      <c r="V353" s="284"/>
      <c r="W353" s="277"/>
      <c r="X353" s="192"/>
      <c r="Y353" s="285"/>
      <c r="Z353" s="283"/>
      <c r="AA353" s="192"/>
      <c r="AB353" s="284"/>
      <c r="AC353" s="277"/>
      <c r="AD353" s="192"/>
      <c r="AE353" s="285"/>
      <c r="AF353" s="283"/>
      <c r="AG353" s="192"/>
      <c r="AH353" s="284"/>
      <c r="AI353" s="277"/>
      <c r="AJ353" s="192"/>
      <c r="AK353" s="285"/>
      <c r="AL353" s="283"/>
      <c r="AM353" s="192"/>
      <c r="AN353" s="284"/>
      <c r="AO353" s="277"/>
      <c r="AP353" s="192"/>
      <c r="AQ353" s="286">
        <v>1820</v>
      </c>
      <c r="AR353" s="283">
        <v>3.8402295697676871E-2</v>
      </c>
      <c r="AS353" s="192"/>
      <c r="AT353" s="191">
        <v>47393</v>
      </c>
      <c r="AU353" s="277">
        <v>0.65318301473324425</v>
      </c>
    </row>
    <row r="354" spans="1:47" s="54" customFormat="1" ht="13.35" customHeight="1">
      <c r="A354" s="180" t="s">
        <v>209</v>
      </c>
      <c r="B354" s="63" t="s">
        <v>1006</v>
      </c>
      <c r="C354" s="211" t="s">
        <v>1006</v>
      </c>
      <c r="D354" s="211" t="s">
        <v>0</v>
      </c>
      <c r="E354" s="110">
        <v>82081</v>
      </c>
      <c r="F354" s="111"/>
      <c r="G354" s="117">
        <v>12962</v>
      </c>
      <c r="H354" s="283">
        <v>0.25393777917091137</v>
      </c>
      <c r="I354" s="192"/>
      <c r="J354" s="110">
        <v>2149</v>
      </c>
      <c r="K354" s="277">
        <v>4.2100932528798686E-2</v>
      </c>
      <c r="L354" s="192"/>
      <c r="M354" s="117">
        <v>29886</v>
      </c>
      <c r="N354" s="283">
        <v>0.58549486717341903</v>
      </c>
      <c r="O354" s="192"/>
      <c r="P354" s="110">
        <v>3128</v>
      </c>
      <c r="Q354" s="277">
        <v>6.1280463913486405E-2</v>
      </c>
      <c r="R354" s="192"/>
      <c r="S354" s="117">
        <v>2463</v>
      </c>
      <c r="T354" s="283">
        <v>4.82524880495259E-2</v>
      </c>
      <c r="U354" s="192"/>
      <c r="V354" s="284"/>
      <c r="W354" s="277"/>
      <c r="X354" s="192"/>
      <c r="Y354" s="285"/>
      <c r="Z354" s="283"/>
      <c r="AA354" s="192"/>
      <c r="AB354" s="284"/>
      <c r="AC354" s="277"/>
      <c r="AD354" s="192"/>
      <c r="AE354" s="285"/>
      <c r="AF354" s="283"/>
      <c r="AG354" s="192"/>
      <c r="AH354" s="284"/>
      <c r="AI354" s="277"/>
      <c r="AJ354" s="192"/>
      <c r="AK354" s="285"/>
      <c r="AL354" s="283"/>
      <c r="AM354" s="192"/>
      <c r="AN354" s="284"/>
      <c r="AO354" s="277"/>
      <c r="AP354" s="192"/>
      <c r="AQ354" s="286">
        <v>456</v>
      </c>
      <c r="AR354" s="283">
        <v>8.933469163858631E-3</v>
      </c>
      <c r="AS354" s="192"/>
      <c r="AT354" s="191">
        <v>51044</v>
      </c>
      <c r="AU354" s="277">
        <v>0.62187351518621847</v>
      </c>
    </row>
    <row r="355" spans="1:47" s="54" customFormat="1" ht="13.35" customHeight="1">
      <c r="A355" s="180" t="s">
        <v>693</v>
      </c>
      <c r="B355" s="63" t="s">
        <v>1002</v>
      </c>
      <c r="C355" s="211" t="s">
        <v>981</v>
      </c>
      <c r="D355" s="211" t="s">
        <v>0</v>
      </c>
      <c r="E355" s="110">
        <v>73105</v>
      </c>
      <c r="F355" s="111"/>
      <c r="G355" s="117">
        <v>21343</v>
      </c>
      <c r="H355" s="283">
        <v>0.47021370345891167</v>
      </c>
      <c r="I355" s="192"/>
      <c r="J355" s="110">
        <v>2828</v>
      </c>
      <c r="K355" s="277">
        <v>6.2304472350738049E-2</v>
      </c>
      <c r="L355" s="192"/>
      <c r="M355" s="117">
        <v>10806</v>
      </c>
      <c r="N355" s="283">
        <v>0.23807005948446794</v>
      </c>
      <c r="O355" s="192"/>
      <c r="P355" s="110">
        <v>8660</v>
      </c>
      <c r="Q355" s="277">
        <v>0.19079092311081736</v>
      </c>
      <c r="R355" s="192"/>
      <c r="S355" s="117">
        <v>1450</v>
      </c>
      <c r="T355" s="283">
        <v>3.1945362414628774E-2</v>
      </c>
      <c r="U355" s="192"/>
      <c r="V355" s="284"/>
      <c r="W355" s="277"/>
      <c r="X355" s="192"/>
      <c r="Y355" s="285"/>
      <c r="Z355" s="283"/>
      <c r="AA355" s="192"/>
      <c r="AB355" s="284"/>
      <c r="AC355" s="277"/>
      <c r="AD355" s="192"/>
      <c r="AE355" s="285"/>
      <c r="AF355" s="283"/>
      <c r="AG355" s="192"/>
      <c r="AH355" s="284"/>
      <c r="AI355" s="277"/>
      <c r="AJ355" s="192"/>
      <c r="AK355" s="285"/>
      <c r="AL355" s="283"/>
      <c r="AM355" s="192"/>
      <c r="AN355" s="284"/>
      <c r="AO355" s="277"/>
      <c r="AP355" s="192"/>
      <c r="AQ355" s="286">
        <v>303</v>
      </c>
      <c r="AR355" s="283">
        <v>6.6754791804362196E-3</v>
      </c>
      <c r="AS355" s="192"/>
      <c r="AT355" s="191">
        <v>45390</v>
      </c>
      <c r="AU355" s="277">
        <v>0.62088776417481706</v>
      </c>
    </row>
    <row r="356" spans="1:47" s="54" customFormat="1" ht="13.35" customHeight="1">
      <c r="A356" s="180" t="s">
        <v>694</v>
      </c>
      <c r="B356" s="63" t="s">
        <v>1002</v>
      </c>
      <c r="C356" s="211" t="s">
        <v>981</v>
      </c>
      <c r="D356" s="211" t="s">
        <v>0</v>
      </c>
      <c r="E356" s="110">
        <v>71639</v>
      </c>
      <c r="F356" s="111"/>
      <c r="G356" s="117">
        <v>14585</v>
      </c>
      <c r="H356" s="283">
        <v>0.34806577094718755</v>
      </c>
      <c r="I356" s="192"/>
      <c r="J356" s="110">
        <v>9344</v>
      </c>
      <c r="K356" s="277">
        <v>0.22299119394792735</v>
      </c>
      <c r="L356" s="192"/>
      <c r="M356" s="117">
        <v>8184</v>
      </c>
      <c r="N356" s="283">
        <v>0.19530821182254254</v>
      </c>
      <c r="O356" s="192"/>
      <c r="P356" s="110">
        <v>5595</v>
      </c>
      <c r="Q356" s="277">
        <v>0.13352265947545522</v>
      </c>
      <c r="R356" s="192"/>
      <c r="S356" s="117">
        <v>3145</v>
      </c>
      <c r="T356" s="283">
        <v>7.5054292055461422E-2</v>
      </c>
      <c r="U356" s="192"/>
      <c r="V356" s="284"/>
      <c r="W356" s="277"/>
      <c r="X356" s="192"/>
      <c r="Y356" s="285"/>
      <c r="Z356" s="283"/>
      <c r="AA356" s="192"/>
      <c r="AB356" s="284"/>
      <c r="AC356" s="277"/>
      <c r="AD356" s="192"/>
      <c r="AE356" s="285"/>
      <c r="AF356" s="283"/>
      <c r="AG356" s="192"/>
      <c r="AH356" s="284"/>
      <c r="AI356" s="277"/>
      <c r="AJ356" s="192"/>
      <c r="AK356" s="285"/>
      <c r="AL356" s="283"/>
      <c r="AM356" s="192"/>
      <c r="AN356" s="284"/>
      <c r="AO356" s="277"/>
      <c r="AP356" s="192"/>
      <c r="AQ356" s="286">
        <v>1050</v>
      </c>
      <c r="AR356" s="283">
        <v>2.5057871751425913E-2</v>
      </c>
      <c r="AS356" s="192"/>
      <c r="AT356" s="191">
        <v>41903</v>
      </c>
      <c r="AU356" s="277">
        <v>0.58491882912938487</v>
      </c>
    </row>
    <row r="357" spans="1:47" s="54" customFormat="1" ht="13.35" customHeight="1">
      <c r="A357" s="180" t="s">
        <v>695</v>
      </c>
      <c r="B357" s="63" t="s">
        <v>989</v>
      </c>
      <c r="C357" s="211" t="s">
        <v>985</v>
      </c>
      <c r="D357" s="211" t="s">
        <v>0</v>
      </c>
      <c r="E357" s="110">
        <v>59981</v>
      </c>
      <c r="F357" s="111"/>
      <c r="G357" s="117">
        <v>6688</v>
      </c>
      <c r="H357" s="283">
        <v>0.19982670530939078</v>
      </c>
      <c r="I357" s="192"/>
      <c r="J357" s="110">
        <v>1244</v>
      </c>
      <c r="K357" s="277">
        <v>3.7168723296184529E-2</v>
      </c>
      <c r="L357" s="192"/>
      <c r="M357" s="117">
        <v>18755</v>
      </c>
      <c r="N357" s="283">
        <v>0.56036929696136728</v>
      </c>
      <c r="O357" s="192"/>
      <c r="P357" s="110">
        <v>5139</v>
      </c>
      <c r="Q357" s="277">
        <v>0.15354507155875585</v>
      </c>
      <c r="R357" s="192"/>
      <c r="S357" s="117">
        <v>1643</v>
      </c>
      <c r="T357" s="283">
        <v>4.9090202874301596E-2</v>
      </c>
      <c r="U357" s="192"/>
      <c r="V357" s="284"/>
      <c r="W357" s="277"/>
      <c r="X357" s="192"/>
      <c r="Y357" s="285"/>
      <c r="Z357" s="283"/>
      <c r="AA357" s="192"/>
      <c r="AB357" s="284"/>
      <c r="AC357" s="277"/>
      <c r="AD357" s="192"/>
      <c r="AE357" s="285"/>
      <c r="AF357" s="283"/>
      <c r="AG357" s="192"/>
      <c r="AH357" s="284"/>
      <c r="AI357" s="277"/>
      <c r="AJ357" s="192"/>
      <c r="AK357" s="285"/>
      <c r="AL357" s="283"/>
      <c r="AM357" s="192"/>
      <c r="AN357" s="284"/>
      <c r="AO357" s="277"/>
      <c r="AP357" s="192"/>
      <c r="AQ357" s="286"/>
      <c r="AR357" s="283"/>
      <c r="AS357" s="192"/>
      <c r="AT357" s="191">
        <v>33469</v>
      </c>
      <c r="AU357" s="277">
        <v>0.55799336456544568</v>
      </c>
    </row>
    <row r="358" spans="1:47" s="54" customFormat="1" ht="13.35" customHeight="1">
      <c r="A358" s="180" t="s">
        <v>696</v>
      </c>
      <c r="B358" s="63" t="s">
        <v>992</v>
      </c>
      <c r="C358" s="211" t="s">
        <v>993</v>
      </c>
      <c r="D358" s="211" t="s">
        <v>0</v>
      </c>
      <c r="E358" s="110">
        <v>70533</v>
      </c>
      <c r="F358" s="111"/>
      <c r="G358" s="117">
        <v>23637</v>
      </c>
      <c r="H358" s="283">
        <v>0.46413493824493884</v>
      </c>
      <c r="I358" s="192"/>
      <c r="J358" s="110">
        <v>1926</v>
      </c>
      <c r="K358" s="277">
        <v>3.7818838729946784E-2</v>
      </c>
      <c r="L358" s="192"/>
      <c r="M358" s="117">
        <v>19136</v>
      </c>
      <c r="N358" s="283">
        <v>0.37575352956192198</v>
      </c>
      <c r="O358" s="192"/>
      <c r="P358" s="110">
        <v>4689</v>
      </c>
      <c r="Q358" s="277">
        <v>9.2072967188328386E-2</v>
      </c>
      <c r="R358" s="192"/>
      <c r="S358" s="117">
        <v>1539</v>
      </c>
      <c r="T358" s="283">
        <v>3.0219726274864023E-2</v>
      </c>
      <c r="U358" s="192"/>
      <c r="V358" s="284"/>
      <c r="W358" s="277"/>
      <c r="X358" s="192"/>
      <c r="Y358" s="285"/>
      <c r="Z358" s="283"/>
      <c r="AA358" s="192"/>
      <c r="AB358" s="284"/>
      <c r="AC358" s="277"/>
      <c r="AD358" s="192"/>
      <c r="AE358" s="285"/>
      <c r="AF358" s="283"/>
      <c r="AG358" s="192"/>
      <c r="AH358" s="284"/>
      <c r="AI358" s="277"/>
      <c r="AJ358" s="192"/>
      <c r="AK358" s="285"/>
      <c r="AL358" s="283"/>
      <c r="AM358" s="192"/>
      <c r="AN358" s="284"/>
      <c r="AO358" s="277"/>
      <c r="AP358" s="192"/>
      <c r="AQ358" s="286"/>
      <c r="AR358" s="283"/>
      <c r="AS358" s="192"/>
      <c r="AT358" s="191">
        <v>50927</v>
      </c>
      <c r="AU358" s="277">
        <v>0.72203082245190198</v>
      </c>
    </row>
    <row r="359" spans="1:47" s="54" customFormat="1" ht="13.35" customHeight="1">
      <c r="A359" s="180" t="s">
        <v>697</v>
      </c>
      <c r="B359" s="63" t="s">
        <v>1006</v>
      </c>
      <c r="C359" s="211" t="s">
        <v>1006</v>
      </c>
      <c r="D359" s="211" t="s">
        <v>0</v>
      </c>
      <c r="E359" s="110">
        <v>63923</v>
      </c>
      <c r="F359" s="111"/>
      <c r="G359" s="117">
        <v>23018</v>
      </c>
      <c r="H359" s="283">
        <v>0.53764043631607217</v>
      </c>
      <c r="I359" s="192"/>
      <c r="J359" s="110">
        <v>2717</v>
      </c>
      <c r="K359" s="277">
        <v>6.3462032560203677E-2</v>
      </c>
      <c r="L359" s="192"/>
      <c r="M359" s="117">
        <v>12838</v>
      </c>
      <c r="N359" s="283">
        <v>0.29986219139046549</v>
      </c>
      <c r="O359" s="192"/>
      <c r="P359" s="110">
        <v>1989</v>
      </c>
      <c r="Q359" s="277">
        <v>4.6457851587134752E-2</v>
      </c>
      <c r="R359" s="192"/>
      <c r="S359" s="117">
        <v>2067</v>
      </c>
      <c r="T359" s="283">
        <v>4.8279728119963561E-2</v>
      </c>
      <c r="U359" s="192"/>
      <c r="V359" s="284"/>
      <c r="W359" s="277"/>
      <c r="X359" s="192"/>
      <c r="Y359" s="285"/>
      <c r="Z359" s="283"/>
      <c r="AA359" s="192"/>
      <c r="AB359" s="284"/>
      <c r="AC359" s="277"/>
      <c r="AD359" s="192"/>
      <c r="AE359" s="285"/>
      <c r="AF359" s="283"/>
      <c r="AG359" s="192"/>
      <c r="AH359" s="284"/>
      <c r="AI359" s="277"/>
      <c r="AJ359" s="192"/>
      <c r="AK359" s="285"/>
      <c r="AL359" s="283"/>
      <c r="AM359" s="192"/>
      <c r="AN359" s="284"/>
      <c r="AO359" s="277"/>
      <c r="AP359" s="192"/>
      <c r="AQ359" s="286">
        <v>184</v>
      </c>
      <c r="AR359" s="283">
        <v>4.2977600261602782E-3</v>
      </c>
      <c r="AS359" s="192"/>
      <c r="AT359" s="191">
        <v>42813</v>
      </c>
      <c r="AU359" s="277">
        <v>0.66975892871110554</v>
      </c>
    </row>
    <row r="360" spans="1:47" s="54" customFormat="1" ht="13.35" customHeight="1">
      <c r="A360" s="180" t="s">
        <v>708</v>
      </c>
      <c r="B360" s="63" t="s">
        <v>1005</v>
      </c>
      <c r="C360" s="211" t="s">
        <v>1027</v>
      </c>
      <c r="D360" s="211" t="s">
        <v>0</v>
      </c>
      <c r="E360" s="110">
        <v>77174</v>
      </c>
      <c r="F360" s="111"/>
      <c r="G360" s="117">
        <v>29088</v>
      </c>
      <c r="H360" s="283">
        <v>0.54656144306651633</v>
      </c>
      <c r="I360" s="192"/>
      <c r="J360" s="110">
        <v>1622</v>
      </c>
      <c r="K360" s="277">
        <v>3.047726418639609E-2</v>
      </c>
      <c r="L360" s="192"/>
      <c r="M360" s="117">
        <v>6705</v>
      </c>
      <c r="N360" s="283">
        <v>0.12598647125140924</v>
      </c>
      <c r="O360" s="192"/>
      <c r="P360" s="110">
        <v>11858</v>
      </c>
      <c r="Q360" s="277">
        <v>0.22281097331830138</v>
      </c>
      <c r="R360" s="192"/>
      <c r="S360" s="117">
        <v>1529</v>
      </c>
      <c r="T360" s="283">
        <v>2.8729800826756857E-2</v>
      </c>
      <c r="U360" s="192"/>
      <c r="V360" s="284"/>
      <c r="W360" s="277"/>
      <c r="X360" s="192"/>
      <c r="Y360" s="285"/>
      <c r="Z360" s="283"/>
      <c r="AA360" s="192"/>
      <c r="AB360" s="284"/>
      <c r="AC360" s="277"/>
      <c r="AD360" s="192"/>
      <c r="AE360" s="285"/>
      <c r="AF360" s="283"/>
      <c r="AG360" s="192"/>
      <c r="AH360" s="284"/>
      <c r="AI360" s="277"/>
      <c r="AJ360" s="192"/>
      <c r="AK360" s="285"/>
      <c r="AL360" s="283"/>
      <c r="AM360" s="192"/>
      <c r="AN360" s="284"/>
      <c r="AO360" s="277"/>
      <c r="AP360" s="192"/>
      <c r="AQ360" s="286">
        <v>2418</v>
      </c>
      <c r="AR360" s="283">
        <v>4.5434047350620066E-2</v>
      </c>
      <c r="AS360" s="192"/>
      <c r="AT360" s="191">
        <v>53220</v>
      </c>
      <c r="AU360" s="277">
        <v>0.6896104905797289</v>
      </c>
    </row>
    <row r="361" spans="1:47" s="54" customFormat="1" ht="13.35" customHeight="1">
      <c r="A361" s="180" t="s">
        <v>698</v>
      </c>
      <c r="B361" s="63" t="s">
        <v>1028</v>
      </c>
      <c r="C361" s="211" t="s">
        <v>981</v>
      </c>
      <c r="D361" s="211" t="s">
        <v>0</v>
      </c>
      <c r="E361" s="110">
        <v>73232</v>
      </c>
      <c r="F361" s="111"/>
      <c r="G361" s="117">
        <v>23217</v>
      </c>
      <c r="H361" s="283">
        <v>0.45979720362815385</v>
      </c>
      <c r="I361" s="192"/>
      <c r="J361" s="110">
        <v>3719</v>
      </c>
      <c r="K361" s="277">
        <v>7.3652315126549683E-2</v>
      </c>
      <c r="L361" s="192"/>
      <c r="M361" s="117">
        <v>16697</v>
      </c>
      <c r="N361" s="283">
        <v>0.33067295124173168</v>
      </c>
      <c r="O361" s="192"/>
      <c r="P361" s="110">
        <v>3647</v>
      </c>
      <c r="Q361" s="277">
        <v>7.2226403137006373E-2</v>
      </c>
      <c r="R361" s="192"/>
      <c r="S361" s="117">
        <v>3214</v>
      </c>
      <c r="T361" s="283">
        <v>6.3651126866558397E-2</v>
      </c>
      <c r="U361" s="192"/>
      <c r="V361" s="284"/>
      <c r="W361" s="277"/>
      <c r="X361" s="192"/>
      <c r="Y361" s="285"/>
      <c r="Z361" s="283"/>
      <c r="AA361" s="192"/>
      <c r="AB361" s="284"/>
      <c r="AC361" s="277"/>
      <c r="AD361" s="192"/>
      <c r="AE361" s="285"/>
      <c r="AF361" s="283"/>
      <c r="AG361" s="192"/>
      <c r="AH361" s="284"/>
      <c r="AI361" s="277"/>
      <c r="AJ361" s="192"/>
      <c r="AK361" s="286"/>
      <c r="AL361" s="283"/>
      <c r="AM361" s="192"/>
      <c r="AN361" s="284"/>
      <c r="AO361" s="277"/>
      <c r="AP361" s="192"/>
      <c r="AQ361" s="286"/>
      <c r="AR361" s="283"/>
      <c r="AS361" s="192"/>
      <c r="AT361" s="191">
        <v>50494</v>
      </c>
      <c r="AU361" s="277">
        <v>0.68950731920471919</v>
      </c>
    </row>
    <row r="362" spans="1:47" s="54" customFormat="1" ht="13.35" customHeight="1">
      <c r="A362" s="180" t="s">
        <v>699</v>
      </c>
      <c r="B362" s="63" t="s">
        <v>1028</v>
      </c>
      <c r="C362" s="211" t="s">
        <v>981</v>
      </c>
      <c r="D362" s="211" t="s">
        <v>0</v>
      </c>
      <c r="E362" s="110">
        <v>72567</v>
      </c>
      <c r="F362" s="111"/>
      <c r="G362" s="117">
        <v>23082</v>
      </c>
      <c r="H362" s="283">
        <v>0.4768614164118668</v>
      </c>
      <c r="I362" s="192"/>
      <c r="J362" s="110">
        <v>2355</v>
      </c>
      <c r="K362" s="277">
        <v>4.8653003883976531E-2</v>
      </c>
      <c r="L362" s="192"/>
      <c r="M362" s="117">
        <v>16432</v>
      </c>
      <c r="N362" s="283">
        <v>0.33947607635732585</v>
      </c>
      <c r="O362" s="192"/>
      <c r="P362" s="110">
        <v>4826</v>
      </c>
      <c r="Q362" s="277">
        <v>9.9702503925295435E-2</v>
      </c>
      <c r="R362" s="192"/>
      <c r="S362" s="117">
        <v>1406</v>
      </c>
      <c r="T362" s="283">
        <v>2.9047186182960087E-2</v>
      </c>
      <c r="U362" s="192"/>
      <c r="V362" s="284"/>
      <c r="W362" s="277"/>
      <c r="X362" s="192"/>
      <c r="Y362" s="285"/>
      <c r="Z362" s="283"/>
      <c r="AA362" s="192"/>
      <c r="AB362" s="284"/>
      <c r="AC362" s="277"/>
      <c r="AD362" s="192"/>
      <c r="AE362" s="285"/>
      <c r="AF362" s="283"/>
      <c r="AG362" s="192"/>
      <c r="AH362" s="284"/>
      <c r="AI362" s="277"/>
      <c r="AJ362" s="192"/>
      <c r="AK362" s="286"/>
      <c r="AL362" s="283"/>
      <c r="AM362" s="192"/>
      <c r="AN362" s="284"/>
      <c r="AO362" s="277"/>
      <c r="AP362" s="192"/>
      <c r="AQ362" s="286">
        <v>303</v>
      </c>
      <c r="AR362" s="283">
        <v>6.2598132385753248E-3</v>
      </c>
      <c r="AS362" s="192"/>
      <c r="AT362" s="191">
        <v>48404</v>
      </c>
      <c r="AU362" s="277">
        <v>0.66702495624733005</v>
      </c>
    </row>
    <row r="363" spans="1:47" s="54" customFormat="1" ht="13.35" customHeight="1">
      <c r="A363" s="180" t="s">
        <v>700</v>
      </c>
      <c r="B363" s="63" t="s">
        <v>1023</v>
      </c>
      <c r="C363" s="211" t="s">
        <v>978</v>
      </c>
      <c r="D363" s="211" t="s">
        <v>0</v>
      </c>
      <c r="E363" s="110">
        <v>64826</v>
      </c>
      <c r="F363" s="111"/>
      <c r="G363" s="117">
        <v>6630</v>
      </c>
      <c r="H363" s="283">
        <v>0.16202742002492729</v>
      </c>
      <c r="I363" s="192"/>
      <c r="J363" s="110">
        <v>7558</v>
      </c>
      <c r="K363" s="277">
        <v>0.18470637112343899</v>
      </c>
      <c r="L363" s="192"/>
      <c r="M363" s="117">
        <v>17946</v>
      </c>
      <c r="N363" s="283">
        <v>0.43857376768738238</v>
      </c>
      <c r="O363" s="192"/>
      <c r="P363" s="110">
        <v>7516</v>
      </c>
      <c r="Q363" s="277">
        <v>0.1836799530780322</v>
      </c>
      <c r="R363" s="192"/>
      <c r="S363" s="117">
        <v>880</v>
      </c>
      <c r="T363" s="283">
        <v>2.1505901903761088E-2</v>
      </c>
      <c r="U363" s="192"/>
      <c r="V363" s="284"/>
      <c r="W363" s="277"/>
      <c r="X363" s="192"/>
      <c r="Y363" s="285"/>
      <c r="Z363" s="283"/>
      <c r="AA363" s="192"/>
      <c r="AB363" s="284"/>
      <c r="AC363" s="277"/>
      <c r="AD363" s="192"/>
      <c r="AE363" s="285"/>
      <c r="AF363" s="283"/>
      <c r="AG363" s="192"/>
      <c r="AH363" s="284"/>
      <c r="AI363" s="277"/>
      <c r="AJ363" s="192"/>
      <c r="AK363" s="286"/>
      <c r="AL363" s="283"/>
      <c r="AM363" s="192"/>
      <c r="AN363" s="284"/>
      <c r="AO363" s="277"/>
      <c r="AP363" s="192"/>
      <c r="AQ363" s="286">
        <v>389</v>
      </c>
      <c r="AR363" s="283">
        <v>9.506586182458027E-3</v>
      </c>
      <c r="AS363" s="192"/>
      <c r="AT363" s="191">
        <v>40919</v>
      </c>
      <c r="AU363" s="277">
        <v>0.63121278499367539</v>
      </c>
    </row>
    <row r="364" spans="1:47" s="54" customFormat="1" ht="13.35" customHeight="1">
      <c r="A364" s="180" t="s">
        <v>896</v>
      </c>
      <c r="B364" s="63" t="s">
        <v>1137</v>
      </c>
      <c r="C364" s="211" t="s">
        <v>984</v>
      </c>
      <c r="D364" s="211" t="s">
        <v>0</v>
      </c>
      <c r="E364" s="110">
        <v>65531</v>
      </c>
      <c r="F364" s="111"/>
      <c r="G364" s="117">
        <v>20771</v>
      </c>
      <c r="H364" s="283">
        <v>0.47101909383645518</v>
      </c>
      <c r="I364" s="192"/>
      <c r="J364" s="110">
        <v>1349</v>
      </c>
      <c r="K364" s="277">
        <v>3.0590956505963988E-2</v>
      </c>
      <c r="L364" s="192"/>
      <c r="M364" s="117">
        <v>13717</v>
      </c>
      <c r="N364" s="283">
        <v>0.31105719080230398</v>
      </c>
      <c r="O364" s="192"/>
      <c r="P364" s="110">
        <v>7133</v>
      </c>
      <c r="Q364" s="277">
        <v>0.16175336749965985</v>
      </c>
      <c r="R364" s="192"/>
      <c r="S364" s="117">
        <v>960</v>
      </c>
      <c r="T364" s="283">
        <v>2.1769694770737903E-2</v>
      </c>
      <c r="U364" s="192"/>
      <c r="V364" s="284"/>
      <c r="W364" s="277"/>
      <c r="X364" s="192"/>
      <c r="Y364" s="285"/>
      <c r="Z364" s="283"/>
      <c r="AA364" s="192"/>
      <c r="AB364" s="284"/>
      <c r="AC364" s="277"/>
      <c r="AD364" s="192"/>
      <c r="AE364" s="285"/>
      <c r="AF364" s="283"/>
      <c r="AG364" s="192"/>
      <c r="AH364" s="284"/>
      <c r="AI364" s="277"/>
      <c r="AJ364" s="192"/>
      <c r="AK364" s="286"/>
      <c r="AL364" s="283"/>
      <c r="AM364" s="192"/>
      <c r="AN364" s="284"/>
      <c r="AO364" s="277"/>
      <c r="AP364" s="192"/>
      <c r="AQ364" s="286">
        <v>168</v>
      </c>
      <c r="AR364" s="283">
        <v>3.809696584879133E-3</v>
      </c>
      <c r="AS364" s="192"/>
      <c r="AT364" s="191">
        <v>44098</v>
      </c>
      <c r="AU364" s="277">
        <v>0.67293342082373231</v>
      </c>
    </row>
    <row r="365" spans="1:47" s="54" customFormat="1" ht="13.35" customHeight="1">
      <c r="A365" s="180" t="s">
        <v>701</v>
      </c>
      <c r="B365" s="63" t="s">
        <v>1018</v>
      </c>
      <c r="C365" s="211" t="s">
        <v>981</v>
      </c>
      <c r="D365" s="211" t="s">
        <v>0</v>
      </c>
      <c r="E365" s="110">
        <v>73429</v>
      </c>
      <c r="F365" s="111"/>
      <c r="G365" s="117">
        <v>29151</v>
      </c>
      <c r="H365" s="283">
        <v>0.56770336325926507</v>
      </c>
      <c r="I365" s="192"/>
      <c r="J365" s="110">
        <v>5369</v>
      </c>
      <c r="K365" s="277">
        <v>0.10455899822781359</v>
      </c>
      <c r="L365" s="192"/>
      <c r="M365" s="117">
        <v>6578</v>
      </c>
      <c r="N365" s="283">
        <v>0.12810376054061423</v>
      </c>
      <c r="O365" s="192"/>
      <c r="P365" s="110">
        <v>6817</v>
      </c>
      <c r="Q365" s="277">
        <v>0.13275818419053925</v>
      </c>
      <c r="R365" s="192"/>
      <c r="S365" s="117">
        <v>3434</v>
      </c>
      <c r="T365" s="283">
        <v>6.68756937817679E-2</v>
      </c>
      <c r="U365" s="192"/>
      <c r="V365" s="284"/>
      <c r="W365" s="277"/>
      <c r="X365" s="192"/>
      <c r="Y365" s="285"/>
      <c r="Z365" s="283"/>
      <c r="AA365" s="192"/>
      <c r="AB365" s="284"/>
      <c r="AC365" s="277"/>
      <c r="AD365" s="192"/>
      <c r="AE365" s="285"/>
      <c r="AF365" s="283"/>
      <c r="AG365" s="192"/>
      <c r="AH365" s="284"/>
      <c r="AI365" s="277"/>
      <c r="AJ365" s="192"/>
      <c r="AK365" s="286"/>
      <c r="AL365" s="283"/>
      <c r="AM365" s="192"/>
      <c r="AN365" s="284"/>
      <c r="AO365" s="277"/>
      <c r="AP365" s="192"/>
      <c r="AQ365" s="286"/>
      <c r="AR365" s="283"/>
      <c r="AS365" s="192"/>
      <c r="AT365" s="191">
        <v>51349</v>
      </c>
      <c r="AU365" s="277">
        <v>0.69930136594533499</v>
      </c>
    </row>
    <row r="366" spans="1:47" s="54" customFormat="1" ht="13.35" customHeight="1">
      <c r="A366" s="180" t="s">
        <v>704</v>
      </c>
      <c r="B366" s="63" t="s">
        <v>989</v>
      </c>
      <c r="C366" s="211" t="s">
        <v>985</v>
      </c>
      <c r="D366" s="211" t="s">
        <v>0</v>
      </c>
      <c r="E366" s="110">
        <v>77379</v>
      </c>
      <c r="F366" s="111"/>
      <c r="G366" s="117">
        <v>25404</v>
      </c>
      <c r="H366" s="283">
        <v>0.48626610263575981</v>
      </c>
      <c r="I366" s="192"/>
      <c r="J366" s="110">
        <v>2756</v>
      </c>
      <c r="K366" s="277">
        <v>5.2753478934976936E-2</v>
      </c>
      <c r="L366" s="192"/>
      <c r="M366" s="117">
        <v>11798</v>
      </c>
      <c r="N366" s="283">
        <v>0.22582929770495569</v>
      </c>
      <c r="O366" s="192"/>
      <c r="P366" s="110">
        <v>8250</v>
      </c>
      <c r="Q366" s="277">
        <v>0.15791589303830178</v>
      </c>
      <c r="R366" s="192"/>
      <c r="S366" s="117">
        <v>2193</v>
      </c>
      <c r="T366" s="283">
        <v>4.1976915567635859E-2</v>
      </c>
      <c r="U366" s="192"/>
      <c r="V366" s="284"/>
      <c r="W366" s="277"/>
      <c r="X366" s="192"/>
      <c r="Y366" s="285"/>
      <c r="Z366" s="283"/>
      <c r="AA366" s="192"/>
      <c r="AB366" s="284"/>
      <c r="AC366" s="277"/>
      <c r="AD366" s="192"/>
      <c r="AE366" s="285"/>
      <c r="AF366" s="283"/>
      <c r="AG366" s="192"/>
      <c r="AH366" s="284"/>
      <c r="AI366" s="277"/>
      <c r="AJ366" s="192"/>
      <c r="AK366" s="286"/>
      <c r="AL366" s="283"/>
      <c r="AM366" s="192"/>
      <c r="AN366" s="284"/>
      <c r="AO366" s="277"/>
      <c r="AP366" s="192"/>
      <c r="AQ366" s="286">
        <v>1842</v>
      </c>
      <c r="AR366" s="283">
        <v>3.5258312118369925E-2</v>
      </c>
      <c r="AS366" s="192"/>
      <c r="AT366" s="191">
        <v>52243</v>
      </c>
      <c r="AU366" s="277">
        <v>0.67515734243140901</v>
      </c>
    </row>
    <row r="367" spans="1:47" s="54" customFormat="1" ht="13.35" customHeight="1">
      <c r="A367" s="180" t="s">
        <v>706</v>
      </c>
      <c r="B367" s="63" t="s">
        <v>1013</v>
      </c>
      <c r="C367" s="211" t="s">
        <v>993</v>
      </c>
      <c r="D367" s="211" t="s">
        <v>0</v>
      </c>
      <c r="E367" s="110">
        <v>79062</v>
      </c>
      <c r="F367" s="111"/>
      <c r="G367" s="117">
        <v>27744</v>
      </c>
      <c r="H367" s="283">
        <v>0.51378729235726583</v>
      </c>
      <c r="I367" s="192"/>
      <c r="J367" s="110">
        <v>3465</v>
      </c>
      <c r="K367" s="277">
        <v>6.4167854960277049E-2</v>
      </c>
      <c r="L367" s="192"/>
      <c r="M367" s="117">
        <v>7124</v>
      </c>
      <c r="N367" s="283">
        <v>0.13192836904387117</v>
      </c>
      <c r="O367" s="192"/>
      <c r="P367" s="110">
        <v>8194</v>
      </c>
      <c r="Q367" s="277">
        <v>0.15174355080649643</v>
      </c>
      <c r="R367" s="192"/>
      <c r="S367" s="117">
        <v>2313</v>
      </c>
      <c r="T367" s="283">
        <v>4.283412655789922E-2</v>
      </c>
      <c r="U367" s="192"/>
      <c r="V367" s="284"/>
      <c r="W367" s="277"/>
      <c r="X367" s="192"/>
      <c r="Y367" s="285"/>
      <c r="Z367" s="283"/>
      <c r="AA367" s="192"/>
      <c r="AB367" s="284"/>
      <c r="AC367" s="277"/>
      <c r="AD367" s="192"/>
      <c r="AE367" s="285"/>
      <c r="AF367" s="283"/>
      <c r="AG367" s="192"/>
      <c r="AH367" s="284"/>
      <c r="AI367" s="277"/>
      <c r="AJ367" s="192"/>
      <c r="AK367" s="286"/>
      <c r="AL367" s="283"/>
      <c r="AM367" s="192"/>
      <c r="AN367" s="284"/>
      <c r="AO367" s="277"/>
      <c r="AP367" s="192"/>
      <c r="AQ367" s="286">
        <v>5159</v>
      </c>
      <c r="AR367" s="283">
        <v>9.5538806274190258E-2</v>
      </c>
      <c r="AS367" s="192"/>
      <c r="AT367" s="191">
        <v>53999</v>
      </c>
      <c r="AU367" s="277">
        <v>0.6829956236877387</v>
      </c>
    </row>
    <row r="368" spans="1:47" s="54" customFormat="1" ht="13.35" customHeight="1">
      <c r="A368" s="180" t="s">
        <v>705</v>
      </c>
      <c r="B368" s="63" t="s">
        <v>1006</v>
      </c>
      <c r="C368" s="211" t="s">
        <v>1006</v>
      </c>
      <c r="D368" s="211" t="s">
        <v>0</v>
      </c>
      <c r="E368" s="110">
        <v>77303</v>
      </c>
      <c r="F368" s="111"/>
      <c r="G368" s="117">
        <v>34404</v>
      </c>
      <c r="H368" s="283">
        <v>0.58212212991319945</v>
      </c>
      <c r="I368" s="192"/>
      <c r="J368" s="110">
        <v>11389</v>
      </c>
      <c r="K368" s="277">
        <v>0.19270401516048799</v>
      </c>
      <c r="L368" s="192"/>
      <c r="M368" s="117">
        <v>7296</v>
      </c>
      <c r="N368" s="283">
        <v>0.12344968782254108</v>
      </c>
      <c r="O368" s="192"/>
      <c r="P368" s="110">
        <v>2464</v>
      </c>
      <c r="Q368" s="277">
        <v>4.1691341940068696E-2</v>
      </c>
      <c r="R368" s="192"/>
      <c r="S368" s="117">
        <v>3548</v>
      </c>
      <c r="T368" s="283">
        <v>6.0032825163702813E-2</v>
      </c>
      <c r="U368" s="192"/>
      <c r="V368" s="284"/>
      <c r="W368" s="277"/>
      <c r="X368" s="192"/>
      <c r="Y368" s="285"/>
      <c r="Z368" s="283"/>
      <c r="AA368" s="192"/>
      <c r="AB368" s="284"/>
      <c r="AC368" s="277"/>
      <c r="AD368" s="192"/>
      <c r="AE368" s="285"/>
      <c r="AF368" s="283"/>
      <c r="AG368" s="192"/>
      <c r="AH368" s="284"/>
      <c r="AI368" s="277"/>
      <c r="AJ368" s="192"/>
      <c r="AK368" s="286"/>
      <c r="AL368" s="283"/>
      <c r="AM368" s="192"/>
      <c r="AN368" s="284"/>
      <c r="AO368" s="277"/>
      <c r="AP368" s="192"/>
      <c r="AQ368" s="286"/>
      <c r="AR368" s="283"/>
      <c r="AS368" s="192"/>
      <c r="AT368" s="191">
        <v>59101</v>
      </c>
      <c r="AU368" s="277">
        <v>0.7645369519941011</v>
      </c>
    </row>
    <row r="369" spans="1:47" s="54" customFormat="1" ht="13.35" customHeight="1">
      <c r="A369" s="180" t="s">
        <v>707</v>
      </c>
      <c r="B369" s="63" t="s">
        <v>1024</v>
      </c>
      <c r="C369" s="211" t="s">
        <v>985</v>
      </c>
      <c r="D369" s="211" t="s">
        <v>0</v>
      </c>
      <c r="E369" s="110">
        <v>77248</v>
      </c>
      <c r="F369" s="111"/>
      <c r="G369" s="117">
        <v>7742</v>
      </c>
      <c r="H369" s="283">
        <v>0.17041602465331279</v>
      </c>
      <c r="I369" s="192"/>
      <c r="J369" s="110">
        <v>4667</v>
      </c>
      <c r="K369" s="277">
        <v>0.1027294739159146</v>
      </c>
      <c r="L369" s="192"/>
      <c r="M369" s="117">
        <v>20961</v>
      </c>
      <c r="N369" s="283">
        <v>0.46139115122165969</v>
      </c>
      <c r="O369" s="192"/>
      <c r="P369" s="110">
        <v>8519</v>
      </c>
      <c r="Q369" s="277">
        <v>0.18751926040061634</v>
      </c>
      <c r="R369" s="192"/>
      <c r="S369" s="117">
        <v>1382</v>
      </c>
      <c r="T369" s="283">
        <v>3.0420427030596522E-2</v>
      </c>
      <c r="U369" s="192"/>
      <c r="V369" s="284"/>
      <c r="W369" s="277"/>
      <c r="X369" s="192"/>
      <c r="Y369" s="285"/>
      <c r="Z369" s="283"/>
      <c r="AA369" s="192"/>
      <c r="AB369" s="284"/>
      <c r="AC369" s="277"/>
      <c r="AD369" s="192"/>
      <c r="AE369" s="285"/>
      <c r="AF369" s="283"/>
      <c r="AG369" s="192"/>
      <c r="AH369" s="284"/>
      <c r="AI369" s="277"/>
      <c r="AJ369" s="192"/>
      <c r="AK369" s="286"/>
      <c r="AL369" s="283"/>
      <c r="AM369" s="192"/>
      <c r="AN369" s="284"/>
      <c r="AO369" s="277"/>
      <c r="AP369" s="192"/>
      <c r="AQ369" s="286">
        <v>2159</v>
      </c>
      <c r="AR369" s="283">
        <v>4.7523662777900065E-2</v>
      </c>
      <c r="AS369" s="192"/>
      <c r="AT369" s="191">
        <v>45430</v>
      </c>
      <c r="AU369" s="277">
        <v>0.58810584092792051</v>
      </c>
    </row>
    <row r="370" spans="1:47" s="54" customFormat="1" ht="13.35" customHeight="1">
      <c r="A370" s="180" t="s">
        <v>607</v>
      </c>
      <c r="B370" s="63" t="s">
        <v>990</v>
      </c>
      <c r="C370" s="211" t="s">
        <v>981</v>
      </c>
      <c r="D370" s="211" t="s">
        <v>0</v>
      </c>
      <c r="E370" s="110">
        <v>77119</v>
      </c>
      <c r="F370" s="111"/>
      <c r="G370" s="117">
        <v>23142</v>
      </c>
      <c r="H370" s="283">
        <v>0.44066570188133142</v>
      </c>
      <c r="I370" s="192"/>
      <c r="J370" s="110">
        <v>1251</v>
      </c>
      <c r="K370" s="277">
        <v>2.3821311600274203E-2</v>
      </c>
      <c r="L370" s="192"/>
      <c r="M370" s="117">
        <v>10396</v>
      </c>
      <c r="N370" s="283">
        <v>0.19795871734328585</v>
      </c>
      <c r="O370" s="192"/>
      <c r="P370" s="110">
        <v>16009</v>
      </c>
      <c r="Q370" s="277">
        <v>0.30484042958336505</v>
      </c>
      <c r="R370" s="192"/>
      <c r="S370" s="117">
        <v>1516</v>
      </c>
      <c r="T370" s="283">
        <v>2.8867392794576893E-2</v>
      </c>
      <c r="U370" s="192"/>
      <c r="V370" s="284"/>
      <c r="W370" s="277"/>
      <c r="X370" s="192"/>
      <c r="Y370" s="285"/>
      <c r="Z370" s="283"/>
      <c r="AA370" s="192"/>
      <c r="AB370" s="284"/>
      <c r="AC370" s="277"/>
      <c r="AD370" s="192"/>
      <c r="AE370" s="285"/>
      <c r="AF370" s="283"/>
      <c r="AG370" s="192"/>
      <c r="AH370" s="284"/>
      <c r="AI370" s="277"/>
      <c r="AJ370" s="192"/>
      <c r="AK370" s="286"/>
      <c r="AL370" s="283"/>
      <c r="AM370" s="192"/>
      <c r="AN370" s="284"/>
      <c r="AO370" s="277"/>
      <c r="AP370" s="192"/>
      <c r="AQ370" s="286">
        <v>202</v>
      </c>
      <c r="AR370" s="283">
        <v>3.8464467971665779E-3</v>
      </c>
      <c r="AS370" s="192"/>
      <c r="AT370" s="191">
        <v>52516</v>
      </c>
      <c r="AU370" s="277">
        <v>0.68097356034180945</v>
      </c>
    </row>
    <row r="371" spans="1:47" s="54" customFormat="1" ht="13.35" customHeight="1">
      <c r="A371" s="180" t="s">
        <v>758</v>
      </c>
      <c r="B371" s="63" t="s">
        <v>1005</v>
      </c>
      <c r="C371" s="211" t="s">
        <v>1027</v>
      </c>
      <c r="D371" s="211" t="s">
        <v>0</v>
      </c>
      <c r="E371" s="110">
        <v>71935</v>
      </c>
      <c r="F371" s="111"/>
      <c r="G371" s="117">
        <v>20241</v>
      </c>
      <c r="H371" s="283">
        <v>0.46415795266923499</v>
      </c>
      <c r="I371" s="192"/>
      <c r="J371" s="110">
        <v>1459</v>
      </c>
      <c r="K371" s="277">
        <v>3.3457163823151718E-2</v>
      </c>
      <c r="L371" s="192"/>
      <c r="M371" s="117">
        <v>10765</v>
      </c>
      <c r="N371" s="283">
        <v>0.24685837461016327</v>
      </c>
      <c r="O371" s="192"/>
      <c r="P371" s="110">
        <v>8948</v>
      </c>
      <c r="Q371" s="277">
        <v>0.20519170794349662</v>
      </c>
      <c r="R371" s="192"/>
      <c r="S371" s="117">
        <v>2195</v>
      </c>
      <c r="T371" s="283">
        <v>5.0334800953953401E-2</v>
      </c>
      <c r="U371" s="192"/>
      <c r="V371" s="284"/>
      <c r="W371" s="277"/>
      <c r="X371" s="192"/>
      <c r="Y371" s="285"/>
      <c r="Z371" s="283"/>
      <c r="AA371" s="192"/>
      <c r="AB371" s="284"/>
      <c r="AC371" s="277"/>
      <c r="AD371" s="192"/>
      <c r="AE371" s="285"/>
      <c r="AF371" s="283"/>
      <c r="AG371" s="192"/>
      <c r="AH371" s="284"/>
      <c r="AI371" s="277"/>
      <c r="AJ371" s="192"/>
      <c r="AK371" s="286"/>
      <c r="AL371" s="283"/>
      <c r="AM371" s="192"/>
      <c r="AN371" s="284"/>
      <c r="AO371" s="277"/>
      <c r="AP371" s="192"/>
      <c r="AQ371" s="286"/>
      <c r="AR371" s="283"/>
      <c r="AS371" s="192"/>
      <c r="AT371" s="191">
        <v>43608</v>
      </c>
      <c r="AU371" s="277">
        <v>0.60621394314311527</v>
      </c>
    </row>
    <row r="372" spans="1:47" s="54" customFormat="1" ht="13.35" customHeight="1">
      <c r="A372" s="180" t="s">
        <v>710</v>
      </c>
      <c r="B372" s="63" t="s">
        <v>1006</v>
      </c>
      <c r="C372" s="211" t="s">
        <v>1006</v>
      </c>
      <c r="D372" s="211" t="s">
        <v>0</v>
      </c>
      <c r="E372" s="110">
        <v>72594</v>
      </c>
      <c r="F372" s="111"/>
      <c r="G372" s="117">
        <v>25067</v>
      </c>
      <c r="H372" s="283">
        <v>0.50971979340355444</v>
      </c>
      <c r="I372" s="192"/>
      <c r="J372" s="110">
        <v>1413</v>
      </c>
      <c r="K372" s="277">
        <v>2.8732359998373258E-2</v>
      </c>
      <c r="L372" s="192"/>
      <c r="M372" s="117">
        <v>10268</v>
      </c>
      <c r="N372" s="283">
        <v>0.20879254951401033</v>
      </c>
      <c r="O372" s="192"/>
      <c r="P372" s="110">
        <v>11208</v>
      </c>
      <c r="Q372" s="277">
        <v>0.22790678758794583</v>
      </c>
      <c r="R372" s="192"/>
      <c r="S372" s="117">
        <v>1222</v>
      </c>
      <c r="T372" s="283">
        <v>2.4848509496116149E-2</v>
      </c>
      <c r="U372" s="192"/>
      <c r="V372" s="284"/>
      <c r="W372" s="277"/>
      <c r="X372" s="192"/>
      <c r="Y372" s="285"/>
      <c r="Z372" s="283"/>
      <c r="AA372" s="192"/>
      <c r="AB372" s="284"/>
      <c r="AC372" s="277"/>
      <c r="AD372" s="192"/>
      <c r="AE372" s="285"/>
      <c r="AF372" s="283"/>
      <c r="AG372" s="192"/>
      <c r="AH372" s="284"/>
      <c r="AI372" s="277"/>
      <c r="AJ372" s="192"/>
      <c r="AK372" s="286"/>
      <c r="AL372" s="283"/>
      <c r="AM372" s="192"/>
      <c r="AN372" s="284"/>
      <c r="AO372" s="277"/>
      <c r="AP372" s="192"/>
      <c r="AQ372" s="286"/>
      <c r="AR372" s="283"/>
      <c r="AS372" s="192"/>
      <c r="AT372" s="191">
        <v>49178</v>
      </c>
      <c r="AU372" s="277">
        <v>0.67743890679670493</v>
      </c>
    </row>
    <row r="373" spans="1:47" s="54" customFormat="1" ht="13.35" customHeight="1">
      <c r="A373" s="180" t="s">
        <v>938</v>
      </c>
      <c r="B373" s="63" t="s">
        <v>1002</v>
      </c>
      <c r="C373" s="211" t="s">
        <v>981</v>
      </c>
      <c r="D373" s="211" t="s">
        <v>0</v>
      </c>
      <c r="E373" s="110">
        <v>66519</v>
      </c>
      <c r="F373" s="111"/>
      <c r="G373" s="117">
        <v>26285</v>
      </c>
      <c r="H373" s="283">
        <v>0.54310095458490015</v>
      </c>
      <c r="I373" s="192"/>
      <c r="J373" s="110">
        <v>8573</v>
      </c>
      <c r="K373" s="277">
        <v>0.17713541881895947</v>
      </c>
      <c r="L373" s="192"/>
      <c r="M373" s="117">
        <v>5749</v>
      </c>
      <c r="N373" s="283">
        <v>0.11878590024381173</v>
      </c>
      <c r="O373" s="192"/>
      <c r="P373" s="110">
        <v>5511</v>
      </c>
      <c r="Q373" s="277">
        <v>0.11386834166701103</v>
      </c>
      <c r="R373" s="192"/>
      <c r="S373" s="117">
        <v>2280</v>
      </c>
      <c r="T373" s="283">
        <v>4.7109384685317578E-2</v>
      </c>
      <c r="U373" s="192"/>
      <c r="V373" s="284"/>
      <c r="W373" s="277"/>
      <c r="X373" s="192"/>
      <c r="Y373" s="285"/>
      <c r="Z373" s="283"/>
      <c r="AA373" s="192"/>
      <c r="AB373" s="284"/>
      <c r="AC373" s="277"/>
      <c r="AD373" s="192"/>
      <c r="AE373" s="285"/>
      <c r="AF373" s="283"/>
      <c r="AG373" s="192"/>
      <c r="AH373" s="284"/>
      <c r="AI373" s="277"/>
      <c r="AJ373" s="192"/>
      <c r="AK373" s="286"/>
      <c r="AL373" s="283"/>
      <c r="AM373" s="192"/>
      <c r="AN373" s="284"/>
      <c r="AO373" s="277"/>
      <c r="AP373" s="192"/>
      <c r="AQ373" s="286"/>
      <c r="AR373" s="283"/>
      <c r="AS373" s="192"/>
      <c r="AT373" s="191">
        <v>48398</v>
      </c>
      <c r="AU373" s="277">
        <v>0.72758159322900229</v>
      </c>
    </row>
    <row r="374" spans="1:47" s="54" customFormat="1" ht="13.35" customHeight="1">
      <c r="A374" s="180" t="s">
        <v>714</v>
      </c>
      <c r="B374" s="63" t="s">
        <v>989</v>
      </c>
      <c r="C374" s="211" t="s">
        <v>985</v>
      </c>
      <c r="D374" s="211" t="s">
        <v>0</v>
      </c>
      <c r="E374" s="110">
        <v>73779</v>
      </c>
      <c r="F374" s="111"/>
      <c r="G374" s="117">
        <v>22847</v>
      </c>
      <c r="H374" s="283">
        <v>0.46603704308093996</v>
      </c>
      <c r="I374" s="192"/>
      <c r="J374" s="110">
        <v>806</v>
      </c>
      <c r="K374" s="277">
        <v>1.6440926892950392E-2</v>
      </c>
      <c r="L374" s="192"/>
      <c r="M374" s="117">
        <v>17193</v>
      </c>
      <c r="N374" s="283">
        <v>0.35070577676240211</v>
      </c>
      <c r="O374" s="192"/>
      <c r="P374" s="110">
        <v>6862</v>
      </c>
      <c r="Q374" s="277">
        <v>0.13997225848563968</v>
      </c>
      <c r="R374" s="192"/>
      <c r="S374" s="117">
        <v>1046</v>
      </c>
      <c r="T374" s="283">
        <v>2.1336488250652742E-2</v>
      </c>
      <c r="U374" s="192"/>
      <c r="V374" s="284"/>
      <c r="W374" s="277"/>
      <c r="X374" s="192"/>
      <c r="Y374" s="285"/>
      <c r="Z374" s="283"/>
      <c r="AA374" s="192"/>
      <c r="AB374" s="284"/>
      <c r="AC374" s="277"/>
      <c r="AD374" s="192"/>
      <c r="AE374" s="285"/>
      <c r="AF374" s="283"/>
      <c r="AG374" s="192"/>
      <c r="AH374" s="284"/>
      <c r="AI374" s="277"/>
      <c r="AJ374" s="192"/>
      <c r="AK374" s="286"/>
      <c r="AL374" s="283"/>
      <c r="AM374" s="192"/>
      <c r="AN374" s="284"/>
      <c r="AO374" s="277"/>
      <c r="AP374" s="192"/>
      <c r="AQ374" s="286">
        <v>270</v>
      </c>
      <c r="AR374" s="283">
        <v>5.5075065274151434E-3</v>
      </c>
      <c r="AS374" s="192"/>
      <c r="AT374" s="191">
        <v>49024</v>
      </c>
      <c r="AU374" s="277">
        <v>0.66447091990945928</v>
      </c>
    </row>
    <row r="375" spans="1:47" s="54" customFormat="1" ht="13.35" customHeight="1">
      <c r="A375" s="180" t="s">
        <v>715</v>
      </c>
      <c r="B375" s="63" t="s">
        <v>1003</v>
      </c>
      <c r="C375" s="211" t="s">
        <v>993</v>
      </c>
      <c r="D375" s="211" t="s">
        <v>0</v>
      </c>
      <c r="E375" s="110">
        <v>74275</v>
      </c>
      <c r="F375" s="111"/>
      <c r="G375" s="117">
        <v>10945</v>
      </c>
      <c r="H375" s="283">
        <v>0.23277823858440205</v>
      </c>
      <c r="I375" s="192"/>
      <c r="J375" s="110">
        <v>1992</v>
      </c>
      <c r="K375" s="277">
        <v>4.236585210234161E-2</v>
      </c>
      <c r="L375" s="192"/>
      <c r="M375" s="117">
        <v>20501</v>
      </c>
      <c r="N375" s="283">
        <v>0.43601522788659902</v>
      </c>
      <c r="O375" s="192"/>
      <c r="P375" s="110">
        <v>13204</v>
      </c>
      <c r="Q375" s="277">
        <v>0.28082264616431657</v>
      </c>
      <c r="R375" s="192"/>
      <c r="S375" s="285"/>
      <c r="T375" s="283"/>
      <c r="U375" s="192"/>
      <c r="V375" s="284"/>
      <c r="W375" s="277"/>
      <c r="X375" s="192"/>
      <c r="Y375" s="285"/>
      <c r="Z375" s="283"/>
      <c r="AA375" s="192"/>
      <c r="AB375" s="284"/>
      <c r="AC375" s="277"/>
      <c r="AD375" s="192"/>
      <c r="AE375" s="285"/>
      <c r="AF375" s="283"/>
      <c r="AG375" s="192"/>
      <c r="AH375" s="284"/>
      <c r="AI375" s="277"/>
      <c r="AJ375" s="192"/>
      <c r="AK375" s="286"/>
      <c r="AL375" s="283"/>
      <c r="AM375" s="192"/>
      <c r="AN375" s="284"/>
      <c r="AO375" s="277"/>
      <c r="AP375" s="192"/>
      <c r="AQ375" s="286">
        <v>377</v>
      </c>
      <c r="AR375" s="283">
        <v>8.0180352623407565E-3</v>
      </c>
      <c r="AS375" s="192"/>
      <c r="AT375" s="191">
        <v>47019</v>
      </c>
      <c r="AU375" s="277">
        <v>0.63303938067990573</v>
      </c>
    </row>
    <row r="376" spans="1:47" s="54" customFormat="1" ht="13.35" customHeight="1">
      <c r="A376" s="180" t="s">
        <v>716</v>
      </c>
      <c r="B376" s="63" t="s">
        <v>1003</v>
      </c>
      <c r="C376" s="211" t="s">
        <v>993</v>
      </c>
      <c r="D376" s="211" t="s">
        <v>0</v>
      </c>
      <c r="E376" s="110">
        <v>63698</v>
      </c>
      <c r="F376" s="111"/>
      <c r="G376" s="117">
        <v>4656</v>
      </c>
      <c r="H376" s="283">
        <v>0.12309970123998625</v>
      </c>
      <c r="I376" s="192"/>
      <c r="J376" s="110">
        <v>1093</v>
      </c>
      <c r="K376" s="277">
        <v>2.8897760621843852E-2</v>
      </c>
      <c r="L376" s="192"/>
      <c r="M376" s="117">
        <v>19860</v>
      </c>
      <c r="N376" s="283">
        <v>0.525077333897364</v>
      </c>
      <c r="O376" s="192"/>
      <c r="P376" s="110">
        <v>11414</v>
      </c>
      <c r="Q376" s="277">
        <v>0.30177405282500064</v>
      </c>
      <c r="R376" s="192"/>
      <c r="S376" s="285"/>
      <c r="T376" s="283"/>
      <c r="U376" s="192"/>
      <c r="V376" s="284"/>
      <c r="W376" s="277"/>
      <c r="X376" s="192"/>
      <c r="Y376" s="285"/>
      <c r="Z376" s="283"/>
      <c r="AA376" s="192"/>
      <c r="AB376" s="284"/>
      <c r="AC376" s="277"/>
      <c r="AD376" s="192"/>
      <c r="AE376" s="285"/>
      <c r="AF376" s="283"/>
      <c r="AG376" s="192"/>
      <c r="AH376" s="284"/>
      <c r="AI376" s="277"/>
      <c r="AJ376" s="192"/>
      <c r="AK376" s="286"/>
      <c r="AL376" s="283"/>
      <c r="AM376" s="192"/>
      <c r="AN376" s="284"/>
      <c r="AO376" s="277"/>
      <c r="AP376" s="192"/>
      <c r="AQ376" s="286">
        <v>800</v>
      </c>
      <c r="AR376" s="283">
        <v>2.1151151415805199E-2</v>
      </c>
      <c r="AS376" s="192"/>
      <c r="AT376" s="191">
        <v>37823</v>
      </c>
      <c r="AU376" s="277">
        <v>0.59378630412257838</v>
      </c>
    </row>
    <row r="377" spans="1:47" s="54" customFormat="1" ht="13.35" customHeight="1">
      <c r="A377" s="180" t="s">
        <v>719</v>
      </c>
      <c r="B377" s="63" t="s">
        <v>1001</v>
      </c>
      <c r="C377" s="211" t="s">
        <v>984</v>
      </c>
      <c r="D377" s="211" t="s">
        <v>0</v>
      </c>
      <c r="E377" s="110">
        <v>71655</v>
      </c>
      <c r="F377" s="111"/>
      <c r="G377" s="117">
        <v>24040</v>
      </c>
      <c r="H377" s="283">
        <v>0.49055217728441414</v>
      </c>
      <c r="I377" s="192"/>
      <c r="J377" s="110">
        <v>2776</v>
      </c>
      <c r="K377" s="277">
        <v>5.6646124964290084E-2</v>
      </c>
      <c r="L377" s="192"/>
      <c r="M377" s="117">
        <v>13695</v>
      </c>
      <c r="N377" s="283">
        <v>0.2794555768681386</v>
      </c>
      <c r="O377" s="192"/>
      <c r="P377" s="110">
        <v>6855</v>
      </c>
      <c r="Q377" s="277">
        <v>0.13988083091866302</v>
      </c>
      <c r="R377" s="192"/>
      <c r="S377" s="117">
        <v>1415</v>
      </c>
      <c r="T377" s="283">
        <v>2.8874015426682446E-2</v>
      </c>
      <c r="U377" s="192"/>
      <c r="V377" s="284"/>
      <c r="W377" s="277"/>
      <c r="X377" s="192"/>
      <c r="Y377" s="285"/>
      <c r="Z377" s="283"/>
      <c r="AA377" s="192"/>
      <c r="AB377" s="284"/>
      <c r="AC377" s="277"/>
      <c r="AD377" s="192"/>
      <c r="AE377" s="285"/>
      <c r="AF377" s="283"/>
      <c r="AG377" s="192"/>
      <c r="AH377" s="284"/>
      <c r="AI377" s="277"/>
      <c r="AJ377" s="192"/>
      <c r="AK377" s="286"/>
      <c r="AL377" s="283"/>
      <c r="AM377" s="192"/>
      <c r="AN377" s="284"/>
      <c r="AO377" s="277"/>
      <c r="AP377" s="192"/>
      <c r="AQ377" s="286">
        <v>225</v>
      </c>
      <c r="AR377" s="283">
        <v>4.5912745378116964E-3</v>
      </c>
      <c r="AS377" s="192"/>
      <c r="AT377" s="191">
        <v>49006</v>
      </c>
      <c r="AU377" s="277">
        <v>0.68391598632335493</v>
      </c>
    </row>
    <row r="378" spans="1:47" s="54" customFormat="1" ht="13.35" customHeight="1">
      <c r="A378" s="180" t="s">
        <v>721</v>
      </c>
      <c r="B378" s="63" t="s">
        <v>1006</v>
      </c>
      <c r="C378" s="211" t="s">
        <v>1006</v>
      </c>
      <c r="D378" s="211" t="s">
        <v>0</v>
      </c>
      <c r="E378" s="110">
        <v>73216</v>
      </c>
      <c r="F378" s="111"/>
      <c r="G378" s="117">
        <v>30521</v>
      </c>
      <c r="H378" s="283">
        <v>0.59585724883838975</v>
      </c>
      <c r="I378" s="192"/>
      <c r="J378" s="110">
        <v>2537</v>
      </c>
      <c r="K378" s="277">
        <v>4.9529499043379797E-2</v>
      </c>
      <c r="L378" s="192"/>
      <c r="M378" s="117">
        <v>10297</v>
      </c>
      <c r="N378" s="283">
        <v>0.20102690250283081</v>
      </c>
      <c r="O378" s="192"/>
      <c r="P378" s="110">
        <v>5598</v>
      </c>
      <c r="Q378" s="277">
        <v>0.10928897739252665</v>
      </c>
      <c r="R378" s="192"/>
      <c r="S378" s="117">
        <v>1801</v>
      </c>
      <c r="T378" s="283">
        <v>3.5160673148256612E-2</v>
      </c>
      <c r="U378" s="192"/>
      <c r="V378" s="284"/>
      <c r="W378" s="277"/>
      <c r="X378" s="192"/>
      <c r="Y378" s="285"/>
      <c r="Z378" s="283"/>
      <c r="AA378" s="192"/>
      <c r="AB378" s="284"/>
      <c r="AC378" s="277"/>
      <c r="AD378" s="192"/>
      <c r="AE378" s="285"/>
      <c r="AF378" s="283"/>
      <c r="AG378" s="192"/>
      <c r="AH378" s="284"/>
      <c r="AI378" s="277"/>
      <c r="AJ378" s="192"/>
      <c r="AK378" s="286"/>
      <c r="AL378" s="283"/>
      <c r="AM378" s="192"/>
      <c r="AN378" s="284"/>
      <c r="AO378" s="277"/>
      <c r="AP378" s="192"/>
      <c r="AQ378" s="286">
        <v>468</v>
      </c>
      <c r="AR378" s="283">
        <v>9.1366990746163754E-3</v>
      </c>
      <c r="AS378" s="192"/>
      <c r="AT378" s="191">
        <v>51222</v>
      </c>
      <c r="AU378" s="277">
        <v>0.69960118006993011</v>
      </c>
    </row>
    <row r="379" spans="1:47" s="54" customFormat="1" ht="13.35" customHeight="1">
      <c r="A379" s="180" t="s">
        <v>277</v>
      </c>
      <c r="B379" s="63" t="s">
        <v>1018</v>
      </c>
      <c r="C379" s="211" t="s">
        <v>981</v>
      </c>
      <c r="D379" s="211" t="s">
        <v>0</v>
      </c>
      <c r="E379" s="110">
        <v>73771</v>
      </c>
      <c r="F379" s="111"/>
      <c r="G379" s="117">
        <v>29901</v>
      </c>
      <c r="H379" s="283">
        <v>0.59739870534643968</v>
      </c>
      <c r="I379" s="192"/>
      <c r="J379" s="110">
        <v>3362</v>
      </c>
      <c r="K379" s="277">
        <v>6.7170143051226719E-2</v>
      </c>
      <c r="L379" s="192"/>
      <c r="M379" s="117">
        <v>7767</v>
      </c>
      <c r="N379" s="283">
        <v>0.15517861424118917</v>
      </c>
      <c r="O379" s="192"/>
      <c r="P379" s="110">
        <v>6951</v>
      </c>
      <c r="Q379" s="277">
        <v>0.13887556940781587</v>
      </c>
      <c r="R379" s="192"/>
      <c r="S379" s="117">
        <v>2071</v>
      </c>
      <c r="T379" s="283">
        <v>4.1376967953328542E-2</v>
      </c>
      <c r="U379" s="192"/>
      <c r="V379" s="284"/>
      <c r="W379" s="277"/>
      <c r="X379" s="192"/>
      <c r="Y379" s="285"/>
      <c r="Z379" s="283"/>
      <c r="AA379" s="192"/>
      <c r="AB379" s="284"/>
      <c r="AC379" s="277"/>
      <c r="AD379" s="192"/>
      <c r="AE379" s="285"/>
      <c r="AF379" s="283"/>
      <c r="AG379" s="192"/>
      <c r="AH379" s="284"/>
      <c r="AI379" s="277"/>
      <c r="AJ379" s="192"/>
      <c r="AK379" s="286"/>
      <c r="AL379" s="283"/>
      <c r="AM379" s="192"/>
      <c r="AN379" s="284"/>
      <c r="AO379" s="277"/>
      <c r="AP379" s="192"/>
      <c r="AQ379" s="286"/>
      <c r="AR379" s="283"/>
      <c r="AS379" s="192"/>
      <c r="AT379" s="191">
        <v>50052</v>
      </c>
      <c r="AU379" s="277">
        <v>0.67847799270716136</v>
      </c>
    </row>
    <row r="380" spans="1:47" s="54" customFormat="1" ht="13.35" customHeight="1">
      <c r="A380" s="180" t="s">
        <v>237</v>
      </c>
      <c r="B380" s="63" t="s">
        <v>1004</v>
      </c>
      <c r="C380" s="211" t="s">
        <v>988</v>
      </c>
      <c r="D380" s="211" t="s">
        <v>0</v>
      </c>
      <c r="E380" s="110">
        <v>73278</v>
      </c>
      <c r="F380" s="111"/>
      <c r="G380" s="117">
        <v>28354</v>
      </c>
      <c r="H380" s="283">
        <v>0.51399463418171276</v>
      </c>
      <c r="I380" s="192"/>
      <c r="J380" s="110">
        <v>2783</v>
      </c>
      <c r="K380" s="277">
        <v>5.0449568559205279E-2</v>
      </c>
      <c r="L380" s="192"/>
      <c r="M380" s="117">
        <v>14525</v>
      </c>
      <c r="N380" s="283">
        <v>0.26330577913131753</v>
      </c>
      <c r="O380" s="192"/>
      <c r="P380" s="110">
        <v>5943</v>
      </c>
      <c r="Q380" s="277">
        <v>0.10773330432891016</v>
      </c>
      <c r="R380" s="192"/>
      <c r="S380" s="117">
        <v>3559</v>
      </c>
      <c r="T380" s="283">
        <v>6.4516713798854319E-2</v>
      </c>
      <c r="U380" s="192"/>
      <c r="V380" s="284"/>
      <c r="W380" s="277"/>
      <c r="X380" s="192"/>
      <c r="Y380" s="285"/>
      <c r="Z380" s="283"/>
      <c r="AA380" s="192"/>
      <c r="AB380" s="284"/>
      <c r="AC380" s="277"/>
      <c r="AD380" s="192"/>
      <c r="AE380" s="285"/>
      <c r="AF380" s="283"/>
      <c r="AG380" s="192"/>
      <c r="AH380" s="284"/>
      <c r="AI380" s="277"/>
      <c r="AJ380" s="192"/>
      <c r="AK380" s="286"/>
      <c r="AL380" s="283"/>
      <c r="AM380" s="192"/>
      <c r="AN380" s="284"/>
      <c r="AO380" s="277"/>
      <c r="AP380" s="192"/>
      <c r="AQ380" s="286"/>
      <c r="AR380" s="283"/>
      <c r="AS380" s="192"/>
      <c r="AT380" s="191">
        <v>55164</v>
      </c>
      <c r="AU380" s="277">
        <v>0.75280438876606892</v>
      </c>
    </row>
    <row r="381" spans="1:47" s="54" customFormat="1" ht="13.35" customHeight="1">
      <c r="A381" s="180" t="s">
        <v>723</v>
      </c>
      <c r="B381" s="63" t="s">
        <v>1010</v>
      </c>
      <c r="C381" s="211" t="s">
        <v>988</v>
      </c>
      <c r="D381" s="211" t="s">
        <v>0</v>
      </c>
      <c r="E381" s="110">
        <v>79693</v>
      </c>
      <c r="F381" s="111"/>
      <c r="G381" s="117">
        <v>30383</v>
      </c>
      <c r="H381" s="283">
        <v>0.55643462813398537</v>
      </c>
      <c r="I381" s="192"/>
      <c r="J381" s="110">
        <v>4407</v>
      </c>
      <c r="K381" s="277">
        <v>8.0709851107082023E-2</v>
      </c>
      <c r="L381" s="192"/>
      <c r="M381" s="117">
        <v>8383</v>
      </c>
      <c r="N381" s="283">
        <v>0.15352636302034686</v>
      </c>
      <c r="O381" s="192"/>
      <c r="P381" s="110">
        <v>8678</v>
      </c>
      <c r="Q381" s="277">
        <v>0.15892899657527976</v>
      </c>
      <c r="R381" s="192"/>
      <c r="S381" s="117">
        <v>2325</v>
      </c>
      <c r="T381" s="283">
        <v>4.2580078017691335E-2</v>
      </c>
      <c r="U381" s="192"/>
      <c r="V381" s="284"/>
      <c r="W381" s="277"/>
      <c r="X381" s="192"/>
      <c r="Y381" s="285"/>
      <c r="Z381" s="283"/>
      <c r="AA381" s="192"/>
      <c r="AB381" s="284"/>
      <c r="AC381" s="277"/>
      <c r="AD381" s="192"/>
      <c r="AE381" s="285"/>
      <c r="AF381" s="283"/>
      <c r="AG381" s="192"/>
      <c r="AH381" s="284"/>
      <c r="AI381" s="277"/>
      <c r="AJ381" s="192"/>
      <c r="AK381" s="286"/>
      <c r="AL381" s="283"/>
      <c r="AM381" s="192"/>
      <c r="AN381" s="284"/>
      <c r="AO381" s="277"/>
      <c r="AP381" s="192"/>
      <c r="AQ381" s="286">
        <v>427</v>
      </c>
      <c r="AR381" s="283">
        <v>7.8200831456147098E-3</v>
      </c>
      <c r="AS381" s="192"/>
      <c r="AT381" s="191">
        <v>54603</v>
      </c>
      <c r="AU381" s="277">
        <v>0.68516682770130377</v>
      </c>
    </row>
    <row r="382" spans="1:47" s="54" customFormat="1" ht="13.35" customHeight="1">
      <c r="A382" s="180" t="s">
        <v>727</v>
      </c>
      <c r="B382" s="63" t="s">
        <v>1005</v>
      </c>
      <c r="C382" s="211" t="s">
        <v>1027</v>
      </c>
      <c r="D382" s="211" t="s">
        <v>0</v>
      </c>
      <c r="E382" s="110">
        <v>80615</v>
      </c>
      <c r="F382" s="111"/>
      <c r="G382" s="117">
        <v>32926</v>
      </c>
      <c r="H382" s="283">
        <v>0.57199937459826622</v>
      </c>
      <c r="I382" s="192"/>
      <c r="J382" s="110">
        <v>6079</v>
      </c>
      <c r="K382" s="277">
        <v>0.10560603165227664</v>
      </c>
      <c r="L382" s="192"/>
      <c r="M382" s="117">
        <v>6791</v>
      </c>
      <c r="N382" s="283">
        <v>0.11797508816427218</v>
      </c>
      <c r="O382" s="192"/>
      <c r="P382" s="110">
        <v>7935</v>
      </c>
      <c r="Q382" s="277">
        <v>0.13784896548129874</v>
      </c>
      <c r="R382" s="192"/>
      <c r="S382" s="117">
        <v>2174</v>
      </c>
      <c r="T382" s="283">
        <v>3.7767315810503271E-2</v>
      </c>
      <c r="U382" s="192"/>
      <c r="V382" s="284"/>
      <c r="W382" s="277"/>
      <c r="X382" s="192"/>
      <c r="Y382" s="285"/>
      <c r="Z382" s="283"/>
      <c r="AA382" s="192"/>
      <c r="AB382" s="284"/>
      <c r="AC382" s="277"/>
      <c r="AD382" s="192"/>
      <c r="AE382" s="285"/>
      <c r="AF382" s="283"/>
      <c r="AG382" s="192"/>
      <c r="AH382" s="284"/>
      <c r="AI382" s="277"/>
      <c r="AJ382" s="192"/>
      <c r="AK382" s="286"/>
      <c r="AL382" s="283"/>
      <c r="AM382" s="192"/>
      <c r="AN382" s="284"/>
      <c r="AO382" s="277"/>
      <c r="AP382" s="192"/>
      <c r="AQ382" s="286">
        <v>1658</v>
      </c>
      <c r="AR382" s="283">
        <v>2.8803224293382904E-2</v>
      </c>
      <c r="AS382" s="192"/>
      <c r="AT382" s="191">
        <v>57563</v>
      </c>
      <c r="AU382" s="277">
        <v>0.71404825404701355</v>
      </c>
    </row>
    <row r="383" spans="1:47" s="54" customFormat="1" ht="13.35" customHeight="1">
      <c r="A383" s="180" t="s">
        <v>728</v>
      </c>
      <c r="B383" s="63" t="s">
        <v>1024</v>
      </c>
      <c r="C383" s="211" t="s">
        <v>985</v>
      </c>
      <c r="D383" s="211" t="s">
        <v>0</v>
      </c>
      <c r="E383" s="110">
        <v>74291</v>
      </c>
      <c r="F383" s="111"/>
      <c r="G383" s="117">
        <v>8823</v>
      </c>
      <c r="H383" s="283">
        <v>0.20394812879961166</v>
      </c>
      <c r="I383" s="192"/>
      <c r="J383" s="110">
        <v>1614</v>
      </c>
      <c r="K383" s="277">
        <v>3.7308430225838518E-2</v>
      </c>
      <c r="L383" s="192"/>
      <c r="M383" s="117">
        <v>21364</v>
      </c>
      <c r="N383" s="283">
        <v>0.49383971706617968</v>
      </c>
      <c r="O383" s="192"/>
      <c r="P383" s="110">
        <v>7806</v>
      </c>
      <c r="Q383" s="277">
        <v>0.1804396569658584</v>
      </c>
      <c r="R383" s="192"/>
      <c r="S383" s="117">
        <v>2251</v>
      </c>
      <c r="T383" s="283">
        <v>5.2033008945701668E-2</v>
      </c>
      <c r="U383" s="192"/>
      <c r="V383" s="284"/>
      <c r="W383" s="277"/>
      <c r="X383" s="192"/>
      <c r="Y383" s="285"/>
      <c r="Z383" s="283"/>
      <c r="AA383" s="192"/>
      <c r="AB383" s="284"/>
      <c r="AC383" s="277"/>
      <c r="AD383" s="192"/>
      <c r="AE383" s="285"/>
      <c r="AF383" s="283"/>
      <c r="AG383" s="192"/>
      <c r="AH383" s="284"/>
      <c r="AI383" s="277"/>
      <c r="AJ383" s="192"/>
      <c r="AK383" s="286"/>
      <c r="AL383" s="283"/>
      <c r="AM383" s="192"/>
      <c r="AN383" s="284"/>
      <c r="AO383" s="277"/>
      <c r="AP383" s="192"/>
      <c r="AQ383" s="286">
        <v>1403</v>
      </c>
      <c r="AR383" s="283">
        <v>3.2431057996810057E-2</v>
      </c>
      <c r="AS383" s="192"/>
      <c r="AT383" s="191">
        <v>43261</v>
      </c>
      <c r="AU383" s="277">
        <v>0.58231818120633727</v>
      </c>
    </row>
    <row r="384" spans="1:47" s="54" customFormat="1" ht="13.35" customHeight="1">
      <c r="A384" s="180" t="s">
        <v>730</v>
      </c>
      <c r="B384" s="63" t="s">
        <v>982</v>
      </c>
      <c r="C384" s="211" t="s">
        <v>983</v>
      </c>
      <c r="D384" s="211" t="s">
        <v>0</v>
      </c>
      <c r="E384" s="110">
        <v>69582</v>
      </c>
      <c r="F384" s="111"/>
      <c r="G384" s="117">
        <v>28192</v>
      </c>
      <c r="H384" s="283">
        <v>0.55600039443841831</v>
      </c>
      <c r="I384" s="192"/>
      <c r="J384" s="110">
        <v>5099</v>
      </c>
      <c r="K384" s="277">
        <v>0.10056207474608027</v>
      </c>
      <c r="L384" s="192"/>
      <c r="M384" s="117">
        <v>7771</v>
      </c>
      <c r="N384" s="283">
        <v>0.15325904743121979</v>
      </c>
      <c r="O384" s="192"/>
      <c r="P384" s="110">
        <v>6152</v>
      </c>
      <c r="Q384" s="277">
        <v>0.12132925746967754</v>
      </c>
      <c r="R384" s="192"/>
      <c r="S384" s="117">
        <v>2762</v>
      </c>
      <c r="T384" s="283">
        <v>5.4471945567498271E-2</v>
      </c>
      <c r="U384" s="192"/>
      <c r="V384" s="284"/>
      <c r="W384" s="277"/>
      <c r="X384" s="192"/>
      <c r="Y384" s="285"/>
      <c r="Z384" s="283"/>
      <c r="AA384" s="192"/>
      <c r="AB384" s="284"/>
      <c r="AC384" s="277"/>
      <c r="AD384" s="192"/>
      <c r="AE384" s="285"/>
      <c r="AF384" s="283"/>
      <c r="AG384" s="192"/>
      <c r="AH384" s="284"/>
      <c r="AI384" s="277"/>
      <c r="AJ384" s="192"/>
      <c r="AK384" s="285"/>
      <c r="AL384" s="283"/>
      <c r="AM384" s="192"/>
      <c r="AN384" s="284"/>
      <c r="AO384" s="277"/>
      <c r="AP384" s="192"/>
      <c r="AQ384" s="286">
        <v>729</v>
      </c>
      <c r="AR384" s="283">
        <v>1.4377280347105809E-2</v>
      </c>
      <c r="AS384" s="192"/>
      <c r="AT384" s="191">
        <v>50705</v>
      </c>
      <c r="AU384" s="277">
        <v>0.72870857405650891</v>
      </c>
    </row>
    <row r="385" spans="1:47" s="54" customFormat="1" ht="13.35" customHeight="1">
      <c r="A385" s="180" t="s">
        <v>731</v>
      </c>
      <c r="B385" s="63" t="s">
        <v>1013</v>
      </c>
      <c r="C385" s="211" t="s">
        <v>993</v>
      </c>
      <c r="D385" s="211" t="s">
        <v>0</v>
      </c>
      <c r="E385" s="110">
        <v>73511</v>
      </c>
      <c r="F385" s="111"/>
      <c r="G385" s="117">
        <v>20613</v>
      </c>
      <c r="H385" s="283">
        <v>0.4317853327468108</v>
      </c>
      <c r="I385" s="192"/>
      <c r="J385" s="110">
        <v>2159</v>
      </c>
      <c r="K385" s="277">
        <v>4.5225078028446344E-2</v>
      </c>
      <c r="L385" s="192"/>
      <c r="M385" s="117">
        <v>14413</v>
      </c>
      <c r="N385" s="283">
        <v>0.30191248245669161</v>
      </c>
      <c r="O385" s="192"/>
      <c r="P385" s="110">
        <v>8162</v>
      </c>
      <c r="Q385" s="277">
        <v>0.17097132323676659</v>
      </c>
      <c r="R385" s="192"/>
      <c r="S385" s="117">
        <v>2185</v>
      </c>
      <c r="T385" s="283">
        <v>4.5769706110308131E-2</v>
      </c>
      <c r="U385" s="192"/>
      <c r="V385" s="284"/>
      <c r="W385" s="277"/>
      <c r="X385" s="192"/>
      <c r="Y385" s="285"/>
      <c r="Z385" s="283"/>
      <c r="AA385" s="192"/>
      <c r="AB385" s="284"/>
      <c r="AC385" s="277"/>
      <c r="AD385" s="192"/>
      <c r="AE385" s="285"/>
      <c r="AF385" s="283"/>
      <c r="AG385" s="192"/>
      <c r="AH385" s="284"/>
      <c r="AI385" s="277"/>
      <c r="AJ385" s="192"/>
      <c r="AK385" s="285"/>
      <c r="AL385" s="283"/>
      <c r="AM385" s="192"/>
      <c r="AN385" s="284"/>
      <c r="AO385" s="277"/>
      <c r="AP385" s="192"/>
      <c r="AQ385" s="286">
        <v>207</v>
      </c>
      <c r="AR385" s="283">
        <v>4.3360774209765598E-3</v>
      </c>
      <c r="AS385" s="192"/>
      <c r="AT385" s="191">
        <v>47739</v>
      </c>
      <c r="AU385" s="277">
        <v>0.64941301301845977</v>
      </c>
    </row>
    <row r="386" spans="1:47" s="54" customFormat="1" ht="13.35" customHeight="1">
      <c r="A386" s="180" t="s">
        <v>441</v>
      </c>
      <c r="B386" s="63" t="s">
        <v>1055</v>
      </c>
      <c r="C386" s="211" t="s">
        <v>993</v>
      </c>
      <c r="D386" s="211" t="s">
        <v>0</v>
      </c>
      <c r="E386" s="110">
        <v>64025</v>
      </c>
      <c r="F386" s="111"/>
      <c r="G386" s="117">
        <v>12259</v>
      </c>
      <c r="H386" s="283">
        <v>0.3318534961154273</v>
      </c>
      <c r="I386" s="192"/>
      <c r="J386" s="110">
        <v>770</v>
      </c>
      <c r="K386" s="277">
        <v>2.0844048618066647E-2</v>
      </c>
      <c r="L386" s="192"/>
      <c r="M386" s="117">
        <v>15393</v>
      </c>
      <c r="N386" s="283">
        <v>0.4166914810102596</v>
      </c>
      <c r="O386" s="192"/>
      <c r="P386" s="110">
        <v>6329</v>
      </c>
      <c r="Q386" s="277">
        <v>0.17132725156330364</v>
      </c>
      <c r="R386" s="192"/>
      <c r="S386" s="117">
        <v>887</v>
      </c>
      <c r="T386" s="283">
        <v>2.4011261200292358E-2</v>
      </c>
      <c r="U386" s="192"/>
      <c r="V386" s="284"/>
      <c r="W386" s="277"/>
      <c r="X386" s="192"/>
      <c r="Y386" s="285"/>
      <c r="Z386" s="283"/>
      <c r="AA386" s="192"/>
      <c r="AB386" s="284"/>
      <c r="AC386" s="277"/>
      <c r="AD386" s="192"/>
      <c r="AE386" s="285"/>
      <c r="AF386" s="283"/>
      <c r="AG386" s="192"/>
      <c r="AH386" s="284"/>
      <c r="AI386" s="277"/>
      <c r="AJ386" s="192"/>
      <c r="AK386" s="285"/>
      <c r="AL386" s="283"/>
      <c r="AM386" s="192"/>
      <c r="AN386" s="284"/>
      <c r="AO386" s="277"/>
      <c r="AP386" s="192"/>
      <c r="AQ386" s="286">
        <v>1303</v>
      </c>
      <c r="AR386" s="283">
        <v>3.5272461492650439E-2</v>
      </c>
      <c r="AS386" s="192"/>
      <c r="AT386" s="191">
        <v>36941</v>
      </c>
      <c r="AU386" s="277">
        <v>0.57697774306911365</v>
      </c>
    </row>
    <row r="387" spans="1:47" s="54" customFormat="1" ht="13.35" customHeight="1">
      <c r="A387" s="180" t="s">
        <v>112</v>
      </c>
      <c r="B387" s="63" t="s">
        <v>1033</v>
      </c>
      <c r="C387" s="211" t="s">
        <v>978</v>
      </c>
      <c r="D387" s="211" t="s">
        <v>0</v>
      </c>
      <c r="E387" s="110">
        <v>62844</v>
      </c>
      <c r="F387" s="111"/>
      <c r="G387" s="117">
        <v>11432</v>
      </c>
      <c r="H387" s="283">
        <v>0.29527843785515034</v>
      </c>
      <c r="I387" s="192"/>
      <c r="J387" s="110">
        <v>1370</v>
      </c>
      <c r="K387" s="277">
        <v>3.5385886971794608E-2</v>
      </c>
      <c r="L387" s="192"/>
      <c r="M387" s="117">
        <v>18275</v>
      </c>
      <c r="N387" s="283">
        <v>0.47202706891207769</v>
      </c>
      <c r="O387" s="192"/>
      <c r="P387" s="110">
        <v>6426</v>
      </c>
      <c r="Q387" s="277">
        <v>0.16597789027792129</v>
      </c>
      <c r="R387" s="192"/>
      <c r="S387" s="117">
        <v>1213</v>
      </c>
      <c r="T387" s="283">
        <v>3.1330715983056104E-2</v>
      </c>
      <c r="U387" s="192"/>
      <c r="V387" s="284"/>
      <c r="W387" s="277"/>
      <c r="X387" s="192"/>
      <c r="Y387" s="285"/>
      <c r="Z387" s="283"/>
      <c r="AA387" s="192"/>
      <c r="AB387" s="284"/>
      <c r="AC387" s="277"/>
      <c r="AD387" s="192"/>
      <c r="AE387" s="285"/>
      <c r="AF387" s="283"/>
      <c r="AG387" s="192"/>
      <c r="AH387" s="284"/>
      <c r="AI387" s="277"/>
      <c r="AJ387" s="192"/>
      <c r="AK387" s="285"/>
      <c r="AL387" s="283"/>
      <c r="AM387" s="192"/>
      <c r="AN387" s="284"/>
      <c r="AO387" s="277"/>
      <c r="AP387" s="192"/>
      <c r="AQ387" s="286"/>
      <c r="AR387" s="283"/>
      <c r="AS387" s="192"/>
      <c r="AT387" s="191">
        <v>38716</v>
      </c>
      <c r="AU387" s="277">
        <v>0.61606517726433707</v>
      </c>
    </row>
    <row r="388" spans="1:47" s="54" customFormat="1" ht="13.35" customHeight="1">
      <c r="A388" s="180" t="s">
        <v>314</v>
      </c>
      <c r="B388" s="63" t="s">
        <v>1022</v>
      </c>
      <c r="C388" s="211" t="s">
        <v>985</v>
      </c>
      <c r="D388" s="211" t="s">
        <v>0</v>
      </c>
      <c r="E388" s="110">
        <v>67744</v>
      </c>
      <c r="F388" s="111"/>
      <c r="G388" s="117">
        <v>14513</v>
      </c>
      <c r="H388" s="283">
        <v>0.29605679198710755</v>
      </c>
      <c r="I388" s="192"/>
      <c r="J388" s="110">
        <v>2086</v>
      </c>
      <c r="K388" s="277">
        <v>4.2553191489361701E-2</v>
      </c>
      <c r="L388" s="192"/>
      <c r="M388" s="117">
        <v>26359</v>
      </c>
      <c r="N388" s="283">
        <v>0.53770832908345401</v>
      </c>
      <c r="O388" s="192"/>
      <c r="P388" s="110">
        <v>4879</v>
      </c>
      <c r="Q388" s="277">
        <v>9.9528773382835931E-2</v>
      </c>
      <c r="R388" s="192"/>
      <c r="S388" s="117">
        <v>1184</v>
      </c>
      <c r="T388" s="283">
        <v>2.4152914057240776E-2</v>
      </c>
      <c r="U388" s="192"/>
      <c r="V388" s="284"/>
      <c r="W388" s="277"/>
      <c r="X388" s="192"/>
      <c r="Y388" s="285"/>
      <c r="Z388" s="283"/>
      <c r="AA388" s="192"/>
      <c r="AB388" s="284"/>
      <c r="AC388" s="277"/>
      <c r="AD388" s="192"/>
      <c r="AE388" s="285"/>
      <c r="AF388" s="283"/>
      <c r="AG388" s="192"/>
      <c r="AH388" s="284"/>
      <c r="AI388" s="277"/>
      <c r="AJ388" s="192"/>
      <c r="AK388" s="285"/>
      <c r="AL388" s="283"/>
      <c r="AM388" s="192"/>
      <c r="AN388" s="284"/>
      <c r="AO388" s="277"/>
      <c r="AP388" s="192"/>
      <c r="AQ388" s="286"/>
      <c r="AR388" s="283"/>
      <c r="AS388" s="192"/>
      <c r="AT388" s="191">
        <v>49021</v>
      </c>
      <c r="AU388" s="277">
        <v>0.72362128011336802</v>
      </c>
    </row>
    <row r="389" spans="1:47" s="54" customFormat="1" ht="13.35" customHeight="1">
      <c r="A389" s="180" t="s">
        <v>732</v>
      </c>
      <c r="B389" s="63" t="s">
        <v>1013</v>
      </c>
      <c r="C389" s="211" t="s">
        <v>993</v>
      </c>
      <c r="D389" s="211" t="s">
        <v>0</v>
      </c>
      <c r="E389" s="110">
        <v>76082</v>
      </c>
      <c r="F389" s="111"/>
      <c r="G389" s="117">
        <v>27725</v>
      </c>
      <c r="H389" s="283">
        <v>0.52505492008181198</v>
      </c>
      <c r="I389" s="192"/>
      <c r="J389" s="110">
        <v>1920</v>
      </c>
      <c r="K389" s="277">
        <v>3.6360881751382468E-2</v>
      </c>
      <c r="L389" s="192"/>
      <c r="M389" s="117">
        <v>14168</v>
      </c>
      <c r="N389" s="283">
        <v>0.2683130065904098</v>
      </c>
      <c r="O389" s="192"/>
      <c r="P389" s="110">
        <v>7389</v>
      </c>
      <c r="Q389" s="277">
        <v>0.13993258086508598</v>
      </c>
      <c r="R389" s="192"/>
      <c r="S389" s="117">
        <v>1465</v>
      </c>
      <c r="T389" s="283">
        <v>2.7744110294674645E-2</v>
      </c>
      <c r="U389" s="192"/>
      <c r="V389" s="284"/>
      <c r="W389" s="277"/>
      <c r="X389" s="192"/>
      <c r="Y389" s="285"/>
      <c r="Z389" s="283"/>
      <c r="AA389" s="192"/>
      <c r="AB389" s="284"/>
      <c r="AC389" s="277"/>
      <c r="AD389" s="192"/>
      <c r="AE389" s="285"/>
      <c r="AF389" s="283"/>
      <c r="AG389" s="192"/>
      <c r="AH389" s="284"/>
      <c r="AI389" s="277"/>
      <c r="AJ389" s="192"/>
      <c r="AK389" s="285"/>
      <c r="AL389" s="283"/>
      <c r="AM389" s="192"/>
      <c r="AN389" s="284"/>
      <c r="AO389" s="277"/>
      <c r="AP389" s="192"/>
      <c r="AQ389" s="286">
        <v>137</v>
      </c>
      <c r="AR389" s="283">
        <v>2.5945004166351036E-3</v>
      </c>
      <c r="AS389" s="192"/>
      <c r="AT389" s="191">
        <v>52804</v>
      </c>
      <c r="AU389" s="277">
        <v>0.69404064036171498</v>
      </c>
    </row>
    <row r="390" spans="1:47" s="54" customFormat="1" ht="13.35" customHeight="1">
      <c r="A390" s="180" t="s">
        <v>734</v>
      </c>
      <c r="B390" s="63" t="s">
        <v>990</v>
      </c>
      <c r="C390" s="211" t="s">
        <v>981</v>
      </c>
      <c r="D390" s="211" t="s">
        <v>0</v>
      </c>
      <c r="E390" s="110">
        <v>71958</v>
      </c>
      <c r="F390" s="111"/>
      <c r="G390" s="117">
        <v>28531</v>
      </c>
      <c r="H390" s="283">
        <v>0.56920836325911739</v>
      </c>
      <c r="I390" s="192"/>
      <c r="J390" s="110">
        <v>3937</v>
      </c>
      <c r="K390" s="277">
        <v>7.8545207884446577E-2</v>
      </c>
      <c r="L390" s="192"/>
      <c r="M390" s="117">
        <v>6448</v>
      </c>
      <c r="N390" s="283">
        <v>0.12864097039342431</v>
      </c>
      <c r="O390" s="192"/>
      <c r="P390" s="110">
        <v>8970</v>
      </c>
      <c r="Q390" s="277">
        <v>0.17895618865214269</v>
      </c>
      <c r="R390" s="192"/>
      <c r="S390" s="117">
        <v>2238</v>
      </c>
      <c r="T390" s="283">
        <v>4.4649269810869044E-2</v>
      </c>
      <c r="U390" s="192"/>
      <c r="V390" s="284"/>
      <c r="W390" s="277"/>
      <c r="X390" s="192"/>
      <c r="Y390" s="285"/>
      <c r="Z390" s="283"/>
      <c r="AA390" s="192"/>
      <c r="AB390" s="284"/>
      <c r="AC390" s="277"/>
      <c r="AD390" s="192"/>
      <c r="AE390" s="285"/>
      <c r="AF390" s="283"/>
      <c r="AG390" s="192"/>
      <c r="AH390" s="284"/>
      <c r="AI390" s="277"/>
      <c r="AJ390" s="192"/>
      <c r="AK390" s="285"/>
      <c r="AL390" s="283"/>
      <c r="AM390" s="192"/>
      <c r="AN390" s="284"/>
      <c r="AO390" s="277"/>
      <c r="AP390" s="192"/>
      <c r="AQ390" s="286"/>
      <c r="AR390" s="283"/>
      <c r="AS390" s="192"/>
      <c r="AT390" s="191">
        <v>50124</v>
      </c>
      <c r="AU390" s="277">
        <v>0.69657300091720165</v>
      </c>
    </row>
    <row r="391" spans="1:47" s="54" customFormat="1" ht="13.35" customHeight="1">
      <c r="A391" s="180" t="s">
        <v>737</v>
      </c>
      <c r="B391" s="63" t="s">
        <v>1003</v>
      </c>
      <c r="C391" s="211" t="s">
        <v>993</v>
      </c>
      <c r="D391" s="211" t="s">
        <v>0</v>
      </c>
      <c r="E391" s="110">
        <v>72321</v>
      </c>
      <c r="F391" s="111"/>
      <c r="G391" s="117">
        <v>4917</v>
      </c>
      <c r="H391" s="283">
        <v>0.11131234011726621</v>
      </c>
      <c r="I391" s="192"/>
      <c r="J391" s="110">
        <v>4278</v>
      </c>
      <c r="K391" s="277">
        <v>9.6846489937292016E-2</v>
      </c>
      <c r="L391" s="192"/>
      <c r="M391" s="117">
        <v>24308</v>
      </c>
      <c r="N391" s="283">
        <v>0.55029090168202299</v>
      </c>
      <c r="O391" s="192"/>
      <c r="P391" s="110">
        <v>3296</v>
      </c>
      <c r="Q391" s="277">
        <v>7.4615715482308193E-2</v>
      </c>
      <c r="R391" s="192"/>
      <c r="S391" s="117">
        <v>6999</v>
      </c>
      <c r="T391" s="283">
        <v>0.15844520408394269</v>
      </c>
      <c r="U391" s="192"/>
      <c r="V391" s="284"/>
      <c r="W391" s="277"/>
      <c r="X391" s="192"/>
      <c r="Y391" s="285"/>
      <c r="Z391" s="283"/>
      <c r="AA391" s="192"/>
      <c r="AB391" s="284"/>
      <c r="AC391" s="277"/>
      <c r="AD391" s="192"/>
      <c r="AE391" s="285"/>
      <c r="AF391" s="283"/>
      <c r="AG391" s="192"/>
      <c r="AH391" s="284"/>
      <c r="AI391" s="277"/>
      <c r="AJ391" s="192"/>
      <c r="AK391" s="285"/>
      <c r="AL391" s="283"/>
      <c r="AM391" s="192"/>
      <c r="AN391" s="284"/>
      <c r="AO391" s="277"/>
      <c r="AP391" s="192"/>
      <c r="AQ391" s="286">
        <v>375</v>
      </c>
      <c r="AR391" s="283">
        <v>8.4893486971679526E-3</v>
      </c>
      <c r="AS391" s="192"/>
      <c r="AT391" s="191">
        <v>44173</v>
      </c>
      <c r="AU391" s="277">
        <v>0.61079077999474563</v>
      </c>
    </row>
    <row r="392" spans="1:47" s="54" customFormat="1" ht="13.35" customHeight="1">
      <c r="A392" s="180" t="s">
        <v>735</v>
      </c>
      <c r="B392" s="63" t="s">
        <v>1003</v>
      </c>
      <c r="C392" s="211" t="s">
        <v>993</v>
      </c>
      <c r="D392" s="211" t="s">
        <v>0</v>
      </c>
      <c r="E392" s="110">
        <v>70422</v>
      </c>
      <c r="F392" s="111"/>
      <c r="G392" s="117">
        <v>7242</v>
      </c>
      <c r="H392" s="283">
        <v>0.17373155811442964</v>
      </c>
      <c r="I392" s="192"/>
      <c r="J392" s="110">
        <v>2226</v>
      </c>
      <c r="K392" s="277">
        <v>5.3400503778337528E-2</v>
      </c>
      <c r="L392" s="192"/>
      <c r="M392" s="117">
        <v>21439</v>
      </c>
      <c r="N392" s="283">
        <v>0.51430970373035867</v>
      </c>
      <c r="O392" s="192"/>
      <c r="P392" s="110">
        <v>9128</v>
      </c>
      <c r="Q392" s="277">
        <v>0.21897565071368597</v>
      </c>
      <c r="R392" s="192"/>
      <c r="S392" s="117">
        <v>1117</v>
      </c>
      <c r="T392" s="283">
        <v>2.6796209667746193E-2</v>
      </c>
      <c r="U392" s="192"/>
      <c r="V392" s="284"/>
      <c r="W392" s="277"/>
      <c r="X392" s="192"/>
      <c r="Y392" s="285"/>
      <c r="Z392" s="283"/>
      <c r="AA392" s="192"/>
      <c r="AB392" s="284"/>
      <c r="AC392" s="277"/>
      <c r="AD392" s="192"/>
      <c r="AE392" s="285"/>
      <c r="AF392" s="283"/>
      <c r="AG392" s="192"/>
      <c r="AH392" s="284"/>
      <c r="AI392" s="277"/>
      <c r="AJ392" s="192"/>
      <c r="AK392" s="285"/>
      <c r="AL392" s="283"/>
      <c r="AM392" s="192"/>
      <c r="AN392" s="284"/>
      <c r="AO392" s="277"/>
      <c r="AP392" s="192"/>
      <c r="AQ392" s="286">
        <v>533</v>
      </c>
      <c r="AR392" s="283">
        <v>1.2786373995442005E-2</v>
      </c>
      <c r="AS392" s="192"/>
      <c r="AT392" s="191">
        <v>41685</v>
      </c>
      <c r="AU392" s="277">
        <v>0.59193149867938999</v>
      </c>
    </row>
    <row r="393" spans="1:47" s="54" customFormat="1" ht="13.35" customHeight="1">
      <c r="A393" s="180" t="s">
        <v>736</v>
      </c>
      <c r="B393" s="63" t="s">
        <v>1003</v>
      </c>
      <c r="C393" s="211" t="s">
        <v>993</v>
      </c>
      <c r="D393" s="211" t="s">
        <v>0</v>
      </c>
      <c r="E393" s="110">
        <v>70874</v>
      </c>
      <c r="F393" s="111"/>
      <c r="G393" s="117">
        <v>4407</v>
      </c>
      <c r="H393" s="283">
        <v>0.11002921129503408</v>
      </c>
      <c r="I393" s="192"/>
      <c r="J393" s="110">
        <v>1802</v>
      </c>
      <c r="K393" s="277">
        <v>4.4990387736249471E-2</v>
      </c>
      <c r="L393" s="192"/>
      <c r="M393" s="117">
        <v>22663</v>
      </c>
      <c r="N393" s="283">
        <v>0.56582528150200984</v>
      </c>
      <c r="O393" s="192"/>
      <c r="P393" s="110">
        <v>8856</v>
      </c>
      <c r="Q393" s="277">
        <v>0.22110703318103514</v>
      </c>
      <c r="R393" s="192"/>
      <c r="S393" s="117">
        <v>1712</v>
      </c>
      <c r="T393" s="283">
        <v>4.2743365041320251E-2</v>
      </c>
      <c r="U393" s="192"/>
      <c r="V393" s="284"/>
      <c r="W393" s="277"/>
      <c r="X393" s="192"/>
      <c r="Y393" s="285"/>
      <c r="Z393" s="283"/>
      <c r="AA393" s="192"/>
      <c r="AB393" s="284"/>
      <c r="AC393" s="277"/>
      <c r="AD393" s="192"/>
      <c r="AE393" s="285"/>
      <c r="AF393" s="283"/>
      <c r="AG393" s="192"/>
      <c r="AH393" s="284"/>
      <c r="AI393" s="277"/>
      <c r="AJ393" s="192"/>
      <c r="AK393" s="285"/>
      <c r="AL393" s="283"/>
      <c r="AM393" s="192"/>
      <c r="AN393" s="284"/>
      <c r="AO393" s="277"/>
      <c r="AP393" s="192"/>
      <c r="AQ393" s="286">
        <v>613</v>
      </c>
      <c r="AR393" s="283">
        <v>1.5304721244351234E-2</v>
      </c>
      <c r="AS393" s="192"/>
      <c r="AT393" s="191">
        <v>40053</v>
      </c>
      <c r="AU393" s="277">
        <v>0.56512966673251119</v>
      </c>
    </row>
    <row r="394" spans="1:47" s="54" customFormat="1" ht="13.35" customHeight="1">
      <c r="A394" s="180" t="s">
        <v>738</v>
      </c>
      <c r="B394" s="63" t="s">
        <v>1003</v>
      </c>
      <c r="C394" s="211" t="s">
        <v>993</v>
      </c>
      <c r="D394" s="211" t="s">
        <v>0</v>
      </c>
      <c r="E394" s="110">
        <v>72351</v>
      </c>
      <c r="F394" s="111"/>
      <c r="G394" s="117">
        <v>7544</v>
      </c>
      <c r="H394" s="283">
        <v>0.13597447774913934</v>
      </c>
      <c r="I394" s="192"/>
      <c r="J394" s="110">
        <v>22215</v>
      </c>
      <c r="K394" s="277">
        <v>0.40040734665921668</v>
      </c>
      <c r="L394" s="192"/>
      <c r="M394" s="117">
        <v>19862</v>
      </c>
      <c r="N394" s="283">
        <v>0.35799643121068475</v>
      </c>
      <c r="O394" s="192"/>
      <c r="P394" s="110">
        <v>3575</v>
      </c>
      <c r="Q394" s="277">
        <v>6.4436473747769507E-2</v>
      </c>
      <c r="R394" s="192"/>
      <c r="S394" s="117">
        <v>1772</v>
      </c>
      <c r="T394" s="283">
        <v>3.193886195274058E-2</v>
      </c>
      <c r="U394" s="192"/>
      <c r="V394" s="284"/>
      <c r="W394" s="277"/>
      <c r="X394" s="192"/>
      <c r="Y394" s="285"/>
      <c r="Z394" s="283"/>
      <c r="AA394" s="192"/>
      <c r="AB394" s="284"/>
      <c r="AC394" s="277"/>
      <c r="AD394" s="192"/>
      <c r="AE394" s="285"/>
      <c r="AF394" s="283"/>
      <c r="AG394" s="192"/>
      <c r="AH394" s="284"/>
      <c r="AI394" s="277"/>
      <c r="AJ394" s="192"/>
      <c r="AK394" s="285"/>
      <c r="AL394" s="283"/>
      <c r="AM394" s="192"/>
      <c r="AN394" s="284"/>
      <c r="AO394" s="277"/>
      <c r="AP394" s="192"/>
      <c r="AQ394" s="286">
        <v>513</v>
      </c>
      <c r="AR394" s="283">
        <v>9.2464086804491634E-3</v>
      </c>
      <c r="AS394" s="192"/>
      <c r="AT394" s="191">
        <v>55481</v>
      </c>
      <c r="AU394" s="277">
        <v>0.76683114262415175</v>
      </c>
    </row>
    <row r="395" spans="1:47" s="54" customFormat="1" ht="13.35" customHeight="1">
      <c r="A395" s="180" t="s">
        <v>739</v>
      </c>
      <c r="B395" s="63" t="s">
        <v>1003</v>
      </c>
      <c r="C395" s="211" t="s">
        <v>993</v>
      </c>
      <c r="D395" s="211" t="s">
        <v>0</v>
      </c>
      <c r="E395" s="110">
        <v>67950</v>
      </c>
      <c r="F395" s="111"/>
      <c r="G395" s="117">
        <v>6792</v>
      </c>
      <c r="H395" s="283">
        <v>0.1615296803652968</v>
      </c>
      <c r="I395" s="192"/>
      <c r="J395" s="110">
        <v>4746</v>
      </c>
      <c r="K395" s="277">
        <v>0.11287100456621005</v>
      </c>
      <c r="L395" s="192"/>
      <c r="M395" s="117">
        <v>20269</v>
      </c>
      <c r="N395" s="283">
        <v>0.4820443302891933</v>
      </c>
      <c r="O395" s="192"/>
      <c r="P395" s="110">
        <v>7315</v>
      </c>
      <c r="Q395" s="277">
        <v>0.17396784627092846</v>
      </c>
      <c r="R395" s="192"/>
      <c r="S395" s="117">
        <v>2566</v>
      </c>
      <c r="T395" s="283">
        <v>6.1025494672754949E-2</v>
      </c>
      <c r="U395" s="192"/>
      <c r="V395" s="284"/>
      <c r="W395" s="277"/>
      <c r="X395" s="192"/>
      <c r="Y395" s="285"/>
      <c r="Z395" s="283"/>
      <c r="AA395" s="192"/>
      <c r="AB395" s="284"/>
      <c r="AC395" s="277"/>
      <c r="AD395" s="192"/>
      <c r="AE395" s="285"/>
      <c r="AF395" s="283"/>
      <c r="AG395" s="192"/>
      <c r="AH395" s="284"/>
      <c r="AI395" s="277"/>
      <c r="AJ395" s="192"/>
      <c r="AK395" s="285"/>
      <c r="AL395" s="283"/>
      <c r="AM395" s="192"/>
      <c r="AN395" s="284"/>
      <c r="AO395" s="277"/>
      <c r="AP395" s="192"/>
      <c r="AQ395" s="286">
        <v>360</v>
      </c>
      <c r="AR395" s="283">
        <v>8.5616438356164379E-3</v>
      </c>
      <c r="AS395" s="192"/>
      <c r="AT395" s="191">
        <v>42048</v>
      </c>
      <c r="AU395" s="277">
        <v>0.61880794701986752</v>
      </c>
    </row>
    <row r="396" spans="1:47" s="54" customFormat="1" ht="13.35" customHeight="1">
      <c r="A396" s="180" t="s">
        <v>741</v>
      </c>
      <c r="B396" s="63" t="s">
        <v>1004</v>
      </c>
      <c r="C396" s="211" t="s">
        <v>988</v>
      </c>
      <c r="D396" s="211" t="s">
        <v>0</v>
      </c>
      <c r="E396" s="110">
        <v>73349</v>
      </c>
      <c r="F396" s="111"/>
      <c r="G396" s="117">
        <v>22833</v>
      </c>
      <c r="H396" s="283">
        <v>0.45037279577103634</v>
      </c>
      <c r="I396" s="192"/>
      <c r="J396" s="110">
        <v>1094</v>
      </c>
      <c r="K396" s="277">
        <v>2.1578760503372915E-2</v>
      </c>
      <c r="L396" s="192"/>
      <c r="M396" s="117">
        <v>18186</v>
      </c>
      <c r="N396" s="283">
        <v>0.35871237524162691</v>
      </c>
      <c r="O396" s="192"/>
      <c r="P396" s="110">
        <v>7399</v>
      </c>
      <c r="Q396" s="277">
        <v>0.14594264073533472</v>
      </c>
      <c r="R396" s="192"/>
      <c r="S396" s="117">
        <v>1108</v>
      </c>
      <c r="T396" s="283">
        <v>2.1854905518955383E-2</v>
      </c>
      <c r="U396" s="192"/>
      <c r="V396" s="284"/>
      <c r="W396" s="277"/>
      <c r="X396" s="192"/>
      <c r="Y396" s="285"/>
      <c r="Z396" s="283"/>
      <c r="AA396" s="192"/>
      <c r="AB396" s="284"/>
      <c r="AC396" s="277"/>
      <c r="AD396" s="192"/>
      <c r="AE396" s="285"/>
      <c r="AF396" s="283"/>
      <c r="AG396" s="192"/>
      <c r="AH396" s="284"/>
      <c r="AI396" s="277"/>
      <c r="AJ396" s="192"/>
      <c r="AK396" s="285"/>
      <c r="AL396" s="283"/>
      <c r="AM396" s="192"/>
      <c r="AN396" s="284"/>
      <c r="AO396" s="277"/>
      <c r="AP396" s="192"/>
      <c r="AQ396" s="286">
        <v>78</v>
      </c>
      <c r="AR396" s="283">
        <v>1.5385222296737545E-3</v>
      </c>
      <c r="AS396" s="192"/>
      <c r="AT396" s="191">
        <v>50698</v>
      </c>
      <c r="AU396" s="277">
        <v>0.69118870059578186</v>
      </c>
    </row>
    <row r="397" spans="1:47" s="54" customFormat="1" ht="13.35" customHeight="1">
      <c r="A397" s="180" t="s">
        <v>742</v>
      </c>
      <c r="B397" s="63" t="s">
        <v>992</v>
      </c>
      <c r="C397" s="211" t="s">
        <v>993</v>
      </c>
      <c r="D397" s="211" t="s">
        <v>0</v>
      </c>
      <c r="E397" s="110">
        <v>70464</v>
      </c>
      <c r="F397" s="111"/>
      <c r="G397" s="117">
        <v>25269</v>
      </c>
      <c r="H397" s="283">
        <v>0.49996042895018006</v>
      </c>
      <c r="I397" s="192"/>
      <c r="J397" s="110">
        <v>1949</v>
      </c>
      <c r="K397" s="277">
        <v>3.8561988049542952E-2</v>
      </c>
      <c r="L397" s="192"/>
      <c r="M397" s="117">
        <v>15645</v>
      </c>
      <c r="N397" s="283">
        <v>0.30954453721657238</v>
      </c>
      <c r="O397" s="192"/>
      <c r="P397" s="110">
        <v>4479</v>
      </c>
      <c r="Q397" s="277">
        <v>8.8619366071781891E-2</v>
      </c>
      <c r="R397" s="192"/>
      <c r="S397" s="117">
        <v>2657</v>
      </c>
      <c r="T397" s="283">
        <v>5.2570139685805865E-2</v>
      </c>
      <c r="U397" s="192"/>
      <c r="V397" s="284"/>
      <c r="W397" s="277"/>
      <c r="X397" s="192"/>
      <c r="Y397" s="285"/>
      <c r="Z397" s="283"/>
      <c r="AA397" s="192"/>
      <c r="AB397" s="284"/>
      <c r="AC397" s="277"/>
      <c r="AD397" s="192"/>
      <c r="AE397" s="285"/>
      <c r="AF397" s="283"/>
      <c r="AG397" s="192"/>
      <c r="AH397" s="284"/>
      <c r="AI397" s="277"/>
      <c r="AJ397" s="192"/>
      <c r="AK397" s="285"/>
      <c r="AL397" s="283"/>
      <c r="AM397" s="192"/>
      <c r="AN397" s="284"/>
      <c r="AO397" s="277"/>
      <c r="AP397" s="192"/>
      <c r="AQ397" s="286">
        <v>543</v>
      </c>
      <c r="AR397" s="283">
        <v>1.0743540026116893E-2</v>
      </c>
      <c r="AS397" s="192"/>
      <c r="AT397" s="191">
        <v>50542</v>
      </c>
      <c r="AU397" s="277">
        <v>0.71727406902815627</v>
      </c>
    </row>
    <row r="398" spans="1:47" s="54" customFormat="1" ht="13.35" customHeight="1">
      <c r="A398" s="180" t="s">
        <v>745</v>
      </c>
      <c r="B398" s="63" t="s">
        <v>1008</v>
      </c>
      <c r="C398" s="211" t="s">
        <v>984</v>
      </c>
      <c r="D398" s="211" t="s">
        <v>0</v>
      </c>
      <c r="E398" s="110">
        <v>76400</v>
      </c>
      <c r="F398" s="111"/>
      <c r="G398" s="117">
        <v>24628</v>
      </c>
      <c r="H398" s="283">
        <v>0.45521422498244057</v>
      </c>
      <c r="I398" s="192"/>
      <c r="J398" s="110">
        <v>4268</v>
      </c>
      <c r="K398" s="277">
        <v>7.8888026320653587E-2</v>
      </c>
      <c r="L398" s="192"/>
      <c r="M398" s="117">
        <v>15063</v>
      </c>
      <c r="N398" s="283">
        <v>0.27841854275257849</v>
      </c>
      <c r="O398" s="192"/>
      <c r="P398" s="110">
        <v>7813</v>
      </c>
      <c r="Q398" s="277">
        <v>0.14441240619570442</v>
      </c>
      <c r="R398" s="192"/>
      <c r="S398" s="117">
        <v>2247</v>
      </c>
      <c r="T398" s="283">
        <v>4.1532660530109795E-2</v>
      </c>
      <c r="U398" s="192"/>
      <c r="V398" s="284"/>
      <c r="W398" s="277"/>
      <c r="X398" s="192"/>
      <c r="Y398" s="285"/>
      <c r="Z398" s="283"/>
      <c r="AA398" s="192"/>
      <c r="AB398" s="284"/>
      <c r="AC398" s="277"/>
      <c r="AD398" s="192"/>
      <c r="AE398" s="285"/>
      <c r="AF398" s="283"/>
      <c r="AG398" s="192"/>
      <c r="AH398" s="284"/>
      <c r="AI398" s="277"/>
      <c r="AJ398" s="192"/>
      <c r="AK398" s="285"/>
      <c r="AL398" s="283"/>
      <c r="AM398" s="192"/>
      <c r="AN398" s="284"/>
      <c r="AO398" s="277"/>
      <c r="AP398" s="192"/>
      <c r="AQ398" s="286">
        <v>83</v>
      </c>
      <c r="AR398" s="283">
        <v>1.5341392185131788E-3</v>
      </c>
      <c r="AS398" s="192"/>
      <c r="AT398" s="191">
        <v>54102</v>
      </c>
      <c r="AU398" s="277">
        <v>0.70814136125654448</v>
      </c>
    </row>
    <row r="399" spans="1:47" s="54" customFormat="1" ht="13.35" customHeight="1">
      <c r="A399" s="180" t="s">
        <v>420</v>
      </c>
      <c r="B399" s="63" t="s">
        <v>990</v>
      </c>
      <c r="C399" s="211" t="s">
        <v>981</v>
      </c>
      <c r="D399" s="211" t="s">
        <v>0</v>
      </c>
      <c r="E399" s="110">
        <v>76018</v>
      </c>
      <c r="F399" s="111"/>
      <c r="G399" s="117">
        <v>24425</v>
      </c>
      <c r="H399" s="283">
        <v>0.4946534894082385</v>
      </c>
      <c r="I399" s="192"/>
      <c r="J399" s="110">
        <v>1563</v>
      </c>
      <c r="K399" s="277">
        <v>3.1653772935315322E-2</v>
      </c>
      <c r="L399" s="192"/>
      <c r="M399" s="117">
        <v>9673</v>
      </c>
      <c r="N399" s="283">
        <v>0.19589695815950423</v>
      </c>
      <c r="O399" s="192"/>
      <c r="P399" s="110">
        <v>12257</v>
      </c>
      <c r="Q399" s="277">
        <v>0.24822795576977602</v>
      </c>
      <c r="R399" s="192"/>
      <c r="S399" s="117">
        <v>1185</v>
      </c>
      <c r="T399" s="283">
        <v>2.3998541860747701E-2</v>
      </c>
      <c r="U399" s="192"/>
      <c r="V399" s="284"/>
      <c r="W399" s="277"/>
      <c r="X399" s="192"/>
      <c r="Y399" s="285"/>
      <c r="Z399" s="283"/>
      <c r="AA399" s="192"/>
      <c r="AB399" s="284"/>
      <c r="AC399" s="277"/>
      <c r="AD399" s="192"/>
      <c r="AE399" s="285"/>
      <c r="AF399" s="283"/>
      <c r="AG399" s="192"/>
      <c r="AH399" s="284"/>
      <c r="AI399" s="277"/>
      <c r="AJ399" s="192"/>
      <c r="AK399" s="286"/>
      <c r="AL399" s="283"/>
      <c r="AM399" s="192"/>
      <c r="AN399" s="284"/>
      <c r="AO399" s="277"/>
      <c r="AP399" s="192"/>
      <c r="AQ399" s="286">
        <v>275</v>
      </c>
      <c r="AR399" s="283">
        <v>5.5692818664182433E-3</v>
      </c>
      <c r="AS399" s="192"/>
      <c r="AT399" s="191">
        <v>49378</v>
      </c>
      <c r="AU399" s="277">
        <v>0.64955668394327659</v>
      </c>
    </row>
    <row r="400" spans="1:47" s="54" customFormat="1" ht="13.35" customHeight="1">
      <c r="A400" s="180" t="s">
        <v>748</v>
      </c>
      <c r="B400" s="63" t="s">
        <v>1013</v>
      </c>
      <c r="C400" s="211" t="s">
        <v>993</v>
      </c>
      <c r="D400" s="211" t="s">
        <v>0</v>
      </c>
      <c r="E400" s="110">
        <v>76645</v>
      </c>
      <c r="F400" s="111"/>
      <c r="G400" s="117">
        <v>30248</v>
      </c>
      <c r="H400" s="283">
        <v>0.55440898843453879</v>
      </c>
      <c r="I400" s="192"/>
      <c r="J400" s="110">
        <v>4057</v>
      </c>
      <c r="K400" s="277">
        <v>7.4359867299620588E-2</v>
      </c>
      <c r="L400" s="192"/>
      <c r="M400" s="117">
        <v>9487</v>
      </c>
      <c r="N400" s="283">
        <v>0.17388515185395625</v>
      </c>
      <c r="O400" s="192"/>
      <c r="P400" s="110">
        <v>7651</v>
      </c>
      <c r="Q400" s="277">
        <v>0.14023350867867812</v>
      </c>
      <c r="R400" s="192"/>
      <c r="S400" s="117">
        <v>3116</v>
      </c>
      <c r="T400" s="283">
        <v>5.7112483733206251E-2</v>
      </c>
      <c r="U400" s="192"/>
      <c r="V400" s="284"/>
      <c r="W400" s="277"/>
      <c r="X400" s="192"/>
      <c r="Y400" s="285"/>
      <c r="Z400" s="283"/>
      <c r="AA400" s="192"/>
      <c r="AB400" s="284"/>
      <c r="AC400" s="277"/>
      <c r="AD400" s="192"/>
      <c r="AE400" s="285"/>
      <c r="AF400" s="283"/>
      <c r="AG400" s="192"/>
      <c r="AH400" s="284"/>
      <c r="AI400" s="277"/>
      <c r="AJ400" s="192"/>
      <c r="AK400" s="286"/>
      <c r="AL400" s="283"/>
      <c r="AM400" s="192"/>
      <c r="AN400" s="284"/>
      <c r="AO400" s="277"/>
      <c r="AP400" s="192"/>
      <c r="AQ400" s="286"/>
      <c r="AR400" s="283"/>
      <c r="AS400" s="192"/>
      <c r="AT400" s="191">
        <v>54559</v>
      </c>
      <c r="AU400" s="277">
        <v>0.7118403026942397</v>
      </c>
    </row>
    <row r="401" spans="1:47" s="54" customFormat="1" ht="13.35" customHeight="1">
      <c r="A401" s="180" t="s">
        <v>464</v>
      </c>
      <c r="B401" s="63" t="s">
        <v>1011</v>
      </c>
      <c r="C401" s="211" t="s">
        <v>988</v>
      </c>
      <c r="D401" s="211" t="s">
        <v>0</v>
      </c>
      <c r="E401" s="110">
        <v>87972</v>
      </c>
      <c r="F401" s="111"/>
      <c r="G401" s="117">
        <v>34805</v>
      </c>
      <c r="H401" s="283">
        <v>0.56187847087692111</v>
      </c>
      <c r="I401" s="192"/>
      <c r="J401" s="110">
        <v>3500</v>
      </c>
      <c r="K401" s="277">
        <v>5.6502647552628182E-2</v>
      </c>
      <c r="L401" s="192"/>
      <c r="M401" s="117">
        <v>10690</v>
      </c>
      <c r="N401" s="283">
        <v>0.17257522923931293</v>
      </c>
      <c r="O401" s="192"/>
      <c r="P401" s="110">
        <v>9716</v>
      </c>
      <c r="Q401" s="277">
        <v>0.15685134960609584</v>
      </c>
      <c r="R401" s="192"/>
      <c r="S401" s="285"/>
      <c r="T401" s="283"/>
      <c r="U401" s="192"/>
      <c r="V401" s="284"/>
      <c r="W401" s="277"/>
      <c r="X401" s="192"/>
      <c r="Y401" s="285"/>
      <c r="Z401" s="283"/>
      <c r="AA401" s="192"/>
      <c r="AB401" s="284"/>
      <c r="AC401" s="277"/>
      <c r="AD401" s="192"/>
      <c r="AE401" s="285"/>
      <c r="AF401" s="283"/>
      <c r="AG401" s="192"/>
      <c r="AH401" s="284"/>
      <c r="AI401" s="277"/>
      <c r="AJ401" s="192"/>
      <c r="AK401" s="286"/>
      <c r="AL401" s="283"/>
      <c r="AM401" s="192"/>
      <c r="AN401" s="284"/>
      <c r="AO401" s="277"/>
      <c r="AP401" s="192"/>
      <c r="AQ401" s="286">
        <v>3233</v>
      </c>
      <c r="AR401" s="283">
        <v>5.2192302725041974E-2</v>
      </c>
      <c r="AS401" s="192"/>
      <c r="AT401" s="191">
        <v>61944</v>
      </c>
      <c r="AU401" s="277">
        <v>0.70413313326967675</v>
      </c>
    </row>
    <row r="402" spans="1:47" s="54" customFormat="1" ht="13.35" customHeight="1">
      <c r="A402" s="180" t="s">
        <v>749</v>
      </c>
      <c r="B402" s="63" t="s">
        <v>1028</v>
      </c>
      <c r="C402" s="211" t="s">
        <v>981</v>
      </c>
      <c r="D402" s="211" t="s">
        <v>0</v>
      </c>
      <c r="E402" s="110">
        <v>86366</v>
      </c>
      <c r="F402" s="111"/>
      <c r="G402" s="117">
        <v>16085</v>
      </c>
      <c r="H402" s="283">
        <v>0.33319523562920766</v>
      </c>
      <c r="I402" s="192"/>
      <c r="J402" s="110">
        <v>1275</v>
      </c>
      <c r="K402" s="277">
        <v>2.6411185914034178E-2</v>
      </c>
      <c r="L402" s="192"/>
      <c r="M402" s="117">
        <v>23421</v>
      </c>
      <c r="N402" s="283">
        <v>0.48515794924909372</v>
      </c>
      <c r="O402" s="192"/>
      <c r="P402" s="110">
        <v>6274</v>
      </c>
      <c r="Q402" s="277">
        <v>0.12996374935266702</v>
      </c>
      <c r="R402" s="192"/>
      <c r="S402" s="117">
        <v>1220</v>
      </c>
      <c r="T402" s="283">
        <v>2.527187985499741E-2</v>
      </c>
      <c r="U402" s="192"/>
      <c r="V402" s="284"/>
      <c r="W402" s="277"/>
      <c r="X402" s="192"/>
      <c r="Y402" s="285"/>
      <c r="Z402" s="283"/>
      <c r="AA402" s="192"/>
      <c r="AB402" s="284"/>
      <c r="AC402" s="277"/>
      <c r="AD402" s="192"/>
      <c r="AE402" s="285"/>
      <c r="AF402" s="283"/>
      <c r="AG402" s="192"/>
      <c r="AH402" s="284"/>
      <c r="AI402" s="277"/>
      <c r="AJ402" s="192"/>
      <c r="AK402" s="286"/>
      <c r="AL402" s="283"/>
      <c r="AM402" s="192"/>
      <c r="AN402" s="284"/>
      <c r="AO402" s="277"/>
      <c r="AP402" s="192"/>
      <c r="AQ402" s="286"/>
      <c r="AR402" s="283"/>
      <c r="AS402" s="192"/>
      <c r="AT402" s="191">
        <v>48275</v>
      </c>
      <c r="AU402" s="277">
        <v>0.55895838640205642</v>
      </c>
    </row>
    <row r="403" spans="1:47" s="54" customFormat="1" ht="13.35" customHeight="1">
      <c r="A403" s="180" t="s">
        <v>750</v>
      </c>
      <c r="B403" s="63" t="s">
        <v>984</v>
      </c>
      <c r="C403" s="211" t="s">
        <v>984</v>
      </c>
      <c r="D403" s="211" t="s">
        <v>0</v>
      </c>
      <c r="E403" s="110">
        <v>77956</v>
      </c>
      <c r="F403" s="111"/>
      <c r="G403" s="117">
        <v>26956</v>
      </c>
      <c r="H403" s="283">
        <v>0.49208638346811734</v>
      </c>
      <c r="I403" s="192"/>
      <c r="J403" s="110">
        <v>14054</v>
      </c>
      <c r="K403" s="277">
        <v>0.2565581701016813</v>
      </c>
      <c r="L403" s="192"/>
      <c r="M403" s="117">
        <v>5693</v>
      </c>
      <c r="N403" s="283">
        <v>0.10392668723415907</v>
      </c>
      <c r="O403" s="192"/>
      <c r="P403" s="110">
        <v>6361</v>
      </c>
      <c r="Q403" s="277">
        <v>0.11612114131327698</v>
      </c>
      <c r="R403" s="192"/>
      <c r="S403" s="117">
        <v>1632</v>
      </c>
      <c r="T403" s="283">
        <v>2.9792438708264115E-2</v>
      </c>
      <c r="U403" s="192"/>
      <c r="V403" s="284"/>
      <c r="W403" s="277"/>
      <c r="X403" s="192"/>
      <c r="Y403" s="285"/>
      <c r="Z403" s="283"/>
      <c r="AA403" s="192"/>
      <c r="AB403" s="284"/>
      <c r="AC403" s="277"/>
      <c r="AD403" s="192"/>
      <c r="AE403" s="285"/>
      <c r="AF403" s="283"/>
      <c r="AG403" s="192"/>
      <c r="AH403" s="284"/>
      <c r="AI403" s="277"/>
      <c r="AJ403" s="192"/>
      <c r="AK403" s="286"/>
      <c r="AL403" s="283"/>
      <c r="AM403" s="192"/>
      <c r="AN403" s="284"/>
      <c r="AO403" s="277"/>
      <c r="AP403" s="192"/>
      <c r="AQ403" s="286">
        <v>83</v>
      </c>
      <c r="AR403" s="283">
        <v>1.5151791745011774E-3</v>
      </c>
      <c r="AS403" s="192"/>
      <c r="AT403" s="191">
        <v>54779</v>
      </c>
      <c r="AU403" s="277">
        <v>0.70269126173739027</v>
      </c>
    </row>
    <row r="404" spans="1:47" s="54" customFormat="1" ht="13.35" customHeight="1">
      <c r="A404" s="180" t="s">
        <v>751</v>
      </c>
      <c r="B404" s="63" t="s">
        <v>999</v>
      </c>
      <c r="C404" s="211" t="s">
        <v>983</v>
      </c>
      <c r="D404" s="211" t="s">
        <v>0</v>
      </c>
      <c r="E404" s="110">
        <v>83281</v>
      </c>
      <c r="F404" s="111"/>
      <c r="G404" s="117">
        <v>31960</v>
      </c>
      <c r="H404" s="283">
        <v>0.52993748860037471</v>
      </c>
      <c r="I404" s="192"/>
      <c r="J404" s="110">
        <v>11692</v>
      </c>
      <c r="K404" s="277">
        <v>0.19386824520386675</v>
      </c>
      <c r="L404" s="192"/>
      <c r="M404" s="117">
        <v>4419</v>
      </c>
      <c r="N404" s="283">
        <v>7.3272645873750181E-2</v>
      </c>
      <c r="O404" s="192"/>
      <c r="P404" s="110">
        <v>6439</v>
      </c>
      <c r="Q404" s="277">
        <v>0.10676681755625198</v>
      </c>
      <c r="R404" s="192"/>
      <c r="S404" s="117">
        <v>5434</v>
      </c>
      <c r="T404" s="283">
        <v>9.0102638080551828E-2</v>
      </c>
      <c r="U404" s="192"/>
      <c r="V404" s="284"/>
      <c r="W404" s="277"/>
      <c r="X404" s="192"/>
      <c r="Y404" s="285"/>
      <c r="Z404" s="283"/>
      <c r="AA404" s="192"/>
      <c r="AB404" s="284"/>
      <c r="AC404" s="277"/>
      <c r="AD404" s="192"/>
      <c r="AE404" s="285"/>
      <c r="AF404" s="283"/>
      <c r="AG404" s="192"/>
      <c r="AH404" s="284"/>
      <c r="AI404" s="277"/>
      <c r="AJ404" s="192"/>
      <c r="AK404" s="286"/>
      <c r="AL404" s="283"/>
      <c r="AM404" s="192"/>
      <c r="AN404" s="284"/>
      <c r="AO404" s="277"/>
      <c r="AP404" s="192"/>
      <c r="AQ404" s="286">
        <v>365</v>
      </c>
      <c r="AR404" s="283">
        <v>6.0521646852045299E-3</v>
      </c>
      <c r="AS404" s="192"/>
      <c r="AT404" s="191">
        <v>60309</v>
      </c>
      <c r="AU404" s="277">
        <v>0.72416277422221154</v>
      </c>
    </row>
    <row r="405" spans="1:47" s="54" customFormat="1" ht="13.35" customHeight="1">
      <c r="A405" s="180" t="s">
        <v>144</v>
      </c>
      <c r="B405" s="63" t="s">
        <v>1005</v>
      </c>
      <c r="C405" s="211" t="s">
        <v>1027</v>
      </c>
      <c r="D405" s="211" t="s">
        <v>0</v>
      </c>
      <c r="E405" s="110">
        <v>71155</v>
      </c>
      <c r="F405" s="111"/>
      <c r="G405" s="117">
        <v>19788</v>
      </c>
      <c r="H405" s="283">
        <v>0.43401399337617619</v>
      </c>
      <c r="I405" s="192"/>
      <c r="J405" s="110">
        <v>1356</v>
      </c>
      <c r="K405" s="277">
        <v>2.9741407672230387E-2</v>
      </c>
      <c r="L405" s="192"/>
      <c r="M405" s="117">
        <v>11493</v>
      </c>
      <c r="N405" s="283">
        <v>0.25207816989450132</v>
      </c>
      <c r="O405" s="192"/>
      <c r="P405" s="110">
        <v>12097</v>
      </c>
      <c r="Q405" s="277">
        <v>0.26532581755971313</v>
      </c>
      <c r="R405" s="192"/>
      <c r="S405" s="285"/>
      <c r="T405" s="283"/>
      <c r="U405" s="192"/>
      <c r="V405" s="284"/>
      <c r="W405" s="277"/>
      <c r="X405" s="192"/>
      <c r="Y405" s="285"/>
      <c r="Z405" s="283"/>
      <c r="AA405" s="192"/>
      <c r="AB405" s="284"/>
      <c r="AC405" s="277"/>
      <c r="AD405" s="192"/>
      <c r="AE405" s="285"/>
      <c r="AF405" s="283"/>
      <c r="AG405" s="192"/>
      <c r="AH405" s="284"/>
      <c r="AI405" s="277"/>
      <c r="AJ405" s="192"/>
      <c r="AK405" s="285"/>
      <c r="AL405" s="283"/>
      <c r="AM405" s="192"/>
      <c r="AN405" s="284"/>
      <c r="AO405" s="277"/>
      <c r="AP405" s="192"/>
      <c r="AQ405" s="286">
        <v>859</v>
      </c>
      <c r="AR405" s="283">
        <v>1.8840611497378982E-2</v>
      </c>
      <c r="AS405" s="192"/>
      <c r="AT405" s="191">
        <v>45593</v>
      </c>
      <c r="AU405" s="277">
        <v>0.64075609584709436</v>
      </c>
    </row>
    <row r="406" spans="1:47" s="54" customFormat="1" ht="13.35" customHeight="1">
      <c r="A406" s="180" t="s">
        <v>255</v>
      </c>
      <c r="B406" s="63" t="s">
        <v>995</v>
      </c>
      <c r="C406" s="211" t="s">
        <v>1027</v>
      </c>
      <c r="D406" s="211" t="s">
        <v>0</v>
      </c>
      <c r="E406" s="110">
        <v>84132</v>
      </c>
      <c r="F406" s="111"/>
      <c r="G406" s="117">
        <v>31454</v>
      </c>
      <c r="H406" s="283">
        <v>0.51111472213194675</v>
      </c>
      <c r="I406" s="192"/>
      <c r="J406" s="110">
        <v>9368</v>
      </c>
      <c r="K406" s="277">
        <v>0.15222619434514137</v>
      </c>
      <c r="L406" s="192"/>
      <c r="M406" s="117">
        <v>10860</v>
      </c>
      <c r="N406" s="283">
        <v>0.17647058823529413</v>
      </c>
      <c r="O406" s="192"/>
      <c r="P406" s="110">
        <v>6010</v>
      </c>
      <c r="Q406" s="277">
        <v>9.7660058498537539E-2</v>
      </c>
      <c r="R406" s="192"/>
      <c r="S406" s="117">
        <v>3848</v>
      </c>
      <c r="T406" s="283">
        <v>6.2528436789080266E-2</v>
      </c>
      <c r="U406" s="192"/>
      <c r="V406" s="284"/>
      <c r="W406" s="277"/>
      <c r="X406" s="192"/>
      <c r="Y406" s="285"/>
      <c r="Z406" s="283"/>
      <c r="AA406" s="192"/>
      <c r="AB406" s="284"/>
      <c r="AC406" s="277"/>
      <c r="AD406" s="192"/>
      <c r="AE406" s="285"/>
      <c r="AF406" s="283"/>
      <c r="AG406" s="192"/>
      <c r="AH406" s="284"/>
      <c r="AI406" s="277"/>
      <c r="AJ406" s="192"/>
      <c r="AK406" s="285"/>
      <c r="AL406" s="283"/>
      <c r="AM406" s="192"/>
      <c r="AN406" s="284"/>
      <c r="AO406" s="277"/>
      <c r="AP406" s="192"/>
      <c r="AQ406" s="286"/>
      <c r="AR406" s="283"/>
      <c r="AS406" s="192"/>
      <c r="AT406" s="191">
        <v>61540</v>
      </c>
      <c r="AU406" s="277">
        <v>0.73146959539770839</v>
      </c>
    </row>
    <row r="407" spans="1:47" s="54" customFormat="1" ht="13.35" customHeight="1">
      <c r="A407" s="180" t="s">
        <v>339</v>
      </c>
      <c r="B407" s="63" t="s">
        <v>996</v>
      </c>
      <c r="C407" s="211" t="s">
        <v>988</v>
      </c>
      <c r="D407" s="211" t="s">
        <v>0</v>
      </c>
      <c r="E407" s="110">
        <v>73923</v>
      </c>
      <c r="F407" s="111"/>
      <c r="G407" s="117">
        <v>25066</v>
      </c>
      <c r="H407" s="283">
        <v>0.49379457074189353</v>
      </c>
      <c r="I407" s="192"/>
      <c r="J407" s="110">
        <v>1887</v>
      </c>
      <c r="K407" s="277">
        <v>3.7173476222371063E-2</v>
      </c>
      <c r="L407" s="192"/>
      <c r="M407" s="117">
        <v>13595</v>
      </c>
      <c r="N407" s="283">
        <v>0.26781844686970568</v>
      </c>
      <c r="O407" s="192"/>
      <c r="P407" s="110">
        <v>8998</v>
      </c>
      <c r="Q407" s="277">
        <v>0.17725857925219651</v>
      </c>
      <c r="R407" s="192"/>
      <c r="S407" s="117">
        <v>1216</v>
      </c>
      <c r="T407" s="283">
        <v>2.3954926913833181E-2</v>
      </c>
      <c r="U407" s="192"/>
      <c r="V407" s="284"/>
      <c r="W407" s="277"/>
      <c r="X407" s="192"/>
      <c r="Y407" s="285"/>
      <c r="Z407" s="283"/>
      <c r="AA407" s="192"/>
      <c r="AB407" s="284"/>
      <c r="AC407" s="277"/>
      <c r="AD407" s="192"/>
      <c r="AE407" s="285"/>
      <c r="AF407" s="283"/>
      <c r="AG407" s="192"/>
      <c r="AH407" s="284"/>
      <c r="AI407" s="277"/>
      <c r="AJ407" s="192"/>
      <c r="AK407" s="286"/>
      <c r="AL407" s="283"/>
      <c r="AM407" s="192"/>
      <c r="AN407" s="284"/>
      <c r="AO407" s="277"/>
      <c r="AP407" s="192"/>
      <c r="AQ407" s="286"/>
      <c r="AR407" s="283"/>
      <c r="AS407" s="192"/>
      <c r="AT407" s="191">
        <v>50762</v>
      </c>
      <c r="AU407" s="277">
        <v>0.68668749915452565</v>
      </c>
    </row>
    <row r="408" spans="1:47" s="54" customFormat="1" ht="13.35" customHeight="1">
      <c r="A408" s="180" t="s">
        <v>354</v>
      </c>
      <c r="B408" s="63" t="s">
        <v>1007</v>
      </c>
      <c r="C408" s="211" t="s">
        <v>983</v>
      </c>
      <c r="D408" s="211" t="s">
        <v>0</v>
      </c>
      <c r="E408" s="110">
        <v>71534</v>
      </c>
      <c r="F408" s="111"/>
      <c r="G408" s="117">
        <v>23756</v>
      </c>
      <c r="H408" s="283">
        <v>0.48883675947074923</v>
      </c>
      <c r="I408" s="192"/>
      <c r="J408" s="110">
        <v>2901</v>
      </c>
      <c r="K408" s="277">
        <v>5.9695042903882958E-2</v>
      </c>
      <c r="L408" s="192"/>
      <c r="M408" s="117">
        <v>11762</v>
      </c>
      <c r="N408" s="283">
        <v>0.24203140111529517</v>
      </c>
      <c r="O408" s="192"/>
      <c r="P408" s="110">
        <v>7304</v>
      </c>
      <c r="Q408" s="277">
        <v>0.15029734345741508</v>
      </c>
      <c r="R408" s="192"/>
      <c r="S408" s="117">
        <v>2275</v>
      </c>
      <c r="T408" s="283">
        <v>4.6813589316212934E-2</v>
      </c>
      <c r="U408" s="192"/>
      <c r="V408" s="284"/>
      <c r="W408" s="277"/>
      <c r="X408" s="192"/>
      <c r="Y408" s="285"/>
      <c r="Z408" s="283"/>
      <c r="AA408" s="192"/>
      <c r="AB408" s="284"/>
      <c r="AC408" s="277"/>
      <c r="AD408" s="192"/>
      <c r="AE408" s="285"/>
      <c r="AF408" s="283"/>
      <c r="AG408" s="192"/>
      <c r="AH408" s="284"/>
      <c r="AI408" s="277"/>
      <c r="AJ408" s="192"/>
      <c r="AK408" s="285"/>
      <c r="AL408" s="283"/>
      <c r="AM408" s="192"/>
      <c r="AN408" s="284"/>
      <c r="AO408" s="277"/>
      <c r="AP408" s="192"/>
      <c r="AQ408" s="286">
        <v>599</v>
      </c>
      <c r="AR408" s="283">
        <v>1.2325863736444637E-2</v>
      </c>
      <c r="AS408" s="192"/>
      <c r="AT408" s="191">
        <v>48597</v>
      </c>
      <c r="AU408" s="277">
        <v>0.67935527161909026</v>
      </c>
    </row>
    <row r="409" spans="1:47" s="54" customFormat="1" ht="13.35" customHeight="1">
      <c r="A409" s="180" t="s">
        <v>253</v>
      </c>
      <c r="B409" s="63" t="s">
        <v>995</v>
      </c>
      <c r="C409" s="211" t="s">
        <v>1027</v>
      </c>
      <c r="D409" s="211" t="s">
        <v>0</v>
      </c>
      <c r="E409" s="110">
        <v>84570</v>
      </c>
      <c r="F409" s="111"/>
      <c r="G409" s="117">
        <v>28845</v>
      </c>
      <c r="H409" s="283">
        <v>0.48474103451752765</v>
      </c>
      <c r="I409" s="192"/>
      <c r="J409" s="110">
        <v>12008</v>
      </c>
      <c r="K409" s="277">
        <v>0.20179477699727758</v>
      </c>
      <c r="L409" s="192"/>
      <c r="M409" s="117">
        <v>9013</v>
      </c>
      <c r="N409" s="283">
        <v>0.15146371794440897</v>
      </c>
      <c r="O409" s="192"/>
      <c r="P409" s="110">
        <v>6593</v>
      </c>
      <c r="Q409" s="277">
        <v>0.11079555002856854</v>
      </c>
      <c r="R409" s="192"/>
      <c r="S409" s="117">
        <v>3047</v>
      </c>
      <c r="T409" s="283">
        <v>5.1204920512217256E-2</v>
      </c>
      <c r="U409" s="192"/>
      <c r="V409" s="284"/>
      <c r="W409" s="277"/>
      <c r="X409" s="192"/>
      <c r="Y409" s="285"/>
      <c r="Z409" s="283"/>
      <c r="AA409" s="192"/>
      <c r="AB409" s="284"/>
      <c r="AC409" s="277"/>
      <c r="AD409" s="192"/>
      <c r="AE409" s="285"/>
      <c r="AF409" s="283"/>
      <c r="AG409" s="192"/>
      <c r="AH409" s="284"/>
      <c r="AI409" s="277"/>
      <c r="AJ409" s="192"/>
      <c r="AK409" s="285"/>
      <c r="AL409" s="283"/>
      <c r="AM409" s="192"/>
      <c r="AN409" s="284"/>
      <c r="AO409" s="277"/>
      <c r="AP409" s="192"/>
      <c r="AQ409" s="286"/>
      <c r="AR409" s="283"/>
      <c r="AS409" s="192"/>
      <c r="AT409" s="191">
        <v>59506</v>
      </c>
      <c r="AU409" s="277">
        <v>0.70363012888731225</v>
      </c>
    </row>
    <row r="410" spans="1:47" s="54" customFormat="1" ht="13.35" customHeight="1">
      <c r="A410" s="180" t="s">
        <v>307</v>
      </c>
      <c r="B410" s="63" t="s">
        <v>998</v>
      </c>
      <c r="C410" s="211" t="s">
        <v>983</v>
      </c>
      <c r="D410" s="211" t="s">
        <v>0</v>
      </c>
      <c r="E410" s="110">
        <v>71071</v>
      </c>
      <c r="F410" s="111"/>
      <c r="G410" s="117">
        <v>25516</v>
      </c>
      <c r="H410" s="283">
        <v>0.50528733811240045</v>
      </c>
      <c r="I410" s="192"/>
      <c r="J410" s="110">
        <v>8521</v>
      </c>
      <c r="K410" s="277">
        <v>0.16873935601409956</v>
      </c>
      <c r="L410" s="192"/>
      <c r="M410" s="117">
        <v>4692</v>
      </c>
      <c r="N410" s="283">
        <v>9.2914570874094021E-2</v>
      </c>
      <c r="O410" s="192"/>
      <c r="P410" s="110">
        <v>7698</v>
      </c>
      <c r="Q410" s="277">
        <v>0.15244168085864787</v>
      </c>
      <c r="R410" s="192"/>
      <c r="S410" s="117">
        <v>2718</v>
      </c>
      <c r="T410" s="283">
        <v>5.3823913818369047E-2</v>
      </c>
      <c r="U410" s="192"/>
      <c r="V410" s="284"/>
      <c r="W410" s="277"/>
      <c r="X410" s="192"/>
      <c r="Y410" s="285"/>
      <c r="Z410" s="283"/>
      <c r="AA410" s="192"/>
      <c r="AB410" s="284"/>
      <c r="AC410" s="277"/>
      <c r="AD410" s="192"/>
      <c r="AE410" s="285"/>
      <c r="AF410" s="283"/>
      <c r="AG410" s="192"/>
      <c r="AH410" s="284"/>
      <c r="AI410" s="277"/>
      <c r="AJ410" s="192"/>
      <c r="AK410" s="286"/>
      <c r="AL410" s="283"/>
      <c r="AM410" s="192"/>
      <c r="AN410" s="284"/>
      <c r="AO410" s="277"/>
      <c r="AP410" s="192"/>
      <c r="AQ410" s="286">
        <v>1353</v>
      </c>
      <c r="AR410" s="283">
        <v>2.6793140322389004E-2</v>
      </c>
      <c r="AS410" s="192"/>
      <c r="AT410" s="191">
        <v>50498</v>
      </c>
      <c r="AU410" s="277">
        <v>0.71052890771200627</v>
      </c>
    </row>
    <row r="411" spans="1:47" s="54" customFormat="1" ht="13.35" customHeight="1">
      <c r="A411" s="180" t="s">
        <v>775</v>
      </c>
      <c r="B411" s="63" t="s">
        <v>1011</v>
      </c>
      <c r="C411" s="211" t="s">
        <v>988</v>
      </c>
      <c r="D411" s="211" t="s">
        <v>0</v>
      </c>
      <c r="E411" s="110">
        <v>76460</v>
      </c>
      <c r="F411" s="111"/>
      <c r="G411" s="117">
        <v>29303</v>
      </c>
      <c r="H411" s="283">
        <v>0.595504704615197</v>
      </c>
      <c r="I411" s="192"/>
      <c r="J411" s="110">
        <v>1466</v>
      </c>
      <c r="K411" s="277">
        <v>2.9792509195846119E-2</v>
      </c>
      <c r="L411" s="192"/>
      <c r="M411" s="117">
        <v>6122</v>
      </c>
      <c r="N411" s="283">
        <v>0.12441319324486354</v>
      </c>
      <c r="O411" s="192"/>
      <c r="P411" s="110">
        <v>10736</v>
      </c>
      <c r="Q411" s="277">
        <v>0.21818034019550064</v>
      </c>
      <c r="R411" s="192"/>
      <c r="S411" s="117">
        <v>1580</v>
      </c>
      <c r="T411" s="283">
        <v>3.2109252748592679E-2</v>
      </c>
      <c r="U411" s="192"/>
      <c r="V411" s="284"/>
      <c r="W411" s="277"/>
      <c r="X411" s="192"/>
      <c r="Y411" s="285"/>
      <c r="Z411" s="283"/>
      <c r="AA411" s="192"/>
      <c r="AB411" s="284"/>
      <c r="AC411" s="277"/>
      <c r="AD411" s="192"/>
      <c r="AE411" s="285"/>
      <c r="AF411" s="283"/>
      <c r="AG411" s="192"/>
      <c r="AH411" s="284"/>
      <c r="AI411" s="277"/>
      <c r="AJ411" s="192"/>
      <c r="AK411" s="286"/>
      <c r="AL411" s="283"/>
      <c r="AM411" s="192"/>
      <c r="AN411" s="284"/>
      <c r="AO411" s="277"/>
      <c r="AP411" s="192"/>
      <c r="AQ411" s="286"/>
      <c r="AR411" s="283"/>
      <c r="AS411" s="192"/>
      <c r="AT411" s="191">
        <v>49207</v>
      </c>
      <c r="AU411" s="277">
        <v>0.643565262882553</v>
      </c>
    </row>
    <row r="412" spans="1:47" s="54" customFormat="1" ht="13.35" customHeight="1">
      <c r="A412" s="180" t="s">
        <v>193</v>
      </c>
      <c r="B412" s="63" t="s">
        <v>1010</v>
      </c>
      <c r="C412" s="211" t="s">
        <v>988</v>
      </c>
      <c r="D412" s="211" t="s">
        <v>0</v>
      </c>
      <c r="E412" s="110">
        <v>76851</v>
      </c>
      <c r="F412" s="111"/>
      <c r="G412" s="117">
        <v>28700</v>
      </c>
      <c r="H412" s="283">
        <v>0.53221080740273707</v>
      </c>
      <c r="I412" s="192"/>
      <c r="J412" s="110">
        <v>3987</v>
      </c>
      <c r="K412" s="277">
        <v>7.3934651188665948E-2</v>
      </c>
      <c r="L412" s="192"/>
      <c r="M412" s="117">
        <v>11876</v>
      </c>
      <c r="N412" s="283">
        <v>0.22022771946741831</v>
      </c>
      <c r="O412" s="192"/>
      <c r="P412" s="110">
        <v>9363</v>
      </c>
      <c r="Q412" s="277">
        <v>0.17362682194117865</v>
      </c>
      <c r="R412" s="192"/>
      <c r="S412" s="285"/>
      <c r="T412" s="283"/>
      <c r="U412" s="192"/>
      <c r="V412" s="284"/>
      <c r="W412" s="277"/>
      <c r="X412" s="192"/>
      <c r="Y412" s="285"/>
      <c r="Z412" s="283"/>
      <c r="AA412" s="192"/>
      <c r="AB412" s="284"/>
      <c r="AC412" s="277"/>
      <c r="AD412" s="192"/>
      <c r="AE412" s="285"/>
      <c r="AF412" s="283"/>
      <c r="AG412" s="192"/>
      <c r="AH412" s="284"/>
      <c r="AI412" s="277"/>
      <c r="AJ412" s="192"/>
      <c r="AK412" s="285"/>
      <c r="AL412" s="283"/>
      <c r="AM412" s="192"/>
      <c r="AN412" s="284"/>
      <c r="AO412" s="277"/>
      <c r="AP412" s="192"/>
      <c r="AQ412" s="286"/>
      <c r="AR412" s="283"/>
      <c r="AS412" s="192"/>
      <c r="AT412" s="191">
        <v>53926</v>
      </c>
      <c r="AU412" s="277">
        <v>0.70169548867288645</v>
      </c>
    </row>
    <row r="413" spans="1:47" s="54" customFormat="1" ht="13.35" customHeight="1">
      <c r="A413" s="180" t="s">
        <v>652</v>
      </c>
      <c r="B413" s="63" t="s">
        <v>991</v>
      </c>
      <c r="C413" s="211" t="s">
        <v>1027</v>
      </c>
      <c r="D413" s="211" t="s">
        <v>0</v>
      </c>
      <c r="E413" s="110">
        <v>80721</v>
      </c>
      <c r="F413" s="111"/>
      <c r="G413" s="117">
        <v>30995</v>
      </c>
      <c r="H413" s="283">
        <v>0.54260105386621849</v>
      </c>
      <c r="I413" s="192"/>
      <c r="J413" s="110">
        <v>4689</v>
      </c>
      <c r="K413" s="277">
        <v>8.208602489365055E-2</v>
      </c>
      <c r="L413" s="192"/>
      <c r="M413" s="117">
        <v>10502</v>
      </c>
      <c r="N413" s="283">
        <v>0.18384888748840222</v>
      </c>
      <c r="O413" s="192"/>
      <c r="P413" s="110">
        <v>7847</v>
      </c>
      <c r="Q413" s="277">
        <v>0.13737023615706459</v>
      </c>
      <c r="R413" s="192"/>
      <c r="S413" s="117">
        <v>3090</v>
      </c>
      <c r="T413" s="283">
        <v>5.4093797594664143E-2</v>
      </c>
      <c r="U413" s="192"/>
      <c r="V413" s="284"/>
      <c r="W413" s="277"/>
      <c r="X413" s="192"/>
      <c r="Y413" s="285"/>
      <c r="Z413" s="283"/>
      <c r="AA413" s="192"/>
      <c r="AB413" s="284"/>
      <c r="AC413" s="277"/>
      <c r="AD413" s="192"/>
      <c r="AE413" s="285"/>
      <c r="AF413" s="283"/>
      <c r="AG413" s="192"/>
      <c r="AH413" s="284"/>
      <c r="AI413" s="277"/>
      <c r="AJ413" s="192"/>
      <c r="AK413" s="285"/>
      <c r="AL413" s="283"/>
      <c r="AM413" s="192"/>
      <c r="AN413" s="284"/>
      <c r="AO413" s="277"/>
      <c r="AP413" s="192"/>
      <c r="AQ413" s="286"/>
      <c r="AR413" s="283"/>
      <c r="AS413" s="192"/>
      <c r="AT413" s="191">
        <v>57123</v>
      </c>
      <c r="AU413" s="277">
        <v>0.70765971680231909</v>
      </c>
    </row>
    <row r="414" spans="1:47" s="54" customFormat="1" ht="13.35" customHeight="1">
      <c r="A414" s="180" t="s">
        <v>960</v>
      </c>
      <c r="B414" s="63" t="s">
        <v>987</v>
      </c>
      <c r="C414" s="211" t="s">
        <v>988</v>
      </c>
      <c r="D414" s="211" t="s">
        <v>0</v>
      </c>
      <c r="E414" s="110">
        <v>85781</v>
      </c>
      <c r="F414" s="111"/>
      <c r="G414" s="117">
        <v>36607</v>
      </c>
      <c r="H414" s="283">
        <v>0.60147546909401595</v>
      </c>
      <c r="I414" s="192"/>
      <c r="J414" s="110">
        <v>3613</v>
      </c>
      <c r="K414" s="277">
        <v>5.9363806644540107E-2</v>
      </c>
      <c r="L414" s="192"/>
      <c r="M414" s="117">
        <v>10191</v>
      </c>
      <c r="N414" s="283">
        <v>0.1674443823732378</v>
      </c>
      <c r="O414" s="192"/>
      <c r="P414" s="110">
        <v>8204</v>
      </c>
      <c r="Q414" s="277">
        <v>0.13479675331076862</v>
      </c>
      <c r="R414" s="192"/>
      <c r="S414" s="117">
        <v>2247</v>
      </c>
      <c r="T414" s="283">
        <v>3.6919588577437483E-2</v>
      </c>
      <c r="U414" s="192"/>
      <c r="V414" s="284"/>
      <c r="W414" s="277"/>
      <c r="X414" s="192"/>
      <c r="Y414" s="285"/>
      <c r="Z414" s="283"/>
      <c r="AA414" s="192"/>
      <c r="AB414" s="284"/>
      <c r="AC414" s="277"/>
      <c r="AD414" s="192"/>
      <c r="AE414" s="285"/>
      <c r="AF414" s="283"/>
      <c r="AG414" s="192"/>
      <c r="AH414" s="284"/>
      <c r="AI414" s="277"/>
      <c r="AJ414" s="192"/>
      <c r="AK414" s="285"/>
      <c r="AL414" s="283"/>
      <c r="AM414" s="192"/>
      <c r="AN414" s="284"/>
      <c r="AO414" s="277"/>
      <c r="AP414" s="192"/>
      <c r="AQ414" s="286"/>
      <c r="AR414" s="283"/>
      <c r="AS414" s="192"/>
      <c r="AT414" s="191">
        <v>60862</v>
      </c>
      <c r="AU414" s="277">
        <v>0.70950443571420241</v>
      </c>
    </row>
    <row r="415" spans="1:47" s="54" customFormat="1" ht="13.35" customHeight="1">
      <c r="A415" s="180" t="s">
        <v>754</v>
      </c>
      <c r="B415" s="63" t="s">
        <v>989</v>
      </c>
      <c r="C415" s="211" t="s">
        <v>985</v>
      </c>
      <c r="D415" s="211" t="s">
        <v>0</v>
      </c>
      <c r="E415" s="110">
        <v>76489</v>
      </c>
      <c r="F415" s="111"/>
      <c r="G415" s="117">
        <v>24313</v>
      </c>
      <c r="H415" s="283">
        <v>0.46425434409012795</v>
      </c>
      <c r="I415" s="192"/>
      <c r="J415" s="110">
        <v>2312</v>
      </c>
      <c r="K415" s="277">
        <v>4.4147412640824897E-2</v>
      </c>
      <c r="L415" s="192"/>
      <c r="M415" s="117">
        <v>18368</v>
      </c>
      <c r="N415" s="283">
        <v>0.35073515371395836</v>
      </c>
      <c r="O415" s="192"/>
      <c r="P415" s="110">
        <v>7377</v>
      </c>
      <c r="Q415" s="277">
        <v>0.14086308955508881</v>
      </c>
      <c r="R415" s="192"/>
      <c r="S415" s="285"/>
      <c r="T415" s="283"/>
      <c r="U415" s="192"/>
      <c r="V415" s="284"/>
      <c r="W415" s="277"/>
      <c r="X415" s="192"/>
      <c r="Y415" s="285"/>
      <c r="Z415" s="283"/>
      <c r="AA415" s="192"/>
      <c r="AB415" s="284"/>
      <c r="AC415" s="277"/>
      <c r="AD415" s="192"/>
      <c r="AE415" s="285"/>
      <c r="AF415" s="283"/>
      <c r="AG415" s="192"/>
      <c r="AH415" s="284"/>
      <c r="AI415" s="277"/>
      <c r="AJ415" s="192"/>
      <c r="AK415" s="286"/>
      <c r="AL415" s="283"/>
      <c r="AM415" s="192"/>
      <c r="AN415" s="284"/>
      <c r="AO415" s="277"/>
      <c r="AP415" s="192"/>
      <c r="AQ415" s="286"/>
      <c r="AR415" s="283"/>
      <c r="AS415" s="192"/>
      <c r="AT415" s="191">
        <v>52370</v>
      </c>
      <c r="AU415" s="277">
        <v>0.68467361319928355</v>
      </c>
    </row>
    <row r="416" spans="1:47" s="54" customFormat="1" ht="13.35" customHeight="1">
      <c r="A416" s="180" t="s">
        <v>755</v>
      </c>
      <c r="B416" s="63" t="s">
        <v>1009</v>
      </c>
      <c r="C416" s="211" t="s">
        <v>978</v>
      </c>
      <c r="D416" s="211" t="s">
        <v>0</v>
      </c>
      <c r="E416" s="110">
        <v>62730</v>
      </c>
      <c r="F416" s="111"/>
      <c r="G416" s="117">
        <v>6021</v>
      </c>
      <c r="H416" s="283">
        <v>0.16602785054460223</v>
      </c>
      <c r="I416" s="192"/>
      <c r="J416" s="110">
        <v>639</v>
      </c>
      <c r="K416" s="277">
        <v>1.7620295050324003E-2</v>
      </c>
      <c r="L416" s="192"/>
      <c r="M416" s="117">
        <v>18589</v>
      </c>
      <c r="N416" s="283">
        <v>0.5125878946642769</v>
      </c>
      <c r="O416" s="192"/>
      <c r="P416" s="110">
        <v>7975</v>
      </c>
      <c r="Q416" s="277">
        <v>0.21990900317110162</v>
      </c>
      <c r="R416" s="192"/>
      <c r="S416" s="117">
        <v>1614</v>
      </c>
      <c r="T416" s="283">
        <v>4.4505721770301945E-2</v>
      </c>
      <c r="U416" s="192"/>
      <c r="V416" s="284"/>
      <c r="W416" s="277"/>
      <c r="X416" s="192"/>
      <c r="Y416" s="285"/>
      <c r="Z416" s="283"/>
      <c r="AA416" s="192"/>
      <c r="AB416" s="284"/>
      <c r="AC416" s="277"/>
      <c r="AD416" s="192"/>
      <c r="AE416" s="285"/>
      <c r="AF416" s="283"/>
      <c r="AG416" s="192"/>
      <c r="AH416" s="284"/>
      <c r="AI416" s="277"/>
      <c r="AJ416" s="192"/>
      <c r="AK416" s="286"/>
      <c r="AL416" s="283"/>
      <c r="AM416" s="192"/>
      <c r="AN416" s="284"/>
      <c r="AO416" s="277"/>
      <c r="AP416" s="192"/>
      <c r="AQ416" s="286">
        <v>1427</v>
      </c>
      <c r="AR416" s="283">
        <v>3.9349234799393354E-2</v>
      </c>
      <c r="AS416" s="192"/>
      <c r="AT416" s="191">
        <v>36265</v>
      </c>
      <c r="AU416" s="277">
        <v>0.57811254583134064</v>
      </c>
    </row>
    <row r="417" spans="1:47" s="54" customFormat="1" ht="13.35" customHeight="1">
      <c r="A417" s="180" t="s">
        <v>771</v>
      </c>
      <c r="B417" s="63" t="s">
        <v>1016</v>
      </c>
      <c r="C417" s="211" t="s">
        <v>984</v>
      </c>
      <c r="D417" s="211" t="s">
        <v>0</v>
      </c>
      <c r="E417" s="110">
        <v>72771</v>
      </c>
      <c r="F417" s="111"/>
      <c r="G417" s="117">
        <v>29478</v>
      </c>
      <c r="H417" s="283">
        <v>0.59433848139037859</v>
      </c>
      <c r="I417" s="192"/>
      <c r="J417" s="110">
        <v>1448</v>
      </c>
      <c r="K417" s="277">
        <v>2.9194725593773941E-2</v>
      </c>
      <c r="L417" s="192"/>
      <c r="M417" s="117">
        <v>9107</v>
      </c>
      <c r="N417" s="283">
        <v>0.18361627484979234</v>
      </c>
      <c r="O417" s="192"/>
      <c r="P417" s="110">
        <v>8267</v>
      </c>
      <c r="Q417" s="277">
        <v>0.16668010806887373</v>
      </c>
      <c r="R417" s="192"/>
      <c r="S417" s="117">
        <v>1298</v>
      </c>
      <c r="T417" s="283">
        <v>2.6170410097181337E-2</v>
      </c>
      <c r="U417" s="192"/>
      <c r="V417" s="284"/>
      <c r="W417" s="277"/>
      <c r="X417" s="192"/>
      <c r="Y417" s="285"/>
      <c r="Z417" s="283"/>
      <c r="AA417" s="192"/>
      <c r="AB417" s="284"/>
      <c r="AC417" s="277"/>
      <c r="AD417" s="192"/>
      <c r="AE417" s="285"/>
      <c r="AF417" s="283"/>
      <c r="AG417" s="192"/>
      <c r="AH417" s="284"/>
      <c r="AI417" s="277"/>
      <c r="AJ417" s="192"/>
      <c r="AK417" s="285"/>
      <c r="AL417" s="283"/>
      <c r="AM417" s="192"/>
      <c r="AN417" s="284"/>
      <c r="AO417" s="277"/>
      <c r="AP417" s="192"/>
      <c r="AQ417" s="286"/>
      <c r="AR417" s="283"/>
      <c r="AS417" s="192"/>
      <c r="AT417" s="191">
        <v>49598</v>
      </c>
      <c r="AU417" s="277">
        <v>0.68156271042035976</v>
      </c>
    </row>
    <row r="418" spans="1:47" s="54" customFormat="1" ht="13.35" customHeight="1">
      <c r="A418" s="180" t="s">
        <v>794</v>
      </c>
      <c r="B418" s="63" t="s">
        <v>1017</v>
      </c>
      <c r="C418" s="211" t="s">
        <v>1027</v>
      </c>
      <c r="D418" s="211" t="s">
        <v>0</v>
      </c>
      <c r="E418" s="110">
        <v>73836</v>
      </c>
      <c r="F418" s="111"/>
      <c r="G418" s="117">
        <v>27546</v>
      </c>
      <c r="H418" s="283">
        <v>0.53067986976708348</v>
      </c>
      <c r="I418" s="192"/>
      <c r="J418" s="110">
        <v>4044</v>
      </c>
      <c r="K418" s="277">
        <v>7.790856724526557E-2</v>
      </c>
      <c r="L418" s="192"/>
      <c r="M418" s="117">
        <v>10001</v>
      </c>
      <c r="N418" s="283">
        <v>0.19267150865971835</v>
      </c>
      <c r="O418" s="192"/>
      <c r="P418" s="110">
        <v>7897</v>
      </c>
      <c r="Q418" s="277">
        <v>0.15213747664091548</v>
      </c>
      <c r="R418" s="192"/>
      <c r="S418" s="117">
        <v>2253</v>
      </c>
      <c r="T418" s="283">
        <v>4.3404550445989946E-2</v>
      </c>
      <c r="U418" s="192"/>
      <c r="V418" s="284"/>
      <c r="W418" s="277"/>
      <c r="X418" s="192"/>
      <c r="Y418" s="285"/>
      <c r="Z418" s="283"/>
      <c r="AA418" s="192"/>
      <c r="AB418" s="284"/>
      <c r="AC418" s="277"/>
      <c r="AD418" s="192"/>
      <c r="AE418" s="285"/>
      <c r="AF418" s="283"/>
      <c r="AG418" s="192"/>
      <c r="AH418" s="284"/>
      <c r="AI418" s="277"/>
      <c r="AJ418" s="192"/>
      <c r="AK418" s="285"/>
      <c r="AL418" s="283"/>
      <c r="AM418" s="192"/>
      <c r="AN418" s="284"/>
      <c r="AO418" s="277"/>
      <c r="AP418" s="192"/>
      <c r="AQ418" s="286">
        <v>166</v>
      </c>
      <c r="AR418" s="283">
        <v>3.1980272410272216E-3</v>
      </c>
      <c r="AS418" s="192"/>
      <c r="AT418" s="191">
        <v>51907</v>
      </c>
      <c r="AU418" s="277">
        <v>0.7030039547104393</v>
      </c>
    </row>
    <row r="419" spans="1:47" s="54" customFormat="1" ht="13.35" customHeight="1">
      <c r="A419" s="180" t="s">
        <v>811</v>
      </c>
      <c r="B419" s="63" t="s">
        <v>982</v>
      </c>
      <c r="C419" s="211" t="s">
        <v>983</v>
      </c>
      <c r="D419" s="211" t="s">
        <v>0</v>
      </c>
      <c r="E419" s="110">
        <v>73926</v>
      </c>
      <c r="F419" s="111"/>
      <c r="G419" s="117">
        <v>22777</v>
      </c>
      <c r="H419" s="283">
        <v>0.46235511438605037</v>
      </c>
      <c r="I419" s="192"/>
      <c r="J419" s="110">
        <v>1817</v>
      </c>
      <c r="K419" s="277">
        <v>3.6883665225422732E-2</v>
      </c>
      <c r="L419" s="192"/>
      <c r="M419" s="117">
        <v>16992</v>
      </c>
      <c r="N419" s="283">
        <v>0.34492418244930273</v>
      </c>
      <c r="O419" s="192"/>
      <c r="P419" s="110">
        <v>5920</v>
      </c>
      <c r="Q419" s="277">
        <v>0.12017132533544445</v>
      </c>
      <c r="R419" s="192"/>
      <c r="S419" s="117">
        <v>1757</v>
      </c>
      <c r="T419" s="283">
        <v>3.5665712603779716E-2</v>
      </c>
      <c r="U419" s="192"/>
      <c r="V419" s="284"/>
      <c r="W419" s="277"/>
      <c r="X419" s="192"/>
      <c r="Y419" s="285"/>
      <c r="Z419" s="283"/>
      <c r="AA419" s="192"/>
      <c r="AB419" s="284"/>
      <c r="AC419" s="277"/>
      <c r="AD419" s="192"/>
      <c r="AE419" s="285"/>
      <c r="AF419" s="283"/>
      <c r="AG419" s="192"/>
      <c r="AH419" s="284"/>
      <c r="AI419" s="277"/>
      <c r="AJ419" s="192"/>
      <c r="AK419" s="285"/>
      <c r="AL419" s="283"/>
      <c r="AM419" s="192"/>
      <c r="AN419" s="284"/>
      <c r="AO419" s="277"/>
      <c r="AP419" s="192"/>
      <c r="AQ419" s="286"/>
      <c r="AR419" s="283"/>
      <c r="AS419" s="192"/>
      <c r="AT419" s="191">
        <v>49263</v>
      </c>
      <c r="AU419" s="277">
        <v>0.66638259881503126</v>
      </c>
    </row>
    <row r="420" spans="1:47" s="54" customFormat="1" ht="13.35" customHeight="1">
      <c r="A420" s="180" t="s">
        <v>821</v>
      </c>
      <c r="B420" s="63" t="s">
        <v>990</v>
      </c>
      <c r="C420" s="211" t="s">
        <v>981</v>
      </c>
      <c r="D420" s="211" t="s">
        <v>0</v>
      </c>
      <c r="E420" s="110">
        <v>70970</v>
      </c>
      <c r="F420" s="111"/>
      <c r="G420" s="117">
        <v>18838</v>
      </c>
      <c r="H420" s="283">
        <v>0.38132831319204064</v>
      </c>
      <c r="I420" s="192"/>
      <c r="J420" s="110">
        <v>932</v>
      </c>
      <c r="K420" s="277">
        <v>1.8866014857998825E-2</v>
      </c>
      <c r="L420" s="192"/>
      <c r="M420" s="117">
        <v>11740</v>
      </c>
      <c r="N420" s="283">
        <v>0.23764701119410539</v>
      </c>
      <c r="O420" s="192"/>
      <c r="P420" s="110">
        <v>16026</v>
      </c>
      <c r="Q420" s="277">
        <v>0.32440638853464504</v>
      </c>
      <c r="R420" s="192"/>
      <c r="S420" s="117">
        <v>1076</v>
      </c>
      <c r="T420" s="283">
        <v>2.1780935608590919E-2</v>
      </c>
      <c r="U420" s="192"/>
      <c r="V420" s="284"/>
      <c r="W420" s="277"/>
      <c r="X420" s="192"/>
      <c r="Y420" s="285"/>
      <c r="Z420" s="283"/>
      <c r="AA420" s="192"/>
      <c r="AB420" s="284"/>
      <c r="AC420" s="277"/>
      <c r="AD420" s="192"/>
      <c r="AE420" s="285"/>
      <c r="AF420" s="283"/>
      <c r="AG420" s="192"/>
      <c r="AH420" s="284"/>
      <c r="AI420" s="277"/>
      <c r="AJ420" s="192"/>
      <c r="AK420" s="285"/>
      <c r="AL420" s="283"/>
      <c r="AM420" s="192"/>
      <c r="AN420" s="284"/>
      <c r="AO420" s="277"/>
      <c r="AP420" s="192"/>
      <c r="AQ420" s="286">
        <v>789</v>
      </c>
      <c r="AR420" s="283">
        <v>1.5971336612619177E-2</v>
      </c>
      <c r="AS420" s="192"/>
      <c r="AT420" s="191">
        <v>49401</v>
      </c>
      <c r="AU420" s="277">
        <v>0.69608285190925745</v>
      </c>
    </row>
    <row r="421" spans="1:47" s="54" customFormat="1" ht="13.35" customHeight="1">
      <c r="A421" s="180" t="s">
        <v>159</v>
      </c>
      <c r="B421" s="63" t="s">
        <v>1026</v>
      </c>
      <c r="C421" s="211" t="s">
        <v>1027</v>
      </c>
      <c r="D421" s="211" t="s">
        <v>0</v>
      </c>
      <c r="E421" s="110">
        <v>79285</v>
      </c>
      <c r="F421" s="111"/>
      <c r="G421" s="117">
        <v>28212</v>
      </c>
      <c r="H421" s="283">
        <v>0.5498986433806331</v>
      </c>
      <c r="I421" s="192"/>
      <c r="J421" s="110">
        <v>2646</v>
      </c>
      <c r="K421" s="277">
        <v>5.1574925931701231E-2</v>
      </c>
      <c r="L421" s="192"/>
      <c r="M421" s="117">
        <v>10399</v>
      </c>
      <c r="N421" s="283">
        <v>0.20269374707625137</v>
      </c>
      <c r="O421" s="192"/>
      <c r="P421" s="110">
        <v>7941</v>
      </c>
      <c r="Q421" s="277">
        <v>0.15478325276781538</v>
      </c>
      <c r="R421" s="192"/>
      <c r="S421" s="117">
        <v>2106</v>
      </c>
      <c r="T421" s="283">
        <v>4.1049430843598939E-2</v>
      </c>
      <c r="U421" s="192"/>
      <c r="V421" s="284"/>
      <c r="W421" s="277"/>
      <c r="X421" s="192"/>
      <c r="Y421" s="285"/>
      <c r="Z421" s="283"/>
      <c r="AA421" s="192"/>
      <c r="AB421" s="284"/>
      <c r="AC421" s="277"/>
      <c r="AD421" s="192"/>
      <c r="AE421" s="285"/>
      <c r="AF421" s="283"/>
      <c r="AG421" s="192"/>
      <c r="AH421" s="284"/>
      <c r="AI421" s="277"/>
      <c r="AJ421" s="192"/>
      <c r="AK421" s="285"/>
      <c r="AL421" s="283"/>
      <c r="AM421" s="192"/>
      <c r="AN421" s="284"/>
      <c r="AO421" s="277"/>
      <c r="AP421" s="192"/>
      <c r="AQ421" s="286"/>
      <c r="AR421" s="283"/>
      <c r="AS421" s="192"/>
      <c r="AT421" s="191">
        <v>51304</v>
      </c>
      <c r="AU421" s="277">
        <v>0.64708330705682038</v>
      </c>
    </row>
    <row r="422" spans="1:47" s="54" customFormat="1" ht="13.35" customHeight="1">
      <c r="A422" s="180" t="s">
        <v>687</v>
      </c>
      <c r="B422" s="63" t="s">
        <v>986</v>
      </c>
      <c r="C422" s="211" t="s">
        <v>983</v>
      </c>
      <c r="D422" s="211" t="s">
        <v>0</v>
      </c>
      <c r="E422" s="110">
        <v>71035</v>
      </c>
      <c r="F422" s="111"/>
      <c r="G422" s="117">
        <v>28500</v>
      </c>
      <c r="H422" s="283">
        <v>0.5657905185420472</v>
      </c>
      <c r="I422" s="192"/>
      <c r="J422" s="110">
        <v>3767</v>
      </c>
      <c r="K422" s="277">
        <v>7.4783609942031287E-2</v>
      </c>
      <c r="L422" s="192"/>
      <c r="M422" s="117">
        <v>8391</v>
      </c>
      <c r="N422" s="283">
        <v>0.1665806400381164</v>
      </c>
      <c r="O422" s="192"/>
      <c r="P422" s="110">
        <v>7306</v>
      </c>
      <c r="Q422" s="277">
        <v>0.14504089573572621</v>
      </c>
      <c r="R422" s="192"/>
      <c r="S422" s="117">
        <v>2408</v>
      </c>
      <c r="T422" s="283">
        <v>4.7804335742078929E-2</v>
      </c>
      <c r="U422" s="192"/>
      <c r="V422" s="284"/>
      <c r="W422" s="277"/>
      <c r="X422" s="192"/>
      <c r="Y422" s="285"/>
      <c r="Z422" s="283"/>
      <c r="AA422" s="192"/>
      <c r="AB422" s="284"/>
      <c r="AC422" s="277"/>
      <c r="AD422" s="192"/>
      <c r="AE422" s="285"/>
      <c r="AF422" s="283"/>
      <c r="AG422" s="192"/>
      <c r="AH422" s="284"/>
      <c r="AI422" s="277"/>
      <c r="AJ422" s="192"/>
      <c r="AK422" s="286"/>
      <c r="AL422" s="283"/>
      <c r="AM422" s="192"/>
      <c r="AN422" s="284"/>
      <c r="AO422" s="277"/>
      <c r="AP422" s="192"/>
      <c r="AQ422" s="286"/>
      <c r="AR422" s="283"/>
      <c r="AS422" s="192"/>
      <c r="AT422" s="191">
        <v>50372</v>
      </c>
      <c r="AU422" s="277">
        <v>0.70911522488913914</v>
      </c>
    </row>
    <row r="423" spans="1:47" s="54" customFormat="1" ht="13.35" customHeight="1">
      <c r="A423" s="180" t="s">
        <v>504</v>
      </c>
      <c r="B423" s="63" t="s">
        <v>1000</v>
      </c>
      <c r="C423" s="211" t="s">
        <v>1027</v>
      </c>
      <c r="D423" s="211" t="s">
        <v>0</v>
      </c>
      <c r="E423" s="110">
        <v>79668</v>
      </c>
      <c r="F423" s="111"/>
      <c r="G423" s="117">
        <v>32608</v>
      </c>
      <c r="H423" s="283">
        <v>0.56940297204323609</v>
      </c>
      <c r="I423" s="192"/>
      <c r="J423" s="110">
        <v>5872</v>
      </c>
      <c r="K423" s="277">
        <v>0.10253723785076921</v>
      </c>
      <c r="L423" s="192"/>
      <c r="M423" s="117">
        <v>9345</v>
      </c>
      <c r="N423" s="283">
        <v>0.16318298496516317</v>
      </c>
      <c r="O423" s="192"/>
      <c r="P423" s="110">
        <v>6603</v>
      </c>
      <c r="Q423" s="277">
        <v>0.11530200639111531</v>
      </c>
      <c r="R423" s="192"/>
      <c r="S423" s="117">
        <v>2583</v>
      </c>
      <c r="T423" s="283">
        <v>4.5104510451045104E-2</v>
      </c>
      <c r="U423" s="192"/>
      <c r="V423" s="284"/>
      <c r="W423" s="277"/>
      <c r="X423" s="192"/>
      <c r="Y423" s="285"/>
      <c r="Z423" s="283"/>
      <c r="AA423" s="192"/>
      <c r="AB423" s="284"/>
      <c r="AC423" s="277"/>
      <c r="AD423" s="192"/>
      <c r="AE423" s="285"/>
      <c r="AF423" s="283"/>
      <c r="AG423" s="192"/>
      <c r="AH423" s="284"/>
      <c r="AI423" s="277"/>
      <c r="AJ423" s="192"/>
      <c r="AK423" s="285"/>
      <c r="AL423" s="283"/>
      <c r="AM423" s="192"/>
      <c r="AN423" s="284"/>
      <c r="AO423" s="277"/>
      <c r="AP423" s="192"/>
      <c r="AQ423" s="286">
        <v>256</v>
      </c>
      <c r="AR423" s="283">
        <v>4.4702882986711366E-3</v>
      </c>
      <c r="AS423" s="192"/>
      <c r="AT423" s="191">
        <v>57267</v>
      </c>
      <c r="AU423" s="277">
        <v>0.71882060551287841</v>
      </c>
    </row>
    <row r="424" spans="1:47" s="54" customFormat="1" ht="13.35" customHeight="1">
      <c r="A424" s="180" t="s">
        <v>654</v>
      </c>
      <c r="B424" s="63" t="s">
        <v>991</v>
      </c>
      <c r="C424" s="211" t="s">
        <v>1027</v>
      </c>
      <c r="D424" s="211" t="s">
        <v>0</v>
      </c>
      <c r="E424" s="110">
        <v>76970</v>
      </c>
      <c r="F424" s="111"/>
      <c r="G424" s="117">
        <v>25515</v>
      </c>
      <c r="H424" s="283">
        <v>0.50917980443025346</v>
      </c>
      <c r="I424" s="192"/>
      <c r="J424" s="110">
        <v>2217</v>
      </c>
      <c r="K424" s="277">
        <v>4.4242666134504088E-2</v>
      </c>
      <c r="L424" s="192"/>
      <c r="M424" s="117">
        <v>8649</v>
      </c>
      <c r="N424" s="283">
        <v>0.17260027938535222</v>
      </c>
      <c r="O424" s="192"/>
      <c r="P424" s="110">
        <v>11654</v>
      </c>
      <c r="Q424" s="277">
        <v>0.23256834963081222</v>
      </c>
      <c r="R424" s="192"/>
      <c r="S424" s="117">
        <v>2075</v>
      </c>
      <c r="T424" s="283">
        <v>4.1408900419078028E-2</v>
      </c>
      <c r="U424" s="192"/>
      <c r="V424" s="284"/>
      <c r="W424" s="277"/>
      <c r="X424" s="192"/>
      <c r="Y424" s="285"/>
      <c r="Z424" s="283"/>
      <c r="AA424" s="192"/>
      <c r="AB424" s="284"/>
      <c r="AC424" s="277"/>
      <c r="AD424" s="192"/>
      <c r="AE424" s="285"/>
      <c r="AF424" s="283"/>
      <c r="AG424" s="192"/>
      <c r="AH424" s="284"/>
      <c r="AI424" s="277"/>
      <c r="AJ424" s="192"/>
      <c r="AK424" s="285"/>
      <c r="AL424" s="283"/>
      <c r="AM424" s="192"/>
      <c r="AN424" s="284"/>
      <c r="AO424" s="277"/>
      <c r="AP424" s="192"/>
      <c r="AQ424" s="286"/>
      <c r="AR424" s="283"/>
      <c r="AS424" s="192"/>
      <c r="AT424" s="191">
        <v>50110</v>
      </c>
      <c r="AU424" s="277">
        <v>0.65103286994933096</v>
      </c>
    </row>
    <row r="425" spans="1:47" s="54" customFormat="1" ht="13.35" customHeight="1">
      <c r="A425" s="180" t="s">
        <v>802</v>
      </c>
      <c r="B425" s="63" t="s">
        <v>1018</v>
      </c>
      <c r="C425" s="211" t="s">
        <v>981</v>
      </c>
      <c r="D425" s="211" t="s">
        <v>0</v>
      </c>
      <c r="E425" s="110">
        <v>77548</v>
      </c>
      <c r="F425" s="111"/>
      <c r="G425" s="117">
        <v>34199</v>
      </c>
      <c r="H425" s="283">
        <v>0.59873247080656178</v>
      </c>
      <c r="I425" s="192"/>
      <c r="J425" s="110">
        <v>3586</v>
      </c>
      <c r="K425" s="277">
        <v>6.278121115565749E-2</v>
      </c>
      <c r="L425" s="192"/>
      <c r="M425" s="117">
        <v>5415</v>
      </c>
      <c r="N425" s="283">
        <v>9.4802079868345032E-2</v>
      </c>
      <c r="O425" s="192"/>
      <c r="P425" s="110">
        <v>5643</v>
      </c>
      <c r="Q425" s="277">
        <v>9.8793746389117462E-2</v>
      </c>
      <c r="R425" s="192"/>
      <c r="S425" s="117">
        <v>3105</v>
      </c>
      <c r="T425" s="283">
        <v>5.4360195381571809E-2</v>
      </c>
      <c r="U425" s="192"/>
      <c r="V425" s="284"/>
      <c r="W425" s="277"/>
      <c r="X425" s="192"/>
      <c r="Y425" s="285"/>
      <c r="Z425" s="283"/>
      <c r="AA425" s="192"/>
      <c r="AB425" s="284"/>
      <c r="AC425" s="277"/>
      <c r="AD425" s="192"/>
      <c r="AE425" s="285"/>
      <c r="AF425" s="283"/>
      <c r="AG425" s="192"/>
      <c r="AH425" s="284"/>
      <c r="AI425" s="277"/>
      <c r="AJ425" s="192"/>
      <c r="AK425" s="285"/>
      <c r="AL425" s="283"/>
      <c r="AM425" s="192"/>
      <c r="AN425" s="284"/>
      <c r="AO425" s="277"/>
      <c r="AP425" s="192"/>
      <c r="AQ425" s="286">
        <v>5171</v>
      </c>
      <c r="AR425" s="283">
        <v>9.0530296398746476E-2</v>
      </c>
      <c r="AS425" s="192"/>
      <c r="AT425" s="191">
        <v>57119</v>
      </c>
      <c r="AU425" s="277">
        <v>0.73656316088100271</v>
      </c>
    </row>
    <row r="426" spans="1:47" s="54" customFormat="1" ht="13.35" customHeight="1">
      <c r="A426" s="180" t="s">
        <v>870</v>
      </c>
      <c r="B426" s="63" t="s">
        <v>982</v>
      </c>
      <c r="C426" s="211" t="s">
        <v>983</v>
      </c>
      <c r="D426" s="211" t="s">
        <v>0</v>
      </c>
      <c r="E426" s="110">
        <v>73018</v>
      </c>
      <c r="F426" s="111"/>
      <c r="G426" s="117">
        <v>27198</v>
      </c>
      <c r="H426" s="283">
        <v>0.5266541448018125</v>
      </c>
      <c r="I426" s="192"/>
      <c r="J426" s="110">
        <v>5482</v>
      </c>
      <c r="K426" s="277">
        <v>0.10615185020235075</v>
      </c>
      <c r="L426" s="192"/>
      <c r="M426" s="117">
        <v>6948</v>
      </c>
      <c r="N426" s="283">
        <v>0.13453904691826579</v>
      </c>
      <c r="O426" s="192"/>
      <c r="P426" s="110">
        <v>9030</v>
      </c>
      <c r="Q426" s="277">
        <v>0.17485428809325562</v>
      </c>
      <c r="R426" s="192"/>
      <c r="S426" s="117">
        <v>2985</v>
      </c>
      <c r="T426" s="283">
        <v>5.7800669984315399E-2</v>
      </c>
      <c r="U426" s="192"/>
      <c r="V426" s="284"/>
      <c r="W426" s="277"/>
      <c r="X426" s="192"/>
      <c r="Y426" s="285"/>
      <c r="Z426" s="283"/>
      <c r="AA426" s="192"/>
      <c r="AB426" s="284"/>
      <c r="AC426" s="277"/>
      <c r="AD426" s="192"/>
      <c r="AE426" s="285"/>
      <c r="AF426" s="283"/>
      <c r="AG426" s="192"/>
      <c r="AH426" s="284"/>
      <c r="AI426" s="277"/>
      <c r="AJ426" s="192"/>
      <c r="AK426" s="285"/>
      <c r="AL426" s="283"/>
      <c r="AM426" s="192"/>
      <c r="AN426" s="284"/>
      <c r="AO426" s="277"/>
      <c r="AP426" s="192"/>
      <c r="AQ426" s="286"/>
      <c r="AR426" s="283"/>
      <c r="AS426" s="192"/>
      <c r="AT426" s="191">
        <v>51643</v>
      </c>
      <c r="AU426" s="277">
        <v>0.70726396231066313</v>
      </c>
    </row>
    <row r="427" spans="1:47" s="54" customFormat="1" ht="13.35" customHeight="1">
      <c r="A427" s="180" t="s">
        <v>756</v>
      </c>
      <c r="B427" s="63" t="s">
        <v>1002</v>
      </c>
      <c r="C427" s="211" t="s">
        <v>981</v>
      </c>
      <c r="D427" s="211" t="s">
        <v>0</v>
      </c>
      <c r="E427" s="110">
        <v>72281</v>
      </c>
      <c r="F427" s="111"/>
      <c r="G427" s="117">
        <v>18656</v>
      </c>
      <c r="H427" s="283">
        <v>0.41726683068664727</v>
      </c>
      <c r="I427" s="192"/>
      <c r="J427" s="110">
        <v>1595</v>
      </c>
      <c r="K427" s="277">
        <v>3.567434578394095E-2</v>
      </c>
      <c r="L427" s="192"/>
      <c r="M427" s="117">
        <v>16340</v>
      </c>
      <c r="N427" s="283">
        <v>0.36546633862670541</v>
      </c>
      <c r="O427" s="192"/>
      <c r="P427" s="110">
        <v>6010</v>
      </c>
      <c r="Q427" s="277">
        <v>0.13442182956832924</v>
      </c>
      <c r="R427" s="192"/>
      <c r="S427" s="117">
        <v>1876</v>
      </c>
      <c r="T427" s="283">
        <v>4.1959293222992619E-2</v>
      </c>
      <c r="U427" s="192"/>
      <c r="V427" s="284"/>
      <c r="W427" s="277"/>
      <c r="X427" s="192"/>
      <c r="Y427" s="285"/>
      <c r="Z427" s="283"/>
      <c r="AA427" s="192"/>
      <c r="AB427" s="284"/>
      <c r="AC427" s="277"/>
      <c r="AD427" s="192"/>
      <c r="AE427" s="285"/>
      <c r="AF427" s="283"/>
      <c r="AG427" s="192"/>
      <c r="AH427" s="284"/>
      <c r="AI427" s="277"/>
      <c r="AJ427" s="192"/>
      <c r="AK427" s="286"/>
      <c r="AL427" s="283"/>
      <c r="AM427" s="192"/>
      <c r="AN427" s="284"/>
      <c r="AO427" s="277"/>
      <c r="AP427" s="192"/>
      <c r="AQ427" s="286">
        <v>233</v>
      </c>
      <c r="AR427" s="283">
        <v>5.2113621113844778E-3</v>
      </c>
      <c r="AS427" s="192"/>
      <c r="AT427" s="191">
        <v>44710</v>
      </c>
      <c r="AU427" s="277">
        <v>0.61855812730869797</v>
      </c>
    </row>
    <row r="428" spans="1:47" s="54" customFormat="1" ht="13.35" customHeight="1">
      <c r="A428" s="180" t="s">
        <v>757</v>
      </c>
      <c r="B428" s="63" t="s">
        <v>1002</v>
      </c>
      <c r="C428" s="211" t="s">
        <v>981</v>
      </c>
      <c r="D428" s="211" t="s">
        <v>0</v>
      </c>
      <c r="E428" s="110">
        <v>70270</v>
      </c>
      <c r="F428" s="111"/>
      <c r="G428" s="117">
        <v>14207</v>
      </c>
      <c r="H428" s="283">
        <v>0.32546046000183265</v>
      </c>
      <c r="I428" s="192"/>
      <c r="J428" s="110">
        <v>2121</v>
      </c>
      <c r="K428" s="277">
        <v>4.8588838999358563E-2</v>
      </c>
      <c r="L428" s="192"/>
      <c r="M428" s="117">
        <v>18017</v>
      </c>
      <c r="N428" s="283">
        <v>0.41274168422981766</v>
      </c>
      <c r="O428" s="192"/>
      <c r="P428" s="110">
        <v>5566</v>
      </c>
      <c r="Q428" s="277">
        <v>0.12750847612938698</v>
      </c>
      <c r="R428" s="192"/>
      <c r="S428" s="117">
        <v>2568</v>
      </c>
      <c r="T428" s="283">
        <v>5.882891963713003E-2</v>
      </c>
      <c r="U428" s="192"/>
      <c r="V428" s="284"/>
      <c r="W428" s="277"/>
      <c r="X428" s="192"/>
      <c r="Y428" s="285"/>
      <c r="Z428" s="283"/>
      <c r="AA428" s="192"/>
      <c r="AB428" s="284"/>
      <c r="AC428" s="277"/>
      <c r="AD428" s="192"/>
      <c r="AE428" s="285"/>
      <c r="AF428" s="283"/>
      <c r="AG428" s="192"/>
      <c r="AH428" s="284"/>
      <c r="AI428" s="277"/>
      <c r="AJ428" s="192"/>
      <c r="AK428" s="286"/>
      <c r="AL428" s="283"/>
      <c r="AM428" s="192"/>
      <c r="AN428" s="284"/>
      <c r="AO428" s="277"/>
      <c r="AP428" s="192"/>
      <c r="AQ428" s="286">
        <v>1173</v>
      </c>
      <c r="AR428" s="283">
        <v>2.6871621002474113E-2</v>
      </c>
      <c r="AS428" s="192"/>
      <c r="AT428" s="191">
        <v>43652</v>
      </c>
      <c r="AU428" s="277">
        <v>0.62120392770741428</v>
      </c>
    </row>
    <row r="429" spans="1:47" s="54" customFormat="1" ht="13.35" customHeight="1">
      <c r="A429" s="180" t="s">
        <v>759</v>
      </c>
      <c r="B429" s="63" t="s">
        <v>1005</v>
      </c>
      <c r="C429" s="211" t="s">
        <v>1027</v>
      </c>
      <c r="D429" s="211" t="s">
        <v>0</v>
      </c>
      <c r="E429" s="110">
        <v>66876</v>
      </c>
      <c r="F429" s="111"/>
      <c r="G429" s="117">
        <v>22175</v>
      </c>
      <c r="H429" s="283">
        <v>0.49821384439102206</v>
      </c>
      <c r="I429" s="192"/>
      <c r="J429" s="110">
        <v>4129</v>
      </c>
      <c r="K429" s="277">
        <v>9.2767754836100558E-2</v>
      </c>
      <c r="L429" s="192"/>
      <c r="M429" s="117">
        <v>8154</v>
      </c>
      <c r="N429" s="283">
        <v>0.18319890359253185</v>
      </c>
      <c r="O429" s="192"/>
      <c r="P429" s="110">
        <v>7803</v>
      </c>
      <c r="Q429" s="277">
        <v>0.17531285807364802</v>
      </c>
      <c r="R429" s="192"/>
      <c r="S429" s="117">
        <v>2083</v>
      </c>
      <c r="T429" s="283">
        <v>4.6799523691837604E-2</v>
      </c>
      <c r="U429" s="192"/>
      <c r="V429" s="284"/>
      <c r="W429" s="277"/>
      <c r="X429" s="192"/>
      <c r="Y429" s="285"/>
      <c r="Z429" s="283"/>
      <c r="AA429" s="192"/>
      <c r="AB429" s="284"/>
      <c r="AC429" s="277"/>
      <c r="AD429" s="192"/>
      <c r="AE429" s="285"/>
      <c r="AF429" s="283"/>
      <c r="AG429" s="192"/>
      <c r="AH429" s="284"/>
      <c r="AI429" s="277"/>
      <c r="AJ429" s="192"/>
      <c r="AK429" s="286"/>
      <c r="AL429" s="283"/>
      <c r="AM429" s="192"/>
      <c r="AN429" s="284"/>
      <c r="AO429" s="277"/>
      <c r="AP429" s="192"/>
      <c r="AQ429" s="286">
        <v>165</v>
      </c>
      <c r="AR429" s="283">
        <v>3.7071154148599159E-3</v>
      </c>
      <c r="AS429" s="192"/>
      <c r="AT429" s="191">
        <v>44509</v>
      </c>
      <c r="AU429" s="277">
        <v>0.66554518810933672</v>
      </c>
    </row>
    <row r="430" spans="1:47" s="54" customFormat="1" ht="13.35" customHeight="1">
      <c r="A430" s="180" t="s">
        <v>760</v>
      </c>
      <c r="B430" s="63" t="s">
        <v>1022</v>
      </c>
      <c r="C430" s="211" t="s">
        <v>985</v>
      </c>
      <c r="D430" s="211" t="s">
        <v>0</v>
      </c>
      <c r="E430" s="110">
        <v>67326</v>
      </c>
      <c r="F430" s="111"/>
      <c r="G430" s="117">
        <v>12330</v>
      </c>
      <c r="H430" s="283">
        <v>0.27958549692750734</v>
      </c>
      <c r="I430" s="192"/>
      <c r="J430" s="110">
        <v>13652</v>
      </c>
      <c r="K430" s="277">
        <v>0.30956214144803973</v>
      </c>
      <c r="L430" s="192"/>
      <c r="M430" s="117">
        <v>8468</v>
      </c>
      <c r="N430" s="283">
        <v>0.1920137865354527</v>
      </c>
      <c r="O430" s="192"/>
      <c r="P430" s="110">
        <v>7429</v>
      </c>
      <c r="Q430" s="277">
        <v>0.16845423006281038</v>
      </c>
      <c r="R430" s="192"/>
      <c r="S430" s="117">
        <v>1230</v>
      </c>
      <c r="T430" s="283">
        <v>2.7890524024398539E-2</v>
      </c>
      <c r="U430" s="192"/>
      <c r="V430" s="284"/>
      <c r="W430" s="277"/>
      <c r="X430" s="192"/>
      <c r="Y430" s="285"/>
      <c r="Z430" s="283"/>
      <c r="AA430" s="192"/>
      <c r="AB430" s="284"/>
      <c r="AC430" s="277"/>
      <c r="AD430" s="192"/>
      <c r="AE430" s="285"/>
      <c r="AF430" s="283"/>
      <c r="AG430" s="192"/>
      <c r="AH430" s="284"/>
      <c r="AI430" s="277"/>
      <c r="AJ430" s="192"/>
      <c r="AK430" s="286"/>
      <c r="AL430" s="283"/>
      <c r="AM430" s="192"/>
      <c r="AN430" s="284"/>
      <c r="AO430" s="277"/>
      <c r="AP430" s="192"/>
      <c r="AQ430" s="286">
        <v>992</v>
      </c>
      <c r="AR430" s="283">
        <v>2.2493821001791342E-2</v>
      </c>
      <c r="AS430" s="192"/>
      <c r="AT430" s="191">
        <v>44101</v>
      </c>
      <c r="AU430" s="277">
        <v>0.65503668716394858</v>
      </c>
    </row>
    <row r="431" spans="1:47" s="54" customFormat="1" ht="13.35" customHeight="1">
      <c r="A431" s="180" t="s">
        <v>763</v>
      </c>
      <c r="B431" s="63" t="s">
        <v>1018</v>
      </c>
      <c r="C431" s="211" t="s">
        <v>981</v>
      </c>
      <c r="D431" s="211" t="s">
        <v>0</v>
      </c>
      <c r="E431" s="110">
        <v>71592</v>
      </c>
      <c r="F431" s="111"/>
      <c r="G431" s="117">
        <v>24386</v>
      </c>
      <c r="H431" s="283">
        <v>0.49687238941298723</v>
      </c>
      <c r="I431" s="192"/>
      <c r="J431" s="110">
        <v>3163</v>
      </c>
      <c r="K431" s="277">
        <v>6.4447115874406574E-2</v>
      </c>
      <c r="L431" s="192"/>
      <c r="M431" s="117">
        <v>9114</v>
      </c>
      <c r="N431" s="283">
        <v>0.18570060514680414</v>
      </c>
      <c r="O431" s="192"/>
      <c r="P431" s="110">
        <v>10234</v>
      </c>
      <c r="Q431" s="277">
        <v>0.20852095600969864</v>
      </c>
      <c r="R431" s="192"/>
      <c r="S431" s="117">
        <v>1724</v>
      </c>
      <c r="T431" s="283">
        <v>3.5127040078241203E-2</v>
      </c>
      <c r="U431" s="192"/>
      <c r="V431" s="284"/>
      <c r="W431" s="277"/>
      <c r="X431" s="192"/>
      <c r="Y431" s="285"/>
      <c r="Z431" s="283"/>
      <c r="AA431" s="192"/>
      <c r="AB431" s="284"/>
      <c r="AC431" s="277"/>
      <c r="AD431" s="192"/>
      <c r="AE431" s="285"/>
      <c r="AF431" s="283"/>
      <c r="AG431" s="192"/>
      <c r="AH431" s="284"/>
      <c r="AI431" s="277"/>
      <c r="AJ431" s="192"/>
      <c r="AK431" s="286"/>
      <c r="AL431" s="283"/>
      <c r="AM431" s="192"/>
      <c r="AN431" s="284"/>
      <c r="AO431" s="277"/>
      <c r="AP431" s="192"/>
      <c r="AQ431" s="286">
        <v>458</v>
      </c>
      <c r="AR431" s="283">
        <v>9.3318934778622228E-3</v>
      </c>
      <c r="AS431" s="192"/>
      <c r="AT431" s="191">
        <v>49079</v>
      </c>
      <c r="AU431" s="277">
        <v>0.6855374902223712</v>
      </c>
    </row>
    <row r="432" spans="1:47" s="54" customFormat="1" ht="13.35" customHeight="1">
      <c r="A432" s="180" t="s">
        <v>764</v>
      </c>
      <c r="B432" s="63" t="s">
        <v>1000</v>
      </c>
      <c r="C432" s="211" t="s">
        <v>1027</v>
      </c>
      <c r="D432" s="211" t="s">
        <v>0</v>
      </c>
      <c r="E432" s="110">
        <v>75825</v>
      </c>
      <c r="F432" s="111"/>
      <c r="G432" s="117">
        <v>25392</v>
      </c>
      <c r="H432" s="283">
        <v>0.46648172983300573</v>
      </c>
      <c r="I432" s="192"/>
      <c r="J432" s="110">
        <v>10076</v>
      </c>
      <c r="K432" s="277">
        <v>0.18510829827494352</v>
      </c>
      <c r="L432" s="192"/>
      <c r="M432" s="117">
        <v>12660</v>
      </c>
      <c r="N432" s="283">
        <v>0.23257950140539746</v>
      </c>
      <c r="O432" s="192"/>
      <c r="P432" s="110">
        <v>4271</v>
      </c>
      <c r="Q432" s="277">
        <v>7.8463432109198469E-2</v>
      </c>
      <c r="R432" s="192"/>
      <c r="S432" s="117">
        <v>2034</v>
      </c>
      <c r="T432" s="283">
        <v>3.736703837745485E-2</v>
      </c>
      <c r="U432" s="192"/>
      <c r="V432" s="284"/>
      <c r="W432" s="277"/>
      <c r="X432" s="192"/>
      <c r="Y432" s="285"/>
      <c r="Z432" s="283"/>
      <c r="AA432" s="192"/>
      <c r="AB432" s="284"/>
      <c r="AC432" s="277"/>
      <c r="AD432" s="192"/>
      <c r="AE432" s="285"/>
      <c r="AF432" s="283"/>
      <c r="AG432" s="192"/>
      <c r="AH432" s="284"/>
      <c r="AI432" s="277"/>
      <c r="AJ432" s="192"/>
      <c r="AK432" s="286"/>
      <c r="AL432" s="283"/>
      <c r="AM432" s="192"/>
      <c r="AN432" s="284"/>
      <c r="AO432" s="277"/>
      <c r="AP432" s="192"/>
      <c r="AQ432" s="286"/>
      <c r="AR432" s="283"/>
      <c r="AS432" s="192"/>
      <c r="AT432" s="191">
        <v>54433</v>
      </c>
      <c r="AU432" s="277">
        <v>0.71787668974612595</v>
      </c>
    </row>
    <row r="433" spans="1:47" s="54" customFormat="1" ht="13.35" customHeight="1">
      <c r="A433" s="180" t="s">
        <v>961</v>
      </c>
      <c r="B433" s="63" t="s">
        <v>998</v>
      </c>
      <c r="C433" s="211" t="s">
        <v>983</v>
      </c>
      <c r="D433" s="211" t="s">
        <v>0</v>
      </c>
      <c r="E433" s="110">
        <v>76607</v>
      </c>
      <c r="F433" s="111"/>
      <c r="G433" s="117">
        <v>20250</v>
      </c>
      <c r="H433" s="283">
        <v>0.40209686066599154</v>
      </c>
      <c r="I433" s="192"/>
      <c r="J433" s="110">
        <v>12077</v>
      </c>
      <c r="K433" s="277">
        <v>0.2398085820376879</v>
      </c>
      <c r="L433" s="192"/>
      <c r="M433" s="117">
        <v>5150</v>
      </c>
      <c r="N433" s="283">
        <v>0.10226167073727686</v>
      </c>
      <c r="O433" s="192"/>
      <c r="P433" s="110">
        <v>8503</v>
      </c>
      <c r="Q433" s="277">
        <v>0.16884096820952721</v>
      </c>
      <c r="R433" s="192"/>
      <c r="S433" s="117">
        <v>2318</v>
      </c>
      <c r="T433" s="283">
        <v>4.6027680149321896E-2</v>
      </c>
      <c r="U433" s="192"/>
      <c r="V433" s="284"/>
      <c r="W433" s="277"/>
      <c r="X433" s="192"/>
      <c r="Y433" s="285"/>
      <c r="Z433" s="283"/>
      <c r="AA433" s="192"/>
      <c r="AB433" s="284"/>
      <c r="AC433" s="277"/>
      <c r="AD433" s="192"/>
      <c r="AE433" s="285"/>
      <c r="AF433" s="283"/>
      <c r="AG433" s="192"/>
      <c r="AH433" s="284"/>
      <c r="AI433" s="277"/>
      <c r="AJ433" s="192"/>
      <c r="AK433" s="286"/>
      <c r="AL433" s="283"/>
      <c r="AM433" s="192"/>
      <c r="AN433" s="284"/>
      <c r="AO433" s="277"/>
      <c r="AP433" s="192"/>
      <c r="AQ433" s="286">
        <v>2063</v>
      </c>
      <c r="AR433" s="283">
        <v>4.0964238200194597E-2</v>
      </c>
      <c r="AS433" s="192"/>
      <c r="AT433" s="191">
        <v>50361</v>
      </c>
      <c r="AU433" s="277">
        <v>0.65739423290299837</v>
      </c>
    </row>
    <row r="434" spans="1:47" s="54" customFormat="1" ht="13.35" customHeight="1">
      <c r="A434" s="180" t="s">
        <v>765</v>
      </c>
      <c r="B434" s="63" t="s">
        <v>1022</v>
      </c>
      <c r="C434" s="211" t="s">
        <v>985</v>
      </c>
      <c r="D434" s="211" t="s">
        <v>0</v>
      </c>
      <c r="E434" s="110">
        <v>75262</v>
      </c>
      <c r="F434" s="111"/>
      <c r="G434" s="117">
        <v>9087</v>
      </c>
      <c r="H434" s="283">
        <v>0.19645019024558977</v>
      </c>
      <c r="I434" s="192"/>
      <c r="J434" s="110">
        <v>2046</v>
      </c>
      <c r="K434" s="277">
        <v>4.4232099619508823E-2</v>
      </c>
      <c r="L434" s="192"/>
      <c r="M434" s="117">
        <v>26378</v>
      </c>
      <c r="N434" s="283">
        <v>0.57026115530958144</v>
      </c>
      <c r="O434" s="192"/>
      <c r="P434" s="110">
        <v>6983</v>
      </c>
      <c r="Q434" s="277">
        <v>0.15096419923901763</v>
      </c>
      <c r="R434" s="192"/>
      <c r="S434" s="117">
        <v>1762</v>
      </c>
      <c r="T434" s="283">
        <v>3.8092355586302321E-2</v>
      </c>
      <c r="U434" s="192"/>
      <c r="V434" s="284"/>
      <c r="W434" s="277"/>
      <c r="X434" s="192"/>
      <c r="Y434" s="285"/>
      <c r="Z434" s="283"/>
      <c r="AA434" s="192"/>
      <c r="AB434" s="284"/>
      <c r="AC434" s="277"/>
      <c r="AD434" s="192"/>
      <c r="AE434" s="285"/>
      <c r="AF434" s="283"/>
      <c r="AG434" s="192"/>
      <c r="AH434" s="284"/>
      <c r="AI434" s="277"/>
      <c r="AJ434" s="192"/>
      <c r="AK434" s="286"/>
      <c r="AL434" s="283"/>
      <c r="AM434" s="192"/>
      <c r="AN434" s="284"/>
      <c r="AO434" s="277"/>
      <c r="AP434" s="192"/>
      <c r="AQ434" s="286"/>
      <c r="AR434" s="283"/>
      <c r="AS434" s="192"/>
      <c r="AT434" s="191">
        <v>46256</v>
      </c>
      <c r="AU434" s="277">
        <v>0.6145996651696739</v>
      </c>
    </row>
    <row r="435" spans="1:47" s="54" customFormat="1" ht="13.35" customHeight="1">
      <c r="A435" s="180" t="s">
        <v>766</v>
      </c>
      <c r="B435" s="63" t="s">
        <v>1022</v>
      </c>
      <c r="C435" s="211" t="s">
        <v>985</v>
      </c>
      <c r="D435" s="211" t="s">
        <v>0</v>
      </c>
      <c r="E435" s="110">
        <v>77720</v>
      </c>
      <c r="F435" s="111"/>
      <c r="G435" s="117">
        <v>7707</v>
      </c>
      <c r="H435" s="283">
        <v>0.15924540777320909</v>
      </c>
      <c r="I435" s="192"/>
      <c r="J435" s="110">
        <v>2737</v>
      </c>
      <c r="K435" s="277">
        <v>5.6553092133809948E-2</v>
      </c>
      <c r="L435" s="192"/>
      <c r="M435" s="117">
        <v>28950</v>
      </c>
      <c r="N435" s="283">
        <v>0.59817757299006136</v>
      </c>
      <c r="O435" s="192"/>
      <c r="P435" s="110">
        <v>6766</v>
      </c>
      <c r="Q435" s="277">
        <v>0.13980205384631278</v>
      </c>
      <c r="R435" s="192"/>
      <c r="S435" s="117">
        <v>2237</v>
      </c>
      <c r="T435" s="283">
        <v>4.6221873256606816E-2</v>
      </c>
      <c r="U435" s="192"/>
      <c r="V435" s="284"/>
      <c r="W435" s="277"/>
      <c r="X435" s="192"/>
      <c r="Y435" s="285"/>
      <c r="Z435" s="283"/>
      <c r="AA435" s="192"/>
      <c r="AB435" s="284"/>
      <c r="AC435" s="277"/>
      <c r="AD435" s="192"/>
      <c r="AE435" s="285"/>
      <c r="AF435" s="283"/>
      <c r="AG435" s="192"/>
      <c r="AH435" s="284"/>
      <c r="AI435" s="277"/>
      <c r="AJ435" s="192"/>
      <c r="AK435" s="286"/>
      <c r="AL435" s="283"/>
      <c r="AM435" s="192"/>
      <c r="AN435" s="284"/>
      <c r="AO435" s="277"/>
      <c r="AP435" s="192"/>
      <c r="AQ435" s="286"/>
      <c r="AR435" s="283"/>
      <c r="AS435" s="192"/>
      <c r="AT435" s="191">
        <v>48397</v>
      </c>
      <c r="AU435" s="277">
        <v>0.62270972722593931</v>
      </c>
    </row>
    <row r="436" spans="1:47" s="54" customFormat="1" ht="13.35" customHeight="1">
      <c r="A436" s="180" t="s">
        <v>768</v>
      </c>
      <c r="B436" s="63" t="s">
        <v>998</v>
      </c>
      <c r="C436" s="211" t="s">
        <v>983</v>
      </c>
      <c r="D436" s="211" t="s">
        <v>0</v>
      </c>
      <c r="E436" s="110">
        <v>65570</v>
      </c>
      <c r="F436" s="111"/>
      <c r="G436" s="117">
        <v>18491</v>
      </c>
      <c r="H436" s="283">
        <v>0.38274134790528236</v>
      </c>
      <c r="I436" s="192"/>
      <c r="J436" s="110">
        <v>16022</v>
      </c>
      <c r="K436" s="277">
        <v>0.33163603245570461</v>
      </c>
      <c r="L436" s="192"/>
      <c r="M436" s="117">
        <v>4510</v>
      </c>
      <c r="N436" s="283">
        <v>9.3351548269581058E-2</v>
      </c>
      <c r="O436" s="192"/>
      <c r="P436" s="110">
        <v>5720</v>
      </c>
      <c r="Q436" s="277">
        <v>0.11839708561020036</v>
      </c>
      <c r="R436" s="192"/>
      <c r="S436" s="117">
        <v>3051</v>
      </c>
      <c r="T436" s="283">
        <v>6.315201192250372E-2</v>
      </c>
      <c r="U436" s="192"/>
      <c r="V436" s="284"/>
      <c r="W436" s="277"/>
      <c r="X436" s="192"/>
      <c r="Y436" s="285"/>
      <c r="Z436" s="283"/>
      <c r="AA436" s="192"/>
      <c r="AB436" s="284"/>
      <c r="AC436" s="277"/>
      <c r="AD436" s="192"/>
      <c r="AE436" s="285"/>
      <c r="AF436" s="283"/>
      <c r="AG436" s="192"/>
      <c r="AH436" s="284"/>
      <c r="AI436" s="277"/>
      <c r="AJ436" s="192"/>
      <c r="AK436" s="286"/>
      <c r="AL436" s="283"/>
      <c r="AM436" s="192"/>
      <c r="AN436" s="284"/>
      <c r="AO436" s="277"/>
      <c r="AP436" s="192"/>
      <c r="AQ436" s="286">
        <v>518</v>
      </c>
      <c r="AR436" s="283">
        <v>1.0721973836727934E-2</v>
      </c>
      <c r="AS436" s="192"/>
      <c r="AT436" s="191">
        <v>48312</v>
      </c>
      <c r="AU436" s="277">
        <v>0.73680036602104626</v>
      </c>
    </row>
    <row r="437" spans="1:47" s="54" customFormat="1" ht="13.35" customHeight="1">
      <c r="A437" s="180" t="s">
        <v>769</v>
      </c>
      <c r="B437" s="63" t="s">
        <v>1016</v>
      </c>
      <c r="C437" s="211" t="s">
        <v>984</v>
      </c>
      <c r="D437" s="211" t="s">
        <v>0</v>
      </c>
      <c r="E437" s="110">
        <v>68705</v>
      </c>
      <c r="F437" s="111"/>
      <c r="G437" s="117">
        <v>23606</v>
      </c>
      <c r="H437" s="283">
        <v>0.48405684171673469</v>
      </c>
      <c r="I437" s="192"/>
      <c r="J437" s="110">
        <v>1348</v>
      </c>
      <c r="K437" s="277">
        <v>2.7641642914265796E-2</v>
      </c>
      <c r="L437" s="192"/>
      <c r="M437" s="117">
        <v>14429</v>
      </c>
      <c r="N437" s="283">
        <v>0.29587630979965962</v>
      </c>
      <c r="O437" s="192"/>
      <c r="P437" s="110">
        <v>6293</v>
      </c>
      <c r="Q437" s="277">
        <v>0.12904218016281502</v>
      </c>
      <c r="R437" s="192"/>
      <c r="S437" s="117">
        <v>1390</v>
      </c>
      <c r="T437" s="283">
        <v>2.8502881046609387E-2</v>
      </c>
      <c r="U437" s="192"/>
      <c r="V437" s="284"/>
      <c r="W437" s="277"/>
      <c r="X437" s="192"/>
      <c r="Y437" s="285"/>
      <c r="Z437" s="283"/>
      <c r="AA437" s="192"/>
      <c r="AB437" s="284"/>
      <c r="AC437" s="277"/>
      <c r="AD437" s="192"/>
      <c r="AE437" s="285"/>
      <c r="AF437" s="283"/>
      <c r="AG437" s="192"/>
      <c r="AH437" s="284"/>
      <c r="AI437" s="277"/>
      <c r="AJ437" s="192"/>
      <c r="AK437" s="285"/>
      <c r="AL437" s="283"/>
      <c r="AM437" s="192"/>
      <c r="AN437" s="284"/>
      <c r="AO437" s="277"/>
      <c r="AP437" s="192"/>
      <c r="AQ437" s="286">
        <v>1701</v>
      </c>
      <c r="AR437" s="283">
        <v>3.4880144359915516E-2</v>
      </c>
      <c r="AS437" s="192"/>
      <c r="AT437" s="191">
        <v>48767</v>
      </c>
      <c r="AU437" s="277">
        <v>0.70980278000145547</v>
      </c>
    </row>
    <row r="438" spans="1:47" s="54" customFormat="1" ht="13.35" customHeight="1">
      <c r="A438" s="180" t="s">
        <v>770</v>
      </c>
      <c r="B438" s="63" t="s">
        <v>1016</v>
      </c>
      <c r="C438" s="211" t="s">
        <v>984</v>
      </c>
      <c r="D438" s="211" t="s">
        <v>0</v>
      </c>
      <c r="E438" s="110">
        <v>63104</v>
      </c>
      <c r="F438" s="111"/>
      <c r="G438" s="117">
        <v>21770</v>
      </c>
      <c r="H438" s="283">
        <v>0.51118886045037215</v>
      </c>
      <c r="I438" s="192"/>
      <c r="J438" s="110">
        <v>1759</v>
      </c>
      <c r="K438" s="277">
        <v>4.1303684222884919E-2</v>
      </c>
      <c r="L438" s="192"/>
      <c r="M438" s="117">
        <v>11596</v>
      </c>
      <c r="N438" s="283">
        <v>0.27228966586047387</v>
      </c>
      <c r="O438" s="192"/>
      <c r="P438" s="110">
        <v>6236</v>
      </c>
      <c r="Q438" s="277">
        <v>0.14642966163383192</v>
      </c>
      <c r="R438" s="192"/>
      <c r="S438" s="117">
        <v>1226</v>
      </c>
      <c r="T438" s="283">
        <v>2.878812783243713E-2</v>
      </c>
      <c r="U438" s="192"/>
      <c r="V438" s="284"/>
      <c r="W438" s="277"/>
      <c r="X438" s="192"/>
      <c r="Y438" s="285"/>
      <c r="Z438" s="283"/>
      <c r="AA438" s="192"/>
      <c r="AB438" s="284"/>
      <c r="AC438" s="277"/>
      <c r="AD438" s="192"/>
      <c r="AE438" s="285"/>
      <c r="AF438" s="283"/>
      <c r="AG438" s="192"/>
      <c r="AH438" s="284"/>
      <c r="AI438" s="277"/>
      <c r="AJ438" s="192"/>
      <c r="AK438" s="285"/>
      <c r="AL438" s="283"/>
      <c r="AM438" s="192"/>
      <c r="AN438" s="284"/>
      <c r="AO438" s="277"/>
      <c r="AP438" s="192"/>
      <c r="AQ438" s="286"/>
      <c r="AR438" s="283"/>
      <c r="AS438" s="192"/>
      <c r="AT438" s="191">
        <v>42587</v>
      </c>
      <c r="AU438" s="277">
        <v>0.67487005578093306</v>
      </c>
    </row>
    <row r="439" spans="1:47" s="54" customFormat="1" ht="13.35" customHeight="1">
      <c r="A439" s="180" t="s">
        <v>774</v>
      </c>
      <c r="B439" s="63" t="s">
        <v>1024</v>
      </c>
      <c r="C439" s="211" t="s">
        <v>985</v>
      </c>
      <c r="D439" s="211" t="s">
        <v>0</v>
      </c>
      <c r="E439" s="110">
        <v>71357</v>
      </c>
      <c r="F439" s="111"/>
      <c r="G439" s="117">
        <v>11761</v>
      </c>
      <c r="H439" s="283">
        <v>0.28661597699468733</v>
      </c>
      <c r="I439" s="192"/>
      <c r="J439" s="110">
        <v>1256</v>
      </c>
      <c r="K439" s="277">
        <v>3.0608763464444119E-2</v>
      </c>
      <c r="L439" s="192"/>
      <c r="M439" s="117">
        <v>18447</v>
      </c>
      <c r="N439" s="283">
        <v>0.44955402836672026</v>
      </c>
      <c r="O439" s="192"/>
      <c r="P439" s="110">
        <v>7720</v>
      </c>
      <c r="Q439" s="277">
        <v>0.18813666715406735</v>
      </c>
      <c r="R439" s="192"/>
      <c r="S439" s="117">
        <v>1850</v>
      </c>
      <c r="T439" s="283">
        <v>4.508456402008091E-2</v>
      </c>
      <c r="U439" s="192"/>
      <c r="V439" s="284"/>
      <c r="W439" s="277"/>
      <c r="X439" s="192"/>
      <c r="Y439" s="285"/>
      <c r="Z439" s="283"/>
      <c r="AA439" s="192"/>
      <c r="AB439" s="284"/>
      <c r="AC439" s="277"/>
      <c r="AD439" s="192"/>
      <c r="AE439" s="285"/>
      <c r="AF439" s="283"/>
      <c r="AG439" s="192"/>
      <c r="AH439" s="284"/>
      <c r="AI439" s="277"/>
      <c r="AJ439" s="192"/>
      <c r="AK439" s="285"/>
      <c r="AL439" s="283"/>
      <c r="AM439" s="192"/>
      <c r="AN439" s="284"/>
      <c r="AO439" s="277"/>
      <c r="AP439" s="192"/>
      <c r="AQ439" s="286"/>
      <c r="AR439" s="283"/>
      <c r="AS439" s="192"/>
      <c r="AT439" s="191">
        <v>41034</v>
      </c>
      <c r="AU439" s="277">
        <v>0.57505220230671128</v>
      </c>
    </row>
    <row r="440" spans="1:47" s="54" customFormat="1" ht="13.35" customHeight="1">
      <c r="A440" s="180" t="s">
        <v>776</v>
      </c>
      <c r="B440" s="63" t="s">
        <v>1000</v>
      </c>
      <c r="C440" s="211" t="s">
        <v>1027</v>
      </c>
      <c r="D440" s="211" t="s">
        <v>0</v>
      </c>
      <c r="E440" s="110">
        <v>70597</v>
      </c>
      <c r="F440" s="111"/>
      <c r="G440" s="117">
        <v>21291</v>
      </c>
      <c r="H440" s="283">
        <v>0.44542772861356933</v>
      </c>
      <c r="I440" s="192"/>
      <c r="J440" s="110">
        <v>1582</v>
      </c>
      <c r="K440" s="277">
        <v>3.309692671394799E-2</v>
      </c>
      <c r="L440" s="192"/>
      <c r="M440" s="117">
        <v>16336</v>
      </c>
      <c r="N440" s="283">
        <v>0.34176447206008492</v>
      </c>
      <c r="O440" s="192"/>
      <c r="P440" s="110">
        <v>6864</v>
      </c>
      <c r="Q440" s="277">
        <v>0.14360133057176927</v>
      </c>
      <c r="R440" s="192"/>
      <c r="S440" s="117">
        <v>1369</v>
      </c>
      <c r="T440" s="283">
        <v>2.8640766543233123E-2</v>
      </c>
      <c r="U440" s="192"/>
      <c r="V440" s="284"/>
      <c r="W440" s="277"/>
      <c r="X440" s="192"/>
      <c r="Y440" s="285"/>
      <c r="Z440" s="283"/>
      <c r="AA440" s="192"/>
      <c r="AB440" s="284"/>
      <c r="AC440" s="277"/>
      <c r="AD440" s="192"/>
      <c r="AE440" s="285"/>
      <c r="AF440" s="283"/>
      <c r="AG440" s="192"/>
      <c r="AH440" s="284"/>
      <c r="AI440" s="277"/>
      <c r="AJ440" s="192"/>
      <c r="AK440" s="285"/>
      <c r="AL440" s="283"/>
      <c r="AM440" s="192"/>
      <c r="AN440" s="284"/>
      <c r="AO440" s="277"/>
      <c r="AP440" s="192"/>
      <c r="AQ440" s="286">
        <v>357</v>
      </c>
      <c r="AR440" s="283">
        <v>7.4687754973953432E-3</v>
      </c>
      <c r="AS440" s="192"/>
      <c r="AT440" s="191">
        <v>47799</v>
      </c>
      <c r="AU440" s="277">
        <v>0.67706843066985845</v>
      </c>
    </row>
    <row r="441" spans="1:47" s="54" customFormat="1" ht="13.35" customHeight="1">
      <c r="A441" s="180" t="s">
        <v>778</v>
      </c>
      <c r="B441" s="63" t="s">
        <v>1024</v>
      </c>
      <c r="C441" s="211" t="s">
        <v>985</v>
      </c>
      <c r="D441" s="211" t="s">
        <v>0</v>
      </c>
      <c r="E441" s="110">
        <v>63931</v>
      </c>
      <c r="F441" s="111"/>
      <c r="G441" s="117">
        <v>9710</v>
      </c>
      <c r="H441" s="283">
        <v>0.244898988625186</v>
      </c>
      <c r="I441" s="192"/>
      <c r="J441" s="110">
        <v>3034</v>
      </c>
      <c r="K441" s="277">
        <v>7.6521475951474183E-2</v>
      </c>
      <c r="L441" s="192"/>
      <c r="M441" s="117">
        <v>19771</v>
      </c>
      <c r="N441" s="283">
        <v>0.49865065953744103</v>
      </c>
      <c r="O441" s="192"/>
      <c r="P441" s="110">
        <v>5206</v>
      </c>
      <c r="Q441" s="277">
        <v>0.13130217659966203</v>
      </c>
      <c r="R441" s="192"/>
      <c r="S441" s="117">
        <v>1753</v>
      </c>
      <c r="T441" s="283">
        <v>4.4212968801230802E-2</v>
      </c>
      <c r="U441" s="192"/>
      <c r="V441" s="284"/>
      <c r="W441" s="277"/>
      <c r="X441" s="192"/>
      <c r="Y441" s="285"/>
      <c r="Z441" s="283"/>
      <c r="AA441" s="192"/>
      <c r="AB441" s="284"/>
      <c r="AC441" s="277"/>
      <c r="AD441" s="192"/>
      <c r="AE441" s="285"/>
      <c r="AF441" s="283"/>
      <c r="AG441" s="192"/>
      <c r="AH441" s="284"/>
      <c r="AI441" s="277"/>
      <c r="AJ441" s="192"/>
      <c r="AK441" s="285"/>
      <c r="AL441" s="283"/>
      <c r="AM441" s="192"/>
      <c r="AN441" s="284"/>
      <c r="AO441" s="277"/>
      <c r="AP441" s="192"/>
      <c r="AQ441" s="286">
        <v>175</v>
      </c>
      <c r="AR441" s="283">
        <v>4.4137304850059272E-3</v>
      </c>
      <c r="AS441" s="192"/>
      <c r="AT441" s="191">
        <v>39649</v>
      </c>
      <c r="AU441" s="277">
        <v>0.62018426115655945</v>
      </c>
    </row>
    <row r="442" spans="1:47" s="54" customFormat="1" ht="13.35" customHeight="1">
      <c r="A442" s="180" t="s">
        <v>779</v>
      </c>
      <c r="B442" s="63" t="s">
        <v>1023</v>
      </c>
      <c r="C442" s="211" t="s">
        <v>978</v>
      </c>
      <c r="D442" s="211" t="s">
        <v>0</v>
      </c>
      <c r="E442" s="110">
        <v>66126</v>
      </c>
      <c r="F442" s="111"/>
      <c r="G442" s="117">
        <v>11069</v>
      </c>
      <c r="H442" s="283">
        <v>0.27972505117383945</v>
      </c>
      <c r="I442" s="192"/>
      <c r="J442" s="110">
        <v>884</v>
      </c>
      <c r="K442" s="277">
        <v>2.2339592125546485E-2</v>
      </c>
      <c r="L442" s="192"/>
      <c r="M442" s="117">
        <v>19436</v>
      </c>
      <c r="N442" s="283">
        <v>0.49116777438022796</v>
      </c>
      <c r="O442" s="192"/>
      <c r="P442" s="110">
        <v>7581</v>
      </c>
      <c r="Q442" s="277">
        <v>0.19157969219883247</v>
      </c>
      <c r="R442" s="192"/>
      <c r="S442" s="285"/>
      <c r="T442" s="283"/>
      <c r="U442" s="192"/>
      <c r="V442" s="284"/>
      <c r="W442" s="277"/>
      <c r="X442" s="192"/>
      <c r="Y442" s="285"/>
      <c r="Z442" s="283"/>
      <c r="AA442" s="192"/>
      <c r="AB442" s="284"/>
      <c r="AC442" s="277"/>
      <c r="AD442" s="192"/>
      <c r="AE442" s="285"/>
      <c r="AF442" s="283"/>
      <c r="AG442" s="192"/>
      <c r="AH442" s="284"/>
      <c r="AI442" s="277"/>
      <c r="AJ442" s="192"/>
      <c r="AK442" s="285"/>
      <c r="AL442" s="283"/>
      <c r="AM442" s="192"/>
      <c r="AN442" s="284"/>
      <c r="AO442" s="277"/>
      <c r="AP442" s="192"/>
      <c r="AQ442" s="286">
        <v>601</v>
      </c>
      <c r="AR442" s="283">
        <v>1.5187890121553664E-2</v>
      </c>
      <c r="AS442" s="192"/>
      <c r="AT442" s="191">
        <v>39571</v>
      </c>
      <c r="AU442" s="277">
        <v>0.59841817136980913</v>
      </c>
    </row>
    <row r="443" spans="1:47" s="54" customFormat="1" ht="13.35" customHeight="1">
      <c r="A443" s="180" t="s">
        <v>780</v>
      </c>
      <c r="B443" s="63" t="s">
        <v>1023</v>
      </c>
      <c r="C443" s="211" t="s">
        <v>978</v>
      </c>
      <c r="D443" s="211" t="s">
        <v>0</v>
      </c>
      <c r="E443" s="110">
        <v>75111</v>
      </c>
      <c r="F443" s="111"/>
      <c r="G443" s="117">
        <v>24221</v>
      </c>
      <c r="H443" s="283">
        <v>0.46761395447612797</v>
      </c>
      <c r="I443" s="192"/>
      <c r="J443" s="110">
        <v>1366</v>
      </c>
      <c r="K443" s="277">
        <v>2.63721837172037E-2</v>
      </c>
      <c r="L443" s="192"/>
      <c r="M443" s="117">
        <v>19175</v>
      </c>
      <c r="N443" s="283">
        <v>0.37019518504932719</v>
      </c>
      <c r="O443" s="192"/>
      <c r="P443" s="110">
        <v>5480</v>
      </c>
      <c r="Q443" s="277">
        <v>0.10579763306755217</v>
      </c>
      <c r="R443" s="192"/>
      <c r="S443" s="117">
        <v>952</v>
      </c>
      <c r="T443" s="283">
        <v>1.8379442824874026E-2</v>
      </c>
      <c r="U443" s="192"/>
      <c r="V443" s="284"/>
      <c r="W443" s="277"/>
      <c r="X443" s="192"/>
      <c r="Y443" s="285"/>
      <c r="Z443" s="283"/>
      <c r="AA443" s="192"/>
      <c r="AB443" s="284"/>
      <c r="AC443" s="277"/>
      <c r="AD443" s="192"/>
      <c r="AE443" s="285"/>
      <c r="AF443" s="283"/>
      <c r="AG443" s="192"/>
      <c r="AH443" s="284"/>
      <c r="AI443" s="277"/>
      <c r="AJ443" s="192"/>
      <c r="AK443" s="285"/>
      <c r="AL443" s="283"/>
      <c r="AM443" s="192"/>
      <c r="AN443" s="284"/>
      <c r="AO443" s="277"/>
      <c r="AP443" s="192"/>
      <c r="AQ443" s="286">
        <v>603</v>
      </c>
      <c r="AR443" s="283">
        <v>1.1641600864914956E-2</v>
      </c>
      <c r="AS443" s="192"/>
      <c r="AT443" s="191">
        <v>51797</v>
      </c>
      <c r="AU443" s="277">
        <v>0.68960604971309125</v>
      </c>
    </row>
    <row r="444" spans="1:47" s="54" customFormat="1" ht="13.35" customHeight="1">
      <c r="A444" s="180" t="s">
        <v>781</v>
      </c>
      <c r="B444" s="63" t="s">
        <v>1016</v>
      </c>
      <c r="C444" s="211" t="s">
        <v>984</v>
      </c>
      <c r="D444" s="211" t="s">
        <v>0</v>
      </c>
      <c r="E444" s="110">
        <v>60634</v>
      </c>
      <c r="F444" s="111"/>
      <c r="G444" s="117">
        <v>7008</v>
      </c>
      <c r="H444" s="283">
        <v>0.22545360957405738</v>
      </c>
      <c r="I444" s="192"/>
      <c r="J444" s="110">
        <v>1296</v>
      </c>
      <c r="K444" s="277">
        <v>4.16934757431476E-2</v>
      </c>
      <c r="L444" s="192"/>
      <c r="M444" s="117">
        <v>12220</v>
      </c>
      <c r="N444" s="283">
        <v>0.39312829751640715</v>
      </c>
      <c r="O444" s="192"/>
      <c r="P444" s="110">
        <v>7041</v>
      </c>
      <c r="Q444" s="277">
        <v>0.22651524900270237</v>
      </c>
      <c r="R444" s="192"/>
      <c r="S444" s="117">
        <v>1123</v>
      </c>
      <c r="T444" s="283">
        <v>3.6127911465705827E-2</v>
      </c>
      <c r="U444" s="192"/>
      <c r="V444" s="284"/>
      <c r="W444" s="277"/>
      <c r="X444" s="192"/>
      <c r="Y444" s="285"/>
      <c r="Z444" s="283"/>
      <c r="AA444" s="192"/>
      <c r="AB444" s="284"/>
      <c r="AC444" s="277"/>
      <c r="AD444" s="192"/>
      <c r="AE444" s="285"/>
      <c r="AF444" s="283"/>
      <c r="AG444" s="192"/>
      <c r="AH444" s="284"/>
      <c r="AI444" s="277"/>
      <c r="AJ444" s="192"/>
      <c r="AK444" s="285"/>
      <c r="AL444" s="283"/>
      <c r="AM444" s="192"/>
      <c r="AN444" s="284"/>
      <c r="AO444" s="277"/>
      <c r="AP444" s="192"/>
      <c r="AQ444" s="286">
        <v>2396</v>
      </c>
      <c r="AR444" s="283">
        <v>7.7081456697979667E-2</v>
      </c>
      <c r="AS444" s="192"/>
      <c r="AT444" s="191">
        <v>31084</v>
      </c>
      <c r="AU444" s="277">
        <v>0.51264966850282023</v>
      </c>
    </row>
    <row r="445" spans="1:47" s="54" customFormat="1" ht="13.35" customHeight="1">
      <c r="A445" s="180" t="s">
        <v>782</v>
      </c>
      <c r="B445" s="63" t="s">
        <v>1016</v>
      </c>
      <c r="C445" s="211" t="s">
        <v>984</v>
      </c>
      <c r="D445" s="211" t="s">
        <v>0</v>
      </c>
      <c r="E445" s="110">
        <v>71438</v>
      </c>
      <c r="F445" s="111"/>
      <c r="G445" s="117">
        <v>10593</v>
      </c>
      <c r="H445" s="283">
        <v>0.27404667046101311</v>
      </c>
      <c r="I445" s="192"/>
      <c r="J445" s="110">
        <v>1137</v>
      </c>
      <c r="K445" s="277">
        <v>2.9414808299270449E-2</v>
      </c>
      <c r="L445" s="192"/>
      <c r="M445" s="117">
        <v>15429</v>
      </c>
      <c r="N445" s="283">
        <v>0.39915662027215815</v>
      </c>
      <c r="O445" s="192"/>
      <c r="P445" s="110">
        <v>9542</v>
      </c>
      <c r="Q445" s="277">
        <v>0.24685672892844207</v>
      </c>
      <c r="R445" s="192"/>
      <c r="S445" s="117">
        <v>1091</v>
      </c>
      <c r="T445" s="283">
        <v>2.8224763284524241E-2</v>
      </c>
      <c r="U445" s="192"/>
      <c r="V445" s="284"/>
      <c r="W445" s="277"/>
      <c r="X445" s="192"/>
      <c r="Y445" s="285"/>
      <c r="Z445" s="283"/>
      <c r="AA445" s="192"/>
      <c r="AB445" s="284"/>
      <c r="AC445" s="277"/>
      <c r="AD445" s="192"/>
      <c r="AE445" s="285"/>
      <c r="AF445" s="283"/>
      <c r="AG445" s="192"/>
      <c r="AH445" s="284"/>
      <c r="AI445" s="277"/>
      <c r="AJ445" s="192"/>
      <c r="AK445" s="285"/>
      <c r="AL445" s="283"/>
      <c r="AM445" s="192"/>
      <c r="AN445" s="284"/>
      <c r="AO445" s="277"/>
      <c r="AP445" s="192"/>
      <c r="AQ445" s="286">
        <v>862</v>
      </c>
      <c r="AR445" s="283">
        <v>2.2300408754592022E-2</v>
      </c>
      <c r="AS445" s="192"/>
      <c r="AT445" s="191">
        <v>38654</v>
      </c>
      <c r="AU445" s="277">
        <v>0.54108457683585764</v>
      </c>
    </row>
    <row r="446" spans="1:47" s="54" customFormat="1" ht="13.35" customHeight="1">
      <c r="A446" s="180" t="s">
        <v>783</v>
      </c>
      <c r="B446" s="63" t="s">
        <v>1016</v>
      </c>
      <c r="C446" s="211" t="s">
        <v>984</v>
      </c>
      <c r="D446" s="211" t="s">
        <v>0</v>
      </c>
      <c r="E446" s="110">
        <v>68091</v>
      </c>
      <c r="F446" s="111"/>
      <c r="G446" s="117">
        <v>12780</v>
      </c>
      <c r="H446" s="283">
        <v>0.32679571432224408</v>
      </c>
      <c r="I446" s="192"/>
      <c r="J446" s="110">
        <v>1309</v>
      </c>
      <c r="K446" s="277">
        <v>3.3472268391848005E-2</v>
      </c>
      <c r="L446" s="192"/>
      <c r="M446" s="117">
        <v>15319</v>
      </c>
      <c r="N446" s="283">
        <v>0.39172015240238323</v>
      </c>
      <c r="O446" s="192"/>
      <c r="P446" s="110">
        <v>8298</v>
      </c>
      <c r="Q446" s="277">
        <v>0.21218707648247118</v>
      </c>
      <c r="R446" s="192"/>
      <c r="S446" s="117">
        <v>1029</v>
      </c>
      <c r="T446" s="283">
        <v>2.6312424885570358E-2</v>
      </c>
      <c r="U446" s="192"/>
      <c r="V446" s="284"/>
      <c r="W446" s="277"/>
      <c r="X446" s="192"/>
      <c r="Y446" s="285"/>
      <c r="Z446" s="283"/>
      <c r="AA446" s="192"/>
      <c r="AB446" s="284"/>
      <c r="AC446" s="277"/>
      <c r="AD446" s="192"/>
      <c r="AE446" s="285"/>
      <c r="AF446" s="283"/>
      <c r="AG446" s="192"/>
      <c r="AH446" s="284"/>
      <c r="AI446" s="277"/>
      <c r="AJ446" s="192"/>
      <c r="AK446" s="285"/>
      <c r="AL446" s="283"/>
      <c r="AM446" s="192"/>
      <c r="AN446" s="284"/>
      <c r="AO446" s="277"/>
      <c r="AP446" s="192"/>
      <c r="AQ446" s="286">
        <v>372</v>
      </c>
      <c r="AR446" s="283">
        <v>9.5123635154831607E-3</v>
      </c>
      <c r="AS446" s="192"/>
      <c r="AT446" s="191">
        <v>39107</v>
      </c>
      <c r="AU446" s="277">
        <v>0.57433434668311523</v>
      </c>
    </row>
    <row r="447" spans="1:47" s="54" customFormat="1" ht="13.35" customHeight="1">
      <c r="A447" s="180" t="s">
        <v>940</v>
      </c>
      <c r="B447" s="63" t="s">
        <v>1016</v>
      </c>
      <c r="C447" s="211" t="s">
        <v>984</v>
      </c>
      <c r="D447" s="211" t="s">
        <v>0</v>
      </c>
      <c r="E447" s="110">
        <v>67339</v>
      </c>
      <c r="F447" s="111"/>
      <c r="G447" s="117">
        <v>25733</v>
      </c>
      <c r="H447" s="283">
        <v>0.54714975229104212</v>
      </c>
      <c r="I447" s="192"/>
      <c r="J447" s="110">
        <v>2473</v>
      </c>
      <c r="K447" s="277">
        <v>5.258233930811592E-2</v>
      </c>
      <c r="L447" s="192"/>
      <c r="M447" s="117">
        <v>9483</v>
      </c>
      <c r="N447" s="283">
        <v>0.20163296549084647</v>
      </c>
      <c r="O447" s="192"/>
      <c r="P447" s="110">
        <v>7620</v>
      </c>
      <c r="Q447" s="277">
        <v>0.16202079479492248</v>
      </c>
      <c r="R447" s="192"/>
      <c r="S447" s="117">
        <v>1191</v>
      </c>
      <c r="T447" s="283">
        <v>2.5323722651017413E-2</v>
      </c>
      <c r="U447" s="192"/>
      <c r="V447" s="284"/>
      <c r="W447" s="277"/>
      <c r="X447" s="192"/>
      <c r="Y447" s="285"/>
      <c r="Z447" s="283"/>
      <c r="AA447" s="192"/>
      <c r="AB447" s="284"/>
      <c r="AC447" s="277"/>
      <c r="AD447" s="192"/>
      <c r="AE447" s="285"/>
      <c r="AF447" s="283"/>
      <c r="AG447" s="192"/>
      <c r="AH447" s="284"/>
      <c r="AI447" s="277"/>
      <c r="AJ447" s="192"/>
      <c r="AK447" s="285"/>
      <c r="AL447" s="283"/>
      <c r="AM447" s="192"/>
      <c r="AN447" s="284"/>
      <c r="AO447" s="277"/>
      <c r="AP447" s="192"/>
      <c r="AQ447" s="286">
        <v>531</v>
      </c>
      <c r="AR447" s="283">
        <v>1.1290425464055624E-2</v>
      </c>
      <c r="AS447" s="192"/>
      <c r="AT447" s="191">
        <v>47031</v>
      </c>
      <c r="AU447" s="277">
        <v>0.69842141997950669</v>
      </c>
    </row>
    <row r="448" spans="1:47" s="54" customFormat="1" ht="13.35" customHeight="1">
      <c r="A448" s="180" t="s">
        <v>474</v>
      </c>
      <c r="B448" s="63" t="s">
        <v>984</v>
      </c>
      <c r="C448" s="211" t="s">
        <v>984</v>
      </c>
      <c r="D448" s="211" t="s">
        <v>0</v>
      </c>
      <c r="E448" s="110">
        <v>69077</v>
      </c>
      <c r="F448" s="111"/>
      <c r="G448" s="117">
        <v>21195</v>
      </c>
      <c r="H448" s="283">
        <v>0.46047057289969368</v>
      </c>
      <c r="I448" s="192"/>
      <c r="J448" s="110">
        <v>1538</v>
      </c>
      <c r="K448" s="277">
        <v>3.3413717439005841E-2</v>
      </c>
      <c r="L448" s="192"/>
      <c r="M448" s="117">
        <v>14501</v>
      </c>
      <c r="N448" s="283">
        <v>0.31504051793434573</v>
      </c>
      <c r="O448" s="192"/>
      <c r="P448" s="110">
        <v>7774</v>
      </c>
      <c r="Q448" s="277">
        <v>0.16889352364813487</v>
      </c>
      <c r="R448" s="192"/>
      <c r="S448" s="117">
        <v>1021</v>
      </c>
      <c r="T448" s="283">
        <v>2.2181668078819876E-2</v>
      </c>
      <c r="U448" s="192"/>
      <c r="V448" s="284"/>
      <c r="W448" s="277"/>
      <c r="X448" s="192"/>
      <c r="Y448" s="285"/>
      <c r="Z448" s="283"/>
      <c r="AA448" s="192"/>
      <c r="AB448" s="284"/>
      <c r="AC448" s="277"/>
      <c r="AD448" s="192"/>
      <c r="AE448" s="285"/>
      <c r="AF448" s="283"/>
      <c r="AG448" s="192"/>
      <c r="AH448" s="284"/>
      <c r="AI448" s="277"/>
      <c r="AJ448" s="192"/>
      <c r="AK448" s="285"/>
      <c r="AL448" s="283"/>
      <c r="AM448" s="192"/>
      <c r="AN448" s="284"/>
      <c r="AO448" s="277"/>
      <c r="AP448" s="192"/>
      <c r="AQ448" s="286"/>
      <c r="AR448" s="283"/>
      <c r="AS448" s="192"/>
      <c r="AT448" s="191">
        <v>46029</v>
      </c>
      <c r="AU448" s="277">
        <v>0.66634335596508243</v>
      </c>
    </row>
    <row r="449" spans="1:47" s="54" customFormat="1" ht="13.35" customHeight="1">
      <c r="A449" s="180" t="s">
        <v>785</v>
      </c>
      <c r="B449" s="63" t="s">
        <v>1001</v>
      </c>
      <c r="C449" s="211" t="s">
        <v>984</v>
      </c>
      <c r="D449" s="211" t="s">
        <v>0</v>
      </c>
      <c r="E449" s="110">
        <v>71304</v>
      </c>
      <c r="F449" s="111"/>
      <c r="G449" s="117">
        <v>29674</v>
      </c>
      <c r="H449" s="283">
        <v>0.57665325793350042</v>
      </c>
      <c r="I449" s="192"/>
      <c r="J449" s="110">
        <v>6182</v>
      </c>
      <c r="K449" s="277">
        <v>0.12013447599059446</v>
      </c>
      <c r="L449" s="192"/>
      <c r="M449" s="117">
        <v>6677</v>
      </c>
      <c r="N449" s="283">
        <v>0.12975378456635381</v>
      </c>
      <c r="O449" s="192"/>
      <c r="P449" s="110">
        <v>6798</v>
      </c>
      <c r="Q449" s="277">
        <v>0.13210517110709497</v>
      </c>
      <c r="R449" s="192"/>
      <c r="S449" s="117">
        <v>2128</v>
      </c>
      <c r="T449" s="283">
        <v>4.1353310402456323E-2</v>
      </c>
      <c r="U449" s="192"/>
      <c r="V449" s="284"/>
      <c r="W449" s="277"/>
      <c r="X449" s="192"/>
      <c r="Y449" s="285"/>
      <c r="Z449" s="283"/>
      <c r="AA449" s="192"/>
      <c r="AB449" s="284"/>
      <c r="AC449" s="277"/>
      <c r="AD449" s="192"/>
      <c r="AE449" s="285"/>
      <c r="AF449" s="283"/>
      <c r="AG449" s="192"/>
      <c r="AH449" s="284"/>
      <c r="AI449" s="277"/>
      <c r="AJ449" s="192"/>
      <c r="AK449" s="285"/>
      <c r="AL449" s="283"/>
      <c r="AM449" s="192"/>
      <c r="AN449" s="284"/>
      <c r="AO449" s="277"/>
      <c r="AP449" s="192"/>
      <c r="AQ449" s="286"/>
      <c r="AR449" s="283"/>
      <c r="AS449" s="192"/>
      <c r="AT449" s="191">
        <v>51459</v>
      </c>
      <c r="AU449" s="277">
        <v>0.72168461797374617</v>
      </c>
    </row>
    <row r="450" spans="1:47" s="54" customFormat="1" ht="13.35" customHeight="1">
      <c r="A450" s="180" t="s">
        <v>789</v>
      </c>
      <c r="B450" s="63" t="s">
        <v>1006</v>
      </c>
      <c r="C450" s="211" t="s">
        <v>1006</v>
      </c>
      <c r="D450" s="211" t="s">
        <v>0</v>
      </c>
      <c r="E450" s="110">
        <v>79137</v>
      </c>
      <c r="F450" s="111"/>
      <c r="G450" s="117">
        <v>12540</v>
      </c>
      <c r="H450" s="283">
        <v>0.25113652294074057</v>
      </c>
      <c r="I450" s="192"/>
      <c r="J450" s="110">
        <v>4491</v>
      </c>
      <c r="K450" s="277">
        <v>8.9940520297198248E-2</v>
      </c>
      <c r="L450" s="192"/>
      <c r="M450" s="117">
        <v>26474</v>
      </c>
      <c r="N450" s="283">
        <v>0.53019045520998143</v>
      </c>
      <c r="O450" s="192"/>
      <c r="P450" s="110">
        <v>1602</v>
      </c>
      <c r="Q450" s="277">
        <v>3.2082991208219017E-2</v>
      </c>
      <c r="R450" s="192"/>
      <c r="S450" s="117">
        <v>4421</v>
      </c>
      <c r="T450" s="283">
        <v>8.8538641779985175E-2</v>
      </c>
      <c r="U450" s="192"/>
      <c r="V450" s="284"/>
      <c r="W450" s="277"/>
      <c r="X450" s="192"/>
      <c r="Y450" s="285"/>
      <c r="Z450" s="283"/>
      <c r="AA450" s="192"/>
      <c r="AB450" s="284"/>
      <c r="AC450" s="277"/>
      <c r="AD450" s="192"/>
      <c r="AE450" s="285"/>
      <c r="AF450" s="283"/>
      <c r="AG450" s="192"/>
      <c r="AH450" s="284"/>
      <c r="AI450" s="277"/>
      <c r="AJ450" s="192"/>
      <c r="AK450" s="285"/>
      <c r="AL450" s="283"/>
      <c r="AM450" s="192"/>
      <c r="AN450" s="284"/>
      <c r="AO450" s="277"/>
      <c r="AP450" s="192"/>
      <c r="AQ450" s="286">
        <v>405</v>
      </c>
      <c r="AR450" s="283">
        <v>8.110868563875594E-3</v>
      </c>
      <c r="AS450" s="192"/>
      <c r="AT450" s="191">
        <v>49933</v>
      </c>
      <c r="AU450" s="277">
        <v>0.63096907893905507</v>
      </c>
    </row>
    <row r="451" spans="1:47" s="54" customFormat="1" ht="13.35" customHeight="1">
      <c r="A451" s="180" t="s">
        <v>332</v>
      </c>
      <c r="B451" s="63" t="s">
        <v>1024</v>
      </c>
      <c r="C451" s="211" t="s">
        <v>985</v>
      </c>
      <c r="D451" s="211" t="s">
        <v>0</v>
      </c>
      <c r="E451" s="110">
        <v>69026</v>
      </c>
      <c r="F451" s="111"/>
      <c r="G451" s="117">
        <v>12916</v>
      </c>
      <c r="H451" s="283">
        <v>0.27844608286983141</v>
      </c>
      <c r="I451" s="192"/>
      <c r="J451" s="110">
        <v>1362</v>
      </c>
      <c r="K451" s="277">
        <v>2.9362307592808175E-2</v>
      </c>
      <c r="L451" s="192"/>
      <c r="M451" s="117">
        <v>24601</v>
      </c>
      <c r="N451" s="283">
        <v>0.53035398611650064</v>
      </c>
      <c r="O451" s="192"/>
      <c r="P451" s="110">
        <v>5068</v>
      </c>
      <c r="Q451" s="277">
        <v>0.10925710343638166</v>
      </c>
      <c r="R451" s="192"/>
      <c r="S451" s="117">
        <v>2187</v>
      </c>
      <c r="T451" s="283">
        <v>4.7147846332945283E-2</v>
      </c>
      <c r="U451" s="192"/>
      <c r="V451" s="284"/>
      <c r="W451" s="277"/>
      <c r="X451" s="192"/>
      <c r="Y451" s="285"/>
      <c r="Z451" s="283"/>
      <c r="AA451" s="192"/>
      <c r="AB451" s="284"/>
      <c r="AC451" s="277"/>
      <c r="AD451" s="192"/>
      <c r="AE451" s="285"/>
      <c r="AF451" s="283"/>
      <c r="AG451" s="192"/>
      <c r="AH451" s="284"/>
      <c r="AI451" s="277"/>
      <c r="AJ451" s="192"/>
      <c r="AK451" s="285"/>
      <c r="AL451" s="283"/>
      <c r="AM451" s="192"/>
      <c r="AN451" s="284"/>
      <c r="AO451" s="277"/>
      <c r="AP451" s="192"/>
      <c r="AQ451" s="286">
        <v>252</v>
      </c>
      <c r="AR451" s="283">
        <v>5.4326736515327902E-3</v>
      </c>
      <c r="AS451" s="192"/>
      <c r="AT451" s="191">
        <v>46386</v>
      </c>
      <c r="AU451" s="277">
        <v>0.67200764929157131</v>
      </c>
    </row>
    <row r="452" spans="1:47" s="54" customFormat="1" ht="13.35" customHeight="1">
      <c r="A452" s="180" t="s">
        <v>790</v>
      </c>
      <c r="B452" s="63" t="s">
        <v>994</v>
      </c>
      <c r="C452" s="211" t="s">
        <v>983</v>
      </c>
      <c r="D452" s="211" t="s">
        <v>0</v>
      </c>
      <c r="E452" s="110">
        <v>80544</v>
      </c>
      <c r="F452" s="111"/>
      <c r="G452" s="117">
        <v>27813</v>
      </c>
      <c r="H452" s="283">
        <v>0.45730774922310463</v>
      </c>
      <c r="I452" s="192"/>
      <c r="J452" s="110">
        <v>2086</v>
      </c>
      <c r="K452" s="277">
        <v>3.4298492247488446E-2</v>
      </c>
      <c r="L452" s="192"/>
      <c r="M452" s="117">
        <v>22947</v>
      </c>
      <c r="N452" s="283">
        <v>0.37729985695259705</v>
      </c>
      <c r="O452" s="192"/>
      <c r="P452" s="110">
        <v>4848</v>
      </c>
      <c r="Q452" s="277">
        <v>7.9711932126473636E-2</v>
      </c>
      <c r="R452" s="192"/>
      <c r="S452" s="117">
        <v>2779</v>
      </c>
      <c r="T452" s="283">
        <v>4.5692957792795016E-2</v>
      </c>
      <c r="U452" s="192"/>
      <c r="V452" s="284"/>
      <c r="W452" s="277"/>
      <c r="X452" s="192"/>
      <c r="Y452" s="285"/>
      <c r="Z452" s="283"/>
      <c r="AA452" s="192"/>
      <c r="AB452" s="284"/>
      <c r="AC452" s="277"/>
      <c r="AD452" s="192"/>
      <c r="AE452" s="285"/>
      <c r="AF452" s="283"/>
      <c r="AG452" s="192"/>
      <c r="AH452" s="284"/>
      <c r="AI452" s="277"/>
      <c r="AJ452" s="192"/>
      <c r="AK452" s="285"/>
      <c r="AL452" s="283"/>
      <c r="AM452" s="192"/>
      <c r="AN452" s="284"/>
      <c r="AO452" s="277"/>
      <c r="AP452" s="192"/>
      <c r="AQ452" s="286">
        <v>346</v>
      </c>
      <c r="AR452" s="283">
        <v>5.6890116575412288E-3</v>
      </c>
      <c r="AS452" s="192"/>
      <c r="AT452" s="191">
        <v>60819</v>
      </c>
      <c r="AU452" s="277">
        <v>0.75510280095351612</v>
      </c>
    </row>
    <row r="453" spans="1:47" s="54" customFormat="1" ht="13.35" customHeight="1">
      <c r="A453" s="180" t="s">
        <v>793</v>
      </c>
      <c r="B453" s="63" t="s">
        <v>1017</v>
      </c>
      <c r="C453" s="211" t="s">
        <v>1027</v>
      </c>
      <c r="D453" s="211" t="s">
        <v>0</v>
      </c>
      <c r="E453" s="110">
        <v>77816</v>
      </c>
      <c r="F453" s="111"/>
      <c r="G453" s="117">
        <v>28855</v>
      </c>
      <c r="H453" s="283">
        <v>0.51903083066517974</v>
      </c>
      <c r="I453" s="192"/>
      <c r="J453" s="110">
        <v>4777</v>
      </c>
      <c r="K453" s="277">
        <v>8.592653883512609E-2</v>
      </c>
      <c r="L453" s="192"/>
      <c r="M453" s="117">
        <v>10013</v>
      </c>
      <c r="N453" s="283">
        <v>0.18010936431989064</v>
      </c>
      <c r="O453" s="192"/>
      <c r="P453" s="110">
        <v>8655</v>
      </c>
      <c r="Q453" s="277">
        <v>0.15568226787063352</v>
      </c>
      <c r="R453" s="192"/>
      <c r="S453" s="117">
        <v>3294</v>
      </c>
      <c r="T453" s="283">
        <v>5.9250998309170057E-2</v>
      </c>
      <c r="U453" s="192"/>
      <c r="V453" s="284"/>
      <c r="W453" s="277"/>
      <c r="X453" s="192"/>
      <c r="Y453" s="285"/>
      <c r="Z453" s="283"/>
      <c r="AA453" s="192"/>
      <c r="AB453" s="284"/>
      <c r="AC453" s="277"/>
      <c r="AD453" s="192"/>
      <c r="AE453" s="285"/>
      <c r="AF453" s="283"/>
      <c r="AG453" s="192"/>
      <c r="AH453" s="284"/>
      <c r="AI453" s="277"/>
      <c r="AJ453" s="192"/>
      <c r="AK453" s="285"/>
      <c r="AL453" s="283"/>
      <c r="AM453" s="192"/>
      <c r="AN453" s="284"/>
      <c r="AO453" s="277"/>
      <c r="AP453" s="192"/>
      <c r="AQ453" s="286"/>
      <c r="AR453" s="283"/>
      <c r="AS453" s="192"/>
      <c r="AT453" s="191">
        <v>55594</v>
      </c>
      <c r="AU453" s="277">
        <v>0.71442890922175384</v>
      </c>
    </row>
    <row r="454" spans="1:47" s="54" customFormat="1" ht="13.35" customHeight="1">
      <c r="A454" s="180" t="s">
        <v>796</v>
      </c>
      <c r="B454" s="63" t="s">
        <v>1009</v>
      </c>
      <c r="C454" s="211" t="s">
        <v>978</v>
      </c>
      <c r="D454" s="211" t="s">
        <v>0</v>
      </c>
      <c r="E454" s="110">
        <v>72950</v>
      </c>
      <c r="F454" s="111"/>
      <c r="G454" s="117">
        <v>9780</v>
      </c>
      <c r="H454" s="283">
        <v>0.23418418658110243</v>
      </c>
      <c r="I454" s="192"/>
      <c r="J454" s="110">
        <v>1105</v>
      </c>
      <c r="K454" s="277">
        <v>2.6459460753795315E-2</v>
      </c>
      <c r="L454" s="192"/>
      <c r="M454" s="117">
        <v>20959</v>
      </c>
      <c r="N454" s="283">
        <v>0.50186772664144441</v>
      </c>
      <c r="O454" s="192"/>
      <c r="P454" s="110">
        <v>7997</v>
      </c>
      <c r="Q454" s="277">
        <v>0.19148987117475216</v>
      </c>
      <c r="R454" s="192"/>
      <c r="S454" s="117">
        <v>1706</v>
      </c>
      <c r="T454" s="283">
        <v>4.0850533978257747E-2</v>
      </c>
      <c r="U454" s="192"/>
      <c r="V454" s="284"/>
      <c r="W454" s="277"/>
      <c r="X454" s="192"/>
      <c r="Y454" s="285"/>
      <c r="Z454" s="283"/>
      <c r="AA454" s="192"/>
      <c r="AB454" s="284"/>
      <c r="AC454" s="277"/>
      <c r="AD454" s="192"/>
      <c r="AE454" s="285"/>
      <c r="AF454" s="283"/>
      <c r="AG454" s="192"/>
      <c r="AH454" s="284"/>
      <c r="AI454" s="277"/>
      <c r="AJ454" s="192"/>
      <c r="AK454" s="285"/>
      <c r="AL454" s="283"/>
      <c r="AM454" s="192"/>
      <c r="AN454" s="284"/>
      <c r="AO454" s="277"/>
      <c r="AP454" s="192"/>
      <c r="AQ454" s="286">
        <v>215</v>
      </c>
      <c r="AR454" s="283">
        <v>5.1482208706479576E-3</v>
      </c>
      <c r="AS454" s="192"/>
      <c r="AT454" s="191">
        <v>41762</v>
      </c>
      <c r="AU454" s="277">
        <v>0.57247429746401646</v>
      </c>
    </row>
    <row r="455" spans="1:47" s="54" customFormat="1" ht="13.35" customHeight="1">
      <c r="A455" s="180" t="s">
        <v>801</v>
      </c>
      <c r="B455" s="63" t="s">
        <v>1018</v>
      </c>
      <c r="C455" s="211" t="s">
        <v>981</v>
      </c>
      <c r="D455" s="211" t="s">
        <v>0</v>
      </c>
      <c r="E455" s="110">
        <v>79515</v>
      </c>
      <c r="F455" s="111"/>
      <c r="G455" s="117">
        <v>32582</v>
      </c>
      <c r="H455" s="283">
        <v>0.59859271371093681</v>
      </c>
      <c r="I455" s="192"/>
      <c r="J455" s="110">
        <v>4937</v>
      </c>
      <c r="K455" s="277">
        <v>9.0701989675001371E-2</v>
      </c>
      <c r="L455" s="192"/>
      <c r="M455" s="117">
        <v>6100</v>
      </c>
      <c r="N455" s="283">
        <v>0.11206849038231891</v>
      </c>
      <c r="O455" s="192"/>
      <c r="P455" s="110">
        <v>7778</v>
      </c>
      <c r="Q455" s="277">
        <v>0.14289651117929122</v>
      </c>
      <c r="R455" s="192"/>
      <c r="S455" s="117">
        <v>2400</v>
      </c>
      <c r="T455" s="283">
        <v>4.4092520806158254E-2</v>
      </c>
      <c r="U455" s="192"/>
      <c r="V455" s="284"/>
      <c r="W455" s="277"/>
      <c r="X455" s="192"/>
      <c r="Y455" s="285"/>
      <c r="Z455" s="283"/>
      <c r="AA455" s="192"/>
      <c r="AB455" s="284"/>
      <c r="AC455" s="277"/>
      <c r="AD455" s="192"/>
      <c r="AE455" s="285"/>
      <c r="AF455" s="283"/>
      <c r="AG455" s="192"/>
      <c r="AH455" s="284"/>
      <c r="AI455" s="277"/>
      <c r="AJ455" s="192"/>
      <c r="AK455" s="285"/>
      <c r="AL455" s="283"/>
      <c r="AM455" s="192"/>
      <c r="AN455" s="284"/>
      <c r="AO455" s="277"/>
      <c r="AP455" s="192"/>
      <c r="AQ455" s="286">
        <v>634</v>
      </c>
      <c r="AR455" s="283">
        <v>1.1647774246293473E-2</v>
      </c>
      <c r="AS455" s="192"/>
      <c r="AT455" s="191">
        <v>54431</v>
      </c>
      <c r="AU455" s="277">
        <v>0.68453750864616736</v>
      </c>
    </row>
    <row r="456" spans="1:47" s="54" customFormat="1" ht="13.35" customHeight="1">
      <c r="A456" s="180" t="s">
        <v>806</v>
      </c>
      <c r="B456" s="63" t="s">
        <v>1006</v>
      </c>
      <c r="C456" s="211" t="s">
        <v>1006</v>
      </c>
      <c r="D456" s="211" t="s">
        <v>0</v>
      </c>
      <c r="E456" s="110">
        <v>69228</v>
      </c>
      <c r="F456" s="111"/>
      <c r="G456" s="117">
        <v>20732</v>
      </c>
      <c r="H456" s="283">
        <v>0.41542931569982966</v>
      </c>
      <c r="I456" s="192"/>
      <c r="J456" s="110">
        <v>16811</v>
      </c>
      <c r="K456" s="277">
        <v>0.33686003406472298</v>
      </c>
      <c r="L456" s="192"/>
      <c r="M456" s="117">
        <v>5546</v>
      </c>
      <c r="N456" s="283">
        <v>0.11113114918344855</v>
      </c>
      <c r="O456" s="192"/>
      <c r="P456" s="110">
        <v>5341</v>
      </c>
      <c r="Q456" s="277">
        <v>0.10702334435427312</v>
      </c>
      <c r="R456" s="192"/>
      <c r="S456" s="117">
        <v>1051</v>
      </c>
      <c r="T456" s="283">
        <v>2.1060014026650635E-2</v>
      </c>
      <c r="U456" s="192"/>
      <c r="V456" s="284"/>
      <c r="W456" s="277"/>
      <c r="X456" s="192"/>
      <c r="Y456" s="285"/>
      <c r="Z456" s="283"/>
      <c r="AA456" s="192"/>
      <c r="AB456" s="284"/>
      <c r="AC456" s="277"/>
      <c r="AD456" s="192"/>
      <c r="AE456" s="285"/>
      <c r="AF456" s="283"/>
      <c r="AG456" s="192"/>
      <c r="AH456" s="284"/>
      <c r="AI456" s="277"/>
      <c r="AJ456" s="192"/>
      <c r="AK456" s="285"/>
      <c r="AL456" s="283"/>
      <c r="AM456" s="192"/>
      <c r="AN456" s="284"/>
      <c r="AO456" s="277"/>
      <c r="AP456" s="192"/>
      <c r="AQ456" s="286">
        <v>424</v>
      </c>
      <c r="AR456" s="283">
        <v>8.4961426710750427E-3</v>
      </c>
      <c r="AS456" s="192"/>
      <c r="AT456" s="191">
        <v>49905</v>
      </c>
      <c r="AU456" s="277">
        <v>0.72087883515340612</v>
      </c>
    </row>
    <row r="457" spans="1:47" s="54" customFormat="1" ht="13.35" customHeight="1">
      <c r="A457" s="180" t="s">
        <v>808</v>
      </c>
      <c r="B457" s="63" t="s">
        <v>984</v>
      </c>
      <c r="C457" s="211" t="s">
        <v>984</v>
      </c>
      <c r="D457" s="211" t="s">
        <v>0</v>
      </c>
      <c r="E457" s="110">
        <v>74956</v>
      </c>
      <c r="F457" s="111"/>
      <c r="G457" s="117">
        <v>27782</v>
      </c>
      <c r="H457" s="283">
        <v>0.54630904156998461</v>
      </c>
      <c r="I457" s="192"/>
      <c r="J457" s="110">
        <v>2627</v>
      </c>
      <c r="K457" s="277">
        <v>5.1657686710976522E-2</v>
      </c>
      <c r="L457" s="192"/>
      <c r="M457" s="117">
        <v>11365</v>
      </c>
      <c r="N457" s="283">
        <v>0.22348291186534</v>
      </c>
      <c r="O457" s="192"/>
      <c r="P457" s="110">
        <v>7489</v>
      </c>
      <c r="Q457" s="277">
        <v>0.14726471860620599</v>
      </c>
      <c r="R457" s="192"/>
      <c r="S457" s="117">
        <v>1426</v>
      </c>
      <c r="T457" s="283">
        <v>2.8041058717111732E-2</v>
      </c>
      <c r="U457" s="192"/>
      <c r="V457" s="284"/>
      <c r="W457" s="277"/>
      <c r="X457" s="192"/>
      <c r="Y457" s="285"/>
      <c r="Z457" s="283"/>
      <c r="AA457" s="192"/>
      <c r="AB457" s="284"/>
      <c r="AC457" s="277"/>
      <c r="AD457" s="192"/>
      <c r="AE457" s="285"/>
      <c r="AF457" s="283"/>
      <c r="AG457" s="192"/>
      <c r="AH457" s="284"/>
      <c r="AI457" s="277"/>
      <c r="AJ457" s="192"/>
      <c r="AK457" s="285"/>
      <c r="AL457" s="283"/>
      <c r="AM457" s="192"/>
      <c r="AN457" s="284"/>
      <c r="AO457" s="277"/>
      <c r="AP457" s="192"/>
      <c r="AQ457" s="286">
        <v>165</v>
      </c>
      <c r="AR457" s="283">
        <v>3.2445825303810908E-3</v>
      </c>
      <c r="AS457" s="192"/>
      <c r="AT457" s="191">
        <v>50854</v>
      </c>
      <c r="AU457" s="277">
        <v>0.67845135813010304</v>
      </c>
    </row>
    <row r="458" spans="1:47" s="54" customFormat="1" ht="13.35" customHeight="1">
      <c r="A458" s="180" t="s">
        <v>773</v>
      </c>
      <c r="B458" s="63" t="s">
        <v>1016</v>
      </c>
      <c r="C458" s="211" t="s">
        <v>984</v>
      </c>
      <c r="D458" s="211" t="s">
        <v>0</v>
      </c>
      <c r="E458" s="110">
        <v>71913</v>
      </c>
      <c r="F458" s="111"/>
      <c r="G458" s="117">
        <v>23606</v>
      </c>
      <c r="H458" s="283">
        <v>0.500402764234536</v>
      </c>
      <c r="I458" s="192"/>
      <c r="J458" s="110">
        <v>1427</v>
      </c>
      <c r="K458" s="277">
        <v>3.0249713825412302E-2</v>
      </c>
      <c r="L458" s="192"/>
      <c r="M458" s="117">
        <v>12304</v>
      </c>
      <c r="N458" s="283">
        <v>0.2608216390384534</v>
      </c>
      <c r="O458" s="192"/>
      <c r="P458" s="110">
        <v>8727</v>
      </c>
      <c r="Q458" s="277">
        <v>0.18499597235765464</v>
      </c>
      <c r="R458" s="192"/>
      <c r="S458" s="117">
        <v>1110</v>
      </c>
      <c r="T458" s="283">
        <v>2.3529910543943697E-2</v>
      </c>
      <c r="U458" s="192"/>
      <c r="V458" s="284"/>
      <c r="W458" s="277"/>
      <c r="X458" s="192"/>
      <c r="Y458" s="285"/>
      <c r="Z458" s="283"/>
      <c r="AA458" s="192"/>
      <c r="AB458" s="284"/>
      <c r="AC458" s="277"/>
      <c r="AD458" s="192"/>
      <c r="AE458" s="285"/>
      <c r="AF458" s="283"/>
      <c r="AG458" s="192"/>
      <c r="AH458" s="284"/>
      <c r="AI458" s="277"/>
      <c r="AJ458" s="192"/>
      <c r="AK458" s="285"/>
      <c r="AL458" s="283"/>
      <c r="AM458" s="192"/>
      <c r="AN458" s="284"/>
      <c r="AO458" s="277"/>
      <c r="AP458" s="192"/>
      <c r="AQ458" s="286"/>
      <c r="AR458" s="283"/>
      <c r="AS458" s="192"/>
      <c r="AT458" s="191">
        <v>47174</v>
      </c>
      <c r="AU458" s="277">
        <v>0.65598709551819556</v>
      </c>
    </row>
    <row r="459" spans="1:47" s="54" customFormat="1" ht="13.35" customHeight="1">
      <c r="A459" s="180" t="s">
        <v>813</v>
      </c>
      <c r="B459" s="63" t="s">
        <v>1029</v>
      </c>
      <c r="C459" s="211" t="s">
        <v>985</v>
      </c>
      <c r="D459" s="211" t="s">
        <v>0</v>
      </c>
      <c r="E459" s="110">
        <v>65004</v>
      </c>
      <c r="F459" s="111"/>
      <c r="G459" s="117">
        <v>26552</v>
      </c>
      <c r="H459" s="283">
        <v>0.58616274449203054</v>
      </c>
      <c r="I459" s="192"/>
      <c r="J459" s="110">
        <v>3850</v>
      </c>
      <c r="K459" s="277">
        <v>8.4992714910150563E-2</v>
      </c>
      <c r="L459" s="192"/>
      <c r="M459" s="117">
        <v>8311</v>
      </c>
      <c r="N459" s="283">
        <v>0.18347388405669124</v>
      </c>
      <c r="O459" s="192"/>
      <c r="P459" s="110">
        <v>4871</v>
      </c>
      <c r="Q459" s="277">
        <v>0.10753234138372555</v>
      </c>
      <c r="R459" s="192"/>
      <c r="S459" s="117">
        <v>1714</v>
      </c>
      <c r="T459" s="283">
        <v>3.7838315157402096E-2</v>
      </c>
      <c r="U459" s="192"/>
      <c r="V459" s="284"/>
      <c r="W459" s="277"/>
      <c r="X459" s="192"/>
      <c r="Y459" s="285"/>
      <c r="Z459" s="283"/>
      <c r="AA459" s="192"/>
      <c r="AB459" s="284"/>
      <c r="AC459" s="277"/>
      <c r="AD459" s="192"/>
      <c r="AE459" s="285"/>
      <c r="AF459" s="283"/>
      <c r="AG459" s="192"/>
      <c r="AH459" s="284"/>
      <c r="AI459" s="277"/>
      <c r="AJ459" s="192"/>
      <c r="AK459" s="285"/>
      <c r="AL459" s="283"/>
      <c r="AM459" s="192"/>
      <c r="AN459" s="284"/>
      <c r="AO459" s="277"/>
      <c r="AP459" s="192"/>
      <c r="AQ459" s="286"/>
      <c r="AR459" s="283"/>
      <c r="AS459" s="192"/>
      <c r="AT459" s="191">
        <v>45298</v>
      </c>
      <c r="AU459" s="277">
        <v>0.69684942465079069</v>
      </c>
    </row>
    <row r="460" spans="1:47" s="54" customFormat="1" ht="13.35" customHeight="1">
      <c r="A460" s="180" t="s">
        <v>814</v>
      </c>
      <c r="B460" s="63" t="s">
        <v>999</v>
      </c>
      <c r="C460" s="211" t="s">
        <v>983</v>
      </c>
      <c r="D460" s="211" t="s">
        <v>0</v>
      </c>
      <c r="E460" s="110">
        <v>83221</v>
      </c>
      <c r="F460" s="111"/>
      <c r="G460" s="117">
        <v>27849</v>
      </c>
      <c r="H460" s="283">
        <v>0.48109247326688204</v>
      </c>
      <c r="I460" s="192"/>
      <c r="J460" s="110">
        <v>12358</v>
      </c>
      <c r="K460" s="277">
        <v>0.21348489298115295</v>
      </c>
      <c r="L460" s="192"/>
      <c r="M460" s="117">
        <v>5347</v>
      </c>
      <c r="N460" s="283">
        <v>9.236961666695459E-2</v>
      </c>
      <c r="O460" s="192"/>
      <c r="P460" s="110">
        <v>6921</v>
      </c>
      <c r="Q460" s="277">
        <v>0.1195605230880854</v>
      </c>
      <c r="R460" s="192"/>
      <c r="S460" s="117">
        <v>2630</v>
      </c>
      <c r="T460" s="283">
        <v>4.5433344274189366E-2</v>
      </c>
      <c r="U460" s="192"/>
      <c r="V460" s="284"/>
      <c r="W460" s="277"/>
      <c r="X460" s="192"/>
      <c r="Y460" s="285"/>
      <c r="Z460" s="283"/>
      <c r="AA460" s="192"/>
      <c r="AB460" s="284"/>
      <c r="AC460" s="277"/>
      <c r="AD460" s="192"/>
      <c r="AE460" s="285"/>
      <c r="AF460" s="283"/>
      <c r="AG460" s="192"/>
      <c r="AH460" s="284"/>
      <c r="AI460" s="277"/>
      <c r="AJ460" s="192"/>
      <c r="AK460" s="285"/>
      <c r="AL460" s="283"/>
      <c r="AM460" s="192"/>
      <c r="AN460" s="284"/>
      <c r="AO460" s="277"/>
      <c r="AP460" s="192"/>
      <c r="AQ460" s="286">
        <v>2782</v>
      </c>
      <c r="AR460" s="283">
        <v>4.8059149722735672E-2</v>
      </c>
      <c r="AS460" s="192"/>
      <c r="AT460" s="191">
        <v>57887</v>
      </c>
      <c r="AU460" s="277">
        <v>0.69558164405618772</v>
      </c>
    </row>
    <row r="461" spans="1:47" s="54" customFormat="1" ht="13.35" customHeight="1">
      <c r="A461" s="180" t="s">
        <v>904</v>
      </c>
      <c r="B461" s="63" t="s">
        <v>1008</v>
      </c>
      <c r="C461" s="211" t="s">
        <v>984</v>
      </c>
      <c r="D461" s="211" t="s">
        <v>0</v>
      </c>
      <c r="E461" s="110">
        <v>66166</v>
      </c>
      <c r="F461" s="111"/>
      <c r="G461" s="117">
        <v>16094</v>
      </c>
      <c r="H461" s="283">
        <v>0.39596506335342602</v>
      </c>
      <c r="I461" s="192"/>
      <c r="J461" s="110">
        <v>927</v>
      </c>
      <c r="K461" s="277">
        <v>2.280723336203715E-2</v>
      </c>
      <c r="L461" s="192"/>
      <c r="M461" s="117">
        <v>15364</v>
      </c>
      <c r="N461" s="283">
        <v>0.37800467462172471</v>
      </c>
      <c r="O461" s="192"/>
      <c r="P461" s="110">
        <v>7330</v>
      </c>
      <c r="Q461" s="277">
        <v>0.18034198548406938</v>
      </c>
      <c r="R461" s="192"/>
      <c r="S461" s="117">
        <v>930</v>
      </c>
      <c r="T461" s="283">
        <v>2.2881043178742774E-2</v>
      </c>
      <c r="U461" s="192"/>
      <c r="V461" s="284"/>
      <c r="W461" s="277"/>
      <c r="X461" s="192"/>
      <c r="Y461" s="285"/>
      <c r="Z461" s="283"/>
      <c r="AA461" s="192"/>
      <c r="AB461" s="284"/>
      <c r="AC461" s="277"/>
      <c r="AD461" s="192"/>
      <c r="AE461" s="285"/>
      <c r="AF461" s="283"/>
      <c r="AG461" s="192"/>
      <c r="AH461" s="284"/>
      <c r="AI461" s="277"/>
      <c r="AJ461" s="192"/>
      <c r="AK461" s="285"/>
      <c r="AL461" s="283"/>
      <c r="AM461" s="192"/>
      <c r="AN461" s="284"/>
      <c r="AO461" s="277"/>
      <c r="AP461" s="192"/>
      <c r="AQ461" s="286"/>
      <c r="AR461" s="283"/>
      <c r="AS461" s="192"/>
      <c r="AT461" s="191">
        <v>40645</v>
      </c>
      <c r="AU461" s="277">
        <v>0.61428830517184052</v>
      </c>
    </row>
    <row r="462" spans="1:47" s="54" customFormat="1" ht="13.35" customHeight="1">
      <c r="A462" s="180" t="s">
        <v>943</v>
      </c>
      <c r="B462" s="63" t="s">
        <v>994</v>
      </c>
      <c r="C462" s="211" t="s">
        <v>983</v>
      </c>
      <c r="D462" s="211" t="s">
        <v>0</v>
      </c>
      <c r="E462" s="110">
        <v>78910</v>
      </c>
      <c r="F462" s="111"/>
      <c r="G462" s="117">
        <v>30176</v>
      </c>
      <c r="H462" s="283">
        <v>0.54524429025729981</v>
      </c>
      <c r="I462" s="192"/>
      <c r="J462" s="110">
        <v>7629</v>
      </c>
      <c r="K462" s="277">
        <v>0.13784692107545535</v>
      </c>
      <c r="L462" s="192"/>
      <c r="M462" s="117">
        <v>8204</v>
      </c>
      <c r="N462" s="283">
        <v>0.14823648453310206</v>
      </c>
      <c r="O462" s="192"/>
      <c r="P462" s="110">
        <v>7128</v>
      </c>
      <c r="Q462" s="277">
        <v>0.12879444926279271</v>
      </c>
      <c r="R462" s="192"/>
      <c r="S462" s="117">
        <v>2207</v>
      </c>
      <c r="T462" s="283">
        <v>3.98778548713501E-2</v>
      </c>
      <c r="U462" s="192"/>
      <c r="V462" s="284"/>
      <c r="W462" s="277"/>
      <c r="X462" s="192"/>
      <c r="Y462" s="285"/>
      <c r="Z462" s="283"/>
      <c r="AA462" s="192"/>
      <c r="AB462" s="284"/>
      <c r="AC462" s="277"/>
      <c r="AD462" s="192"/>
      <c r="AE462" s="285"/>
      <c r="AF462" s="283"/>
      <c r="AG462" s="192"/>
      <c r="AH462" s="284"/>
      <c r="AI462" s="277"/>
      <c r="AJ462" s="192"/>
      <c r="AK462" s="285"/>
      <c r="AL462" s="283"/>
      <c r="AM462" s="192"/>
      <c r="AN462" s="284"/>
      <c r="AO462" s="277"/>
      <c r="AP462" s="192"/>
      <c r="AQ462" s="286"/>
      <c r="AR462" s="283"/>
      <c r="AS462" s="192"/>
      <c r="AT462" s="191">
        <v>55344</v>
      </c>
      <c r="AU462" s="277">
        <v>0.70135597516157644</v>
      </c>
    </row>
    <row r="463" spans="1:47" s="54" customFormat="1" ht="13.35" customHeight="1">
      <c r="A463" s="180" t="s">
        <v>288</v>
      </c>
      <c r="B463" s="63" t="s">
        <v>994</v>
      </c>
      <c r="C463" s="211" t="s">
        <v>983</v>
      </c>
      <c r="D463" s="211" t="s">
        <v>0</v>
      </c>
      <c r="E463" s="110">
        <v>78290</v>
      </c>
      <c r="F463" s="111"/>
      <c r="G463" s="117">
        <v>32045</v>
      </c>
      <c r="H463" s="283">
        <v>0.56549667354897915</v>
      </c>
      <c r="I463" s="192"/>
      <c r="J463" s="110">
        <v>10568</v>
      </c>
      <c r="K463" s="277">
        <v>0.18649302062929041</v>
      </c>
      <c r="L463" s="192"/>
      <c r="M463" s="117">
        <v>5240</v>
      </c>
      <c r="N463" s="283">
        <v>9.2470044293857093E-2</v>
      </c>
      <c r="O463" s="192"/>
      <c r="P463" s="110">
        <v>6188</v>
      </c>
      <c r="Q463" s="277">
        <v>0.10919935765083735</v>
      </c>
      <c r="R463" s="192"/>
      <c r="S463" s="117">
        <v>2626</v>
      </c>
      <c r="T463" s="283">
        <v>4.6340903877036016E-2</v>
      </c>
      <c r="U463" s="192"/>
      <c r="V463" s="284"/>
      <c r="W463" s="277"/>
      <c r="X463" s="192"/>
      <c r="Y463" s="285"/>
      <c r="Z463" s="283"/>
      <c r="AA463" s="192"/>
      <c r="AB463" s="284"/>
      <c r="AC463" s="277"/>
      <c r="AD463" s="192"/>
      <c r="AE463" s="285"/>
      <c r="AF463" s="283"/>
      <c r="AG463" s="192"/>
      <c r="AH463" s="284"/>
      <c r="AI463" s="277"/>
      <c r="AJ463" s="192"/>
      <c r="AK463" s="286"/>
      <c r="AL463" s="283"/>
      <c r="AM463" s="192"/>
      <c r="AN463" s="284"/>
      <c r="AO463" s="277"/>
      <c r="AP463" s="192"/>
      <c r="AQ463" s="286"/>
      <c r="AR463" s="283"/>
      <c r="AS463" s="192"/>
      <c r="AT463" s="191">
        <v>56667</v>
      </c>
      <c r="AU463" s="277">
        <v>0.72380891557031546</v>
      </c>
    </row>
    <row r="464" spans="1:47" s="54" customFormat="1" ht="13.35" customHeight="1">
      <c r="A464" s="180" t="s">
        <v>949</v>
      </c>
      <c r="B464" s="63" t="s">
        <v>1008</v>
      </c>
      <c r="C464" s="211" t="s">
        <v>984</v>
      </c>
      <c r="D464" s="211" t="s">
        <v>0</v>
      </c>
      <c r="E464" s="110">
        <v>65942</v>
      </c>
      <c r="F464" s="111"/>
      <c r="G464" s="117">
        <v>22579</v>
      </c>
      <c r="H464" s="283">
        <v>0.4969298149085547</v>
      </c>
      <c r="I464" s="192"/>
      <c r="J464" s="110">
        <v>1959</v>
      </c>
      <c r="K464" s="277">
        <v>4.3114642251909238E-2</v>
      </c>
      <c r="L464" s="192"/>
      <c r="M464" s="117">
        <v>11836</v>
      </c>
      <c r="N464" s="283">
        <v>0.26049255012434802</v>
      </c>
      <c r="O464" s="192"/>
      <c r="P464" s="110">
        <v>7620</v>
      </c>
      <c r="Q464" s="277">
        <v>0.16770473402733455</v>
      </c>
      <c r="R464" s="192"/>
      <c r="S464" s="117">
        <v>1443</v>
      </c>
      <c r="T464" s="283">
        <v>3.1758258687853515E-2</v>
      </c>
      <c r="U464" s="192"/>
      <c r="V464" s="284"/>
      <c r="W464" s="277"/>
      <c r="X464" s="192"/>
      <c r="Y464" s="285"/>
      <c r="Z464" s="283"/>
      <c r="AA464" s="192"/>
      <c r="AB464" s="284"/>
      <c r="AC464" s="277"/>
      <c r="AD464" s="192"/>
      <c r="AE464" s="285"/>
      <c r="AF464" s="283"/>
      <c r="AG464" s="192"/>
      <c r="AH464" s="284"/>
      <c r="AI464" s="277"/>
      <c r="AJ464" s="192"/>
      <c r="AK464" s="285"/>
      <c r="AL464" s="283"/>
      <c r="AM464" s="192"/>
      <c r="AN464" s="284"/>
      <c r="AO464" s="277"/>
      <c r="AP464" s="192"/>
      <c r="AQ464" s="286"/>
      <c r="AR464" s="283"/>
      <c r="AS464" s="192"/>
      <c r="AT464" s="191">
        <v>45437</v>
      </c>
      <c r="AU464" s="277">
        <v>0.68904491826150249</v>
      </c>
    </row>
    <row r="465" spans="1:47" s="54" customFormat="1" ht="13.35" customHeight="1">
      <c r="A465" s="180" t="s">
        <v>724</v>
      </c>
      <c r="B465" s="63" t="s">
        <v>1013</v>
      </c>
      <c r="C465" s="211" t="s">
        <v>993</v>
      </c>
      <c r="D465" s="211" t="s">
        <v>0</v>
      </c>
      <c r="E465" s="110">
        <v>77451</v>
      </c>
      <c r="F465" s="111"/>
      <c r="G465" s="117">
        <v>27545</v>
      </c>
      <c r="H465" s="283">
        <v>0.52601928769216078</v>
      </c>
      <c r="I465" s="192"/>
      <c r="J465" s="110">
        <v>4703</v>
      </c>
      <c r="K465" s="277">
        <v>8.981189725961998E-2</v>
      </c>
      <c r="L465" s="192"/>
      <c r="M465" s="117">
        <v>8089</v>
      </c>
      <c r="N465" s="283">
        <v>0.15447340781056049</v>
      </c>
      <c r="O465" s="192"/>
      <c r="P465" s="110">
        <v>7805</v>
      </c>
      <c r="Q465" s="277">
        <v>0.14904993793564403</v>
      </c>
      <c r="R465" s="192"/>
      <c r="S465" s="117">
        <v>2404</v>
      </c>
      <c r="T465" s="283">
        <v>4.5908526687673062E-2</v>
      </c>
      <c r="U465" s="192"/>
      <c r="V465" s="284"/>
      <c r="W465" s="277"/>
      <c r="X465" s="192"/>
      <c r="Y465" s="285"/>
      <c r="Z465" s="283"/>
      <c r="AA465" s="192"/>
      <c r="AB465" s="284"/>
      <c r="AC465" s="277"/>
      <c r="AD465" s="192"/>
      <c r="AE465" s="285"/>
      <c r="AF465" s="283"/>
      <c r="AG465" s="192"/>
      <c r="AH465" s="284"/>
      <c r="AI465" s="277"/>
      <c r="AJ465" s="192"/>
      <c r="AK465" s="285"/>
      <c r="AL465" s="283"/>
      <c r="AM465" s="192"/>
      <c r="AN465" s="284"/>
      <c r="AO465" s="277"/>
      <c r="AP465" s="192"/>
      <c r="AQ465" s="286">
        <v>1819</v>
      </c>
      <c r="AR465" s="283">
        <v>3.473694261434164E-2</v>
      </c>
      <c r="AS465" s="192"/>
      <c r="AT465" s="191">
        <v>52365</v>
      </c>
      <c r="AU465" s="277">
        <v>0.67610489212534375</v>
      </c>
    </row>
    <row r="466" spans="1:47" s="54" customFormat="1" ht="13.35" customHeight="1">
      <c r="A466" s="180" t="s">
        <v>659</v>
      </c>
      <c r="B466" s="63" t="s">
        <v>1053</v>
      </c>
      <c r="C466" s="211" t="s">
        <v>983</v>
      </c>
      <c r="D466" s="211" t="s">
        <v>0</v>
      </c>
      <c r="E466" s="110">
        <v>66066</v>
      </c>
      <c r="F466" s="111"/>
      <c r="G466" s="117">
        <v>19924</v>
      </c>
      <c r="H466" s="283">
        <v>0.4102120650607371</v>
      </c>
      <c r="I466" s="192"/>
      <c r="J466" s="110">
        <v>18429</v>
      </c>
      <c r="K466" s="277">
        <v>0.379431747992588</v>
      </c>
      <c r="L466" s="192"/>
      <c r="M466" s="117">
        <v>3775</v>
      </c>
      <c r="N466" s="283">
        <v>7.7722874202182421E-2</v>
      </c>
      <c r="O466" s="192"/>
      <c r="P466" s="110">
        <v>5126</v>
      </c>
      <c r="Q466" s="277">
        <v>0.105538398188182</v>
      </c>
      <c r="R466" s="192"/>
      <c r="S466" s="117">
        <v>1316</v>
      </c>
      <c r="T466" s="283">
        <v>2.7094914556310478E-2</v>
      </c>
      <c r="U466" s="192"/>
      <c r="V466" s="284"/>
      <c r="W466" s="277"/>
      <c r="X466" s="192"/>
      <c r="Y466" s="285"/>
      <c r="Z466" s="283"/>
      <c r="AA466" s="192"/>
      <c r="AB466" s="284"/>
      <c r="AC466" s="277"/>
      <c r="AD466" s="192"/>
      <c r="AE466" s="285"/>
      <c r="AF466" s="283"/>
      <c r="AG466" s="192"/>
      <c r="AH466" s="284"/>
      <c r="AI466" s="277"/>
      <c r="AJ466" s="192"/>
      <c r="AK466" s="285"/>
      <c r="AL466" s="283"/>
      <c r="AM466" s="192"/>
      <c r="AN466" s="284"/>
      <c r="AO466" s="277"/>
      <c r="AP466" s="192"/>
      <c r="AQ466" s="286"/>
      <c r="AR466" s="283"/>
      <c r="AS466" s="192"/>
      <c r="AT466" s="191">
        <v>48570</v>
      </c>
      <c r="AU466" s="277">
        <v>0.73517391699209877</v>
      </c>
    </row>
    <row r="467" spans="1:47" s="54" customFormat="1" ht="13.35" customHeight="1">
      <c r="A467" s="180" t="s">
        <v>243</v>
      </c>
      <c r="B467" s="63" t="s">
        <v>1005</v>
      </c>
      <c r="C467" s="211" t="s">
        <v>1027</v>
      </c>
      <c r="D467" s="211" t="s">
        <v>0</v>
      </c>
      <c r="E467" s="110">
        <v>76198</v>
      </c>
      <c r="F467" s="111"/>
      <c r="G467" s="117">
        <v>25684</v>
      </c>
      <c r="H467" s="283">
        <v>0.5216932076698082</v>
      </c>
      <c r="I467" s="192"/>
      <c r="J467" s="110">
        <v>2465</v>
      </c>
      <c r="K467" s="277">
        <v>5.006906077348066E-2</v>
      </c>
      <c r="L467" s="192"/>
      <c r="M467" s="117">
        <v>8604</v>
      </c>
      <c r="N467" s="283">
        <v>0.17476438089047774</v>
      </c>
      <c r="O467" s="192"/>
      <c r="P467" s="110">
        <v>10700</v>
      </c>
      <c r="Q467" s="277">
        <v>0.21733831654208643</v>
      </c>
      <c r="R467" s="192"/>
      <c r="S467" s="117">
        <v>1779</v>
      </c>
      <c r="T467" s="283">
        <v>3.6135034124146898E-2</v>
      </c>
      <c r="U467" s="192"/>
      <c r="V467" s="284"/>
      <c r="W467" s="277"/>
      <c r="X467" s="192"/>
      <c r="Y467" s="285"/>
      <c r="Z467" s="283"/>
      <c r="AA467" s="192"/>
      <c r="AB467" s="284"/>
      <c r="AC467" s="277"/>
      <c r="AD467" s="192"/>
      <c r="AE467" s="285"/>
      <c r="AF467" s="283"/>
      <c r="AG467" s="192"/>
      <c r="AH467" s="284"/>
      <c r="AI467" s="277"/>
      <c r="AJ467" s="192"/>
      <c r="AK467" s="285"/>
      <c r="AL467" s="283"/>
      <c r="AM467" s="192"/>
      <c r="AN467" s="284"/>
      <c r="AO467" s="277"/>
      <c r="AP467" s="192"/>
      <c r="AQ467" s="286"/>
      <c r="AR467" s="283"/>
      <c r="AS467" s="192"/>
      <c r="AT467" s="191">
        <v>49232</v>
      </c>
      <c r="AU467" s="277">
        <v>0.64610619701304495</v>
      </c>
    </row>
    <row r="468" spans="1:47" s="54" customFormat="1" ht="13.35" customHeight="1">
      <c r="A468" s="180" t="s">
        <v>824</v>
      </c>
      <c r="B468" s="63" t="s">
        <v>986</v>
      </c>
      <c r="C468" s="211" t="s">
        <v>983</v>
      </c>
      <c r="D468" s="211" t="s">
        <v>0</v>
      </c>
      <c r="E468" s="110">
        <v>76270</v>
      </c>
      <c r="F468" s="111"/>
      <c r="G468" s="117">
        <v>29030</v>
      </c>
      <c r="H468" s="283">
        <v>0.53996242769190705</v>
      </c>
      <c r="I468" s="192"/>
      <c r="J468" s="110">
        <v>5626</v>
      </c>
      <c r="K468" s="277">
        <v>0.10464445808455629</v>
      </c>
      <c r="L468" s="192"/>
      <c r="M468" s="117">
        <v>6835</v>
      </c>
      <c r="N468" s="283">
        <v>0.12713204248274837</v>
      </c>
      <c r="O468" s="192"/>
      <c r="P468" s="110">
        <v>8857</v>
      </c>
      <c r="Q468" s="277">
        <v>0.16474155088071724</v>
      </c>
      <c r="R468" s="192"/>
      <c r="S468" s="117">
        <v>3415</v>
      </c>
      <c r="T468" s="283">
        <v>6.3519520860071052E-2</v>
      </c>
      <c r="U468" s="192"/>
      <c r="V468" s="284"/>
      <c r="W468" s="277"/>
      <c r="X468" s="192"/>
      <c r="Y468" s="285"/>
      <c r="Z468" s="283"/>
      <c r="AA468" s="192"/>
      <c r="AB468" s="284"/>
      <c r="AC468" s="277"/>
      <c r="AD468" s="192"/>
      <c r="AE468" s="285"/>
      <c r="AF468" s="283"/>
      <c r="AG468" s="192"/>
      <c r="AH468" s="284"/>
      <c r="AI468" s="277"/>
      <c r="AJ468" s="192"/>
      <c r="AK468" s="285"/>
      <c r="AL468" s="283"/>
      <c r="AM468" s="192"/>
      <c r="AN468" s="284"/>
      <c r="AO468" s="277"/>
      <c r="AP468" s="192"/>
      <c r="AQ468" s="286"/>
      <c r="AR468" s="283"/>
      <c r="AS468" s="192"/>
      <c r="AT468" s="191">
        <v>53763</v>
      </c>
      <c r="AU468" s="277">
        <v>0.70490363183427296</v>
      </c>
    </row>
    <row r="469" spans="1:47" s="54" customFormat="1" ht="13.35" customHeight="1">
      <c r="A469" s="180" t="s">
        <v>825</v>
      </c>
      <c r="B469" s="63" t="s">
        <v>990</v>
      </c>
      <c r="C469" s="211" t="s">
        <v>981</v>
      </c>
      <c r="D469" s="211" t="s">
        <v>0</v>
      </c>
      <c r="E469" s="110">
        <v>74877</v>
      </c>
      <c r="F469" s="111"/>
      <c r="G469" s="117">
        <v>31887</v>
      </c>
      <c r="H469" s="283">
        <v>0.59413079932923418</v>
      </c>
      <c r="I469" s="192"/>
      <c r="J469" s="110">
        <v>3660</v>
      </c>
      <c r="K469" s="277">
        <v>6.8194522079373945E-2</v>
      </c>
      <c r="L469" s="192"/>
      <c r="M469" s="117">
        <v>7604</v>
      </c>
      <c r="N469" s="283">
        <v>0.141680640953978</v>
      </c>
      <c r="O469" s="192"/>
      <c r="P469" s="110">
        <v>8153</v>
      </c>
      <c r="Q469" s="277">
        <v>0.15190981926588409</v>
      </c>
      <c r="R469" s="192"/>
      <c r="S469" s="117">
        <v>2366</v>
      </c>
      <c r="T469" s="283">
        <v>4.4084218371529718E-2</v>
      </c>
      <c r="U469" s="192"/>
      <c r="V469" s="284"/>
      <c r="W469" s="277"/>
      <c r="X469" s="192"/>
      <c r="Y469" s="285"/>
      <c r="Z469" s="283"/>
      <c r="AA469" s="192"/>
      <c r="AB469" s="284"/>
      <c r="AC469" s="277"/>
      <c r="AD469" s="192"/>
      <c r="AE469" s="285"/>
      <c r="AF469" s="283"/>
      <c r="AG469" s="192"/>
      <c r="AH469" s="284"/>
      <c r="AI469" s="277"/>
      <c r="AJ469" s="192"/>
      <c r="AK469" s="285"/>
      <c r="AL469" s="283"/>
      <c r="AM469" s="192"/>
      <c r="AN469" s="284"/>
      <c r="AO469" s="277"/>
      <c r="AP469" s="192"/>
      <c r="AQ469" s="286"/>
      <c r="AR469" s="283"/>
      <c r="AS469" s="192"/>
      <c r="AT469" s="191">
        <v>53670</v>
      </c>
      <c r="AU469" s="277">
        <v>0.71677551183941668</v>
      </c>
    </row>
    <row r="470" spans="1:47" s="54" customFormat="1" ht="13.35" customHeight="1">
      <c r="A470" s="180" t="s">
        <v>826</v>
      </c>
      <c r="B470" s="63" t="s">
        <v>1006</v>
      </c>
      <c r="C470" s="211" t="s">
        <v>1006</v>
      </c>
      <c r="D470" s="211" t="s">
        <v>0</v>
      </c>
      <c r="E470" s="110">
        <v>76782</v>
      </c>
      <c r="F470" s="111"/>
      <c r="G470" s="117">
        <v>22421</v>
      </c>
      <c r="H470" s="283">
        <v>0.41885706813129331</v>
      </c>
      <c r="I470" s="192"/>
      <c r="J470" s="110">
        <v>2107</v>
      </c>
      <c r="K470" s="277">
        <v>3.9361841244932652E-2</v>
      </c>
      <c r="L470" s="192"/>
      <c r="M470" s="117">
        <v>25263</v>
      </c>
      <c r="N470" s="283">
        <v>0.47194978422910944</v>
      </c>
      <c r="O470" s="192"/>
      <c r="P470" s="110">
        <v>1537</v>
      </c>
      <c r="Q470" s="277">
        <v>2.8713407685553624E-2</v>
      </c>
      <c r="R470" s="192"/>
      <c r="S470" s="117">
        <v>2201</v>
      </c>
      <c r="T470" s="283">
        <v>4.111789870911095E-2</v>
      </c>
      <c r="U470" s="192"/>
      <c r="V470" s="284"/>
      <c r="W470" s="277"/>
      <c r="X470" s="192"/>
      <c r="Y470" s="285"/>
      <c r="Z470" s="283"/>
      <c r="AA470" s="192"/>
      <c r="AB470" s="284"/>
      <c r="AC470" s="277"/>
      <c r="AD470" s="192"/>
      <c r="AE470" s="285"/>
      <c r="AF470" s="283"/>
      <c r="AG470" s="192"/>
      <c r="AH470" s="284"/>
      <c r="AI470" s="277"/>
      <c r="AJ470" s="192"/>
      <c r="AK470" s="285"/>
      <c r="AL470" s="283"/>
      <c r="AM470" s="192"/>
      <c r="AN470" s="284"/>
      <c r="AO470" s="277"/>
      <c r="AP470" s="192"/>
      <c r="AQ470" s="286"/>
      <c r="AR470" s="283"/>
      <c r="AS470" s="192"/>
      <c r="AT470" s="191">
        <v>53529</v>
      </c>
      <c r="AU470" s="277">
        <v>0.69715558333984529</v>
      </c>
    </row>
    <row r="471" spans="1:47" s="54" customFormat="1" ht="13.35" customHeight="1">
      <c r="A471" s="180" t="s">
        <v>827</v>
      </c>
      <c r="B471" s="63" t="s">
        <v>986</v>
      </c>
      <c r="C471" s="211" t="s">
        <v>983</v>
      </c>
      <c r="D471" s="211" t="s">
        <v>0</v>
      </c>
      <c r="E471" s="110">
        <v>76350</v>
      </c>
      <c r="F471" s="111"/>
      <c r="G471" s="117">
        <v>19551</v>
      </c>
      <c r="H471" s="283">
        <v>0.40664323301233385</v>
      </c>
      <c r="I471" s="192"/>
      <c r="J471" s="110">
        <v>16265</v>
      </c>
      <c r="K471" s="277">
        <v>0.33829738555294409</v>
      </c>
      <c r="L471" s="192"/>
      <c r="M471" s="117">
        <v>4166</v>
      </c>
      <c r="N471" s="283">
        <v>8.6649056760747939E-2</v>
      </c>
      <c r="O471" s="192"/>
      <c r="P471" s="110">
        <v>6540</v>
      </c>
      <c r="Q471" s="277">
        <v>0.13602612367145739</v>
      </c>
      <c r="R471" s="192"/>
      <c r="S471" s="117">
        <v>1557</v>
      </c>
      <c r="T471" s="283">
        <v>3.238420100251669E-2</v>
      </c>
      <c r="U471" s="192"/>
      <c r="V471" s="284"/>
      <c r="W471" s="277"/>
      <c r="X471" s="192"/>
      <c r="Y471" s="285"/>
      <c r="Z471" s="283"/>
      <c r="AA471" s="192"/>
      <c r="AB471" s="284"/>
      <c r="AC471" s="277"/>
      <c r="AD471" s="192"/>
      <c r="AE471" s="285"/>
      <c r="AF471" s="283"/>
      <c r="AG471" s="192"/>
      <c r="AH471" s="284"/>
      <c r="AI471" s="277"/>
      <c r="AJ471" s="192"/>
      <c r="AK471" s="285"/>
      <c r="AL471" s="283"/>
      <c r="AM471" s="192"/>
      <c r="AN471" s="284"/>
      <c r="AO471" s="277"/>
      <c r="AP471" s="192"/>
      <c r="AQ471" s="286"/>
      <c r="AR471" s="283"/>
      <c r="AS471" s="192"/>
      <c r="AT471" s="191">
        <v>48079</v>
      </c>
      <c r="AU471" s="277">
        <v>0.62971840209561236</v>
      </c>
    </row>
    <row r="472" spans="1:47" s="54" customFormat="1" ht="13.35" customHeight="1">
      <c r="A472" s="180" t="s">
        <v>346</v>
      </c>
      <c r="B472" s="63" t="s">
        <v>986</v>
      </c>
      <c r="C472" s="211" t="s">
        <v>983</v>
      </c>
      <c r="D472" s="211" t="s">
        <v>0</v>
      </c>
      <c r="E472" s="110">
        <v>78621</v>
      </c>
      <c r="F472" s="111"/>
      <c r="G472" s="117">
        <v>28774</v>
      </c>
      <c r="H472" s="283">
        <v>0.50851830906263251</v>
      </c>
      <c r="I472" s="192"/>
      <c r="J472" s="110">
        <v>7483</v>
      </c>
      <c r="K472" s="277">
        <v>0.13224586455535134</v>
      </c>
      <c r="L472" s="192"/>
      <c r="M472" s="117">
        <v>6015</v>
      </c>
      <c r="N472" s="283">
        <v>0.10630213487911777</v>
      </c>
      <c r="O472" s="192"/>
      <c r="P472" s="110">
        <v>10371</v>
      </c>
      <c r="Q472" s="277">
        <v>0.183285027569631</v>
      </c>
      <c r="R472" s="192"/>
      <c r="S472" s="117">
        <v>3941</v>
      </c>
      <c r="T472" s="283">
        <v>6.9648663933267352E-2</v>
      </c>
      <c r="U472" s="192"/>
      <c r="V472" s="284"/>
      <c r="W472" s="277"/>
      <c r="X472" s="192"/>
      <c r="Y472" s="285"/>
      <c r="Z472" s="283"/>
      <c r="AA472" s="192"/>
      <c r="AB472" s="284"/>
      <c r="AC472" s="277"/>
      <c r="AD472" s="192"/>
      <c r="AE472" s="285"/>
      <c r="AF472" s="283"/>
      <c r="AG472" s="192"/>
      <c r="AH472" s="284"/>
      <c r="AI472" s="277"/>
      <c r="AJ472" s="192"/>
      <c r="AK472" s="285"/>
      <c r="AL472" s="283"/>
      <c r="AM472" s="192"/>
      <c r="AN472" s="284"/>
      <c r="AO472" s="277"/>
      <c r="AP472" s="192"/>
      <c r="AQ472" s="286"/>
      <c r="AR472" s="283"/>
      <c r="AS472" s="192"/>
      <c r="AT472" s="191">
        <v>56584</v>
      </c>
      <c r="AU472" s="277">
        <v>0.71970593098536018</v>
      </c>
    </row>
    <row r="473" spans="1:47" s="54" customFormat="1" ht="13.35" customHeight="1">
      <c r="A473" s="180" t="s">
        <v>753</v>
      </c>
      <c r="B473" s="63" t="s">
        <v>986</v>
      </c>
      <c r="C473" s="211" t="s">
        <v>983</v>
      </c>
      <c r="D473" s="211" t="s">
        <v>0</v>
      </c>
      <c r="E473" s="110">
        <v>68630</v>
      </c>
      <c r="F473" s="111"/>
      <c r="G473" s="117">
        <v>24941</v>
      </c>
      <c r="H473" s="283">
        <v>0.52956663906405932</v>
      </c>
      <c r="I473" s="192"/>
      <c r="J473" s="110">
        <v>4667</v>
      </c>
      <c r="K473" s="277">
        <v>9.9093360511285214E-2</v>
      </c>
      <c r="L473" s="192"/>
      <c r="M473" s="117">
        <v>5988</v>
      </c>
      <c r="N473" s="283">
        <v>0.12714185616918275</v>
      </c>
      <c r="O473" s="192"/>
      <c r="P473" s="110">
        <v>6656</v>
      </c>
      <c r="Q473" s="277">
        <v>0.14132534980996667</v>
      </c>
      <c r="R473" s="192"/>
      <c r="S473" s="117">
        <v>4845</v>
      </c>
      <c r="T473" s="283">
        <v>0.10287279444550608</v>
      </c>
      <c r="U473" s="192"/>
      <c r="V473" s="284"/>
      <c r="W473" s="277"/>
      <c r="X473" s="192"/>
      <c r="Y473" s="285"/>
      <c r="Z473" s="283"/>
      <c r="AA473" s="192"/>
      <c r="AB473" s="284"/>
      <c r="AC473" s="277"/>
      <c r="AD473" s="192"/>
      <c r="AE473" s="285"/>
      <c r="AF473" s="283"/>
      <c r="AG473" s="192"/>
      <c r="AH473" s="284"/>
      <c r="AI473" s="277"/>
      <c r="AJ473" s="192"/>
      <c r="AK473" s="285"/>
      <c r="AL473" s="283"/>
      <c r="AM473" s="192"/>
      <c r="AN473" s="284"/>
      <c r="AO473" s="277"/>
      <c r="AP473" s="192"/>
      <c r="AQ473" s="286"/>
      <c r="AR473" s="283"/>
      <c r="AS473" s="192"/>
      <c r="AT473" s="191">
        <v>47097</v>
      </c>
      <c r="AU473" s="277">
        <v>0.68624508232551362</v>
      </c>
    </row>
    <row r="474" spans="1:47" s="54" customFormat="1" ht="13.35" customHeight="1">
      <c r="A474" s="180" t="s">
        <v>829</v>
      </c>
      <c r="B474" s="63" t="s">
        <v>1006</v>
      </c>
      <c r="C474" s="211" t="s">
        <v>1006</v>
      </c>
      <c r="D474" s="211" t="s">
        <v>0</v>
      </c>
      <c r="E474" s="110">
        <v>70803</v>
      </c>
      <c r="F474" s="111"/>
      <c r="G474" s="117">
        <v>5090</v>
      </c>
      <c r="H474" s="283">
        <v>0.11960148503219137</v>
      </c>
      <c r="I474" s="192"/>
      <c r="J474" s="110">
        <v>1756</v>
      </c>
      <c r="K474" s="277">
        <v>4.1261337468866018E-2</v>
      </c>
      <c r="L474" s="192"/>
      <c r="M474" s="117">
        <v>28654</v>
      </c>
      <c r="N474" s="283">
        <v>0.67329291790027723</v>
      </c>
      <c r="O474" s="192"/>
      <c r="P474" s="110">
        <v>1512</v>
      </c>
      <c r="Q474" s="277">
        <v>3.5527985337656845E-2</v>
      </c>
      <c r="R474" s="192"/>
      <c r="S474" s="117">
        <v>3931</v>
      </c>
      <c r="T474" s="283">
        <v>9.2368062408947793E-2</v>
      </c>
      <c r="U474" s="192"/>
      <c r="V474" s="284"/>
      <c r="W474" s="277"/>
      <c r="X474" s="192"/>
      <c r="Y474" s="285"/>
      <c r="Z474" s="283"/>
      <c r="AA474" s="192"/>
      <c r="AB474" s="284"/>
      <c r="AC474" s="277"/>
      <c r="AD474" s="192"/>
      <c r="AE474" s="285"/>
      <c r="AF474" s="283"/>
      <c r="AG474" s="192"/>
      <c r="AH474" s="284"/>
      <c r="AI474" s="277"/>
      <c r="AJ474" s="192"/>
      <c r="AK474" s="285"/>
      <c r="AL474" s="283"/>
      <c r="AM474" s="192"/>
      <c r="AN474" s="284"/>
      <c r="AO474" s="277"/>
      <c r="AP474" s="192"/>
      <c r="AQ474" s="286">
        <v>1615</v>
      </c>
      <c r="AR474" s="283">
        <v>3.7948211852060716E-2</v>
      </c>
      <c r="AS474" s="192"/>
      <c r="AT474" s="191">
        <v>42558</v>
      </c>
      <c r="AU474" s="277">
        <v>0.60107622558366169</v>
      </c>
    </row>
    <row r="475" spans="1:47" s="54" customFormat="1" ht="13.35" customHeight="1">
      <c r="A475" s="180" t="s">
        <v>830</v>
      </c>
      <c r="B475" s="63" t="s">
        <v>998</v>
      </c>
      <c r="C475" s="211" t="s">
        <v>983</v>
      </c>
      <c r="D475" s="211" t="s">
        <v>0</v>
      </c>
      <c r="E475" s="110">
        <v>73601</v>
      </c>
      <c r="F475" s="111"/>
      <c r="G475" s="117">
        <v>22681</v>
      </c>
      <c r="H475" s="283">
        <v>0.44003181747633091</v>
      </c>
      <c r="I475" s="192"/>
      <c r="J475" s="110">
        <v>8681</v>
      </c>
      <c r="K475" s="277">
        <v>0.16841921465155985</v>
      </c>
      <c r="L475" s="192"/>
      <c r="M475" s="117">
        <v>7814</v>
      </c>
      <c r="N475" s="283">
        <v>0.15159863417662581</v>
      </c>
      <c r="O475" s="192"/>
      <c r="P475" s="110">
        <v>5967</v>
      </c>
      <c r="Q475" s="277">
        <v>0.11576517150395778</v>
      </c>
      <c r="R475" s="192"/>
      <c r="S475" s="117">
        <v>4483</v>
      </c>
      <c r="T475" s="283">
        <v>8.6974235604532046E-2</v>
      </c>
      <c r="U475" s="192"/>
      <c r="V475" s="284"/>
      <c r="W475" s="277"/>
      <c r="X475" s="192"/>
      <c r="Y475" s="285"/>
      <c r="Z475" s="283"/>
      <c r="AA475" s="192"/>
      <c r="AB475" s="284"/>
      <c r="AC475" s="277"/>
      <c r="AD475" s="192"/>
      <c r="AE475" s="285"/>
      <c r="AF475" s="283"/>
      <c r="AG475" s="192"/>
      <c r="AH475" s="284"/>
      <c r="AI475" s="277"/>
      <c r="AJ475" s="192"/>
      <c r="AK475" s="285"/>
      <c r="AL475" s="283"/>
      <c r="AM475" s="192"/>
      <c r="AN475" s="284"/>
      <c r="AO475" s="277"/>
      <c r="AP475" s="192"/>
      <c r="AQ475" s="286">
        <v>1918</v>
      </c>
      <c r="AR475" s="283">
        <v>3.721092658699364E-2</v>
      </c>
      <c r="AS475" s="192"/>
      <c r="AT475" s="191">
        <v>51544</v>
      </c>
      <c r="AU475" s="277">
        <v>0.70031657178570939</v>
      </c>
    </row>
    <row r="476" spans="1:47" s="54" customFormat="1" ht="13.35" customHeight="1">
      <c r="A476" s="180" t="s">
        <v>831</v>
      </c>
      <c r="B476" s="63" t="s">
        <v>990</v>
      </c>
      <c r="C476" s="211" t="s">
        <v>981</v>
      </c>
      <c r="D476" s="211" t="s">
        <v>0</v>
      </c>
      <c r="E476" s="110">
        <v>73429</v>
      </c>
      <c r="F476" s="111"/>
      <c r="G476" s="117">
        <v>30181</v>
      </c>
      <c r="H476" s="283">
        <v>0.5868592984366493</v>
      </c>
      <c r="I476" s="192"/>
      <c r="J476" s="110">
        <v>4342</v>
      </c>
      <c r="K476" s="277">
        <v>8.4428715874620835E-2</v>
      </c>
      <c r="L476" s="192"/>
      <c r="M476" s="117">
        <v>7307</v>
      </c>
      <c r="N476" s="283">
        <v>0.14208213424593608</v>
      </c>
      <c r="O476" s="192"/>
      <c r="P476" s="110">
        <v>6481</v>
      </c>
      <c r="Q476" s="277">
        <v>0.12602084467605196</v>
      </c>
      <c r="R476" s="192"/>
      <c r="S476" s="117">
        <v>2659</v>
      </c>
      <c r="T476" s="283">
        <v>5.1703352259469551E-2</v>
      </c>
      <c r="U476" s="192"/>
      <c r="V476" s="284"/>
      <c r="W476" s="277"/>
      <c r="X476" s="192"/>
      <c r="Y476" s="285"/>
      <c r="Z476" s="283"/>
      <c r="AA476" s="192"/>
      <c r="AB476" s="284"/>
      <c r="AC476" s="277"/>
      <c r="AD476" s="192"/>
      <c r="AE476" s="285"/>
      <c r="AF476" s="283"/>
      <c r="AG476" s="192"/>
      <c r="AH476" s="284"/>
      <c r="AI476" s="277"/>
      <c r="AJ476" s="192"/>
      <c r="AK476" s="285"/>
      <c r="AL476" s="283"/>
      <c r="AM476" s="192"/>
      <c r="AN476" s="284"/>
      <c r="AO476" s="277"/>
      <c r="AP476" s="192"/>
      <c r="AQ476" s="286">
        <v>458</v>
      </c>
      <c r="AR476" s="283">
        <v>8.905654507272303E-3</v>
      </c>
      <c r="AS476" s="192"/>
      <c r="AT476" s="191">
        <v>51428</v>
      </c>
      <c r="AU476" s="277">
        <v>0.70037723515232397</v>
      </c>
    </row>
    <row r="477" spans="1:47" s="54" customFormat="1" ht="13.35" customHeight="1">
      <c r="A477" s="180" t="s">
        <v>833</v>
      </c>
      <c r="B477" s="63" t="s">
        <v>1006</v>
      </c>
      <c r="C477" s="211" t="s">
        <v>1006</v>
      </c>
      <c r="D477" s="211" t="s">
        <v>0</v>
      </c>
      <c r="E477" s="110">
        <v>80250</v>
      </c>
      <c r="F477" s="111"/>
      <c r="G477" s="117">
        <v>25580</v>
      </c>
      <c r="H477" s="283">
        <v>0.41255402877233727</v>
      </c>
      <c r="I477" s="192"/>
      <c r="J477" s="110">
        <v>23563</v>
      </c>
      <c r="K477" s="277">
        <v>0.38002386942777883</v>
      </c>
      <c r="L477" s="192"/>
      <c r="M477" s="117">
        <v>7129</v>
      </c>
      <c r="N477" s="283">
        <v>0.114976453132056</v>
      </c>
      <c r="O477" s="192"/>
      <c r="P477" s="110">
        <v>3069</v>
      </c>
      <c r="Q477" s="277">
        <v>4.9496806657634992E-2</v>
      </c>
      <c r="R477" s="192"/>
      <c r="S477" s="117">
        <v>2463</v>
      </c>
      <c r="T477" s="283">
        <v>3.9723243661699242E-2</v>
      </c>
      <c r="U477" s="192"/>
      <c r="V477" s="284"/>
      <c r="W477" s="277"/>
      <c r="X477" s="192"/>
      <c r="Y477" s="285"/>
      <c r="Z477" s="283"/>
      <c r="AA477" s="192"/>
      <c r="AB477" s="284"/>
      <c r="AC477" s="277"/>
      <c r="AD477" s="192"/>
      <c r="AE477" s="285"/>
      <c r="AF477" s="283"/>
      <c r="AG477" s="192"/>
      <c r="AH477" s="284"/>
      <c r="AI477" s="277"/>
      <c r="AJ477" s="192"/>
      <c r="AK477" s="285"/>
      <c r="AL477" s="283"/>
      <c r="AM477" s="192"/>
      <c r="AN477" s="284"/>
      <c r="AO477" s="277"/>
      <c r="AP477" s="192"/>
      <c r="AQ477" s="286">
        <v>200</v>
      </c>
      <c r="AR477" s="283">
        <v>3.2255983484936455E-3</v>
      </c>
      <c r="AS477" s="192"/>
      <c r="AT477" s="191">
        <v>62004</v>
      </c>
      <c r="AU477" s="277">
        <v>0.77263551401869157</v>
      </c>
    </row>
    <row r="478" spans="1:47" s="54" customFormat="1" ht="13.35" customHeight="1">
      <c r="A478" s="180" t="s">
        <v>835</v>
      </c>
      <c r="B478" s="63" t="s">
        <v>1009</v>
      </c>
      <c r="C478" s="211" t="s">
        <v>978</v>
      </c>
      <c r="D478" s="211" t="s">
        <v>0</v>
      </c>
      <c r="E478" s="110">
        <v>77524</v>
      </c>
      <c r="F478" s="111"/>
      <c r="G478" s="117">
        <v>17551</v>
      </c>
      <c r="H478" s="283">
        <v>0.32808673707823161</v>
      </c>
      <c r="I478" s="192"/>
      <c r="J478" s="110">
        <v>1595</v>
      </c>
      <c r="K478" s="277">
        <v>2.9815870642116087E-2</v>
      </c>
      <c r="L478" s="192"/>
      <c r="M478" s="117">
        <v>25791</v>
      </c>
      <c r="N478" s="283">
        <v>0.48211982428264322</v>
      </c>
      <c r="O478" s="192"/>
      <c r="P478" s="110">
        <v>6541</v>
      </c>
      <c r="Q478" s="277">
        <v>0.12227310963641462</v>
      </c>
      <c r="R478" s="192"/>
      <c r="S478" s="117">
        <v>2017</v>
      </c>
      <c r="T478" s="283">
        <v>3.7704458360594446E-2</v>
      </c>
      <c r="U478" s="192"/>
      <c r="V478" s="284"/>
      <c r="W478" s="277"/>
      <c r="X478" s="192"/>
      <c r="Y478" s="285"/>
      <c r="Z478" s="283"/>
      <c r="AA478" s="192"/>
      <c r="AB478" s="284"/>
      <c r="AC478" s="277"/>
      <c r="AD478" s="192"/>
      <c r="AE478" s="285"/>
      <c r="AF478" s="283"/>
      <c r="AG478" s="192"/>
      <c r="AH478" s="284"/>
      <c r="AI478" s="277"/>
      <c r="AJ478" s="192"/>
      <c r="AK478" s="285"/>
      <c r="AL478" s="283"/>
      <c r="AM478" s="192"/>
      <c r="AN478" s="284"/>
      <c r="AO478" s="277"/>
      <c r="AP478" s="192"/>
      <c r="AQ478" s="286"/>
      <c r="AR478" s="283"/>
      <c r="AS478" s="192"/>
      <c r="AT478" s="191">
        <v>53495</v>
      </c>
      <c r="AU478" s="277">
        <v>0.69004437335534807</v>
      </c>
    </row>
    <row r="479" spans="1:47" s="54" customFormat="1" ht="13.35" customHeight="1">
      <c r="A479" s="180" t="s">
        <v>1275</v>
      </c>
      <c r="B479" s="63" t="s">
        <v>1006</v>
      </c>
      <c r="C479" s="211" t="s">
        <v>1006</v>
      </c>
      <c r="D479" s="211" t="s">
        <v>0</v>
      </c>
      <c r="E479" s="110">
        <v>70631</v>
      </c>
      <c r="F479" s="111"/>
      <c r="G479" s="117">
        <v>22511</v>
      </c>
      <c r="H479" s="283">
        <v>0.50235433264153895</v>
      </c>
      <c r="I479" s="192"/>
      <c r="J479" s="110">
        <v>2215</v>
      </c>
      <c r="K479" s="277">
        <v>4.9429827497712617E-2</v>
      </c>
      <c r="L479" s="192"/>
      <c r="M479" s="117">
        <v>11816</v>
      </c>
      <c r="N479" s="283">
        <v>0.26368525585235769</v>
      </c>
      <c r="O479" s="192"/>
      <c r="P479" s="110">
        <v>6346</v>
      </c>
      <c r="Q479" s="277">
        <v>0.14161701367967686</v>
      </c>
      <c r="R479" s="192"/>
      <c r="S479" s="117">
        <v>1414</v>
      </c>
      <c r="T479" s="283">
        <v>3.1554752181384038E-2</v>
      </c>
      <c r="U479" s="192"/>
      <c r="V479" s="284"/>
      <c r="W479" s="277"/>
      <c r="X479" s="192"/>
      <c r="Y479" s="285"/>
      <c r="Z479" s="283"/>
      <c r="AA479" s="192"/>
      <c r="AB479" s="284"/>
      <c r="AC479" s="277"/>
      <c r="AD479" s="192"/>
      <c r="AE479" s="285"/>
      <c r="AF479" s="283"/>
      <c r="AG479" s="192"/>
      <c r="AH479" s="284"/>
      <c r="AI479" s="277"/>
      <c r="AJ479" s="192"/>
      <c r="AK479" s="285"/>
      <c r="AL479" s="283"/>
      <c r="AM479" s="192"/>
      <c r="AN479" s="284"/>
      <c r="AO479" s="277"/>
      <c r="AP479" s="192"/>
      <c r="AQ479" s="286">
        <v>509</v>
      </c>
      <c r="AR479" s="283">
        <v>1.1358818147329896E-2</v>
      </c>
      <c r="AS479" s="192"/>
      <c r="AT479" s="191">
        <v>44811</v>
      </c>
      <c r="AU479" s="277">
        <v>0.63443813622913448</v>
      </c>
    </row>
    <row r="480" spans="1:47" s="54" customFormat="1" ht="13.35" customHeight="1">
      <c r="A480" s="180" t="s">
        <v>843</v>
      </c>
      <c r="B480" s="63" t="s">
        <v>1006</v>
      </c>
      <c r="C480" s="211" t="s">
        <v>1006</v>
      </c>
      <c r="D480" s="211" t="s">
        <v>0</v>
      </c>
      <c r="E480" s="110">
        <v>82231</v>
      </c>
      <c r="F480" s="111"/>
      <c r="G480" s="117">
        <v>13070</v>
      </c>
      <c r="H480" s="283">
        <v>0.27262677040528982</v>
      </c>
      <c r="I480" s="192"/>
      <c r="J480" s="110">
        <v>3312</v>
      </c>
      <c r="K480" s="277">
        <v>6.908491687699464E-2</v>
      </c>
      <c r="L480" s="192"/>
      <c r="M480" s="117">
        <v>25778</v>
      </c>
      <c r="N480" s="283">
        <v>0.5377025927702801</v>
      </c>
      <c r="O480" s="192"/>
      <c r="P480" s="110">
        <v>1385</v>
      </c>
      <c r="Q480" s="277">
        <v>2.8889676894516176E-2</v>
      </c>
      <c r="R480" s="192"/>
      <c r="S480" s="117">
        <v>3658</v>
      </c>
      <c r="T480" s="283">
        <v>7.6302121357501931E-2</v>
      </c>
      <c r="U480" s="192"/>
      <c r="V480" s="284"/>
      <c r="W480" s="277"/>
      <c r="X480" s="192"/>
      <c r="Y480" s="285"/>
      <c r="Z480" s="283"/>
      <c r="AA480" s="192"/>
      <c r="AB480" s="284"/>
      <c r="AC480" s="277"/>
      <c r="AD480" s="192"/>
      <c r="AE480" s="285"/>
      <c r="AF480" s="283"/>
      <c r="AG480" s="192"/>
      <c r="AH480" s="284"/>
      <c r="AI480" s="277"/>
      <c r="AJ480" s="192"/>
      <c r="AK480" s="285"/>
      <c r="AL480" s="283"/>
      <c r="AM480" s="192"/>
      <c r="AN480" s="284"/>
      <c r="AO480" s="277"/>
      <c r="AP480" s="192"/>
      <c r="AQ480" s="286">
        <v>738</v>
      </c>
      <c r="AR480" s="283">
        <v>1.5393921695417284E-2</v>
      </c>
      <c r="AS480" s="192"/>
      <c r="AT480" s="191">
        <v>47941</v>
      </c>
      <c r="AU480" s="277">
        <v>0.58300397660249781</v>
      </c>
    </row>
    <row r="481" spans="1:47" s="54" customFormat="1" ht="13.35" customHeight="1">
      <c r="A481" s="180" t="s">
        <v>844</v>
      </c>
      <c r="B481" s="63" t="s">
        <v>992</v>
      </c>
      <c r="C481" s="211" t="s">
        <v>993</v>
      </c>
      <c r="D481" s="211" t="s">
        <v>0</v>
      </c>
      <c r="E481" s="110">
        <v>70521</v>
      </c>
      <c r="F481" s="111"/>
      <c r="G481" s="117">
        <v>14688</v>
      </c>
      <c r="H481" s="283">
        <v>0.34179601144904942</v>
      </c>
      <c r="I481" s="192"/>
      <c r="J481" s="110">
        <v>1483</v>
      </c>
      <c r="K481" s="277">
        <v>3.4510041188653341E-2</v>
      </c>
      <c r="L481" s="192"/>
      <c r="M481" s="117">
        <v>17301</v>
      </c>
      <c r="N481" s="283">
        <v>0.40260163358387824</v>
      </c>
      <c r="O481" s="192"/>
      <c r="P481" s="110">
        <v>7862</v>
      </c>
      <c r="Q481" s="277">
        <v>0.18295208619365649</v>
      </c>
      <c r="R481" s="192"/>
      <c r="S481" s="117">
        <v>1069</v>
      </c>
      <c r="T481" s="283">
        <v>2.4876084983594351E-2</v>
      </c>
      <c r="U481" s="192"/>
      <c r="V481" s="284"/>
      <c r="W481" s="277"/>
      <c r="X481" s="192"/>
      <c r="Y481" s="285"/>
      <c r="Z481" s="283"/>
      <c r="AA481" s="192"/>
      <c r="AB481" s="284"/>
      <c r="AC481" s="277"/>
      <c r="AD481" s="192"/>
      <c r="AE481" s="285"/>
      <c r="AF481" s="283"/>
      <c r="AG481" s="192"/>
      <c r="AH481" s="284"/>
      <c r="AI481" s="277"/>
      <c r="AJ481" s="192"/>
      <c r="AK481" s="285"/>
      <c r="AL481" s="283"/>
      <c r="AM481" s="192"/>
      <c r="AN481" s="284"/>
      <c r="AO481" s="277"/>
      <c r="AP481" s="192"/>
      <c r="AQ481" s="286">
        <v>570</v>
      </c>
      <c r="AR481" s="283">
        <v>1.3264142601168176E-2</v>
      </c>
      <c r="AS481" s="192"/>
      <c r="AT481" s="191">
        <v>42973</v>
      </c>
      <c r="AU481" s="277">
        <v>0.60936458643524627</v>
      </c>
    </row>
    <row r="482" spans="1:47" s="54" customFormat="1" ht="13.35" customHeight="1">
      <c r="A482" s="180" t="s">
        <v>845</v>
      </c>
      <c r="B482" s="63" t="s">
        <v>1022</v>
      </c>
      <c r="C482" s="211" t="s">
        <v>985</v>
      </c>
      <c r="D482" s="211" t="s">
        <v>0</v>
      </c>
      <c r="E482" s="110">
        <v>65495</v>
      </c>
      <c r="F482" s="111"/>
      <c r="G482" s="117">
        <v>9828</v>
      </c>
      <c r="H482" s="283">
        <v>0.22662915648203663</v>
      </c>
      <c r="I482" s="192"/>
      <c r="J482" s="110">
        <v>1011</v>
      </c>
      <c r="K482" s="277">
        <v>2.3313194668634414E-2</v>
      </c>
      <c r="L482" s="192"/>
      <c r="M482" s="117">
        <v>26176</v>
      </c>
      <c r="N482" s="283">
        <v>0.60360651201402016</v>
      </c>
      <c r="O482" s="192"/>
      <c r="P482" s="110">
        <v>5063</v>
      </c>
      <c r="Q482" s="277">
        <v>0.11675044966102477</v>
      </c>
      <c r="R482" s="192"/>
      <c r="S482" s="117">
        <v>1288</v>
      </c>
      <c r="T482" s="283">
        <v>2.9700687174284E-2</v>
      </c>
      <c r="U482" s="192"/>
      <c r="V482" s="284"/>
      <c r="W482" s="277"/>
      <c r="X482" s="192"/>
      <c r="Y482" s="285"/>
      <c r="Z482" s="283"/>
      <c r="AA482" s="192"/>
      <c r="AB482" s="284"/>
      <c r="AC482" s="277"/>
      <c r="AD482" s="192"/>
      <c r="AE482" s="285"/>
      <c r="AF482" s="283"/>
      <c r="AG482" s="192"/>
      <c r="AH482" s="284"/>
      <c r="AI482" s="277"/>
      <c r="AJ482" s="192"/>
      <c r="AK482" s="285"/>
      <c r="AL482" s="283"/>
      <c r="AM482" s="192"/>
      <c r="AN482" s="284"/>
      <c r="AO482" s="277"/>
      <c r="AP482" s="192"/>
      <c r="AQ482" s="286"/>
      <c r="AR482" s="283"/>
      <c r="AS482" s="192"/>
      <c r="AT482" s="191">
        <v>43366</v>
      </c>
      <c r="AU482" s="277">
        <v>0.66212687991449726</v>
      </c>
    </row>
    <row r="483" spans="1:47" s="54" customFormat="1" ht="13.35" customHeight="1">
      <c r="A483" s="180" t="s">
        <v>848</v>
      </c>
      <c r="B483" s="63" t="s">
        <v>984</v>
      </c>
      <c r="C483" s="211" t="s">
        <v>984</v>
      </c>
      <c r="D483" s="211" t="s">
        <v>0</v>
      </c>
      <c r="E483" s="110">
        <v>67080</v>
      </c>
      <c r="F483" s="111"/>
      <c r="G483" s="117">
        <v>12455</v>
      </c>
      <c r="H483" s="283">
        <v>0.33768945042431475</v>
      </c>
      <c r="I483" s="192"/>
      <c r="J483" s="110">
        <v>840</v>
      </c>
      <c r="K483" s="277">
        <v>2.2774720060732587E-2</v>
      </c>
      <c r="L483" s="192"/>
      <c r="M483" s="117">
        <v>14392</v>
      </c>
      <c r="N483" s="283">
        <v>0.39020687037388496</v>
      </c>
      <c r="O483" s="192"/>
      <c r="P483" s="110">
        <v>8122</v>
      </c>
      <c r="Q483" s="277">
        <v>0.22020985277770247</v>
      </c>
      <c r="R483" s="192"/>
      <c r="S483" s="117">
        <v>529</v>
      </c>
      <c r="T483" s="283">
        <v>1.4342651085866118E-2</v>
      </c>
      <c r="U483" s="192"/>
      <c r="V483" s="284"/>
      <c r="W483" s="277"/>
      <c r="X483" s="192"/>
      <c r="Y483" s="285"/>
      <c r="Z483" s="283"/>
      <c r="AA483" s="192"/>
      <c r="AB483" s="284"/>
      <c r="AC483" s="277"/>
      <c r="AD483" s="192"/>
      <c r="AE483" s="285"/>
      <c r="AF483" s="283"/>
      <c r="AG483" s="192"/>
      <c r="AH483" s="284"/>
      <c r="AI483" s="277"/>
      <c r="AJ483" s="192"/>
      <c r="AK483" s="285"/>
      <c r="AL483" s="283"/>
      <c r="AM483" s="192"/>
      <c r="AN483" s="284"/>
      <c r="AO483" s="277"/>
      <c r="AP483" s="192"/>
      <c r="AQ483" s="286">
        <v>545</v>
      </c>
      <c r="AR483" s="283">
        <v>1.4776455277499118E-2</v>
      </c>
      <c r="AS483" s="192"/>
      <c r="AT483" s="191">
        <v>36883</v>
      </c>
      <c r="AU483" s="277">
        <v>0.54983601669648186</v>
      </c>
    </row>
    <row r="484" spans="1:47" s="54" customFormat="1" ht="13.35" customHeight="1">
      <c r="A484" s="180" t="s">
        <v>849</v>
      </c>
      <c r="B484" s="63" t="s">
        <v>984</v>
      </c>
      <c r="C484" s="211" t="s">
        <v>984</v>
      </c>
      <c r="D484" s="211" t="s">
        <v>0</v>
      </c>
      <c r="E484" s="110">
        <v>67743</v>
      </c>
      <c r="F484" s="111"/>
      <c r="G484" s="117">
        <v>13733</v>
      </c>
      <c r="H484" s="283">
        <v>0.32824226779482768</v>
      </c>
      <c r="I484" s="192"/>
      <c r="J484" s="110">
        <v>676</v>
      </c>
      <c r="K484" s="277">
        <v>1.6157560112816102E-2</v>
      </c>
      <c r="L484" s="192"/>
      <c r="M484" s="117">
        <v>19740</v>
      </c>
      <c r="N484" s="283">
        <v>0.4718198766671447</v>
      </c>
      <c r="O484" s="192"/>
      <c r="P484" s="110">
        <v>6540</v>
      </c>
      <c r="Q484" s="277">
        <v>0.15631722357665281</v>
      </c>
      <c r="R484" s="192"/>
      <c r="S484" s="117">
        <v>1149</v>
      </c>
      <c r="T484" s="283">
        <v>2.7463071848558725E-2</v>
      </c>
      <c r="U484" s="192"/>
      <c r="V484" s="284"/>
      <c r="W484" s="277"/>
      <c r="X484" s="192"/>
      <c r="Y484" s="285"/>
      <c r="Z484" s="283"/>
      <c r="AA484" s="192"/>
      <c r="AB484" s="284"/>
      <c r="AC484" s="277"/>
      <c r="AD484" s="192"/>
      <c r="AE484" s="285"/>
      <c r="AF484" s="283"/>
      <c r="AG484" s="192"/>
      <c r="AH484" s="284"/>
      <c r="AI484" s="277"/>
      <c r="AJ484" s="192"/>
      <c r="AK484" s="285"/>
      <c r="AL484" s="283"/>
      <c r="AM484" s="192"/>
      <c r="AN484" s="284"/>
      <c r="AO484" s="277"/>
      <c r="AP484" s="192"/>
      <c r="AQ484" s="286"/>
      <c r="AR484" s="283"/>
      <c r="AS484" s="192"/>
      <c r="AT484" s="191">
        <v>41838</v>
      </c>
      <c r="AU484" s="277">
        <v>0.61759886630352956</v>
      </c>
    </row>
    <row r="485" spans="1:47" s="54" customFormat="1" ht="13.35" customHeight="1">
      <c r="A485" s="180" t="s">
        <v>850</v>
      </c>
      <c r="B485" s="63" t="s">
        <v>1006</v>
      </c>
      <c r="C485" s="211" t="s">
        <v>1006</v>
      </c>
      <c r="D485" s="211" t="s">
        <v>0</v>
      </c>
      <c r="E485" s="110">
        <v>67015</v>
      </c>
      <c r="F485" s="111"/>
      <c r="G485" s="117">
        <v>5584</v>
      </c>
      <c r="H485" s="283">
        <v>0.13360130155995789</v>
      </c>
      <c r="I485" s="192"/>
      <c r="J485" s="110">
        <v>1661</v>
      </c>
      <c r="K485" s="277">
        <v>3.9740645037802662E-2</v>
      </c>
      <c r="L485" s="192"/>
      <c r="M485" s="117">
        <v>28779</v>
      </c>
      <c r="N485" s="283">
        <v>0.68855871375251221</v>
      </c>
      <c r="O485" s="192"/>
      <c r="P485" s="110">
        <v>2507</v>
      </c>
      <c r="Q485" s="277">
        <v>5.9981816441764764E-2</v>
      </c>
      <c r="R485" s="192"/>
      <c r="S485" s="117">
        <v>2661</v>
      </c>
      <c r="T485" s="283">
        <v>6.3666379557852426E-2</v>
      </c>
      <c r="U485" s="192"/>
      <c r="V485" s="284"/>
      <c r="W485" s="277"/>
      <c r="X485" s="192"/>
      <c r="Y485" s="285"/>
      <c r="Z485" s="283"/>
      <c r="AA485" s="192"/>
      <c r="AB485" s="284"/>
      <c r="AC485" s="277"/>
      <c r="AD485" s="192"/>
      <c r="AE485" s="285"/>
      <c r="AF485" s="283"/>
      <c r="AG485" s="192"/>
      <c r="AH485" s="284"/>
      <c r="AI485" s="277"/>
      <c r="AJ485" s="192"/>
      <c r="AK485" s="285"/>
      <c r="AL485" s="283"/>
      <c r="AM485" s="192"/>
      <c r="AN485" s="284"/>
      <c r="AO485" s="277"/>
      <c r="AP485" s="192"/>
      <c r="AQ485" s="286">
        <v>604</v>
      </c>
      <c r="AR485" s="283">
        <v>1.4451143650110059E-2</v>
      </c>
      <c r="AS485" s="192"/>
      <c r="AT485" s="191">
        <v>41796</v>
      </c>
      <c r="AU485" s="277">
        <v>0.6236812653883459</v>
      </c>
    </row>
    <row r="486" spans="1:47" s="54" customFormat="1" ht="13.35" customHeight="1">
      <c r="A486" s="180" t="s">
        <v>851</v>
      </c>
      <c r="B486" s="63" t="s">
        <v>997</v>
      </c>
      <c r="C486" s="211" t="s">
        <v>978</v>
      </c>
      <c r="D486" s="211" t="s">
        <v>0</v>
      </c>
      <c r="E486" s="110">
        <v>60705</v>
      </c>
      <c r="F486" s="111"/>
      <c r="G486" s="117">
        <v>8386</v>
      </c>
      <c r="H486" s="283">
        <v>0.21765988372093023</v>
      </c>
      <c r="I486" s="192"/>
      <c r="J486" s="110">
        <v>2407</v>
      </c>
      <c r="K486" s="277">
        <v>6.2474044850498338E-2</v>
      </c>
      <c r="L486" s="192"/>
      <c r="M486" s="117">
        <v>19267</v>
      </c>
      <c r="N486" s="283">
        <v>0.50007786544850497</v>
      </c>
      <c r="O486" s="192"/>
      <c r="P486" s="110">
        <v>7014</v>
      </c>
      <c r="Q486" s="277">
        <v>0.18204941860465115</v>
      </c>
      <c r="R486" s="192"/>
      <c r="S486" s="117">
        <v>1454</v>
      </c>
      <c r="T486" s="283">
        <v>3.7738787375415285E-2</v>
      </c>
      <c r="U486" s="192"/>
      <c r="V486" s="284"/>
      <c r="W486" s="277"/>
      <c r="X486" s="192"/>
      <c r="Y486" s="285"/>
      <c r="Z486" s="283"/>
      <c r="AA486" s="192"/>
      <c r="AB486" s="284"/>
      <c r="AC486" s="277"/>
      <c r="AD486" s="192"/>
      <c r="AE486" s="285"/>
      <c r="AF486" s="283"/>
      <c r="AG486" s="192"/>
      <c r="AH486" s="284"/>
      <c r="AI486" s="277"/>
      <c r="AJ486" s="192"/>
      <c r="AK486" s="285"/>
      <c r="AL486" s="283"/>
      <c r="AM486" s="192"/>
      <c r="AN486" s="284"/>
      <c r="AO486" s="277"/>
      <c r="AP486" s="192"/>
      <c r="AQ486" s="286"/>
      <c r="AR486" s="283"/>
      <c r="AS486" s="192"/>
      <c r="AT486" s="191">
        <v>38528</v>
      </c>
      <c r="AU486" s="277">
        <v>0.6346758916069517</v>
      </c>
    </row>
    <row r="487" spans="1:47" s="54" customFormat="1" ht="13.35" customHeight="1">
      <c r="A487" s="180" t="s">
        <v>854</v>
      </c>
      <c r="B487" s="63" t="s">
        <v>1012</v>
      </c>
      <c r="C487" s="211" t="s">
        <v>981</v>
      </c>
      <c r="D487" s="211" t="s">
        <v>0</v>
      </c>
      <c r="E487" s="110">
        <v>82931</v>
      </c>
      <c r="F487" s="111"/>
      <c r="G487" s="117">
        <v>31092</v>
      </c>
      <c r="H487" s="283">
        <v>0.53312757201646088</v>
      </c>
      <c r="I487" s="192"/>
      <c r="J487" s="110">
        <v>7611</v>
      </c>
      <c r="K487" s="277">
        <v>0.13050411522633745</v>
      </c>
      <c r="L487" s="192"/>
      <c r="M487" s="117">
        <v>9343</v>
      </c>
      <c r="N487" s="283">
        <v>0.16020233196159123</v>
      </c>
      <c r="O487" s="192"/>
      <c r="P487" s="110">
        <v>7288</v>
      </c>
      <c r="Q487" s="277">
        <v>0.12496570644718794</v>
      </c>
      <c r="R487" s="192"/>
      <c r="S487" s="117">
        <v>2986</v>
      </c>
      <c r="T487" s="283">
        <v>5.1200274348422496E-2</v>
      </c>
      <c r="U487" s="192"/>
      <c r="V487" s="284"/>
      <c r="W487" s="277"/>
      <c r="X487" s="192"/>
      <c r="Y487" s="285"/>
      <c r="Z487" s="283"/>
      <c r="AA487" s="192"/>
      <c r="AB487" s="284"/>
      <c r="AC487" s="277"/>
      <c r="AD487" s="192"/>
      <c r="AE487" s="285"/>
      <c r="AF487" s="283"/>
      <c r="AG487" s="192"/>
      <c r="AH487" s="284"/>
      <c r="AI487" s="277"/>
      <c r="AJ487" s="192"/>
      <c r="AK487" s="285"/>
      <c r="AL487" s="283"/>
      <c r="AM487" s="192"/>
      <c r="AN487" s="284"/>
      <c r="AO487" s="277"/>
      <c r="AP487" s="192"/>
      <c r="AQ487" s="286"/>
      <c r="AR487" s="283"/>
      <c r="AS487" s="192"/>
      <c r="AT487" s="191">
        <v>58320</v>
      </c>
      <c r="AU487" s="277">
        <v>0.70323521964042401</v>
      </c>
    </row>
    <row r="488" spans="1:47" s="54" customFormat="1" ht="13.35" customHeight="1">
      <c r="A488" s="180" t="s">
        <v>855</v>
      </c>
      <c r="B488" s="63" t="s">
        <v>984</v>
      </c>
      <c r="C488" s="211" t="s">
        <v>984</v>
      </c>
      <c r="D488" s="211" t="s">
        <v>0</v>
      </c>
      <c r="E488" s="110">
        <v>63738</v>
      </c>
      <c r="F488" s="111"/>
      <c r="G488" s="117">
        <v>7310</v>
      </c>
      <c r="H488" s="283">
        <v>0.19323799201670677</v>
      </c>
      <c r="I488" s="192"/>
      <c r="J488" s="110">
        <v>805</v>
      </c>
      <c r="K488" s="277">
        <v>2.1279970393084671E-2</v>
      </c>
      <c r="L488" s="192"/>
      <c r="M488" s="117">
        <v>22012</v>
      </c>
      <c r="N488" s="283">
        <v>0.58188162520817366</v>
      </c>
      <c r="O488" s="192"/>
      <c r="P488" s="110">
        <v>6237</v>
      </c>
      <c r="Q488" s="277">
        <v>0.16487350974120385</v>
      </c>
      <c r="R488" s="192"/>
      <c r="S488" s="117">
        <v>1465</v>
      </c>
      <c r="T488" s="283">
        <v>3.8726902640831111E-2</v>
      </c>
      <c r="U488" s="192"/>
      <c r="V488" s="284"/>
      <c r="W488" s="277"/>
      <c r="X488" s="192"/>
      <c r="Y488" s="285"/>
      <c r="Z488" s="283"/>
      <c r="AA488" s="192"/>
      <c r="AB488" s="284"/>
      <c r="AC488" s="277"/>
      <c r="AD488" s="192"/>
      <c r="AE488" s="285"/>
      <c r="AF488" s="283"/>
      <c r="AG488" s="192"/>
      <c r="AH488" s="284"/>
      <c r="AI488" s="277"/>
      <c r="AJ488" s="192"/>
      <c r="AK488" s="285"/>
      <c r="AL488" s="283"/>
      <c r="AM488" s="192"/>
      <c r="AN488" s="284"/>
      <c r="AO488" s="277"/>
      <c r="AP488" s="192"/>
      <c r="AQ488" s="286"/>
      <c r="AR488" s="283"/>
      <c r="AS488" s="192"/>
      <c r="AT488" s="191">
        <v>37829</v>
      </c>
      <c r="AU488" s="277">
        <v>0.59350779754620475</v>
      </c>
    </row>
    <row r="489" spans="1:47" s="54" customFormat="1" ht="13.35" customHeight="1">
      <c r="A489" s="180" t="s">
        <v>856</v>
      </c>
      <c r="B489" s="63" t="s">
        <v>1029</v>
      </c>
      <c r="C489" s="211" t="s">
        <v>985</v>
      </c>
      <c r="D489" s="211" t="s">
        <v>0</v>
      </c>
      <c r="E489" s="110">
        <v>72104</v>
      </c>
      <c r="F489" s="111"/>
      <c r="G489" s="117">
        <v>12797</v>
      </c>
      <c r="H489" s="283">
        <v>0.28175433188753607</v>
      </c>
      <c r="I489" s="192"/>
      <c r="J489" s="110">
        <v>1881</v>
      </c>
      <c r="K489" s="277">
        <v>4.1414386049891012E-2</v>
      </c>
      <c r="L489" s="192"/>
      <c r="M489" s="117">
        <v>21720</v>
      </c>
      <c r="N489" s="283">
        <v>0.4782139633193157</v>
      </c>
      <c r="O489" s="192"/>
      <c r="P489" s="110">
        <v>7757</v>
      </c>
      <c r="Q489" s="277">
        <v>0.17078755586868932</v>
      </c>
      <c r="R489" s="192"/>
      <c r="S489" s="117">
        <v>1264</v>
      </c>
      <c r="T489" s="283">
        <v>2.7829762874567912E-2</v>
      </c>
      <c r="U489" s="192"/>
      <c r="V489" s="284"/>
      <c r="W489" s="277"/>
      <c r="X489" s="192"/>
      <c r="Y489" s="285"/>
      <c r="Z489" s="283"/>
      <c r="AA489" s="192"/>
      <c r="AB489" s="284"/>
      <c r="AC489" s="277"/>
      <c r="AD489" s="192"/>
      <c r="AE489" s="285"/>
      <c r="AF489" s="283"/>
      <c r="AG489" s="192"/>
      <c r="AH489" s="284"/>
      <c r="AI489" s="277"/>
      <c r="AJ489" s="192"/>
      <c r="AK489" s="285"/>
      <c r="AL489" s="283"/>
      <c r="AM489" s="192"/>
      <c r="AN489" s="284"/>
      <c r="AO489" s="277"/>
      <c r="AP489" s="192"/>
      <c r="AQ489" s="286"/>
      <c r="AR489" s="283"/>
      <c r="AS489" s="192"/>
      <c r="AT489" s="191">
        <v>45419</v>
      </c>
      <c r="AU489" s="277">
        <v>0.62990957505824918</v>
      </c>
    </row>
    <row r="490" spans="1:47" s="54" customFormat="1" ht="13.35" customHeight="1">
      <c r="A490" s="180" t="s">
        <v>857</v>
      </c>
      <c r="B490" s="63" t="s">
        <v>1029</v>
      </c>
      <c r="C490" s="211" t="s">
        <v>985</v>
      </c>
      <c r="D490" s="211" t="s">
        <v>0</v>
      </c>
      <c r="E490" s="110">
        <v>84767</v>
      </c>
      <c r="F490" s="111"/>
      <c r="G490" s="117">
        <v>25928</v>
      </c>
      <c r="H490" s="283">
        <v>0.43684396744899162</v>
      </c>
      <c r="I490" s="192"/>
      <c r="J490" s="110">
        <v>3335</v>
      </c>
      <c r="K490" s="277">
        <v>5.6189240644954765E-2</v>
      </c>
      <c r="L490" s="192"/>
      <c r="M490" s="117">
        <v>23178</v>
      </c>
      <c r="N490" s="283">
        <v>0.39051101039543074</v>
      </c>
      <c r="O490" s="192"/>
      <c r="P490" s="110">
        <v>4909</v>
      </c>
      <c r="Q490" s="277">
        <v>8.2708540427611069E-2</v>
      </c>
      <c r="R490" s="192"/>
      <c r="S490" s="117">
        <v>1765</v>
      </c>
      <c r="T490" s="283">
        <v>2.9737334254376357E-2</v>
      </c>
      <c r="U490" s="192"/>
      <c r="V490" s="284"/>
      <c r="W490" s="277"/>
      <c r="X490" s="192"/>
      <c r="Y490" s="285"/>
      <c r="Z490" s="283"/>
      <c r="AA490" s="192"/>
      <c r="AB490" s="284"/>
      <c r="AC490" s="277"/>
      <c r="AD490" s="192"/>
      <c r="AE490" s="285"/>
      <c r="AF490" s="283"/>
      <c r="AG490" s="192"/>
      <c r="AH490" s="284"/>
      <c r="AI490" s="277"/>
      <c r="AJ490" s="192"/>
      <c r="AK490" s="285"/>
      <c r="AL490" s="283"/>
      <c r="AM490" s="192"/>
      <c r="AN490" s="284"/>
      <c r="AO490" s="277"/>
      <c r="AP490" s="192"/>
      <c r="AQ490" s="286">
        <v>238</v>
      </c>
      <c r="AR490" s="283">
        <v>4.0099068286354525E-3</v>
      </c>
      <c r="AS490" s="192"/>
      <c r="AT490" s="191">
        <v>59353</v>
      </c>
      <c r="AU490" s="277">
        <v>0.70018993240293981</v>
      </c>
    </row>
    <row r="491" spans="1:47" s="54" customFormat="1" ht="13.35" customHeight="1">
      <c r="A491" s="180" t="s">
        <v>858</v>
      </c>
      <c r="B491" s="63" t="s">
        <v>1001</v>
      </c>
      <c r="C491" s="211" t="s">
        <v>984</v>
      </c>
      <c r="D491" s="211" t="s">
        <v>0</v>
      </c>
      <c r="E491" s="110">
        <v>71578</v>
      </c>
      <c r="F491" s="111"/>
      <c r="G491" s="117">
        <v>24249</v>
      </c>
      <c r="H491" s="283">
        <v>0.47940926434827308</v>
      </c>
      <c r="I491" s="192"/>
      <c r="J491" s="110">
        <v>2512</v>
      </c>
      <c r="K491" s="277">
        <v>4.9662916905557422E-2</v>
      </c>
      <c r="L491" s="192"/>
      <c r="M491" s="117">
        <v>17643</v>
      </c>
      <c r="N491" s="283">
        <v>0.34880686423755958</v>
      </c>
      <c r="O491" s="192"/>
      <c r="P491" s="110">
        <v>4183</v>
      </c>
      <c r="Q491" s="277">
        <v>8.269903718787687E-2</v>
      </c>
      <c r="R491" s="192"/>
      <c r="S491" s="117">
        <v>1994</v>
      </c>
      <c r="T491" s="283">
        <v>3.942191732073308E-2</v>
      </c>
      <c r="U491" s="192"/>
      <c r="V491" s="284"/>
      <c r="W491" s="277"/>
      <c r="X491" s="192"/>
      <c r="Y491" s="285"/>
      <c r="Z491" s="283"/>
      <c r="AA491" s="192"/>
      <c r="AB491" s="284"/>
      <c r="AC491" s="277"/>
      <c r="AD491" s="192"/>
      <c r="AE491" s="285"/>
      <c r="AF491" s="283"/>
      <c r="AG491" s="192"/>
      <c r="AH491" s="284"/>
      <c r="AI491" s="277"/>
      <c r="AJ491" s="192"/>
      <c r="AK491" s="285"/>
      <c r="AL491" s="283"/>
      <c r="AM491" s="192"/>
      <c r="AN491" s="284"/>
      <c r="AO491" s="277"/>
      <c r="AP491" s="192"/>
      <c r="AQ491" s="286"/>
      <c r="AR491" s="283"/>
      <c r="AS491" s="192"/>
      <c r="AT491" s="191">
        <v>50581</v>
      </c>
      <c r="AU491" s="277">
        <v>0.70665567632512782</v>
      </c>
    </row>
    <row r="492" spans="1:47" s="54" customFormat="1" ht="13.35" customHeight="1">
      <c r="A492" s="180" t="s">
        <v>962</v>
      </c>
      <c r="B492" s="63" t="s">
        <v>1009</v>
      </c>
      <c r="C492" s="211" t="s">
        <v>978</v>
      </c>
      <c r="D492" s="211" t="s">
        <v>0</v>
      </c>
      <c r="E492" s="110">
        <v>68190</v>
      </c>
      <c r="F492" s="111"/>
      <c r="G492" s="117">
        <v>7033</v>
      </c>
      <c r="H492" s="283">
        <v>0.18876989559009044</v>
      </c>
      <c r="I492" s="192"/>
      <c r="J492" s="110">
        <v>993</v>
      </c>
      <c r="K492" s="277">
        <v>2.665270955793542E-2</v>
      </c>
      <c r="L492" s="192"/>
      <c r="M492" s="117">
        <v>20478</v>
      </c>
      <c r="N492" s="283">
        <v>0.54964167807391895</v>
      </c>
      <c r="O492" s="192"/>
      <c r="P492" s="110">
        <v>7321</v>
      </c>
      <c r="Q492" s="277">
        <v>0.19649998657970313</v>
      </c>
      <c r="R492" s="192"/>
      <c r="S492" s="117">
        <v>1091</v>
      </c>
      <c r="T492" s="283">
        <v>2.9283087741900853E-2</v>
      </c>
      <c r="U492" s="192"/>
      <c r="V492" s="284"/>
      <c r="W492" s="277"/>
      <c r="X492" s="192"/>
      <c r="Y492" s="285"/>
      <c r="Z492" s="283"/>
      <c r="AA492" s="192"/>
      <c r="AB492" s="284"/>
      <c r="AC492" s="277"/>
      <c r="AD492" s="192"/>
      <c r="AE492" s="285"/>
      <c r="AF492" s="283"/>
      <c r="AG492" s="192"/>
      <c r="AH492" s="284"/>
      <c r="AI492" s="277"/>
      <c r="AJ492" s="192"/>
      <c r="AK492" s="285"/>
      <c r="AL492" s="283"/>
      <c r="AM492" s="192"/>
      <c r="AN492" s="284"/>
      <c r="AO492" s="277"/>
      <c r="AP492" s="192"/>
      <c r="AQ492" s="286">
        <v>341</v>
      </c>
      <c r="AR492" s="283">
        <v>9.1526424564511363E-3</v>
      </c>
      <c r="AS492" s="192"/>
      <c r="AT492" s="191">
        <v>37257</v>
      </c>
      <c r="AU492" s="277">
        <v>0.54637043554773423</v>
      </c>
    </row>
    <row r="493" spans="1:47" s="54" customFormat="1" ht="13.35" customHeight="1">
      <c r="A493" s="180" t="s">
        <v>823</v>
      </c>
      <c r="B493" s="63" t="s">
        <v>1000</v>
      </c>
      <c r="C493" s="211" t="s">
        <v>1027</v>
      </c>
      <c r="D493" s="211" t="s">
        <v>0</v>
      </c>
      <c r="E493" s="110">
        <v>77559</v>
      </c>
      <c r="F493" s="111"/>
      <c r="G493" s="117">
        <v>16692</v>
      </c>
      <c r="H493" s="283">
        <v>0.33677669276087485</v>
      </c>
      <c r="I493" s="192"/>
      <c r="J493" s="110">
        <v>644</v>
      </c>
      <c r="K493" s="277">
        <v>1.299330158986361E-2</v>
      </c>
      <c r="L493" s="192"/>
      <c r="M493" s="117">
        <v>16156</v>
      </c>
      <c r="N493" s="283">
        <v>0.32596239205875233</v>
      </c>
      <c r="O493" s="192"/>
      <c r="P493" s="110">
        <v>15718</v>
      </c>
      <c r="Q493" s="277">
        <v>0.31712533290291339</v>
      </c>
      <c r="R493" s="192"/>
      <c r="S493" s="285"/>
      <c r="T493" s="283"/>
      <c r="U493" s="192"/>
      <c r="V493" s="284"/>
      <c r="W493" s="277"/>
      <c r="X493" s="192"/>
      <c r="Y493" s="285"/>
      <c r="Z493" s="283"/>
      <c r="AA493" s="192"/>
      <c r="AB493" s="284"/>
      <c r="AC493" s="277"/>
      <c r="AD493" s="192"/>
      <c r="AE493" s="285"/>
      <c r="AF493" s="283"/>
      <c r="AG493" s="192"/>
      <c r="AH493" s="284"/>
      <c r="AI493" s="277"/>
      <c r="AJ493" s="192"/>
      <c r="AK493" s="285"/>
      <c r="AL493" s="283"/>
      <c r="AM493" s="192"/>
      <c r="AN493" s="284"/>
      <c r="AO493" s="277"/>
      <c r="AP493" s="192"/>
      <c r="AQ493" s="286">
        <v>354</v>
      </c>
      <c r="AR493" s="283">
        <v>7.1422806875958353E-3</v>
      </c>
      <c r="AS493" s="192"/>
      <c r="AT493" s="191">
        <v>49564</v>
      </c>
      <c r="AU493" s="277">
        <v>0.63904898206526639</v>
      </c>
    </row>
    <row r="494" spans="1:47" s="54" customFormat="1" ht="13.35" customHeight="1">
      <c r="A494" s="180" t="s">
        <v>861</v>
      </c>
      <c r="B494" s="63" t="s">
        <v>1017</v>
      </c>
      <c r="C494" s="211" t="s">
        <v>1027</v>
      </c>
      <c r="D494" s="211" t="s">
        <v>0</v>
      </c>
      <c r="E494" s="110">
        <v>83535</v>
      </c>
      <c r="F494" s="111"/>
      <c r="G494" s="117">
        <v>24400</v>
      </c>
      <c r="H494" s="283">
        <v>0.43455805090028315</v>
      </c>
      <c r="I494" s="192"/>
      <c r="J494" s="110">
        <v>10152</v>
      </c>
      <c r="K494" s="277">
        <v>0.18080464478441291</v>
      </c>
      <c r="L494" s="192"/>
      <c r="M494" s="117">
        <v>14606</v>
      </c>
      <c r="N494" s="283">
        <v>0.26012929882989899</v>
      </c>
      <c r="O494" s="192"/>
      <c r="P494" s="110">
        <v>5481</v>
      </c>
      <c r="Q494" s="277">
        <v>9.7615273646903769E-2</v>
      </c>
      <c r="R494" s="192"/>
      <c r="S494" s="117">
        <v>1332</v>
      </c>
      <c r="T494" s="283">
        <v>2.3722595237671198E-2</v>
      </c>
      <c r="U494" s="192"/>
      <c r="V494" s="284"/>
      <c r="W494" s="277"/>
      <c r="X494" s="192"/>
      <c r="Y494" s="285"/>
      <c r="Z494" s="283"/>
      <c r="AA494" s="192"/>
      <c r="AB494" s="284"/>
      <c r="AC494" s="277"/>
      <c r="AD494" s="192"/>
      <c r="AE494" s="285"/>
      <c r="AF494" s="283"/>
      <c r="AG494" s="192"/>
      <c r="AH494" s="284"/>
      <c r="AI494" s="277"/>
      <c r="AJ494" s="192"/>
      <c r="AK494" s="285"/>
      <c r="AL494" s="283"/>
      <c r="AM494" s="192"/>
      <c r="AN494" s="284"/>
      <c r="AO494" s="277"/>
      <c r="AP494" s="192"/>
      <c r="AQ494" s="286">
        <v>178</v>
      </c>
      <c r="AR494" s="283">
        <v>3.1701366008299345E-3</v>
      </c>
      <c r="AS494" s="192"/>
      <c r="AT494" s="191">
        <v>56149</v>
      </c>
      <c r="AU494" s="277">
        <v>0.67216136948584426</v>
      </c>
    </row>
    <row r="495" spans="1:47" s="54" customFormat="1" ht="13.35" customHeight="1">
      <c r="A495" s="180" t="s">
        <v>863</v>
      </c>
      <c r="B495" s="63" t="s">
        <v>1020</v>
      </c>
      <c r="C495" s="211" t="s">
        <v>981</v>
      </c>
      <c r="D495" s="211" t="s">
        <v>0</v>
      </c>
      <c r="E495" s="110">
        <v>80236</v>
      </c>
      <c r="F495" s="111"/>
      <c r="G495" s="117">
        <v>32508</v>
      </c>
      <c r="H495" s="283">
        <v>0.57014574600557733</v>
      </c>
      <c r="I495" s="192"/>
      <c r="J495" s="110">
        <v>5180</v>
      </c>
      <c r="K495" s="277">
        <v>9.0850097339390007E-2</v>
      </c>
      <c r="L495" s="192"/>
      <c r="M495" s="117">
        <v>6165</v>
      </c>
      <c r="N495" s="283">
        <v>0.1081256467369381</v>
      </c>
      <c r="O495" s="192"/>
      <c r="P495" s="110">
        <v>9541</v>
      </c>
      <c r="Q495" s="277">
        <v>0.1673360576670116</v>
      </c>
      <c r="R495" s="192"/>
      <c r="S495" s="117">
        <v>3623</v>
      </c>
      <c r="T495" s="283">
        <v>6.3542452251083015E-2</v>
      </c>
      <c r="U495" s="192"/>
      <c r="V495" s="284"/>
      <c r="W495" s="277"/>
      <c r="X495" s="192"/>
      <c r="Y495" s="285"/>
      <c r="Z495" s="283"/>
      <c r="AA495" s="192"/>
      <c r="AB495" s="284"/>
      <c r="AC495" s="277"/>
      <c r="AD495" s="192"/>
      <c r="AE495" s="285"/>
      <c r="AF495" s="283"/>
      <c r="AG495" s="192"/>
      <c r="AH495" s="284"/>
      <c r="AI495" s="277"/>
      <c r="AJ495" s="192"/>
      <c r="AK495" s="285"/>
      <c r="AL495" s="283"/>
      <c r="AM495" s="192"/>
      <c r="AN495" s="284"/>
      <c r="AO495" s="277"/>
      <c r="AP495" s="192"/>
      <c r="AQ495" s="286"/>
      <c r="AR495" s="283"/>
      <c r="AS495" s="192"/>
      <c r="AT495" s="191">
        <v>57017</v>
      </c>
      <c r="AU495" s="277">
        <v>0.71061618226232615</v>
      </c>
    </row>
    <row r="496" spans="1:47" s="54" customFormat="1" ht="13.35" customHeight="1">
      <c r="A496" s="180" t="s">
        <v>947</v>
      </c>
      <c r="B496" s="63" t="s">
        <v>1029</v>
      </c>
      <c r="C496" s="211" t="s">
        <v>985</v>
      </c>
      <c r="D496" s="211" t="s">
        <v>0</v>
      </c>
      <c r="E496" s="110">
        <v>68407</v>
      </c>
      <c r="F496" s="111"/>
      <c r="G496" s="117">
        <v>20227</v>
      </c>
      <c r="H496" s="283">
        <v>0.43158299016365459</v>
      </c>
      <c r="I496" s="192"/>
      <c r="J496" s="110">
        <v>1395</v>
      </c>
      <c r="K496" s="277">
        <v>2.976507990697079E-2</v>
      </c>
      <c r="L496" s="192"/>
      <c r="M496" s="117">
        <v>19421</v>
      </c>
      <c r="N496" s="283">
        <v>0.41438538843962702</v>
      </c>
      <c r="O496" s="192"/>
      <c r="P496" s="110">
        <v>4547</v>
      </c>
      <c r="Q496" s="277">
        <v>9.7019224614334182E-2</v>
      </c>
      <c r="R496" s="192"/>
      <c r="S496" s="117">
        <v>1183</v>
      </c>
      <c r="T496" s="283">
        <v>2.5241641240104976E-2</v>
      </c>
      <c r="U496" s="192"/>
      <c r="V496" s="284"/>
      <c r="W496" s="277"/>
      <c r="X496" s="192"/>
      <c r="Y496" s="285"/>
      <c r="Z496" s="283"/>
      <c r="AA496" s="192"/>
      <c r="AB496" s="284"/>
      <c r="AC496" s="277"/>
      <c r="AD496" s="192"/>
      <c r="AE496" s="285"/>
      <c r="AF496" s="283"/>
      <c r="AG496" s="192"/>
      <c r="AH496" s="284"/>
      <c r="AI496" s="277"/>
      <c r="AJ496" s="192"/>
      <c r="AK496" s="285"/>
      <c r="AL496" s="283"/>
      <c r="AM496" s="192"/>
      <c r="AN496" s="284"/>
      <c r="AO496" s="277"/>
      <c r="AP496" s="192"/>
      <c r="AQ496" s="286">
        <v>94</v>
      </c>
      <c r="AR496" s="283">
        <v>2.0056756353084258E-3</v>
      </c>
      <c r="AS496" s="192"/>
      <c r="AT496" s="191">
        <v>46867</v>
      </c>
      <c r="AU496" s="277">
        <v>0.68511994386539388</v>
      </c>
    </row>
    <row r="497" spans="1:47" s="54" customFormat="1" ht="13.35" customHeight="1">
      <c r="A497" s="180" t="s">
        <v>864</v>
      </c>
      <c r="B497" s="63" t="s">
        <v>987</v>
      </c>
      <c r="C497" s="211" t="s">
        <v>988</v>
      </c>
      <c r="D497" s="211" t="s">
        <v>0</v>
      </c>
      <c r="E497" s="110">
        <v>74317</v>
      </c>
      <c r="F497" s="111"/>
      <c r="G497" s="117">
        <v>26265</v>
      </c>
      <c r="H497" s="283">
        <v>0.52082093991671619</v>
      </c>
      <c r="I497" s="192"/>
      <c r="J497" s="110">
        <v>2240</v>
      </c>
      <c r="K497" s="277">
        <v>4.4418005155661314E-2</v>
      </c>
      <c r="L497" s="192"/>
      <c r="M497" s="117">
        <v>9839</v>
      </c>
      <c r="N497" s="283">
        <v>0.19510212175292485</v>
      </c>
      <c r="O497" s="192"/>
      <c r="P497" s="110">
        <v>9868</v>
      </c>
      <c r="Q497" s="277">
        <v>0.19567717628395795</v>
      </c>
      <c r="R497" s="192"/>
      <c r="S497" s="117">
        <v>2218</v>
      </c>
      <c r="T497" s="283">
        <v>4.3981756890739639E-2</v>
      </c>
      <c r="U497" s="192"/>
      <c r="V497" s="284"/>
      <c r="W497" s="277"/>
      <c r="X497" s="192"/>
      <c r="Y497" s="285"/>
      <c r="Z497" s="283"/>
      <c r="AA497" s="192"/>
      <c r="AB497" s="284"/>
      <c r="AC497" s="277"/>
      <c r="AD497" s="192"/>
      <c r="AE497" s="285"/>
      <c r="AF497" s="283"/>
      <c r="AG497" s="192"/>
      <c r="AH497" s="284"/>
      <c r="AI497" s="277"/>
      <c r="AJ497" s="192"/>
      <c r="AK497" s="285"/>
      <c r="AL497" s="283"/>
      <c r="AM497" s="192"/>
      <c r="AN497" s="284"/>
      <c r="AO497" s="277"/>
      <c r="AP497" s="192"/>
      <c r="AQ497" s="286"/>
      <c r="AR497" s="283"/>
      <c r="AS497" s="192"/>
      <c r="AT497" s="191">
        <v>50430</v>
      </c>
      <c r="AU497" s="277">
        <v>0.67857959820767788</v>
      </c>
    </row>
    <row r="498" spans="1:47" s="54" customFormat="1" ht="13.35" customHeight="1">
      <c r="A498" s="180" t="s">
        <v>752</v>
      </c>
      <c r="B498" s="63" t="s">
        <v>999</v>
      </c>
      <c r="C498" s="211" t="s">
        <v>983</v>
      </c>
      <c r="D498" s="211" t="s">
        <v>0</v>
      </c>
      <c r="E498" s="110">
        <v>79405</v>
      </c>
      <c r="F498" s="111"/>
      <c r="G498" s="117">
        <v>26247</v>
      </c>
      <c r="H498" s="283">
        <v>0.46125052720371151</v>
      </c>
      <c r="I498" s="192"/>
      <c r="J498" s="110">
        <v>18662</v>
      </c>
      <c r="K498" s="277">
        <v>0.32795585547588924</v>
      </c>
      <c r="L498" s="192"/>
      <c r="M498" s="117">
        <v>3780</v>
      </c>
      <c r="N498" s="283">
        <v>6.6427667650780259E-2</v>
      </c>
      <c r="O498" s="192"/>
      <c r="P498" s="110">
        <v>5644</v>
      </c>
      <c r="Q498" s="277">
        <v>9.9184591592858154E-2</v>
      </c>
      <c r="R498" s="192"/>
      <c r="S498" s="117">
        <v>2331</v>
      </c>
      <c r="T498" s="283">
        <v>4.0963728384647825E-2</v>
      </c>
      <c r="U498" s="192"/>
      <c r="V498" s="284"/>
      <c r="W498" s="277"/>
      <c r="X498" s="192"/>
      <c r="Y498" s="285"/>
      <c r="Z498" s="283"/>
      <c r="AA498" s="192"/>
      <c r="AB498" s="284"/>
      <c r="AC498" s="277"/>
      <c r="AD498" s="192"/>
      <c r="AE498" s="285"/>
      <c r="AF498" s="283"/>
      <c r="AG498" s="192"/>
      <c r="AH498" s="284"/>
      <c r="AI498" s="277"/>
      <c r="AJ498" s="192"/>
      <c r="AK498" s="285"/>
      <c r="AL498" s="283"/>
      <c r="AM498" s="192"/>
      <c r="AN498" s="284"/>
      <c r="AO498" s="277"/>
      <c r="AP498" s="192"/>
      <c r="AQ498" s="286">
        <v>240</v>
      </c>
      <c r="AR498" s="283">
        <v>4.2176296921130323E-3</v>
      </c>
      <c r="AS498" s="192"/>
      <c r="AT498" s="191">
        <v>56904</v>
      </c>
      <c r="AU498" s="277">
        <v>0.7166299351426233</v>
      </c>
    </row>
    <row r="499" spans="1:47" s="54" customFormat="1" ht="13.35" customHeight="1">
      <c r="A499" s="180" t="s">
        <v>862</v>
      </c>
      <c r="B499" s="63" t="s">
        <v>1000</v>
      </c>
      <c r="C499" s="211" t="s">
        <v>1027</v>
      </c>
      <c r="D499" s="211" t="s">
        <v>0</v>
      </c>
      <c r="E499" s="110">
        <v>80166</v>
      </c>
      <c r="F499" s="111"/>
      <c r="G499" s="117">
        <v>22104</v>
      </c>
      <c r="H499" s="283">
        <v>0.42348072649245155</v>
      </c>
      <c r="I499" s="192"/>
      <c r="J499" s="110">
        <v>1055</v>
      </c>
      <c r="K499" s="277">
        <v>2.0212276802820138E-2</v>
      </c>
      <c r="L499" s="192"/>
      <c r="M499" s="117">
        <v>19696</v>
      </c>
      <c r="N499" s="283">
        <v>0.37734692313587248</v>
      </c>
      <c r="O499" s="192"/>
      <c r="P499" s="110">
        <v>7580</v>
      </c>
      <c r="Q499" s="277">
        <v>0.14522185608092575</v>
      </c>
      <c r="R499" s="192"/>
      <c r="S499" s="117">
        <v>1761</v>
      </c>
      <c r="T499" s="283">
        <v>3.3738217487930107E-2</v>
      </c>
      <c r="U499" s="192"/>
      <c r="V499" s="284"/>
      <c r="W499" s="277"/>
      <c r="X499" s="192"/>
      <c r="Y499" s="285"/>
      <c r="Z499" s="283"/>
      <c r="AA499" s="192"/>
      <c r="AB499" s="284"/>
      <c r="AC499" s="277"/>
      <c r="AD499" s="192"/>
      <c r="AE499" s="285"/>
      <c r="AF499" s="283"/>
      <c r="AG499" s="192"/>
      <c r="AH499" s="284"/>
      <c r="AI499" s="277"/>
      <c r="AJ499" s="192"/>
      <c r="AK499" s="285"/>
      <c r="AL499" s="283"/>
      <c r="AM499" s="192"/>
      <c r="AN499" s="284"/>
      <c r="AO499" s="277"/>
      <c r="AP499" s="192"/>
      <c r="AQ499" s="286"/>
      <c r="AR499" s="283"/>
      <c r="AS499" s="192"/>
      <c r="AT499" s="191">
        <v>52196</v>
      </c>
      <c r="AU499" s="277">
        <v>0.65109896963800118</v>
      </c>
    </row>
    <row r="500" spans="1:47" s="54" customFormat="1" ht="13.35" customHeight="1">
      <c r="A500" s="180" t="s">
        <v>866</v>
      </c>
      <c r="B500" s="63" t="s">
        <v>1003</v>
      </c>
      <c r="C500" s="211" t="s">
        <v>993</v>
      </c>
      <c r="D500" s="211" t="s">
        <v>0</v>
      </c>
      <c r="E500" s="110">
        <v>74283</v>
      </c>
      <c r="F500" s="111"/>
      <c r="G500" s="117">
        <v>6441</v>
      </c>
      <c r="H500" s="283">
        <v>0.14913519646206211</v>
      </c>
      <c r="I500" s="192"/>
      <c r="J500" s="110">
        <v>1135</v>
      </c>
      <c r="K500" s="277">
        <v>2.6279839774016531E-2</v>
      </c>
      <c r="L500" s="192"/>
      <c r="M500" s="117">
        <v>24571</v>
      </c>
      <c r="N500" s="283">
        <v>0.56891801153071386</v>
      </c>
      <c r="O500" s="192"/>
      <c r="P500" s="110">
        <v>10733</v>
      </c>
      <c r="Q500" s="277">
        <v>0.24851235268239599</v>
      </c>
      <c r="R500" s="192"/>
      <c r="S500" s="285"/>
      <c r="T500" s="283"/>
      <c r="U500" s="192"/>
      <c r="V500" s="284"/>
      <c r="W500" s="277"/>
      <c r="X500" s="192"/>
      <c r="Y500" s="285"/>
      <c r="Z500" s="283"/>
      <c r="AA500" s="192"/>
      <c r="AB500" s="284"/>
      <c r="AC500" s="277"/>
      <c r="AD500" s="192"/>
      <c r="AE500" s="285"/>
      <c r="AF500" s="283"/>
      <c r="AG500" s="192"/>
      <c r="AH500" s="284"/>
      <c r="AI500" s="277"/>
      <c r="AJ500" s="192"/>
      <c r="AK500" s="285"/>
      <c r="AL500" s="283"/>
      <c r="AM500" s="192"/>
      <c r="AN500" s="284"/>
      <c r="AO500" s="277"/>
      <c r="AP500" s="192"/>
      <c r="AQ500" s="286">
        <v>309</v>
      </c>
      <c r="AR500" s="283">
        <v>7.1545995508115494E-3</v>
      </c>
      <c r="AS500" s="192"/>
      <c r="AT500" s="191">
        <v>43189</v>
      </c>
      <c r="AU500" s="277">
        <v>0.58141162850181061</v>
      </c>
    </row>
    <row r="501" spans="1:47" s="54" customFormat="1" ht="13.35" customHeight="1">
      <c r="A501" s="180" t="s">
        <v>868</v>
      </c>
      <c r="B501" s="63" t="s">
        <v>984</v>
      </c>
      <c r="C501" s="211" t="s">
        <v>984</v>
      </c>
      <c r="D501" s="211" t="s">
        <v>0</v>
      </c>
      <c r="E501" s="110">
        <v>63637</v>
      </c>
      <c r="F501" s="111"/>
      <c r="G501" s="117">
        <v>9347</v>
      </c>
      <c r="H501" s="283">
        <v>0.24930651872399445</v>
      </c>
      <c r="I501" s="192"/>
      <c r="J501" s="110">
        <v>751</v>
      </c>
      <c r="K501" s="277">
        <v>2.0030939933852555E-2</v>
      </c>
      <c r="L501" s="192"/>
      <c r="M501" s="117">
        <v>18817</v>
      </c>
      <c r="N501" s="283">
        <v>0.50189373733063058</v>
      </c>
      <c r="O501" s="192"/>
      <c r="P501" s="110">
        <v>7949</v>
      </c>
      <c r="Q501" s="277">
        <v>0.21201856396031155</v>
      </c>
      <c r="R501" s="192"/>
      <c r="S501" s="117">
        <v>628</v>
      </c>
      <c r="T501" s="283">
        <v>1.6750240051210924E-2</v>
      </c>
      <c r="U501" s="192"/>
      <c r="V501" s="284"/>
      <c r="W501" s="277"/>
      <c r="X501" s="192"/>
      <c r="Y501" s="285"/>
      <c r="Z501" s="283"/>
      <c r="AA501" s="192"/>
      <c r="AB501" s="284"/>
      <c r="AC501" s="277"/>
      <c r="AD501" s="192"/>
      <c r="AE501" s="285"/>
      <c r="AF501" s="283"/>
      <c r="AG501" s="192"/>
      <c r="AH501" s="284"/>
      <c r="AI501" s="277"/>
      <c r="AJ501" s="192"/>
      <c r="AK501" s="285"/>
      <c r="AL501" s="283"/>
      <c r="AM501" s="192"/>
      <c r="AN501" s="284"/>
      <c r="AO501" s="277"/>
      <c r="AP501" s="192"/>
      <c r="AQ501" s="286"/>
      <c r="AR501" s="283"/>
      <c r="AS501" s="192"/>
      <c r="AT501" s="191">
        <v>37492</v>
      </c>
      <c r="AU501" s="277">
        <v>0.58915410845891536</v>
      </c>
    </row>
    <row r="502" spans="1:47" s="54" customFormat="1" ht="13.35" customHeight="1">
      <c r="A502" s="180" t="s">
        <v>869</v>
      </c>
      <c r="B502" s="63" t="s">
        <v>984</v>
      </c>
      <c r="C502" s="211" t="s">
        <v>984</v>
      </c>
      <c r="D502" s="211" t="s">
        <v>0</v>
      </c>
      <c r="E502" s="110">
        <v>65524</v>
      </c>
      <c r="F502" s="111"/>
      <c r="G502" s="117">
        <v>8365</v>
      </c>
      <c r="H502" s="283">
        <v>0.23882258893393479</v>
      </c>
      <c r="I502" s="192"/>
      <c r="J502" s="110">
        <v>550</v>
      </c>
      <c r="K502" s="277">
        <v>1.5702620910181007E-2</v>
      </c>
      <c r="L502" s="192"/>
      <c r="M502" s="117">
        <v>16578</v>
      </c>
      <c r="N502" s="283">
        <v>0.4733055444526923</v>
      </c>
      <c r="O502" s="192"/>
      <c r="P502" s="110">
        <v>8836</v>
      </c>
      <c r="Q502" s="277">
        <v>0.25226974247701706</v>
      </c>
      <c r="R502" s="192"/>
      <c r="S502" s="117">
        <v>697</v>
      </c>
      <c r="T502" s="283">
        <v>1.9899503226174842E-2</v>
      </c>
      <c r="U502" s="192"/>
      <c r="V502" s="284"/>
      <c r="W502" s="277"/>
      <c r="X502" s="192"/>
      <c r="Y502" s="285"/>
      <c r="Z502" s="283"/>
      <c r="AA502" s="192"/>
      <c r="AB502" s="284"/>
      <c r="AC502" s="277"/>
      <c r="AD502" s="192"/>
      <c r="AE502" s="285"/>
      <c r="AF502" s="283"/>
      <c r="AG502" s="192"/>
      <c r="AH502" s="284"/>
      <c r="AI502" s="277"/>
      <c r="AJ502" s="192"/>
      <c r="AK502" s="285"/>
      <c r="AL502" s="283"/>
      <c r="AM502" s="192"/>
      <c r="AN502" s="284"/>
      <c r="AO502" s="277"/>
      <c r="AP502" s="192"/>
      <c r="AQ502" s="286"/>
      <c r="AR502" s="283"/>
      <c r="AS502" s="192"/>
      <c r="AT502" s="191">
        <v>35026</v>
      </c>
      <c r="AU502" s="277">
        <v>0.53455222513888045</v>
      </c>
    </row>
    <row r="503" spans="1:47" s="54" customFormat="1" ht="13.35" customHeight="1">
      <c r="A503" s="180" t="s">
        <v>356</v>
      </c>
      <c r="B503" s="63" t="s">
        <v>1007</v>
      </c>
      <c r="C503" s="211" t="s">
        <v>983</v>
      </c>
      <c r="D503" s="211" t="s">
        <v>0</v>
      </c>
      <c r="E503" s="110">
        <v>78000</v>
      </c>
      <c r="F503" s="111"/>
      <c r="G503" s="117">
        <v>28329</v>
      </c>
      <c r="H503" s="283">
        <v>0.50177122816961284</v>
      </c>
      <c r="I503" s="192"/>
      <c r="J503" s="110">
        <v>12199</v>
      </c>
      <c r="K503" s="277">
        <v>0.21607212441106663</v>
      </c>
      <c r="L503" s="192"/>
      <c r="M503" s="117">
        <v>5633</v>
      </c>
      <c r="N503" s="283">
        <v>9.9773282794289556E-2</v>
      </c>
      <c r="O503" s="192"/>
      <c r="P503" s="110">
        <v>7055</v>
      </c>
      <c r="Q503" s="277">
        <v>0.12496014736618372</v>
      </c>
      <c r="R503" s="192"/>
      <c r="S503" s="117">
        <v>3242</v>
      </c>
      <c r="T503" s="283">
        <v>5.7423217258847283E-2</v>
      </c>
      <c r="U503" s="192"/>
      <c r="V503" s="284"/>
      <c r="W503" s="277"/>
      <c r="X503" s="192"/>
      <c r="Y503" s="285"/>
      <c r="Z503" s="283"/>
      <c r="AA503" s="192"/>
      <c r="AB503" s="284"/>
      <c r="AC503" s="277"/>
      <c r="AD503" s="192"/>
      <c r="AE503" s="285"/>
      <c r="AF503" s="283"/>
      <c r="AG503" s="192"/>
      <c r="AH503" s="284"/>
      <c r="AI503" s="277"/>
      <c r="AJ503" s="192"/>
      <c r="AK503" s="285"/>
      <c r="AL503" s="283"/>
      <c r="AM503" s="192"/>
      <c r="AN503" s="284"/>
      <c r="AO503" s="277"/>
      <c r="AP503" s="192"/>
      <c r="AQ503" s="286"/>
      <c r="AR503" s="283"/>
      <c r="AS503" s="192"/>
      <c r="AT503" s="191">
        <v>56458</v>
      </c>
      <c r="AU503" s="277">
        <v>0.72382051282051285</v>
      </c>
    </row>
    <row r="504" spans="1:47" s="54" customFormat="1" ht="13.35" customHeight="1">
      <c r="A504" s="180" t="s">
        <v>640</v>
      </c>
      <c r="B504" s="63" t="s">
        <v>1006</v>
      </c>
      <c r="C504" s="211" t="s">
        <v>1006</v>
      </c>
      <c r="D504" s="211" t="s">
        <v>0</v>
      </c>
      <c r="E504" s="110">
        <v>90640</v>
      </c>
      <c r="F504" s="111"/>
      <c r="G504" s="117">
        <v>8146</v>
      </c>
      <c r="H504" s="283">
        <v>0.1543007595703976</v>
      </c>
      <c r="I504" s="192"/>
      <c r="J504" s="110">
        <v>1430</v>
      </c>
      <c r="K504" s="277">
        <v>2.7086924402856441E-2</v>
      </c>
      <c r="L504" s="192"/>
      <c r="M504" s="117">
        <v>36132</v>
      </c>
      <c r="N504" s="283">
        <v>0.6844089178489573</v>
      </c>
      <c r="O504" s="192"/>
      <c r="P504" s="110">
        <v>3950</v>
      </c>
      <c r="Q504" s="277">
        <v>7.482052544844961E-2</v>
      </c>
      <c r="R504" s="192"/>
      <c r="S504" s="117">
        <v>2651</v>
      </c>
      <c r="T504" s="283">
        <v>5.0214990623756936E-2</v>
      </c>
      <c r="U504" s="192"/>
      <c r="V504" s="284"/>
      <c r="W504" s="277"/>
      <c r="X504" s="192"/>
      <c r="Y504" s="285"/>
      <c r="Z504" s="283"/>
      <c r="AA504" s="192"/>
      <c r="AB504" s="284"/>
      <c r="AC504" s="277"/>
      <c r="AD504" s="192"/>
      <c r="AE504" s="285"/>
      <c r="AF504" s="283"/>
      <c r="AG504" s="192"/>
      <c r="AH504" s="284"/>
      <c r="AI504" s="277"/>
      <c r="AJ504" s="192"/>
      <c r="AK504" s="285"/>
      <c r="AL504" s="283"/>
      <c r="AM504" s="192"/>
      <c r="AN504" s="284"/>
      <c r="AO504" s="277"/>
      <c r="AP504" s="192"/>
      <c r="AQ504" s="286">
        <v>484</v>
      </c>
      <c r="AR504" s="283">
        <v>9.1678821055821789E-3</v>
      </c>
      <c r="AS504" s="192"/>
      <c r="AT504" s="191">
        <v>52793</v>
      </c>
      <c r="AU504" s="277">
        <v>0.58244704324801411</v>
      </c>
    </row>
    <row r="505" spans="1:47" s="54" customFormat="1" ht="13.35" customHeight="1">
      <c r="A505" s="180" t="s">
        <v>552</v>
      </c>
      <c r="B505" s="63" t="s">
        <v>989</v>
      </c>
      <c r="C505" s="211" t="s">
        <v>985</v>
      </c>
      <c r="D505" s="211" t="s">
        <v>0</v>
      </c>
      <c r="E505" s="110">
        <v>70906</v>
      </c>
      <c r="F505" s="111"/>
      <c r="G505" s="117">
        <v>16114</v>
      </c>
      <c r="H505" s="283">
        <v>0.32438199532973672</v>
      </c>
      <c r="I505" s="192"/>
      <c r="J505" s="110">
        <v>1298</v>
      </c>
      <c r="K505" s="277">
        <v>2.6129317980513728E-2</v>
      </c>
      <c r="L505" s="192"/>
      <c r="M505" s="117">
        <v>24474</v>
      </c>
      <c r="N505" s="283">
        <v>0.49267251791609629</v>
      </c>
      <c r="O505" s="192"/>
      <c r="P505" s="110">
        <v>6058</v>
      </c>
      <c r="Q505" s="277">
        <v>0.12195023753925437</v>
      </c>
      <c r="R505" s="192"/>
      <c r="S505" s="117">
        <v>1582</v>
      </c>
      <c r="T505" s="283">
        <v>3.1846364441581447E-2</v>
      </c>
      <c r="U505" s="192"/>
      <c r="V505" s="284"/>
      <c r="W505" s="277"/>
      <c r="X505" s="192"/>
      <c r="Y505" s="285"/>
      <c r="Z505" s="283"/>
      <c r="AA505" s="192"/>
      <c r="AB505" s="284"/>
      <c r="AC505" s="277"/>
      <c r="AD505" s="192"/>
      <c r="AE505" s="285"/>
      <c r="AF505" s="283"/>
      <c r="AG505" s="192"/>
      <c r="AH505" s="284"/>
      <c r="AI505" s="277"/>
      <c r="AJ505" s="192"/>
      <c r="AK505" s="285"/>
      <c r="AL505" s="283"/>
      <c r="AM505" s="192"/>
      <c r="AN505" s="284"/>
      <c r="AO505" s="277"/>
      <c r="AP505" s="192"/>
      <c r="AQ505" s="286">
        <v>150</v>
      </c>
      <c r="AR505" s="283">
        <v>3.0195667928174571E-3</v>
      </c>
      <c r="AS505" s="192"/>
      <c r="AT505" s="191">
        <v>49676</v>
      </c>
      <c r="AU505" s="277">
        <v>0.7005895128762023</v>
      </c>
    </row>
    <row r="506" spans="1:47" s="54" customFormat="1" ht="13.35" customHeight="1">
      <c r="A506" s="180" t="s">
        <v>865</v>
      </c>
      <c r="B506" s="63" t="s">
        <v>1017</v>
      </c>
      <c r="C506" s="211" t="s">
        <v>1027</v>
      </c>
      <c r="D506" s="211" t="s">
        <v>0</v>
      </c>
      <c r="E506" s="110">
        <v>73247</v>
      </c>
      <c r="F506" s="111"/>
      <c r="G506" s="117">
        <v>25281</v>
      </c>
      <c r="H506" s="283">
        <v>0.50355542276665666</v>
      </c>
      <c r="I506" s="192"/>
      <c r="J506" s="110">
        <v>3140</v>
      </c>
      <c r="K506" s="277">
        <v>6.2543571357434519E-2</v>
      </c>
      <c r="L506" s="192"/>
      <c r="M506" s="117">
        <v>13128</v>
      </c>
      <c r="N506" s="283">
        <v>0.26148789961159247</v>
      </c>
      <c r="O506" s="192"/>
      <c r="P506" s="110">
        <v>6556</v>
      </c>
      <c r="Q506" s="277">
        <v>0.13058460312717857</v>
      </c>
      <c r="R506" s="192"/>
      <c r="S506" s="117">
        <v>1742</v>
      </c>
      <c r="T506" s="283">
        <v>3.4697739268997115E-2</v>
      </c>
      <c r="U506" s="192"/>
      <c r="V506" s="284"/>
      <c r="W506" s="277"/>
      <c r="X506" s="192"/>
      <c r="Y506" s="285"/>
      <c r="Z506" s="283"/>
      <c r="AA506" s="192"/>
      <c r="AB506" s="284"/>
      <c r="AC506" s="277"/>
      <c r="AD506" s="192"/>
      <c r="AE506" s="285"/>
      <c r="AF506" s="283"/>
      <c r="AG506" s="192"/>
      <c r="AH506" s="284"/>
      <c r="AI506" s="277"/>
      <c r="AJ506" s="192"/>
      <c r="AK506" s="285"/>
      <c r="AL506" s="283"/>
      <c r="AM506" s="192"/>
      <c r="AN506" s="284"/>
      <c r="AO506" s="277"/>
      <c r="AP506" s="192"/>
      <c r="AQ506" s="286">
        <v>358</v>
      </c>
      <c r="AR506" s="283">
        <v>7.1307638681406237E-3</v>
      </c>
      <c r="AS506" s="192"/>
      <c r="AT506" s="191">
        <v>50205</v>
      </c>
      <c r="AU506" s="277">
        <v>0.68542056329952084</v>
      </c>
    </row>
    <row r="507" spans="1:47" s="54" customFormat="1" ht="13.35" customHeight="1">
      <c r="A507" s="180" t="s">
        <v>889</v>
      </c>
      <c r="B507" s="63" t="s">
        <v>1137</v>
      </c>
      <c r="C507" s="211" t="s">
        <v>984</v>
      </c>
      <c r="D507" s="211" t="s">
        <v>0</v>
      </c>
      <c r="E507" s="110">
        <v>61065</v>
      </c>
      <c r="F507" s="111"/>
      <c r="G507" s="117">
        <v>10174</v>
      </c>
      <c r="H507" s="283">
        <v>0.29920889333294121</v>
      </c>
      <c r="I507" s="192"/>
      <c r="J507" s="110">
        <v>935</v>
      </c>
      <c r="K507" s="277">
        <v>2.7497573743493223E-2</v>
      </c>
      <c r="L507" s="192"/>
      <c r="M507" s="117">
        <v>15669</v>
      </c>
      <c r="N507" s="283">
        <v>0.46081228126929979</v>
      </c>
      <c r="O507" s="192"/>
      <c r="P507" s="110">
        <v>6524</v>
      </c>
      <c r="Q507" s="277">
        <v>0.19186542363909068</v>
      </c>
      <c r="R507" s="192"/>
      <c r="S507" s="117">
        <v>701</v>
      </c>
      <c r="T507" s="283">
        <v>2.0615828015175131E-2</v>
      </c>
      <c r="U507" s="192"/>
      <c r="V507" s="284"/>
      <c r="W507" s="277"/>
      <c r="X507" s="192"/>
      <c r="Y507" s="285"/>
      <c r="Z507" s="283"/>
      <c r="AA507" s="192"/>
      <c r="AB507" s="284"/>
      <c r="AC507" s="277"/>
      <c r="AD507" s="192"/>
      <c r="AE507" s="285"/>
      <c r="AF507" s="283"/>
      <c r="AG507" s="192"/>
      <c r="AH507" s="284"/>
      <c r="AI507" s="277"/>
      <c r="AJ507" s="192"/>
      <c r="AK507" s="285"/>
      <c r="AL507" s="283"/>
      <c r="AM507" s="192"/>
      <c r="AN507" s="284"/>
      <c r="AO507" s="277"/>
      <c r="AP507" s="192"/>
      <c r="AQ507" s="286"/>
      <c r="AR507" s="283"/>
      <c r="AS507" s="192"/>
      <c r="AT507" s="191">
        <v>34003</v>
      </c>
      <c r="AU507" s="277">
        <v>0.55683288299353151</v>
      </c>
    </row>
    <row r="508" spans="1:47" s="54" customFormat="1" ht="13.35" customHeight="1">
      <c r="A508" s="180" t="s">
        <v>873</v>
      </c>
      <c r="B508" s="63" t="s">
        <v>1006</v>
      </c>
      <c r="C508" s="211" t="s">
        <v>1006</v>
      </c>
      <c r="D508" s="211" t="s">
        <v>0</v>
      </c>
      <c r="E508" s="110">
        <v>62346</v>
      </c>
      <c r="F508" s="111"/>
      <c r="G508" s="117">
        <v>16527</v>
      </c>
      <c r="H508" s="283">
        <v>0.4182568203674647</v>
      </c>
      <c r="I508" s="192"/>
      <c r="J508" s="110">
        <v>1457</v>
      </c>
      <c r="K508" s="277">
        <v>3.6873007035481097E-2</v>
      </c>
      <c r="L508" s="192"/>
      <c r="M508" s="117">
        <v>18504</v>
      </c>
      <c r="N508" s="283">
        <v>0.46828972009920533</v>
      </c>
      <c r="O508" s="192"/>
      <c r="P508" s="110">
        <v>1489</v>
      </c>
      <c r="Q508" s="277">
        <v>3.7682846586020148E-2</v>
      </c>
      <c r="R508" s="192"/>
      <c r="S508" s="117">
        <v>1322</v>
      </c>
      <c r="T508" s="283">
        <v>3.3456496431644479E-2</v>
      </c>
      <c r="U508" s="192"/>
      <c r="V508" s="284"/>
      <c r="W508" s="277"/>
      <c r="X508" s="192"/>
      <c r="Y508" s="285"/>
      <c r="Z508" s="283"/>
      <c r="AA508" s="192"/>
      <c r="AB508" s="284"/>
      <c r="AC508" s="277"/>
      <c r="AD508" s="192"/>
      <c r="AE508" s="285"/>
      <c r="AF508" s="283"/>
      <c r="AG508" s="192"/>
      <c r="AH508" s="284"/>
      <c r="AI508" s="277"/>
      <c r="AJ508" s="192"/>
      <c r="AK508" s="285"/>
      <c r="AL508" s="283"/>
      <c r="AM508" s="192"/>
      <c r="AN508" s="284"/>
      <c r="AO508" s="277"/>
      <c r="AP508" s="192"/>
      <c r="AQ508" s="286">
        <v>215</v>
      </c>
      <c r="AR508" s="283">
        <v>5.4411094801842383E-3</v>
      </c>
      <c r="AS508" s="192"/>
      <c r="AT508" s="191">
        <v>39514</v>
      </c>
      <c r="AU508" s="277">
        <v>0.63378564783626856</v>
      </c>
    </row>
    <row r="509" spans="1:47" s="54" customFormat="1" ht="13.35" customHeight="1">
      <c r="A509" s="180" t="s">
        <v>875</v>
      </c>
      <c r="B509" s="63" t="s">
        <v>1019</v>
      </c>
      <c r="C509" s="211" t="s">
        <v>985</v>
      </c>
      <c r="D509" s="211" t="s">
        <v>0</v>
      </c>
      <c r="E509" s="110">
        <v>65857</v>
      </c>
      <c r="F509" s="111"/>
      <c r="G509" s="117">
        <v>16245</v>
      </c>
      <c r="H509" s="283">
        <v>0.33201169040855116</v>
      </c>
      <c r="I509" s="192"/>
      <c r="J509" s="110">
        <v>25194</v>
      </c>
      <c r="K509" s="277">
        <v>0.51490935845817409</v>
      </c>
      <c r="L509" s="192"/>
      <c r="M509" s="117">
        <v>2661</v>
      </c>
      <c r="N509" s="283">
        <v>5.4384925095546606E-2</v>
      </c>
      <c r="O509" s="192"/>
      <c r="P509" s="110">
        <v>3031</v>
      </c>
      <c r="Q509" s="277">
        <v>6.1946902654867256E-2</v>
      </c>
      <c r="R509" s="192"/>
      <c r="S509" s="117">
        <v>1798</v>
      </c>
      <c r="T509" s="283">
        <v>3.6747123382860881E-2</v>
      </c>
      <c r="U509" s="192"/>
      <c r="V509" s="284"/>
      <c r="W509" s="277"/>
      <c r="X509" s="192"/>
      <c r="Y509" s="285"/>
      <c r="Z509" s="283"/>
      <c r="AA509" s="192"/>
      <c r="AB509" s="284"/>
      <c r="AC509" s="277"/>
      <c r="AD509" s="192"/>
      <c r="AE509" s="285"/>
      <c r="AF509" s="283"/>
      <c r="AG509" s="192"/>
      <c r="AH509" s="284"/>
      <c r="AI509" s="277"/>
      <c r="AJ509" s="192"/>
      <c r="AK509" s="285"/>
      <c r="AL509" s="283"/>
      <c r="AM509" s="192"/>
      <c r="AN509" s="284"/>
      <c r="AO509" s="277"/>
      <c r="AP509" s="192"/>
      <c r="AQ509" s="286"/>
      <c r="AR509" s="283"/>
      <c r="AS509" s="192"/>
      <c r="AT509" s="191">
        <v>48929</v>
      </c>
      <c r="AU509" s="277">
        <v>0.74295822767511421</v>
      </c>
    </row>
    <row r="510" spans="1:47" s="54" customFormat="1" ht="13.35" customHeight="1">
      <c r="A510" s="180" t="s">
        <v>876</v>
      </c>
      <c r="B510" s="63" t="s">
        <v>1053</v>
      </c>
      <c r="C510" s="211" t="s">
        <v>983</v>
      </c>
      <c r="D510" s="211" t="s">
        <v>0</v>
      </c>
      <c r="E510" s="110">
        <v>80309</v>
      </c>
      <c r="F510" s="111"/>
      <c r="G510" s="117">
        <v>25203</v>
      </c>
      <c r="H510" s="283">
        <v>0.47958212817780482</v>
      </c>
      <c r="I510" s="192"/>
      <c r="J510" s="110">
        <v>5486</v>
      </c>
      <c r="K510" s="277">
        <v>0.10439184046277972</v>
      </c>
      <c r="L510" s="192"/>
      <c r="M510" s="117">
        <v>9594</v>
      </c>
      <c r="N510" s="283">
        <v>0.18256203379509819</v>
      </c>
      <c r="O510" s="192"/>
      <c r="P510" s="110">
        <v>9366</v>
      </c>
      <c r="Q510" s="277">
        <v>0.17822347389252549</v>
      </c>
      <c r="R510" s="192"/>
      <c r="S510" s="117">
        <v>2592</v>
      </c>
      <c r="T510" s="283">
        <v>4.9322575734510578E-2</v>
      </c>
      <c r="U510" s="192"/>
      <c r="V510" s="284"/>
      <c r="W510" s="277"/>
      <c r="X510" s="192"/>
      <c r="Y510" s="285"/>
      <c r="Z510" s="283"/>
      <c r="AA510" s="192"/>
      <c r="AB510" s="284"/>
      <c r="AC510" s="277"/>
      <c r="AD510" s="192"/>
      <c r="AE510" s="285"/>
      <c r="AF510" s="283"/>
      <c r="AG510" s="192"/>
      <c r="AH510" s="284"/>
      <c r="AI510" s="277"/>
      <c r="AJ510" s="192"/>
      <c r="AK510" s="285"/>
      <c r="AL510" s="283"/>
      <c r="AM510" s="192"/>
      <c r="AN510" s="284"/>
      <c r="AO510" s="277"/>
      <c r="AP510" s="192"/>
      <c r="AQ510" s="286">
        <v>311</v>
      </c>
      <c r="AR510" s="283">
        <v>5.9179479372811691E-3</v>
      </c>
      <c r="AS510" s="192"/>
      <c r="AT510" s="191">
        <v>52552</v>
      </c>
      <c r="AU510" s="277">
        <v>0.65437248627177524</v>
      </c>
    </row>
    <row r="511" spans="1:47" s="54" customFormat="1" ht="13.35" customHeight="1">
      <c r="A511" s="180" t="s">
        <v>877</v>
      </c>
      <c r="B511" s="63" t="s">
        <v>1024</v>
      </c>
      <c r="C511" s="211" t="s">
        <v>985</v>
      </c>
      <c r="D511" s="211" t="s">
        <v>0</v>
      </c>
      <c r="E511" s="110">
        <v>75990</v>
      </c>
      <c r="F511" s="111"/>
      <c r="G511" s="117">
        <v>9389</v>
      </c>
      <c r="H511" s="283">
        <v>0.20729472545426444</v>
      </c>
      <c r="I511" s="192"/>
      <c r="J511" s="110">
        <v>1255</v>
      </c>
      <c r="K511" s="277">
        <v>2.7708475923431876E-2</v>
      </c>
      <c r="L511" s="192"/>
      <c r="M511" s="117">
        <v>23625</v>
      </c>
      <c r="N511" s="283">
        <v>0.52160377983352835</v>
      </c>
      <c r="O511" s="192"/>
      <c r="P511" s="110">
        <v>8818</v>
      </c>
      <c r="Q511" s="277">
        <v>0.19468792087077474</v>
      </c>
      <c r="R511" s="192"/>
      <c r="S511" s="117">
        <v>1273</v>
      </c>
      <c r="T511" s="283">
        <v>2.8105888327114564E-2</v>
      </c>
      <c r="U511" s="192"/>
      <c r="V511" s="284"/>
      <c r="W511" s="277"/>
      <c r="X511" s="192"/>
      <c r="Y511" s="285"/>
      <c r="Z511" s="283"/>
      <c r="AA511" s="192"/>
      <c r="AB511" s="284"/>
      <c r="AC511" s="277"/>
      <c r="AD511" s="192"/>
      <c r="AE511" s="285"/>
      <c r="AF511" s="283"/>
      <c r="AG511" s="192"/>
      <c r="AH511" s="284"/>
      <c r="AI511" s="277"/>
      <c r="AJ511" s="192"/>
      <c r="AK511" s="285"/>
      <c r="AL511" s="283"/>
      <c r="AM511" s="192"/>
      <c r="AN511" s="284"/>
      <c r="AO511" s="277"/>
      <c r="AP511" s="192"/>
      <c r="AQ511" s="286">
        <v>933</v>
      </c>
      <c r="AR511" s="283">
        <v>2.0599209590886011E-2</v>
      </c>
      <c r="AS511" s="192"/>
      <c r="AT511" s="191">
        <v>45293</v>
      </c>
      <c r="AU511" s="277">
        <v>0.59603895249374916</v>
      </c>
    </row>
    <row r="512" spans="1:47" s="54" customFormat="1" ht="13.35" customHeight="1">
      <c r="A512" s="180" t="s">
        <v>881</v>
      </c>
      <c r="B512" s="63" t="s">
        <v>1006</v>
      </c>
      <c r="C512" s="211" t="s">
        <v>1006</v>
      </c>
      <c r="D512" s="211" t="s">
        <v>0</v>
      </c>
      <c r="E512" s="110">
        <v>65853</v>
      </c>
      <c r="F512" s="111"/>
      <c r="G512" s="117">
        <v>25225</v>
      </c>
      <c r="H512" s="283">
        <v>0.52094089463467019</v>
      </c>
      <c r="I512" s="192"/>
      <c r="J512" s="110">
        <v>6129</v>
      </c>
      <c r="K512" s="277">
        <v>0.1265746974515716</v>
      </c>
      <c r="L512" s="192"/>
      <c r="M512" s="117">
        <v>12606</v>
      </c>
      <c r="N512" s="283">
        <v>0.26033621081326669</v>
      </c>
      <c r="O512" s="192"/>
      <c r="P512" s="110">
        <v>2476</v>
      </c>
      <c r="Q512" s="277">
        <v>5.113378216513155E-2</v>
      </c>
      <c r="R512" s="192"/>
      <c r="S512" s="117">
        <v>1986</v>
      </c>
      <c r="T512" s="283">
        <v>4.1014414935359962E-2</v>
      </c>
      <c r="U512" s="192"/>
      <c r="V512" s="284"/>
      <c r="W512" s="277"/>
      <c r="X512" s="192"/>
      <c r="Y512" s="285"/>
      <c r="Z512" s="283"/>
      <c r="AA512" s="192"/>
      <c r="AB512" s="284"/>
      <c r="AC512" s="277"/>
      <c r="AD512" s="192"/>
      <c r="AE512" s="285"/>
      <c r="AF512" s="283"/>
      <c r="AG512" s="192"/>
      <c r="AH512" s="284"/>
      <c r="AI512" s="277"/>
      <c r="AJ512" s="192"/>
      <c r="AK512" s="285"/>
      <c r="AL512" s="283"/>
      <c r="AM512" s="192"/>
      <c r="AN512" s="284"/>
      <c r="AO512" s="277"/>
      <c r="AP512" s="192"/>
      <c r="AQ512" s="286"/>
      <c r="AR512" s="283"/>
      <c r="AS512" s="192"/>
      <c r="AT512" s="191">
        <v>48422</v>
      </c>
      <c r="AU512" s="277">
        <v>0.73530439008093784</v>
      </c>
    </row>
    <row r="513" spans="1:47" s="54" customFormat="1" ht="13.35" customHeight="1">
      <c r="A513" s="180" t="s">
        <v>882</v>
      </c>
      <c r="B513" s="63" t="s">
        <v>1002</v>
      </c>
      <c r="C513" s="211" t="s">
        <v>981</v>
      </c>
      <c r="D513" s="211" t="s">
        <v>0</v>
      </c>
      <c r="E513" s="110">
        <v>74119</v>
      </c>
      <c r="F513" s="111"/>
      <c r="G513" s="117">
        <v>30425</v>
      </c>
      <c r="H513" s="283">
        <v>0.55002169354255548</v>
      </c>
      <c r="I513" s="192"/>
      <c r="J513" s="110">
        <v>13511</v>
      </c>
      <c r="K513" s="277">
        <v>0.24425121122279267</v>
      </c>
      <c r="L513" s="192"/>
      <c r="M513" s="117">
        <v>4613</v>
      </c>
      <c r="N513" s="283">
        <v>8.3393593173765282E-2</v>
      </c>
      <c r="O513" s="192"/>
      <c r="P513" s="110">
        <v>4122</v>
      </c>
      <c r="Q513" s="277">
        <v>7.451731867814014E-2</v>
      </c>
      <c r="R513" s="192"/>
      <c r="S513" s="117">
        <v>2645</v>
      </c>
      <c r="T513" s="283">
        <v>4.7816183382746402E-2</v>
      </c>
      <c r="U513" s="192"/>
      <c r="V513" s="284"/>
      <c r="W513" s="277"/>
      <c r="X513" s="192"/>
      <c r="Y513" s="285"/>
      <c r="Z513" s="283"/>
      <c r="AA513" s="192"/>
      <c r="AB513" s="284"/>
      <c r="AC513" s="277"/>
      <c r="AD513" s="192"/>
      <c r="AE513" s="285"/>
      <c r="AF513" s="283"/>
      <c r="AG513" s="192"/>
      <c r="AH513" s="284"/>
      <c r="AI513" s="277"/>
      <c r="AJ513" s="192"/>
      <c r="AK513" s="285"/>
      <c r="AL513" s="283"/>
      <c r="AM513" s="192"/>
      <c r="AN513" s="284"/>
      <c r="AO513" s="277"/>
      <c r="AP513" s="192"/>
      <c r="AQ513" s="286"/>
      <c r="AR513" s="283"/>
      <c r="AS513" s="192"/>
      <c r="AT513" s="191">
        <v>55316</v>
      </c>
      <c r="AU513" s="277">
        <v>0.74631336094658585</v>
      </c>
    </row>
    <row r="514" spans="1:47" s="54" customFormat="1" ht="13.35" customHeight="1">
      <c r="A514" s="180" t="s">
        <v>884</v>
      </c>
      <c r="B514" s="63" t="s">
        <v>1028</v>
      </c>
      <c r="C514" s="211" t="s">
        <v>981</v>
      </c>
      <c r="D514" s="211" t="s">
        <v>0</v>
      </c>
      <c r="E514" s="110">
        <v>71538</v>
      </c>
      <c r="F514" s="111"/>
      <c r="G514" s="117">
        <v>31797</v>
      </c>
      <c r="H514" s="283">
        <v>0.63391148325358848</v>
      </c>
      <c r="I514" s="192"/>
      <c r="J514" s="110">
        <v>4323</v>
      </c>
      <c r="K514" s="277">
        <v>8.6184210526315794E-2</v>
      </c>
      <c r="L514" s="192"/>
      <c r="M514" s="117">
        <v>6714</v>
      </c>
      <c r="N514" s="283">
        <v>0.13385167464114833</v>
      </c>
      <c r="O514" s="192"/>
      <c r="P514" s="110">
        <v>4992</v>
      </c>
      <c r="Q514" s="277">
        <v>9.9521531100478469E-2</v>
      </c>
      <c r="R514" s="192"/>
      <c r="S514" s="117">
        <v>1834</v>
      </c>
      <c r="T514" s="283">
        <v>3.6562998405103665E-2</v>
      </c>
      <c r="U514" s="192"/>
      <c r="V514" s="284"/>
      <c r="W514" s="277"/>
      <c r="X514" s="192"/>
      <c r="Y514" s="285"/>
      <c r="Z514" s="283"/>
      <c r="AA514" s="192"/>
      <c r="AB514" s="284"/>
      <c r="AC514" s="277"/>
      <c r="AD514" s="192"/>
      <c r="AE514" s="285"/>
      <c r="AF514" s="283"/>
      <c r="AG514" s="192"/>
      <c r="AH514" s="284"/>
      <c r="AI514" s="277"/>
      <c r="AJ514" s="192"/>
      <c r="AK514" s="285"/>
      <c r="AL514" s="283"/>
      <c r="AM514" s="192"/>
      <c r="AN514" s="284"/>
      <c r="AO514" s="277"/>
      <c r="AP514" s="192"/>
      <c r="AQ514" s="286">
        <v>500</v>
      </c>
      <c r="AR514" s="283">
        <v>9.9681020733652318E-3</v>
      </c>
      <c r="AS514" s="192"/>
      <c r="AT514" s="191">
        <v>50160</v>
      </c>
      <c r="AU514" s="277">
        <v>0.70116581397299338</v>
      </c>
    </row>
    <row r="515" spans="1:47" s="54" customFormat="1" ht="13.35" customHeight="1">
      <c r="A515" s="180" t="s">
        <v>885</v>
      </c>
      <c r="B515" s="63" t="s">
        <v>1022</v>
      </c>
      <c r="C515" s="211" t="s">
        <v>985</v>
      </c>
      <c r="D515" s="211" t="s">
        <v>0</v>
      </c>
      <c r="E515" s="110">
        <v>56956</v>
      </c>
      <c r="F515" s="111"/>
      <c r="G515" s="117">
        <v>15566</v>
      </c>
      <c r="H515" s="283">
        <v>0.37206300642971535</v>
      </c>
      <c r="I515" s="192"/>
      <c r="J515" s="110">
        <v>1474</v>
      </c>
      <c r="K515" s="277">
        <v>3.523197169969166E-2</v>
      </c>
      <c r="L515" s="192"/>
      <c r="M515" s="117">
        <v>20165</v>
      </c>
      <c r="N515" s="283">
        <v>0.48198962640724718</v>
      </c>
      <c r="O515" s="192"/>
      <c r="P515" s="110">
        <v>3737</v>
      </c>
      <c r="Q515" s="277">
        <v>8.9322848196572407E-2</v>
      </c>
      <c r="R515" s="192"/>
      <c r="S515" s="117">
        <v>895</v>
      </c>
      <c r="T515" s="283">
        <v>2.1392547266773431E-2</v>
      </c>
      <c r="U515" s="192"/>
      <c r="V515" s="284"/>
      <c r="W515" s="277"/>
      <c r="X515" s="192"/>
      <c r="Y515" s="285"/>
      <c r="Z515" s="283"/>
      <c r="AA515" s="192"/>
      <c r="AB515" s="284"/>
      <c r="AC515" s="277"/>
      <c r="AD515" s="192"/>
      <c r="AE515" s="285"/>
      <c r="AF515" s="283"/>
      <c r="AG515" s="192"/>
      <c r="AH515" s="284"/>
      <c r="AI515" s="277"/>
      <c r="AJ515" s="192"/>
      <c r="AK515" s="285"/>
      <c r="AL515" s="283"/>
      <c r="AM515" s="192"/>
      <c r="AN515" s="284"/>
      <c r="AO515" s="277"/>
      <c r="AP515" s="192"/>
      <c r="AQ515" s="286"/>
      <c r="AR515" s="283"/>
      <c r="AS515" s="192"/>
      <c r="AT515" s="191">
        <v>41837</v>
      </c>
      <c r="AU515" s="277">
        <v>0.73454947678910032</v>
      </c>
    </row>
    <row r="516" spans="1:47" s="54" customFormat="1" ht="13.35" customHeight="1">
      <c r="A516" s="180" t="s">
        <v>886</v>
      </c>
      <c r="B516" s="63" t="s">
        <v>1022</v>
      </c>
      <c r="C516" s="211" t="s">
        <v>985</v>
      </c>
      <c r="D516" s="211" t="s">
        <v>0</v>
      </c>
      <c r="E516" s="110">
        <v>55377</v>
      </c>
      <c r="F516" s="111"/>
      <c r="G516" s="117">
        <v>18481</v>
      </c>
      <c r="H516" s="283">
        <v>0.44151655597496298</v>
      </c>
      <c r="I516" s="192"/>
      <c r="J516" s="110">
        <v>1433</v>
      </c>
      <c r="K516" s="277">
        <v>3.4234793826747573E-2</v>
      </c>
      <c r="L516" s="192"/>
      <c r="M516" s="117">
        <v>18898</v>
      </c>
      <c r="N516" s="283">
        <v>0.45147880930765921</v>
      </c>
      <c r="O516" s="192"/>
      <c r="P516" s="110">
        <v>2772</v>
      </c>
      <c r="Q516" s="277">
        <v>6.6223899851880166E-2</v>
      </c>
      <c r="R516" s="192"/>
      <c r="S516" s="285"/>
      <c r="T516" s="283"/>
      <c r="U516" s="192"/>
      <c r="V516" s="284"/>
      <c r="W516" s="277"/>
      <c r="X516" s="192"/>
      <c r="Y516" s="285"/>
      <c r="Z516" s="283"/>
      <c r="AA516" s="192"/>
      <c r="AB516" s="284"/>
      <c r="AC516" s="277"/>
      <c r="AD516" s="192"/>
      <c r="AE516" s="285"/>
      <c r="AF516" s="283"/>
      <c r="AG516" s="192"/>
      <c r="AH516" s="284"/>
      <c r="AI516" s="277"/>
      <c r="AJ516" s="192"/>
      <c r="AK516" s="285"/>
      <c r="AL516" s="283"/>
      <c r="AM516" s="192"/>
      <c r="AN516" s="284"/>
      <c r="AO516" s="277"/>
      <c r="AP516" s="192"/>
      <c r="AQ516" s="286">
        <v>274</v>
      </c>
      <c r="AR516" s="283">
        <v>6.54594103875006E-3</v>
      </c>
      <c r="AS516" s="192"/>
      <c r="AT516" s="191">
        <v>41858</v>
      </c>
      <c r="AU516" s="277">
        <v>0.75587337703378654</v>
      </c>
    </row>
    <row r="517" spans="1:47" s="54" customFormat="1" ht="13.35" customHeight="1">
      <c r="A517" s="180" t="s">
        <v>963</v>
      </c>
      <c r="B517" s="63" t="s">
        <v>1005</v>
      </c>
      <c r="C517" s="211" t="s">
        <v>1027</v>
      </c>
      <c r="D517" s="211" t="s">
        <v>0</v>
      </c>
      <c r="E517" s="110">
        <v>67090</v>
      </c>
      <c r="F517" s="111"/>
      <c r="G517" s="117">
        <v>27123</v>
      </c>
      <c r="H517" s="283">
        <v>0.57502968113975572</v>
      </c>
      <c r="I517" s="192"/>
      <c r="J517" s="110">
        <v>2891</v>
      </c>
      <c r="K517" s="277">
        <v>6.129155359565807E-2</v>
      </c>
      <c r="L517" s="192"/>
      <c r="M517" s="117">
        <v>7467</v>
      </c>
      <c r="N517" s="283">
        <v>0.15830647896879241</v>
      </c>
      <c r="O517" s="192"/>
      <c r="P517" s="110">
        <v>7569</v>
      </c>
      <c r="Q517" s="277">
        <v>0.16046896200814112</v>
      </c>
      <c r="R517" s="192"/>
      <c r="S517" s="117">
        <v>2038</v>
      </c>
      <c r="T517" s="283">
        <v>4.3207259158751697E-2</v>
      </c>
      <c r="U517" s="192"/>
      <c r="V517" s="284"/>
      <c r="W517" s="277"/>
      <c r="X517" s="192"/>
      <c r="Y517" s="285"/>
      <c r="Z517" s="283"/>
      <c r="AA517" s="192"/>
      <c r="AB517" s="284"/>
      <c r="AC517" s="277"/>
      <c r="AD517" s="192"/>
      <c r="AE517" s="285"/>
      <c r="AF517" s="283"/>
      <c r="AG517" s="192"/>
      <c r="AH517" s="284"/>
      <c r="AI517" s="277"/>
      <c r="AJ517" s="192"/>
      <c r="AK517" s="285"/>
      <c r="AL517" s="283"/>
      <c r="AM517" s="192"/>
      <c r="AN517" s="284"/>
      <c r="AO517" s="277"/>
      <c r="AP517" s="192"/>
      <c r="AQ517" s="286">
        <v>80</v>
      </c>
      <c r="AR517" s="283">
        <v>1.6960651289009499E-3</v>
      </c>
      <c r="AS517" s="192"/>
      <c r="AT517" s="191">
        <v>47168</v>
      </c>
      <c r="AU517" s="277">
        <v>0.70305559695930842</v>
      </c>
    </row>
    <row r="518" spans="1:47" s="54" customFormat="1" ht="13.35" customHeight="1">
      <c r="A518" s="180" t="s">
        <v>887</v>
      </c>
      <c r="B518" s="63" t="s">
        <v>1012</v>
      </c>
      <c r="C518" s="211" t="s">
        <v>981</v>
      </c>
      <c r="D518" s="211" t="s">
        <v>0</v>
      </c>
      <c r="E518" s="110">
        <v>79767</v>
      </c>
      <c r="F518" s="111"/>
      <c r="G518" s="117">
        <v>35201</v>
      </c>
      <c r="H518" s="283">
        <v>0.60191169932628841</v>
      </c>
      <c r="I518" s="192"/>
      <c r="J518" s="110">
        <v>3953</v>
      </c>
      <c r="K518" s="277">
        <v>6.7593447556513114E-2</v>
      </c>
      <c r="L518" s="192"/>
      <c r="M518" s="117">
        <v>10046</v>
      </c>
      <c r="N518" s="283">
        <v>0.17177935091139154</v>
      </c>
      <c r="O518" s="192"/>
      <c r="P518" s="110">
        <v>5352</v>
      </c>
      <c r="Q518" s="277">
        <v>9.151533805273418E-2</v>
      </c>
      <c r="R518" s="192"/>
      <c r="S518" s="117">
        <v>2970</v>
      </c>
      <c r="T518" s="283">
        <v>5.0784856879039705E-2</v>
      </c>
      <c r="U518" s="192"/>
      <c r="V518" s="284"/>
      <c r="W518" s="277"/>
      <c r="X518" s="192"/>
      <c r="Y518" s="285"/>
      <c r="Z518" s="283"/>
      <c r="AA518" s="192"/>
      <c r="AB518" s="284"/>
      <c r="AC518" s="277"/>
      <c r="AD518" s="192"/>
      <c r="AE518" s="285"/>
      <c r="AF518" s="283"/>
      <c r="AG518" s="192"/>
      <c r="AH518" s="284"/>
      <c r="AI518" s="277"/>
      <c r="AJ518" s="192"/>
      <c r="AK518" s="285"/>
      <c r="AL518" s="283"/>
      <c r="AM518" s="192"/>
      <c r="AN518" s="284"/>
      <c r="AO518" s="277"/>
      <c r="AP518" s="192"/>
      <c r="AQ518" s="286">
        <v>960</v>
      </c>
      <c r="AR518" s="283">
        <v>1.6415307274033036E-2</v>
      </c>
      <c r="AS518" s="192"/>
      <c r="AT518" s="191">
        <v>58482</v>
      </c>
      <c r="AU518" s="277">
        <v>0.7331603294595509</v>
      </c>
    </row>
    <row r="519" spans="1:47" s="54" customFormat="1" ht="13.35" customHeight="1">
      <c r="A519" s="180" t="s">
        <v>888</v>
      </c>
      <c r="B519" s="63" t="s">
        <v>1018</v>
      </c>
      <c r="C519" s="211" t="s">
        <v>981</v>
      </c>
      <c r="D519" s="211" t="s">
        <v>0</v>
      </c>
      <c r="E519" s="110">
        <v>74269</v>
      </c>
      <c r="F519" s="111"/>
      <c r="G519" s="117">
        <v>29199</v>
      </c>
      <c r="H519" s="283">
        <v>0.56190824416904006</v>
      </c>
      <c r="I519" s="192"/>
      <c r="J519" s="110">
        <v>6047</v>
      </c>
      <c r="K519" s="277">
        <v>0.11636902470941421</v>
      </c>
      <c r="L519" s="192"/>
      <c r="M519" s="117">
        <v>8389</v>
      </c>
      <c r="N519" s="283">
        <v>0.16143868832268493</v>
      </c>
      <c r="O519" s="192"/>
      <c r="P519" s="110">
        <v>5873</v>
      </c>
      <c r="Q519" s="277">
        <v>0.11302055269032407</v>
      </c>
      <c r="R519" s="192"/>
      <c r="S519" s="117">
        <v>2109</v>
      </c>
      <c r="T519" s="283">
        <v>4.0585790162420136E-2</v>
      </c>
      <c r="U519" s="192"/>
      <c r="V519" s="284"/>
      <c r="W519" s="277"/>
      <c r="X519" s="192"/>
      <c r="Y519" s="285"/>
      <c r="Z519" s="283"/>
      <c r="AA519" s="192"/>
      <c r="AB519" s="284"/>
      <c r="AC519" s="277"/>
      <c r="AD519" s="192"/>
      <c r="AE519" s="285"/>
      <c r="AF519" s="283"/>
      <c r="AG519" s="192"/>
      <c r="AH519" s="284"/>
      <c r="AI519" s="277"/>
      <c r="AJ519" s="192"/>
      <c r="AK519" s="285"/>
      <c r="AL519" s="283"/>
      <c r="AM519" s="192"/>
      <c r="AN519" s="284"/>
      <c r="AO519" s="277"/>
      <c r="AP519" s="192"/>
      <c r="AQ519" s="286">
        <v>347</v>
      </c>
      <c r="AR519" s="283">
        <v>6.6776999461165424E-3</v>
      </c>
      <c r="AS519" s="192"/>
      <c r="AT519" s="191">
        <v>51964</v>
      </c>
      <c r="AU519" s="277">
        <v>0.69967281099785916</v>
      </c>
    </row>
    <row r="520" spans="1:47" s="54" customFormat="1" ht="13.35" customHeight="1">
      <c r="A520" s="180" t="s">
        <v>166</v>
      </c>
      <c r="B520" s="63" t="s">
        <v>1028</v>
      </c>
      <c r="C520" s="211" t="s">
        <v>981</v>
      </c>
      <c r="D520" s="211" t="s">
        <v>0</v>
      </c>
      <c r="E520" s="110">
        <v>77881</v>
      </c>
      <c r="F520" s="111"/>
      <c r="G520" s="117">
        <v>32329</v>
      </c>
      <c r="H520" s="283">
        <v>0.57731388060501077</v>
      </c>
      <c r="I520" s="192"/>
      <c r="J520" s="110">
        <v>7572</v>
      </c>
      <c r="K520" s="277">
        <v>0.13521670029821961</v>
      </c>
      <c r="L520" s="192"/>
      <c r="M520" s="117">
        <v>8132</v>
      </c>
      <c r="N520" s="283">
        <v>0.14521687887283702</v>
      </c>
      <c r="O520" s="192"/>
      <c r="P520" s="110">
        <v>5516</v>
      </c>
      <c r="Q520" s="277">
        <v>9.8501758959981423E-2</v>
      </c>
      <c r="R520" s="192"/>
      <c r="S520" s="117">
        <v>2092</v>
      </c>
      <c r="T520" s="283">
        <v>3.7357809960892156E-2</v>
      </c>
      <c r="U520" s="192"/>
      <c r="V520" s="284"/>
      <c r="W520" s="277"/>
      <c r="X520" s="192"/>
      <c r="Y520" s="285"/>
      <c r="Z520" s="283"/>
      <c r="AA520" s="192"/>
      <c r="AB520" s="284"/>
      <c r="AC520" s="277"/>
      <c r="AD520" s="192"/>
      <c r="AE520" s="285"/>
      <c r="AF520" s="283"/>
      <c r="AG520" s="192"/>
      <c r="AH520" s="284"/>
      <c r="AI520" s="277"/>
      <c r="AJ520" s="192"/>
      <c r="AK520" s="285"/>
      <c r="AL520" s="283"/>
      <c r="AM520" s="192"/>
      <c r="AN520" s="284"/>
      <c r="AO520" s="277"/>
      <c r="AP520" s="192"/>
      <c r="AQ520" s="286">
        <v>358</v>
      </c>
      <c r="AR520" s="283">
        <v>6.3929713030589832E-3</v>
      </c>
      <c r="AS520" s="192"/>
      <c r="AT520" s="191">
        <v>55999</v>
      </c>
      <c r="AU520" s="277">
        <v>0.71903288350175265</v>
      </c>
    </row>
    <row r="521" spans="1:47" s="54" customFormat="1" ht="13.35" customHeight="1">
      <c r="A521" s="180" t="s">
        <v>890</v>
      </c>
      <c r="B521" s="63" t="s">
        <v>984</v>
      </c>
      <c r="C521" s="211" t="s">
        <v>984</v>
      </c>
      <c r="D521" s="211" t="s">
        <v>0</v>
      </c>
      <c r="E521" s="110">
        <v>62556</v>
      </c>
      <c r="F521" s="111"/>
      <c r="G521" s="117">
        <v>7761</v>
      </c>
      <c r="H521" s="283">
        <v>0.22324818778046254</v>
      </c>
      <c r="I521" s="192"/>
      <c r="J521" s="110">
        <v>798</v>
      </c>
      <c r="K521" s="277">
        <v>2.2954780807732136E-2</v>
      </c>
      <c r="L521" s="192"/>
      <c r="M521" s="117">
        <v>18539</v>
      </c>
      <c r="N521" s="283">
        <v>0.53328155563226332</v>
      </c>
      <c r="O521" s="192"/>
      <c r="P521" s="110">
        <v>7061</v>
      </c>
      <c r="Q521" s="277">
        <v>0.20311241514210102</v>
      </c>
      <c r="R521" s="192"/>
      <c r="S521" s="117">
        <v>605</v>
      </c>
      <c r="T521" s="283">
        <v>1.7403060637441032E-2</v>
      </c>
      <c r="U521" s="192"/>
      <c r="V521" s="284"/>
      <c r="W521" s="277"/>
      <c r="X521" s="192"/>
      <c r="Y521" s="285"/>
      <c r="Z521" s="283"/>
      <c r="AA521" s="192"/>
      <c r="AB521" s="284"/>
      <c r="AC521" s="277"/>
      <c r="AD521" s="192"/>
      <c r="AE521" s="285"/>
      <c r="AF521" s="283"/>
      <c r="AG521" s="192"/>
      <c r="AH521" s="284"/>
      <c r="AI521" s="277"/>
      <c r="AJ521" s="192"/>
      <c r="AK521" s="285"/>
      <c r="AL521" s="283"/>
      <c r="AM521" s="192"/>
      <c r="AN521" s="284"/>
      <c r="AO521" s="277"/>
      <c r="AP521" s="192"/>
      <c r="AQ521" s="286"/>
      <c r="AR521" s="283"/>
      <c r="AS521" s="192"/>
      <c r="AT521" s="191">
        <v>34764</v>
      </c>
      <c r="AU521" s="277">
        <v>0.55572606944178016</v>
      </c>
    </row>
    <row r="522" spans="1:47" s="54" customFormat="1" ht="13.35" customHeight="1">
      <c r="A522" s="180" t="s">
        <v>891</v>
      </c>
      <c r="B522" s="63" t="s">
        <v>984</v>
      </c>
      <c r="C522" s="211" t="s">
        <v>984</v>
      </c>
      <c r="D522" s="211" t="s">
        <v>0</v>
      </c>
      <c r="E522" s="110">
        <v>60368</v>
      </c>
      <c r="F522" s="111"/>
      <c r="G522" s="117">
        <v>16573</v>
      </c>
      <c r="H522" s="283">
        <v>0.41217140441194755</v>
      </c>
      <c r="I522" s="192"/>
      <c r="J522" s="110">
        <v>845</v>
      </c>
      <c r="K522" s="277">
        <v>2.1015195602974459E-2</v>
      </c>
      <c r="L522" s="192"/>
      <c r="M522" s="117">
        <v>17374</v>
      </c>
      <c r="N522" s="283">
        <v>0.43209231764032929</v>
      </c>
      <c r="O522" s="192"/>
      <c r="P522" s="110">
        <v>4310</v>
      </c>
      <c r="Q522" s="277">
        <v>0.10718993260215375</v>
      </c>
      <c r="R522" s="192"/>
      <c r="S522" s="117">
        <v>1058</v>
      </c>
      <c r="T522" s="283">
        <v>2.6312517098162104E-2</v>
      </c>
      <c r="U522" s="192"/>
      <c r="V522" s="284"/>
      <c r="W522" s="277"/>
      <c r="X522" s="192"/>
      <c r="Y522" s="285"/>
      <c r="Z522" s="283"/>
      <c r="AA522" s="192"/>
      <c r="AB522" s="284"/>
      <c r="AC522" s="277"/>
      <c r="AD522" s="192"/>
      <c r="AE522" s="285"/>
      <c r="AF522" s="283"/>
      <c r="AG522" s="192"/>
      <c r="AH522" s="284"/>
      <c r="AI522" s="277"/>
      <c r="AJ522" s="192"/>
      <c r="AK522" s="285"/>
      <c r="AL522" s="283"/>
      <c r="AM522" s="192"/>
      <c r="AN522" s="284"/>
      <c r="AO522" s="277"/>
      <c r="AP522" s="192"/>
      <c r="AQ522" s="286">
        <v>49</v>
      </c>
      <c r="AR522" s="283">
        <v>1.2186326444328383E-3</v>
      </c>
      <c r="AS522" s="192"/>
      <c r="AT522" s="191">
        <v>40209</v>
      </c>
      <c r="AU522" s="277">
        <v>0.66606480254439437</v>
      </c>
    </row>
    <row r="523" spans="1:47" s="54" customFormat="1" ht="13.35" customHeight="1">
      <c r="A523" s="180" t="s">
        <v>895</v>
      </c>
      <c r="B523" s="63" t="s">
        <v>984</v>
      </c>
      <c r="C523" s="211" t="s">
        <v>984</v>
      </c>
      <c r="D523" s="211" t="s">
        <v>0</v>
      </c>
      <c r="E523" s="110">
        <v>72461</v>
      </c>
      <c r="F523" s="111"/>
      <c r="G523" s="117">
        <v>22534</v>
      </c>
      <c r="H523" s="283">
        <v>0.4531906763469622</v>
      </c>
      <c r="I523" s="192"/>
      <c r="J523" s="110">
        <v>1677</v>
      </c>
      <c r="K523" s="277">
        <v>3.3726846730889125E-2</v>
      </c>
      <c r="L523" s="192"/>
      <c r="M523" s="117">
        <v>16888</v>
      </c>
      <c r="N523" s="283">
        <v>0.33964161454457698</v>
      </c>
      <c r="O523" s="192"/>
      <c r="P523" s="110">
        <v>6378</v>
      </c>
      <c r="Q523" s="277">
        <v>0.12827061923053718</v>
      </c>
      <c r="R523" s="192"/>
      <c r="S523" s="117">
        <v>2024</v>
      </c>
      <c r="T523" s="283">
        <v>4.0705508517185206E-2</v>
      </c>
      <c r="U523" s="192"/>
      <c r="V523" s="284"/>
      <c r="W523" s="277"/>
      <c r="X523" s="192"/>
      <c r="Y523" s="285"/>
      <c r="Z523" s="283"/>
      <c r="AA523" s="192"/>
      <c r="AB523" s="284"/>
      <c r="AC523" s="277"/>
      <c r="AD523" s="192"/>
      <c r="AE523" s="285"/>
      <c r="AF523" s="283"/>
      <c r="AG523" s="192"/>
      <c r="AH523" s="284"/>
      <c r="AI523" s="277"/>
      <c r="AJ523" s="192"/>
      <c r="AK523" s="285"/>
      <c r="AL523" s="283"/>
      <c r="AM523" s="192"/>
      <c r="AN523" s="284"/>
      <c r="AO523" s="277"/>
      <c r="AP523" s="192"/>
      <c r="AQ523" s="286">
        <v>222</v>
      </c>
      <c r="AR523" s="283">
        <v>4.4647346298493651E-3</v>
      </c>
      <c r="AS523" s="192"/>
      <c r="AT523" s="191">
        <v>49723</v>
      </c>
      <c r="AU523" s="277">
        <v>0.6862036129780158</v>
      </c>
    </row>
    <row r="524" spans="1:47" s="54" customFormat="1" ht="13.35" customHeight="1">
      <c r="A524" s="180" t="s">
        <v>897</v>
      </c>
      <c r="B524" s="63" t="s">
        <v>1137</v>
      </c>
      <c r="C524" s="211" t="s">
        <v>984</v>
      </c>
      <c r="D524" s="211" t="s">
        <v>0</v>
      </c>
      <c r="E524" s="110">
        <v>73069</v>
      </c>
      <c r="F524" s="111"/>
      <c r="G524" s="117">
        <v>29763</v>
      </c>
      <c r="H524" s="283">
        <v>0.56989947343226421</v>
      </c>
      <c r="I524" s="192"/>
      <c r="J524" s="110">
        <v>3750</v>
      </c>
      <c r="K524" s="277">
        <v>7.1804691239827675E-2</v>
      </c>
      <c r="L524" s="192"/>
      <c r="M524" s="117">
        <v>7548</v>
      </c>
      <c r="N524" s="283">
        <v>0.14452848252752512</v>
      </c>
      <c r="O524" s="192"/>
      <c r="P524" s="110">
        <v>9231</v>
      </c>
      <c r="Q524" s="277">
        <v>0.1767544279559598</v>
      </c>
      <c r="R524" s="192"/>
      <c r="S524" s="117">
        <v>1933</v>
      </c>
      <c r="T524" s="283">
        <v>3.7012924844423166E-2</v>
      </c>
      <c r="U524" s="192"/>
      <c r="V524" s="284"/>
      <c r="W524" s="277"/>
      <c r="X524" s="192"/>
      <c r="Y524" s="285"/>
      <c r="Z524" s="283"/>
      <c r="AA524" s="192"/>
      <c r="AB524" s="284"/>
      <c r="AC524" s="277"/>
      <c r="AD524" s="192"/>
      <c r="AE524" s="285"/>
      <c r="AF524" s="283"/>
      <c r="AG524" s="192"/>
      <c r="AH524" s="284"/>
      <c r="AI524" s="277"/>
      <c r="AJ524" s="192"/>
      <c r="AK524" s="285"/>
      <c r="AL524" s="283"/>
      <c r="AM524" s="192"/>
      <c r="AN524" s="284"/>
      <c r="AO524" s="277"/>
      <c r="AP524" s="192"/>
      <c r="AQ524" s="286"/>
      <c r="AR524" s="283"/>
      <c r="AS524" s="192"/>
      <c r="AT524" s="191">
        <v>52225</v>
      </c>
      <c r="AU524" s="277">
        <v>0.71473538709986451</v>
      </c>
    </row>
    <row r="525" spans="1:47" s="54" customFormat="1" ht="13.35" customHeight="1">
      <c r="A525" s="180" t="s">
        <v>900</v>
      </c>
      <c r="B525" s="63" t="s">
        <v>1019</v>
      </c>
      <c r="C525" s="211" t="s">
        <v>985</v>
      </c>
      <c r="D525" s="211" t="s">
        <v>0</v>
      </c>
      <c r="E525" s="110">
        <v>58615</v>
      </c>
      <c r="F525" s="111"/>
      <c r="G525" s="117">
        <v>11596</v>
      </c>
      <c r="H525" s="283">
        <v>0.30148454358734367</v>
      </c>
      <c r="I525" s="192"/>
      <c r="J525" s="110">
        <v>1708</v>
      </c>
      <c r="K525" s="277">
        <v>4.4406312560122715E-2</v>
      </c>
      <c r="L525" s="192"/>
      <c r="M525" s="117">
        <v>16282</v>
      </c>
      <c r="N525" s="283">
        <v>0.42331591399526819</v>
      </c>
      <c r="O525" s="192"/>
      <c r="P525" s="110">
        <v>7538</v>
      </c>
      <c r="Q525" s="277">
        <v>0.19598055273899592</v>
      </c>
      <c r="R525" s="192"/>
      <c r="S525" s="117">
        <v>1149</v>
      </c>
      <c r="T525" s="283">
        <v>2.9872864831136416E-2</v>
      </c>
      <c r="U525" s="192"/>
      <c r="V525" s="284"/>
      <c r="W525" s="277"/>
      <c r="X525" s="192"/>
      <c r="Y525" s="285"/>
      <c r="Z525" s="283"/>
      <c r="AA525" s="192"/>
      <c r="AB525" s="284"/>
      <c r="AC525" s="277"/>
      <c r="AD525" s="192"/>
      <c r="AE525" s="285"/>
      <c r="AF525" s="283"/>
      <c r="AG525" s="192"/>
      <c r="AH525" s="284"/>
      <c r="AI525" s="277"/>
      <c r="AJ525" s="192"/>
      <c r="AK525" s="285"/>
      <c r="AL525" s="283"/>
      <c r="AM525" s="192"/>
      <c r="AN525" s="284"/>
      <c r="AO525" s="277"/>
      <c r="AP525" s="192"/>
      <c r="AQ525" s="286">
        <v>190</v>
      </c>
      <c r="AR525" s="283">
        <v>4.939812287133089E-3</v>
      </c>
      <c r="AS525" s="192"/>
      <c r="AT525" s="191">
        <v>38463</v>
      </c>
      <c r="AU525" s="277">
        <v>0.65619721914185791</v>
      </c>
    </row>
    <row r="526" spans="1:47" s="54" customFormat="1" ht="13.35" customHeight="1">
      <c r="A526" s="180" t="s">
        <v>901</v>
      </c>
      <c r="B526" s="63" t="s">
        <v>1024</v>
      </c>
      <c r="C526" s="211" t="s">
        <v>985</v>
      </c>
      <c r="D526" s="211" t="s">
        <v>0</v>
      </c>
      <c r="E526" s="110">
        <v>72177</v>
      </c>
      <c r="F526" s="111"/>
      <c r="G526" s="117">
        <v>12654</v>
      </c>
      <c r="H526" s="283">
        <v>0.3009417808219178</v>
      </c>
      <c r="I526" s="192"/>
      <c r="J526" s="110">
        <v>1100</v>
      </c>
      <c r="K526" s="277">
        <v>2.6160578386605782E-2</v>
      </c>
      <c r="L526" s="192"/>
      <c r="M526" s="117">
        <v>18600</v>
      </c>
      <c r="N526" s="283">
        <v>0.44235159817351599</v>
      </c>
      <c r="O526" s="192"/>
      <c r="P526" s="110">
        <v>7688</v>
      </c>
      <c r="Q526" s="277">
        <v>0.1828386605783866</v>
      </c>
      <c r="R526" s="192"/>
      <c r="S526" s="117">
        <v>1242</v>
      </c>
      <c r="T526" s="283">
        <v>2.9537671232876712E-2</v>
      </c>
      <c r="U526" s="192"/>
      <c r="V526" s="284"/>
      <c r="W526" s="277"/>
      <c r="X526" s="192"/>
      <c r="Y526" s="285"/>
      <c r="Z526" s="283"/>
      <c r="AA526" s="192"/>
      <c r="AB526" s="284"/>
      <c r="AC526" s="277"/>
      <c r="AD526" s="192"/>
      <c r="AE526" s="285"/>
      <c r="AF526" s="283"/>
      <c r="AG526" s="192"/>
      <c r="AH526" s="284"/>
      <c r="AI526" s="277"/>
      <c r="AJ526" s="192"/>
      <c r="AK526" s="285"/>
      <c r="AL526" s="283"/>
      <c r="AM526" s="192"/>
      <c r="AN526" s="284"/>
      <c r="AO526" s="277"/>
      <c r="AP526" s="192"/>
      <c r="AQ526" s="286">
        <v>764</v>
      </c>
      <c r="AR526" s="283">
        <v>1.8169710806697107E-2</v>
      </c>
      <c r="AS526" s="192"/>
      <c r="AT526" s="191">
        <v>42048</v>
      </c>
      <c r="AU526" s="277">
        <v>0.58256785402552058</v>
      </c>
    </row>
    <row r="527" spans="1:47" s="54" customFormat="1" ht="13.35" customHeight="1">
      <c r="A527" s="180" t="s">
        <v>903</v>
      </c>
      <c r="B527" s="63" t="s">
        <v>1014</v>
      </c>
      <c r="C527" s="211" t="s">
        <v>981</v>
      </c>
      <c r="D527" s="211" t="s">
        <v>0</v>
      </c>
      <c r="E527" s="110">
        <v>75617</v>
      </c>
      <c r="F527" s="111"/>
      <c r="G527" s="117">
        <v>26124</v>
      </c>
      <c r="H527" s="283">
        <v>0.5146267951066722</v>
      </c>
      <c r="I527" s="192"/>
      <c r="J527" s="110">
        <v>4477</v>
      </c>
      <c r="K527" s="277">
        <v>8.8194157161712264E-2</v>
      </c>
      <c r="L527" s="192"/>
      <c r="M527" s="117">
        <v>7955</v>
      </c>
      <c r="N527" s="283">
        <v>0.15670862636172014</v>
      </c>
      <c r="O527" s="192"/>
      <c r="P527" s="110">
        <v>9269</v>
      </c>
      <c r="Q527" s="277">
        <v>0.18259362133837637</v>
      </c>
      <c r="R527" s="192"/>
      <c r="S527" s="117">
        <v>2938</v>
      </c>
      <c r="T527" s="283">
        <v>5.7876800031519023E-2</v>
      </c>
      <c r="U527" s="192"/>
      <c r="V527" s="284"/>
      <c r="W527" s="277"/>
      <c r="X527" s="192"/>
      <c r="Y527" s="285"/>
      <c r="Z527" s="283"/>
      <c r="AA527" s="192"/>
      <c r="AB527" s="284"/>
      <c r="AC527" s="277"/>
      <c r="AD527" s="192"/>
      <c r="AE527" s="285"/>
      <c r="AF527" s="283"/>
      <c r="AG527" s="192"/>
      <c r="AH527" s="284"/>
      <c r="AI527" s="277"/>
      <c r="AJ527" s="192"/>
      <c r="AK527" s="285"/>
      <c r="AL527" s="283"/>
      <c r="AM527" s="192"/>
      <c r="AN527" s="284"/>
      <c r="AO527" s="277"/>
      <c r="AP527" s="192"/>
      <c r="AQ527" s="286"/>
      <c r="AR527" s="283"/>
      <c r="AS527" s="192"/>
      <c r="AT527" s="191">
        <v>50763</v>
      </c>
      <c r="AU527" s="277">
        <v>0.67131729637515369</v>
      </c>
    </row>
    <row r="528" spans="1:47" s="54" customFormat="1" ht="13.35" customHeight="1">
      <c r="A528" s="180" t="s">
        <v>907</v>
      </c>
      <c r="B528" s="63" t="s">
        <v>1015</v>
      </c>
      <c r="C528" s="211" t="s">
        <v>981</v>
      </c>
      <c r="D528" s="211" t="s">
        <v>0</v>
      </c>
      <c r="E528" s="110">
        <v>76371</v>
      </c>
      <c r="F528" s="111"/>
      <c r="G528" s="117">
        <v>26444</v>
      </c>
      <c r="H528" s="283">
        <v>0.51408464394719955</v>
      </c>
      <c r="I528" s="192"/>
      <c r="J528" s="110">
        <v>4546</v>
      </c>
      <c r="K528" s="277">
        <v>8.8376523649371097E-2</v>
      </c>
      <c r="L528" s="192"/>
      <c r="M528" s="117">
        <v>11588</v>
      </c>
      <c r="N528" s="283">
        <v>0.22527654114582321</v>
      </c>
      <c r="O528" s="192"/>
      <c r="P528" s="110">
        <v>5198</v>
      </c>
      <c r="Q528" s="277">
        <v>0.10105173117673361</v>
      </c>
      <c r="R528" s="192"/>
      <c r="S528" s="117">
        <v>3086</v>
      </c>
      <c r="T528" s="283">
        <v>5.9993390229203525E-2</v>
      </c>
      <c r="U528" s="192"/>
      <c r="V528" s="284"/>
      <c r="W528" s="277"/>
      <c r="X528" s="192"/>
      <c r="Y528" s="285"/>
      <c r="Z528" s="283"/>
      <c r="AA528" s="192"/>
      <c r="AB528" s="284"/>
      <c r="AC528" s="277"/>
      <c r="AD528" s="192"/>
      <c r="AE528" s="285"/>
      <c r="AF528" s="283"/>
      <c r="AG528" s="192"/>
      <c r="AH528" s="284"/>
      <c r="AI528" s="277"/>
      <c r="AJ528" s="192"/>
      <c r="AK528" s="285"/>
      <c r="AL528" s="283"/>
      <c r="AM528" s="192"/>
      <c r="AN528" s="284"/>
      <c r="AO528" s="277"/>
      <c r="AP528" s="192"/>
      <c r="AQ528" s="286">
        <v>577</v>
      </c>
      <c r="AR528" s="283">
        <v>1.1217169851668967E-2</v>
      </c>
      <c r="AS528" s="192"/>
      <c r="AT528" s="191">
        <v>51439</v>
      </c>
      <c r="AU528" s="277">
        <v>0.67354100378415893</v>
      </c>
    </row>
    <row r="529" spans="1:47" s="54" customFormat="1" ht="13.35" customHeight="1">
      <c r="A529" s="180" t="s">
        <v>964</v>
      </c>
      <c r="B529" s="63" t="s">
        <v>989</v>
      </c>
      <c r="C529" s="211" t="s">
        <v>985</v>
      </c>
      <c r="D529" s="211" t="s">
        <v>0</v>
      </c>
      <c r="E529" s="110">
        <v>70637</v>
      </c>
      <c r="F529" s="111"/>
      <c r="G529" s="117">
        <v>26528</v>
      </c>
      <c r="H529" s="283">
        <v>0.53169783336339771</v>
      </c>
      <c r="I529" s="192"/>
      <c r="J529" s="110">
        <v>2712</v>
      </c>
      <c r="K529" s="277">
        <v>5.4356322530214662E-2</v>
      </c>
      <c r="L529" s="192"/>
      <c r="M529" s="117">
        <v>12377</v>
      </c>
      <c r="N529" s="283">
        <v>0.24807087166536387</v>
      </c>
      <c r="O529" s="192"/>
      <c r="P529" s="110">
        <v>6577</v>
      </c>
      <c r="Q529" s="277">
        <v>0.13182209929248592</v>
      </c>
      <c r="R529" s="192"/>
      <c r="S529" s="117">
        <v>1699</v>
      </c>
      <c r="T529" s="283">
        <v>3.4052873148537874E-2</v>
      </c>
      <c r="U529" s="192"/>
      <c r="V529" s="284"/>
      <c r="W529" s="277"/>
      <c r="X529" s="192"/>
      <c r="Y529" s="285"/>
      <c r="Z529" s="283"/>
      <c r="AA529" s="192"/>
      <c r="AB529" s="284"/>
      <c r="AC529" s="277"/>
      <c r="AD529" s="192"/>
      <c r="AE529" s="285"/>
      <c r="AF529" s="283"/>
      <c r="AG529" s="192"/>
      <c r="AH529" s="284"/>
      <c r="AI529" s="277"/>
      <c r="AJ529" s="192"/>
      <c r="AK529" s="285"/>
      <c r="AL529" s="283"/>
      <c r="AM529" s="192"/>
      <c r="AN529" s="284"/>
      <c r="AO529" s="277"/>
      <c r="AP529" s="192"/>
      <c r="AQ529" s="286"/>
      <c r="AR529" s="283"/>
      <c r="AS529" s="192"/>
      <c r="AT529" s="191">
        <v>49893</v>
      </c>
      <c r="AU529" s="277">
        <v>0.70632954400668202</v>
      </c>
    </row>
    <row r="530" spans="1:47" s="54" customFormat="1" ht="13.35" customHeight="1">
      <c r="A530" s="180" t="s">
        <v>908</v>
      </c>
      <c r="B530" s="63" t="s">
        <v>1137</v>
      </c>
      <c r="C530" s="211" t="s">
        <v>984</v>
      </c>
      <c r="D530" s="211" t="s">
        <v>0</v>
      </c>
      <c r="E530" s="110">
        <v>77407</v>
      </c>
      <c r="F530" s="111"/>
      <c r="G530" s="117">
        <v>22394</v>
      </c>
      <c r="H530" s="283">
        <v>0.45295307443365695</v>
      </c>
      <c r="I530" s="192"/>
      <c r="J530" s="110">
        <v>1228</v>
      </c>
      <c r="K530" s="277">
        <v>2.4838187702265372E-2</v>
      </c>
      <c r="L530" s="192"/>
      <c r="M530" s="117">
        <v>9523</v>
      </c>
      <c r="N530" s="283">
        <v>0.1926173139158576</v>
      </c>
      <c r="O530" s="192"/>
      <c r="P530" s="110">
        <v>7967</v>
      </c>
      <c r="Q530" s="277">
        <v>0.16114482200647248</v>
      </c>
      <c r="R530" s="192"/>
      <c r="S530" s="117">
        <v>1117</v>
      </c>
      <c r="T530" s="283">
        <v>2.259304207119741E-2</v>
      </c>
      <c r="U530" s="192"/>
      <c r="V530" s="284"/>
      <c r="W530" s="277"/>
      <c r="X530" s="192"/>
      <c r="Y530" s="285"/>
      <c r="Z530" s="283"/>
      <c r="AA530" s="192"/>
      <c r="AB530" s="284"/>
      <c r="AC530" s="277"/>
      <c r="AD530" s="192"/>
      <c r="AE530" s="285"/>
      <c r="AF530" s="283"/>
      <c r="AG530" s="192"/>
      <c r="AH530" s="284"/>
      <c r="AI530" s="277"/>
      <c r="AJ530" s="192"/>
      <c r="AK530" s="285"/>
      <c r="AL530" s="283"/>
      <c r="AM530" s="192"/>
      <c r="AN530" s="284"/>
      <c r="AO530" s="277"/>
      <c r="AP530" s="192"/>
      <c r="AQ530" s="286">
        <v>7211</v>
      </c>
      <c r="AR530" s="283">
        <v>0.14585355987055015</v>
      </c>
      <c r="AS530" s="192"/>
      <c r="AT530" s="191">
        <v>49440</v>
      </c>
      <c r="AU530" s="277">
        <v>0.63870192618238664</v>
      </c>
    </row>
    <row r="531" spans="1:47" s="54" customFormat="1" ht="13.35" customHeight="1">
      <c r="A531" s="180" t="s">
        <v>605</v>
      </c>
      <c r="B531" s="63" t="s">
        <v>1024</v>
      </c>
      <c r="C531" s="211" t="s">
        <v>985</v>
      </c>
      <c r="D531" s="211" t="s">
        <v>0</v>
      </c>
      <c r="E531" s="110">
        <v>75994</v>
      </c>
      <c r="F531" s="111"/>
      <c r="G531" s="117">
        <v>11124</v>
      </c>
      <c r="H531" s="283">
        <v>0.25712502600374454</v>
      </c>
      <c r="I531" s="192"/>
      <c r="J531" s="110">
        <v>1927</v>
      </c>
      <c r="K531" s="277">
        <v>4.4541525090724177E-2</v>
      </c>
      <c r="L531" s="192"/>
      <c r="M531" s="117">
        <v>21693</v>
      </c>
      <c r="N531" s="283">
        <v>0.50142153803481038</v>
      </c>
      <c r="O531" s="192"/>
      <c r="P531" s="110">
        <v>6354</v>
      </c>
      <c r="Q531" s="277">
        <v>0.14686914915747867</v>
      </c>
      <c r="R531" s="192"/>
      <c r="S531" s="117">
        <v>1658</v>
      </c>
      <c r="T531" s="283">
        <v>3.8323740840903314E-2</v>
      </c>
      <c r="U531" s="192"/>
      <c r="V531" s="284"/>
      <c r="W531" s="277"/>
      <c r="X531" s="192"/>
      <c r="Y531" s="285"/>
      <c r="Z531" s="283"/>
      <c r="AA531" s="192"/>
      <c r="AB531" s="284"/>
      <c r="AC531" s="277"/>
      <c r="AD531" s="192"/>
      <c r="AE531" s="285"/>
      <c r="AF531" s="283"/>
      <c r="AG531" s="192"/>
      <c r="AH531" s="284"/>
      <c r="AI531" s="277"/>
      <c r="AJ531" s="192"/>
      <c r="AK531" s="285"/>
      <c r="AL531" s="283"/>
      <c r="AM531" s="192"/>
      <c r="AN531" s="284"/>
      <c r="AO531" s="277"/>
      <c r="AP531" s="192"/>
      <c r="AQ531" s="286">
        <v>507</v>
      </c>
      <c r="AR531" s="283">
        <v>1.1719020872338949E-2</v>
      </c>
      <c r="AS531" s="192"/>
      <c r="AT531" s="191">
        <v>43263</v>
      </c>
      <c r="AU531" s="277">
        <v>0.56929494433771088</v>
      </c>
    </row>
    <row r="532" spans="1:47" s="54" customFormat="1" ht="13.35" customHeight="1">
      <c r="A532" s="180" t="s">
        <v>909</v>
      </c>
      <c r="B532" s="63" t="s">
        <v>999</v>
      </c>
      <c r="C532" s="211" t="s">
        <v>983</v>
      </c>
      <c r="D532" s="211" t="s">
        <v>0</v>
      </c>
      <c r="E532" s="110">
        <v>82447</v>
      </c>
      <c r="F532" s="111"/>
      <c r="G532" s="117">
        <v>24178</v>
      </c>
      <c r="H532" s="283">
        <v>0.42467461753288954</v>
      </c>
      <c r="I532" s="192"/>
      <c r="J532" s="110">
        <v>18865</v>
      </c>
      <c r="K532" s="277">
        <v>0.33135439903043928</v>
      </c>
      <c r="L532" s="192"/>
      <c r="M532" s="117">
        <v>4053</v>
      </c>
      <c r="N532" s="283">
        <v>7.1188941387244659E-2</v>
      </c>
      <c r="O532" s="192"/>
      <c r="P532" s="110">
        <v>7646</v>
      </c>
      <c r="Q532" s="277">
        <v>0.13429821017687457</v>
      </c>
      <c r="R532" s="192"/>
      <c r="S532" s="117">
        <v>2191</v>
      </c>
      <c r="T532" s="283">
        <v>3.848383187255195E-2</v>
      </c>
      <c r="U532" s="192"/>
      <c r="V532" s="284"/>
      <c r="W532" s="277"/>
      <c r="X532" s="192"/>
      <c r="Y532" s="285"/>
      <c r="Z532" s="283"/>
      <c r="AA532" s="192"/>
      <c r="AB532" s="284"/>
      <c r="AC532" s="277"/>
      <c r="AD532" s="192"/>
      <c r="AE532" s="285"/>
      <c r="AF532" s="283"/>
      <c r="AG532" s="192"/>
      <c r="AH532" s="284"/>
      <c r="AI532" s="277"/>
      <c r="AJ532" s="192"/>
      <c r="AK532" s="285"/>
      <c r="AL532" s="283"/>
      <c r="AM532" s="192"/>
      <c r="AN532" s="284"/>
      <c r="AO532" s="277"/>
      <c r="AP532" s="192"/>
      <c r="AQ532" s="286"/>
      <c r="AR532" s="283"/>
      <c r="AS532" s="192"/>
      <c r="AT532" s="191">
        <v>56933</v>
      </c>
      <c r="AU532" s="277">
        <v>0.69054058971217869</v>
      </c>
    </row>
    <row r="533" spans="1:47" s="54" customFormat="1" ht="13.35" customHeight="1">
      <c r="A533" s="180" t="s">
        <v>911</v>
      </c>
      <c r="B533" s="63" t="s">
        <v>1013</v>
      </c>
      <c r="C533" s="127" t="s">
        <v>993</v>
      </c>
      <c r="D533" s="211" t="s">
        <v>0</v>
      </c>
      <c r="E533" s="110">
        <v>75351</v>
      </c>
      <c r="F533" s="111"/>
      <c r="G533" s="117">
        <v>13496</v>
      </c>
      <c r="H533" s="283">
        <v>0.2830715019820878</v>
      </c>
      <c r="I533" s="192"/>
      <c r="J533" s="110">
        <v>3804</v>
      </c>
      <c r="K533" s="277">
        <v>7.978689934349896E-2</v>
      </c>
      <c r="L533" s="192"/>
      <c r="M533" s="117">
        <v>20212</v>
      </c>
      <c r="N533" s="283">
        <v>0.42393606980304971</v>
      </c>
      <c r="O533" s="192"/>
      <c r="P533" s="110">
        <v>4795</v>
      </c>
      <c r="Q533" s="277">
        <v>0.10057260314197622</v>
      </c>
      <c r="R533" s="192"/>
      <c r="S533" s="117">
        <v>4791</v>
      </c>
      <c r="T533" s="283">
        <v>0.10048870524571596</v>
      </c>
      <c r="U533" s="192"/>
      <c r="V533" s="284"/>
      <c r="W533" s="277"/>
      <c r="X533" s="192"/>
      <c r="Y533" s="285"/>
      <c r="Z533" s="283"/>
      <c r="AA533" s="192"/>
      <c r="AB533" s="284"/>
      <c r="AC533" s="277"/>
      <c r="AD533" s="192"/>
      <c r="AE533" s="285"/>
      <c r="AF533" s="283"/>
      <c r="AG533" s="192"/>
      <c r="AH533" s="284"/>
      <c r="AI533" s="277"/>
      <c r="AJ533" s="192"/>
      <c r="AK533" s="285"/>
      <c r="AL533" s="283"/>
      <c r="AM533" s="192"/>
      <c r="AN533" s="284"/>
      <c r="AO533" s="277"/>
      <c r="AP533" s="192"/>
      <c r="AQ533" s="286">
        <v>579</v>
      </c>
      <c r="AR533" s="283">
        <v>1.2144220483671373E-2</v>
      </c>
      <c r="AS533" s="192"/>
      <c r="AT533" s="191">
        <v>47677</v>
      </c>
      <c r="AU533" s="277">
        <v>0.63273214688590729</v>
      </c>
    </row>
    <row r="534" spans="1:47" s="54" customFormat="1" ht="13.35" customHeight="1">
      <c r="A534" s="180" t="s">
        <v>965</v>
      </c>
      <c r="B534" s="63" t="s">
        <v>1013</v>
      </c>
      <c r="C534" s="127" t="s">
        <v>993</v>
      </c>
      <c r="D534" s="211" t="s">
        <v>0</v>
      </c>
      <c r="E534" s="110">
        <v>78561</v>
      </c>
      <c r="F534" s="111"/>
      <c r="G534" s="117">
        <v>26477</v>
      </c>
      <c r="H534" s="283">
        <v>0.49119715043689588</v>
      </c>
      <c r="I534" s="192"/>
      <c r="J534" s="110">
        <v>6269</v>
      </c>
      <c r="K534" s="277">
        <v>0.11630150455447749</v>
      </c>
      <c r="L534" s="192"/>
      <c r="M534" s="117">
        <v>13348</v>
      </c>
      <c r="N534" s="283">
        <v>0.24763000204070273</v>
      </c>
      <c r="O534" s="192"/>
      <c r="P534" s="110">
        <v>5251</v>
      </c>
      <c r="Q534" s="277">
        <v>9.7415728252601891E-2</v>
      </c>
      <c r="R534" s="192"/>
      <c r="S534" s="117">
        <v>2558</v>
      </c>
      <c r="T534" s="283">
        <v>4.7455614715321968E-2</v>
      </c>
      <c r="U534" s="192"/>
      <c r="V534" s="284"/>
      <c r="W534" s="277"/>
      <c r="X534" s="192"/>
      <c r="Y534" s="285"/>
      <c r="Z534" s="283"/>
      <c r="AA534" s="192"/>
      <c r="AB534" s="284"/>
      <c r="AC534" s="277"/>
      <c r="AD534" s="192"/>
      <c r="AE534" s="285"/>
      <c r="AF534" s="283"/>
      <c r="AG534" s="192"/>
      <c r="AH534" s="284"/>
      <c r="AI534" s="277"/>
      <c r="AJ534" s="192"/>
      <c r="AK534" s="285"/>
      <c r="AL534" s="283"/>
      <c r="AM534" s="192"/>
      <c r="AN534" s="284"/>
      <c r="AO534" s="277"/>
      <c r="AP534" s="192"/>
      <c r="AQ534" s="286"/>
      <c r="AR534" s="283"/>
      <c r="AS534" s="192"/>
      <c r="AT534" s="191">
        <v>53903</v>
      </c>
      <c r="AU534" s="277">
        <v>0.6861292498822571</v>
      </c>
    </row>
    <row r="535" spans="1:47" s="54" customFormat="1" ht="13.35" customHeight="1">
      <c r="A535" s="180" t="s">
        <v>161</v>
      </c>
      <c r="B535" s="211" t="s">
        <v>1021</v>
      </c>
      <c r="C535" s="211" t="s">
        <v>1021</v>
      </c>
      <c r="D535" s="180" t="s">
        <v>1021</v>
      </c>
      <c r="E535" s="110">
        <v>63157</v>
      </c>
      <c r="F535" s="111"/>
      <c r="G535" s="117">
        <v>1121</v>
      </c>
      <c r="H535" s="283">
        <v>2.8249584194345045E-2</v>
      </c>
      <c r="I535" s="192"/>
      <c r="J535" s="284"/>
      <c r="K535" s="277"/>
      <c r="L535" s="192"/>
      <c r="M535" s="285"/>
      <c r="N535" s="283"/>
      <c r="O535" s="192"/>
      <c r="P535" s="284"/>
      <c r="Q535" s="277"/>
      <c r="R535" s="192"/>
      <c r="S535" s="117">
        <v>1058</v>
      </c>
      <c r="T535" s="283">
        <v>2.6661962602691398E-2</v>
      </c>
      <c r="U535" s="192"/>
      <c r="V535" s="284"/>
      <c r="W535" s="277"/>
      <c r="X535" s="192"/>
      <c r="Y535" s="285"/>
      <c r="Z535" s="283"/>
      <c r="AA535" s="192"/>
      <c r="AB535" s="110">
        <v>19575</v>
      </c>
      <c r="AC535" s="277">
        <v>0.49329670883524018</v>
      </c>
      <c r="AD535" s="192"/>
      <c r="AE535" s="117">
        <v>823</v>
      </c>
      <c r="AF535" s="283">
        <v>2.0739882062396048E-2</v>
      </c>
      <c r="AG535" s="192"/>
      <c r="AH535" s="110">
        <v>127</v>
      </c>
      <c r="AI535" s="277">
        <v>3.200443526031954E-3</v>
      </c>
      <c r="AJ535" s="192"/>
      <c r="AK535" s="285"/>
      <c r="AL535" s="283">
        <v>0</v>
      </c>
      <c r="AM535" s="192"/>
      <c r="AN535" s="110">
        <v>16978</v>
      </c>
      <c r="AO535" s="277">
        <v>0.42785141877929539</v>
      </c>
      <c r="AP535" s="192"/>
      <c r="AQ535" s="286"/>
      <c r="AR535" s="283"/>
      <c r="AS535" s="192"/>
      <c r="AT535" s="191">
        <v>39682</v>
      </c>
      <c r="AU535" s="277">
        <v>0.6283072343524867</v>
      </c>
    </row>
    <row r="536" spans="1:47" s="54" customFormat="1" ht="13.35" customHeight="1">
      <c r="A536" s="180" t="s">
        <v>162</v>
      </c>
      <c r="B536" s="211" t="s">
        <v>1021</v>
      </c>
      <c r="C536" s="211" t="s">
        <v>1021</v>
      </c>
      <c r="D536" s="180" t="s">
        <v>1021</v>
      </c>
      <c r="E536" s="110">
        <v>68553</v>
      </c>
      <c r="F536" s="111"/>
      <c r="G536" s="285"/>
      <c r="H536" s="283"/>
      <c r="I536" s="192"/>
      <c r="J536" s="284"/>
      <c r="K536" s="277"/>
      <c r="L536" s="192"/>
      <c r="M536" s="285"/>
      <c r="N536" s="283"/>
      <c r="O536" s="192"/>
      <c r="P536" s="284"/>
      <c r="Q536" s="277"/>
      <c r="R536" s="192"/>
      <c r="S536" s="285"/>
      <c r="T536" s="283"/>
      <c r="U536" s="192"/>
      <c r="V536" s="284"/>
      <c r="W536" s="277"/>
      <c r="X536" s="192"/>
      <c r="Y536" s="285"/>
      <c r="Z536" s="283"/>
      <c r="AA536" s="192"/>
      <c r="AB536" s="110">
        <v>19096</v>
      </c>
      <c r="AC536" s="277">
        <v>0.47042593550612172</v>
      </c>
      <c r="AD536" s="192"/>
      <c r="AE536" s="117">
        <v>13770</v>
      </c>
      <c r="AF536" s="283">
        <v>0.33922104796393465</v>
      </c>
      <c r="AG536" s="192"/>
      <c r="AH536" s="110">
        <v>3338</v>
      </c>
      <c r="AI536" s="277">
        <v>8.2230926514423666E-2</v>
      </c>
      <c r="AJ536" s="192"/>
      <c r="AK536" s="285"/>
      <c r="AL536" s="283">
        <v>0</v>
      </c>
      <c r="AM536" s="192"/>
      <c r="AN536" s="110">
        <v>2941</v>
      </c>
      <c r="AO536" s="277">
        <v>7.2450915182420611E-2</v>
      </c>
      <c r="AP536" s="192"/>
      <c r="AQ536" s="286">
        <v>1448</v>
      </c>
      <c r="AR536" s="283">
        <v>3.5671174833099305E-2</v>
      </c>
      <c r="AS536" s="192"/>
      <c r="AT536" s="191">
        <v>40593</v>
      </c>
      <c r="AU536" s="277">
        <v>0.59214038772920219</v>
      </c>
    </row>
    <row r="537" spans="1:47" s="54" customFormat="1" ht="13.35" customHeight="1">
      <c r="A537" s="180" t="s">
        <v>163</v>
      </c>
      <c r="B537" s="211" t="s">
        <v>1021</v>
      </c>
      <c r="C537" s="211" t="s">
        <v>1021</v>
      </c>
      <c r="D537" s="180" t="s">
        <v>1021</v>
      </c>
      <c r="E537" s="110">
        <v>64927</v>
      </c>
      <c r="F537" s="111"/>
      <c r="G537" s="117">
        <v>582</v>
      </c>
      <c r="H537" s="283">
        <v>1.4939548733218677E-2</v>
      </c>
      <c r="I537" s="192"/>
      <c r="J537" s="284"/>
      <c r="K537" s="277"/>
      <c r="L537" s="192"/>
      <c r="M537" s="285"/>
      <c r="N537" s="283"/>
      <c r="O537" s="192"/>
      <c r="P537" s="110">
        <v>1900</v>
      </c>
      <c r="Q537" s="277">
        <v>4.877172266858331E-2</v>
      </c>
      <c r="R537" s="192"/>
      <c r="S537" s="117">
        <v>2238</v>
      </c>
      <c r="T537" s="283">
        <v>5.744795543804708E-2</v>
      </c>
      <c r="U537" s="192"/>
      <c r="V537" s="284"/>
      <c r="W537" s="277"/>
      <c r="X537" s="192"/>
      <c r="Y537" s="285"/>
      <c r="Z537" s="283"/>
      <c r="AA537" s="192"/>
      <c r="AB537" s="110">
        <v>8654</v>
      </c>
      <c r="AC537" s="277">
        <v>0.22214236209153682</v>
      </c>
      <c r="AD537" s="192"/>
      <c r="AE537" s="117">
        <v>5402</v>
      </c>
      <c r="AF537" s="283">
        <v>0.13866570834509845</v>
      </c>
      <c r="AG537" s="192"/>
      <c r="AH537" s="110">
        <v>9560</v>
      </c>
      <c r="AI537" s="277">
        <v>0.24539877300613497</v>
      </c>
      <c r="AJ537" s="192"/>
      <c r="AK537" s="117">
        <v>3549</v>
      </c>
      <c r="AL537" s="283">
        <v>9.1100444079369555E-2</v>
      </c>
      <c r="AM537" s="192"/>
      <c r="AN537" s="110">
        <v>6711</v>
      </c>
      <c r="AO537" s="277">
        <v>0.17226685833098032</v>
      </c>
      <c r="AP537" s="192"/>
      <c r="AQ537" s="286">
        <v>361</v>
      </c>
      <c r="AR537" s="283">
        <v>9.2666273070308291E-3</v>
      </c>
      <c r="AS537" s="192"/>
      <c r="AT537" s="191">
        <v>38957</v>
      </c>
      <c r="AU537" s="277">
        <v>0.60001232153033401</v>
      </c>
    </row>
    <row r="538" spans="1:47" s="54" customFormat="1" ht="13.35" customHeight="1">
      <c r="A538" s="180" t="s">
        <v>164</v>
      </c>
      <c r="B538" s="211" t="s">
        <v>1021</v>
      </c>
      <c r="C538" s="211" t="s">
        <v>1021</v>
      </c>
      <c r="D538" s="180" t="s">
        <v>1021</v>
      </c>
      <c r="E538" s="110">
        <v>62697</v>
      </c>
      <c r="F538" s="111"/>
      <c r="G538" s="117">
        <v>34</v>
      </c>
      <c r="H538" s="283">
        <v>9.6238217894647452E-4</v>
      </c>
      <c r="I538" s="192"/>
      <c r="J538" s="284"/>
      <c r="K538" s="277"/>
      <c r="L538" s="192"/>
      <c r="M538" s="285"/>
      <c r="N538" s="283"/>
      <c r="O538" s="192"/>
      <c r="P538" s="110">
        <v>765</v>
      </c>
      <c r="Q538" s="277">
        <v>2.1653599026295677E-2</v>
      </c>
      <c r="R538" s="192"/>
      <c r="S538" s="285"/>
      <c r="T538" s="283"/>
      <c r="U538" s="192"/>
      <c r="V538" s="284"/>
      <c r="W538" s="277"/>
      <c r="X538" s="192"/>
      <c r="Y538" s="285"/>
      <c r="Z538" s="283"/>
      <c r="AA538" s="192"/>
      <c r="AB538" s="110">
        <v>2773</v>
      </c>
      <c r="AC538" s="277">
        <v>7.849075830054629E-2</v>
      </c>
      <c r="AD538" s="192"/>
      <c r="AE538" s="117">
        <v>19163</v>
      </c>
      <c r="AF538" s="283">
        <v>0.54241557926915562</v>
      </c>
      <c r="AG538" s="192"/>
      <c r="AH538" s="110">
        <v>3475</v>
      </c>
      <c r="AI538" s="277">
        <v>9.8361119759970556E-2</v>
      </c>
      <c r="AJ538" s="192"/>
      <c r="AK538" s="117">
        <v>1088</v>
      </c>
      <c r="AL538" s="283">
        <v>3.0796229726287185E-2</v>
      </c>
      <c r="AM538" s="192"/>
      <c r="AN538" s="110">
        <v>636</v>
      </c>
      <c r="AO538" s="277">
        <v>1.8002207817939937E-2</v>
      </c>
      <c r="AP538" s="192"/>
      <c r="AQ538" s="286">
        <v>7395</v>
      </c>
      <c r="AR538" s="283">
        <v>0.20931812392085822</v>
      </c>
      <c r="AS538" s="192"/>
      <c r="AT538" s="191">
        <v>35329</v>
      </c>
      <c r="AU538" s="277">
        <v>0.56348788618275192</v>
      </c>
    </row>
    <row r="539" spans="1:47" s="54" customFormat="1" ht="13.35" customHeight="1">
      <c r="A539" s="180" t="s">
        <v>123</v>
      </c>
      <c r="B539" s="180" t="s">
        <v>1021</v>
      </c>
      <c r="C539" s="180" t="s">
        <v>1021</v>
      </c>
      <c r="D539" s="180" t="s">
        <v>1021</v>
      </c>
      <c r="E539" s="110">
        <v>62811</v>
      </c>
      <c r="F539" s="111"/>
      <c r="G539" s="117">
        <v>549</v>
      </c>
      <c r="H539" s="283">
        <v>1.6389527420366003E-2</v>
      </c>
      <c r="I539" s="192"/>
      <c r="J539" s="284"/>
      <c r="K539" s="277"/>
      <c r="L539" s="192"/>
      <c r="M539" s="285"/>
      <c r="N539" s="283"/>
      <c r="O539" s="192"/>
      <c r="P539" s="110">
        <v>3660</v>
      </c>
      <c r="Q539" s="277">
        <v>0.10926351613577336</v>
      </c>
      <c r="R539" s="192"/>
      <c r="S539" s="285"/>
      <c r="T539" s="283"/>
      <c r="U539" s="192"/>
      <c r="V539" s="284"/>
      <c r="W539" s="277"/>
      <c r="X539" s="192"/>
      <c r="Y539" s="285"/>
      <c r="Z539" s="283"/>
      <c r="AA539" s="192"/>
      <c r="AB539" s="110">
        <v>12103</v>
      </c>
      <c r="AC539" s="277">
        <v>0.36131593874078277</v>
      </c>
      <c r="AD539" s="192"/>
      <c r="AE539" s="117">
        <v>2314</v>
      </c>
      <c r="AF539" s="283">
        <v>6.9080813207152883E-2</v>
      </c>
      <c r="AG539" s="192"/>
      <c r="AH539" s="110">
        <v>1639</v>
      </c>
      <c r="AI539" s="277">
        <v>4.8929754903424189E-2</v>
      </c>
      <c r="AJ539" s="192"/>
      <c r="AK539" s="117">
        <v>6308</v>
      </c>
      <c r="AL539" s="283">
        <v>0.18831537152580829</v>
      </c>
      <c r="AM539" s="192"/>
      <c r="AN539" s="110">
        <v>5021</v>
      </c>
      <c r="AO539" s="277">
        <v>0.14989402036003224</v>
      </c>
      <c r="AP539" s="192"/>
      <c r="AQ539" s="286">
        <v>1903</v>
      </c>
      <c r="AR539" s="283">
        <v>5.6811057706660298E-2</v>
      </c>
      <c r="AS539" s="192"/>
      <c r="AT539" s="191">
        <v>33497</v>
      </c>
      <c r="AU539" s="277">
        <v>0.5332983076212765</v>
      </c>
    </row>
    <row r="540" spans="1:47" s="54" customFormat="1" ht="13.35" customHeight="1">
      <c r="A540" s="180" t="s">
        <v>594</v>
      </c>
      <c r="B540" s="211" t="s">
        <v>1021</v>
      </c>
      <c r="C540" s="211" t="s">
        <v>1021</v>
      </c>
      <c r="D540" s="180" t="s">
        <v>1021</v>
      </c>
      <c r="E540" s="110">
        <v>66926</v>
      </c>
      <c r="F540" s="111"/>
      <c r="G540" s="117">
        <v>422</v>
      </c>
      <c r="H540" s="283">
        <v>1.2156478654145302E-2</v>
      </c>
      <c r="I540" s="192"/>
      <c r="J540" s="284"/>
      <c r="K540" s="277"/>
      <c r="L540" s="192"/>
      <c r="M540" s="285"/>
      <c r="N540" s="283"/>
      <c r="O540" s="192"/>
      <c r="P540" s="284"/>
      <c r="Q540" s="277"/>
      <c r="R540" s="192"/>
      <c r="S540" s="285"/>
      <c r="T540" s="283"/>
      <c r="U540" s="192"/>
      <c r="V540" s="284"/>
      <c r="W540" s="277"/>
      <c r="X540" s="192"/>
      <c r="Y540" s="285"/>
      <c r="Z540" s="283"/>
      <c r="AA540" s="192"/>
      <c r="AB540" s="110">
        <v>14663</v>
      </c>
      <c r="AC540" s="277">
        <v>0.42239442299936625</v>
      </c>
      <c r="AD540" s="192"/>
      <c r="AE540" s="117">
        <v>6859</v>
      </c>
      <c r="AF540" s="283">
        <v>0.19758598836204413</v>
      </c>
      <c r="AG540" s="192"/>
      <c r="AH540" s="110">
        <v>4268</v>
      </c>
      <c r="AI540" s="277">
        <v>0.1229475139713084</v>
      </c>
      <c r="AJ540" s="192"/>
      <c r="AK540" s="117">
        <v>5333</v>
      </c>
      <c r="AL540" s="283">
        <v>0.15362677882122486</v>
      </c>
      <c r="AM540" s="192"/>
      <c r="AN540" s="110">
        <v>2642</v>
      </c>
      <c r="AO540" s="277">
        <v>7.6107622284957072E-2</v>
      </c>
      <c r="AP540" s="192"/>
      <c r="AQ540" s="286">
        <v>527</v>
      </c>
      <c r="AR540" s="283">
        <v>1.5181194906953967E-2</v>
      </c>
      <c r="AS540" s="192"/>
      <c r="AT540" s="191">
        <v>34714</v>
      </c>
      <c r="AU540" s="277">
        <v>0.51869228700355618</v>
      </c>
    </row>
    <row r="541" spans="1:47" s="54" customFormat="1" ht="13.35" customHeight="1">
      <c r="A541" s="180" t="s">
        <v>422</v>
      </c>
      <c r="B541" s="211" t="s">
        <v>1021</v>
      </c>
      <c r="C541" s="211" t="s">
        <v>1021</v>
      </c>
      <c r="D541" s="180" t="s">
        <v>1021</v>
      </c>
      <c r="E541" s="110">
        <v>70108</v>
      </c>
      <c r="F541" s="111"/>
      <c r="G541" s="285"/>
      <c r="H541" s="283"/>
      <c r="I541" s="192"/>
      <c r="J541" s="284"/>
      <c r="K541" s="277"/>
      <c r="L541" s="192"/>
      <c r="M541" s="285"/>
      <c r="N541" s="283"/>
      <c r="O541" s="192"/>
      <c r="P541" s="284"/>
      <c r="Q541" s="277"/>
      <c r="R541" s="192"/>
      <c r="S541" s="117">
        <v>788</v>
      </c>
      <c r="T541" s="283">
        <v>1.5492293173954074E-2</v>
      </c>
      <c r="U541" s="192"/>
      <c r="V541" s="284"/>
      <c r="W541" s="277"/>
      <c r="X541" s="192"/>
      <c r="Y541" s="285"/>
      <c r="Z541" s="283"/>
      <c r="AA541" s="192"/>
      <c r="AB541" s="284"/>
      <c r="AC541" s="277"/>
      <c r="AD541" s="192"/>
      <c r="AE541" s="117">
        <v>23078</v>
      </c>
      <c r="AF541" s="283">
        <v>0.45371972318339099</v>
      </c>
      <c r="AG541" s="192"/>
      <c r="AH541" s="110">
        <v>2732</v>
      </c>
      <c r="AI541" s="277">
        <v>5.3711859075180876E-2</v>
      </c>
      <c r="AJ541" s="192"/>
      <c r="AK541" s="117">
        <v>23608</v>
      </c>
      <c r="AL541" s="283">
        <v>0.46413966656181188</v>
      </c>
      <c r="AM541" s="192"/>
      <c r="AN541" s="110">
        <v>658</v>
      </c>
      <c r="AO541" s="277">
        <v>1.2936458005662158E-2</v>
      </c>
      <c r="AP541" s="192"/>
      <c r="AQ541" s="286"/>
      <c r="AR541" s="283"/>
      <c r="AS541" s="192"/>
      <c r="AT541" s="191">
        <v>50864</v>
      </c>
      <c r="AU541" s="277">
        <v>0.72550921435499516</v>
      </c>
    </row>
    <row r="542" spans="1:47" s="54" customFormat="1" ht="13.35" customHeight="1">
      <c r="A542" s="180" t="s">
        <v>430</v>
      </c>
      <c r="B542" s="211" t="s">
        <v>1021</v>
      </c>
      <c r="C542" s="211" t="s">
        <v>1021</v>
      </c>
      <c r="D542" s="180" t="s">
        <v>1021</v>
      </c>
      <c r="E542" s="110">
        <v>70036</v>
      </c>
      <c r="F542" s="111"/>
      <c r="G542" s="117">
        <v>132</v>
      </c>
      <c r="H542" s="283">
        <v>3.5673747365007297E-3</v>
      </c>
      <c r="I542" s="192"/>
      <c r="J542" s="284"/>
      <c r="K542" s="277"/>
      <c r="L542" s="192"/>
      <c r="M542" s="285"/>
      <c r="N542" s="283"/>
      <c r="O542" s="192"/>
      <c r="P542" s="110">
        <v>832</v>
      </c>
      <c r="Q542" s="277">
        <v>2.2485271066428843E-2</v>
      </c>
      <c r="R542" s="192"/>
      <c r="S542" s="285"/>
      <c r="T542" s="283"/>
      <c r="U542" s="192"/>
      <c r="V542" s="284"/>
      <c r="W542" s="277"/>
      <c r="X542" s="192"/>
      <c r="Y542" s="285"/>
      <c r="Z542" s="283"/>
      <c r="AA542" s="192"/>
      <c r="AB542" s="110">
        <v>4573</v>
      </c>
      <c r="AC542" s="277">
        <v>0.12358791416680179</v>
      </c>
      <c r="AD542" s="192"/>
      <c r="AE542" s="117">
        <v>11679</v>
      </c>
      <c r="AF542" s="283">
        <v>0.31563158748175774</v>
      </c>
      <c r="AG542" s="192"/>
      <c r="AH542" s="110">
        <v>17725</v>
      </c>
      <c r="AI542" s="277">
        <v>0.47902816063996539</v>
      </c>
      <c r="AJ542" s="192"/>
      <c r="AK542" s="117">
        <v>1226</v>
      </c>
      <c r="AL542" s="283">
        <v>3.3133344143559805E-2</v>
      </c>
      <c r="AM542" s="192"/>
      <c r="AN542" s="110">
        <v>835</v>
      </c>
      <c r="AO542" s="277">
        <v>2.2566347764985676E-2</v>
      </c>
      <c r="AP542" s="192"/>
      <c r="AQ542" s="286"/>
      <c r="AR542" s="283"/>
      <c r="AS542" s="192"/>
      <c r="AT542" s="191">
        <v>37002</v>
      </c>
      <c r="AU542" s="277">
        <v>0.52832828830886969</v>
      </c>
    </row>
    <row r="543" spans="1:47" s="54" customFormat="1" ht="13.35" customHeight="1">
      <c r="A543" s="180" t="s">
        <v>551</v>
      </c>
      <c r="B543" s="211" t="s">
        <v>1021</v>
      </c>
      <c r="C543" s="211" t="s">
        <v>1021</v>
      </c>
      <c r="D543" s="180" t="s">
        <v>1021</v>
      </c>
      <c r="E543" s="110">
        <v>71152</v>
      </c>
      <c r="F543" s="111"/>
      <c r="G543" s="117">
        <v>654</v>
      </c>
      <c r="H543" s="283">
        <v>1.6434225405201657E-2</v>
      </c>
      <c r="I543" s="192"/>
      <c r="J543" s="284"/>
      <c r="K543" s="277"/>
      <c r="L543" s="192"/>
      <c r="M543" s="285"/>
      <c r="N543" s="283"/>
      <c r="O543" s="192"/>
      <c r="P543" s="110">
        <v>2200</v>
      </c>
      <c r="Q543" s="277">
        <v>5.5283327051137081E-2</v>
      </c>
      <c r="R543" s="192"/>
      <c r="S543" s="285"/>
      <c r="T543" s="283"/>
      <c r="U543" s="192"/>
      <c r="V543" s="284"/>
      <c r="W543" s="277"/>
      <c r="X543" s="192"/>
      <c r="Y543" s="285"/>
      <c r="Z543" s="283"/>
      <c r="AA543" s="192"/>
      <c r="AB543" s="110">
        <v>19055</v>
      </c>
      <c r="AC543" s="277">
        <v>0.47882899861791683</v>
      </c>
      <c r="AD543" s="192"/>
      <c r="AE543" s="117">
        <v>1144</v>
      </c>
      <c r="AF543" s="283">
        <v>2.8747330066591279E-2</v>
      </c>
      <c r="AG543" s="192"/>
      <c r="AH543" s="110">
        <v>2500</v>
      </c>
      <c r="AI543" s="277">
        <v>6.2821962558110317E-2</v>
      </c>
      <c r="AJ543" s="192"/>
      <c r="AK543" s="117">
        <v>6055</v>
      </c>
      <c r="AL543" s="283">
        <v>0.15215479331574319</v>
      </c>
      <c r="AM543" s="192"/>
      <c r="AN543" s="110">
        <v>5544</v>
      </c>
      <c r="AO543" s="277">
        <v>0.13931398416886542</v>
      </c>
      <c r="AP543" s="192"/>
      <c r="AQ543" s="286">
        <v>2643</v>
      </c>
      <c r="AR543" s="283">
        <v>6.6415378816434223E-2</v>
      </c>
      <c r="AS543" s="192"/>
      <c r="AT543" s="191">
        <v>39795</v>
      </c>
      <c r="AU543" s="277">
        <v>0.55929559253429273</v>
      </c>
    </row>
    <row r="544" spans="1:47" s="54" customFormat="1" ht="13.35" customHeight="1">
      <c r="A544" s="180" t="s">
        <v>838</v>
      </c>
      <c r="B544" s="211" t="s">
        <v>1021</v>
      </c>
      <c r="C544" s="211" t="s">
        <v>1021</v>
      </c>
      <c r="D544" s="180" t="s">
        <v>1021</v>
      </c>
      <c r="E544" s="110">
        <v>67832</v>
      </c>
      <c r="F544" s="111"/>
      <c r="G544" s="117">
        <v>120</v>
      </c>
      <c r="H544" s="283">
        <v>2.9324079956991348E-3</v>
      </c>
      <c r="I544" s="192"/>
      <c r="J544" s="284"/>
      <c r="K544" s="277"/>
      <c r="L544" s="192"/>
      <c r="M544" s="285"/>
      <c r="N544" s="283"/>
      <c r="O544" s="192"/>
      <c r="P544" s="110">
        <v>863</v>
      </c>
      <c r="Q544" s="277">
        <v>2.1088900835736279E-2</v>
      </c>
      <c r="R544" s="192"/>
      <c r="S544" s="285"/>
      <c r="T544" s="283"/>
      <c r="U544" s="192"/>
      <c r="V544" s="284"/>
      <c r="W544" s="277"/>
      <c r="X544" s="192"/>
      <c r="Y544" s="285"/>
      <c r="Z544" s="283"/>
      <c r="AA544" s="192"/>
      <c r="AB544" s="110">
        <v>5465</v>
      </c>
      <c r="AC544" s="277">
        <v>0.13354674747079812</v>
      </c>
      <c r="AD544" s="192"/>
      <c r="AE544" s="117">
        <v>19935</v>
      </c>
      <c r="AF544" s="283">
        <v>0.48714627828551882</v>
      </c>
      <c r="AG544" s="192"/>
      <c r="AH544" s="110">
        <v>5055</v>
      </c>
      <c r="AI544" s="277">
        <v>0.12352768681882606</v>
      </c>
      <c r="AJ544" s="192"/>
      <c r="AK544" s="117">
        <v>6318</v>
      </c>
      <c r="AL544" s="283">
        <v>0.15439128097355945</v>
      </c>
      <c r="AM544" s="192"/>
      <c r="AN544" s="110">
        <v>778</v>
      </c>
      <c r="AO544" s="277">
        <v>1.9011778505449391E-2</v>
      </c>
      <c r="AP544" s="192"/>
      <c r="AQ544" s="286">
        <v>2388</v>
      </c>
      <c r="AR544" s="283">
        <v>5.8354919114412783E-2</v>
      </c>
      <c r="AS544" s="192"/>
      <c r="AT544" s="191">
        <v>40922</v>
      </c>
      <c r="AU544" s="277">
        <v>0.60328458544639696</v>
      </c>
    </row>
    <row r="545" spans="1:47" s="54" customFormat="1" ht="13.35" customHeight="1">
      <c r="A545" s="180" t="s">
        <v>643</v>
      </c>
      <c r="B545" s="211" t="s">
        <v>1021</v>
      </c>
      <c r="C545" s="211" t="s">
        <v>1021</v>
      </c>
      <c r="D545" s="180" t="s">
        <v>1021</v>
      </c>
      <c r="E545" s="110">
        <v>77633</v>
      </c>
      <c r="F545" s="111"/>
      <c r="G545" s="117">
        <v>210</v>
      </c>
      <c r="H545" s="283">
        <v>4.210357479399322E-3</v>
      </c>
      <c r="I545" s="192"/>
      <c r="J545" s="284"/>
      <c r="K545" s="277"/>
      <c r="L545" s="192"/>
      <c r="M545" s="285"/>
      <c r="N545" s="283"/>
      <c r="O545" s="192"/>
      <c r="P545" s="284"/>
      <c r="Q545" s="277"/>
      <c r="R545" s="192"/>
      <c r="S545" s="285"/>
      <c r="T545" s="283"/>
      <c r="U545" s="192"/>
      <c r="V545" s="284"/>
      <c r="W545" s="277"/>
      <c r="X545" s="192"/>
      <c r="Y545" s="285"/>
      <c r="Z545" s="283"/>
      <c r="AA545" s="192"/>
      <c r="AB545" s="284"/>
      <c r="AC545" s="277"/>
      <c r="AD545" s="192"/>
      <c r="AE545" s="117">
        <v>20488</v>
      </c>
      <c r="AF545" s="283">
        <v>0.41077049541873006</v>
      </c>
      <c r="AG545" s="192"/>
      <c r="AH545" s="110">
        <v>12026</v>
      </c>
      <c r="AI545" s="277">
        <v>0.24111313832026787</v>
      </c>
      <c r="AJ545" s="192"/>
      <c r="AK545" s="117">
        <v>16312</v>
      </c>
      <c r="AL545" s="283">
        <v>0.32704452954267499</v>
      </c>
      <c r="AM545" s="192"/>
      <c r="AN545" s="110">
        <v>841</v>
      </c>
      <c r="AO545" s="277">
        <v>1.6861479238927762E-2</v>
      </c>
      <c r="AP545" s="192"/>
      <c r="AQ545" s="286"/>
      <c r="AR545" s="283"/>
      <c r="AS545" s="192"/>
      <c r="AT545" s="191">
        <v>49877</v>
      </c>
      <c r="AU545" s="277">
        <v>0.64247162933288682</v>
      </c>
    </row>
    <row r="546" spans="1:47" s="54" customFormat="1" ht="13.35" customHeight="1">
      <c r="A546" s="180" t="s">
        <v>125</v>
      </c>
      <c r="B546" s="180" t="s">
        <v>1021</v>
      </c>
      <c r="C546" s="180" t="s">
        <v>1021</v>
      </c>
      <c r="D546" s="180" t="s">
        <v>1021</v>
      </c>
      <c r="E546" s="110">
        <v>75876</v>
      </c>
      <c r="F546" s="111"/>
      <c r="G546" s="117">
        <v>368</v>
      </c>
      <c r="H546" s="283">
        <v>8.7813491779416327E-3</v>
      </c>
      <c r="I546" s="192"/>
      <c r="J546" s="284"/>
      <c r="K546" s="277"/>
      <c r="L546" s="192"/>
      <c r="M546" s="285"/>
      <c r="N546" s="283"/>
      <c r="O546" s="192"/>
      <c r="P546" s="110">
        <v>1341</v>
      </c>
      <c r="Q546" s="277">
        <v>3.1999427303314482E-2</v>
      </c>
      <c r="R546" s="192"/>
      <c r="S546" s="285"/>
      <c r="T546" s="283"/>
      <c r="U546" s="192"/>
      <c r="V546" s="284"/>
      <c r="W546" s="277"/>
      <c r="X546" s="192"/>
      <c r="Y546" s="285"/>
      <c r="Z546" s="283"/>
      <c r="AA546" s="192"/>
      <c r="AB546" s="110">
        <v>18107</v>
      </c>
      <c r="AC546" s="277">
        <v>0.43207578686138354</v>
      </c>
      <c r="AD546" s="192"/>
      <c r="AE546" s="117">
        <v>5143</v>
      </c>
      <c r="AF546" s="283">
        <v>0.12272412723411363</v>
      </c>
      <c r="AG546" s="192"/>
      <c r="AH546" s="110">
        <v>2925</v>
      </c>
      <c r="AI546" s="277">
        <v>6.9797408547498038E-2</v>
      </c>
      <c r="AJ546" s="192"/>
      <c r="AK546" s="117">
        <v>5054</v>
      </c>
      <c r="AL546" s="283">
        <v>0.12060037702531796</v>
      </c>
      <c r="AM546" s="192"/>
      <c r="AN546" s="110">
        <v>2351</v>
      </c>
      <c r="AO546" s="277">
        <v>5.6100412818860808E-2</v>
      </c>
      <c r="AP546" s="192"/>
      <c r="AQ546" s="286">
        <v>6618</v>
      </c>
      <c r="AR546" s="283">
        <v>0.15792111103156992</v>
      </c>
      <c r="AS546" s="192"/>
      <c r="AT546" s="191">
        <v>41907</v>
      </c>
      <c r="AU546" s="277">
        <v>0.55230903052348568</v>
      </c>
    </row>
    <row r="547" spans="1:47" s="54" customFormat="1" ht="13.35" customHeight="1">
      <c r="A547" s="180" t="s">
        <v>360</v>
      </c>
      <c r="B547" s="180" t="s">
        <v>1021</v>
      </c>
      <c r="C547" s="180" t="s">
        <v>1021</v>
      </c>
      <c r="D547" s="180" t="s">
        <v>1021</v>
      </c>
      <c r="E547" s="110">
        <v>64207</v>
      </c>
      <c r="F547" s="111"/>
      <c r="G547" s="117">
        <v>1593</v>
      </c>
      <c r="H547" s="283">
        <v>4.431524188388461E-2</v>
      </c>
      <c r="I547" s="192"/>
      <c r="J547" s="284"/>
      <c r="K547" s="277"/>
      <c r="L547" s="192"/>
      <c r="M547" s="285"/>
      <c r="N547" s="283"/>
      <c r="O547" s="192"/>
      <c r="P547" s="110">
        <v>1482</v>
      </c>
      <c r="Q547" s="277">
        <v>4.1227362505911483E-2</v>
      </c>
      <c r="R547" s="192"/>
      <c r="S547" s="117">
        <v>1958</v>
      </c>
      <c r="T547" s="283">
        <v>5.4469079478120568E-2</v>
      </c>
      <c r="U547" s="192"/>
      <c r="V547" s="284"/>
      <c r="W547" s="277"/>
      <c r="X547" s="192"/>
      <c r="Y547" s="285"/>
      <c r="Z547" s="283"/>
      <c r="AA547" s="192"/>
      <c r="AB547" s="110">
        <v>8487</v>
      </c>
      <c r="AC547" s="277">
        <v>0.2360975881158372</v>
      </c>
      <c r="AD547" s="192"/>
      <c r="AE547" s="117">
        <v>273</v>
      </c>
      <c r="AF547" s="283">
        <v>7.5945141458257995E-3</v>
      </c>
      <c r="AG547" s="192"/>
      <c r="AH547" s="110">
        <v>355</v>
      </c>
      <c r="AI547" s="277">
        <v>9.8756502628870278E-3</v>
      </c>
      <c r="AJ547" s="192"/>
      <c r="AK547" s="285"/>
      <c r="AL547" s="283">
        <v>0</v>
      </c>
      <c r="AM547" s="192"/>
      <c r="AN547" s="110">
        <v>3086</v>
      </c>
      <c r="AO547" s="277">
        <v>8.5848610454279911E-2</v>
      </c>
      <c r="AP547" s="192"/>
      <c r="AQ547" s="286">
        <v>18713</v>
      </c>
      <c r="AR547" s="283">
        <v>0.52057195315325344</v>
      </c>
      <c r="AS547" s="192"/>
      <c r="AT547" s="191">
        <v>35947</v>
      </c>
      <c r="AU547" s="277">
        <v>0.55986107433768906</v>
      </c>
    </row>
    <row r="548" spans="1:47" s="54" customFormat="1" ht="13.35" customHeight="1">
      <c r="A548" s="180" t="s">
        <v>127</v>
      </c>
      <c r="B548" s="180" t="s">
        <v>1021</v>
      </c>
      <c r="C548" s="180" t="s">
        <v>1021</v>
      </c>
      <c r="D548" s="180" t="s">
        <v>1021</v>
      </c>
      <c r="E548" s="110">
        <v>67425</v>
      </c>
      <c r="F548" s="111"/>
      <c r="G548" s="117">
        <v>415</v>
      </c>
      <c r="H548" s="283">
        <v>1.1362702954302768E-2</v>
      </c>
      <c r="I548" s="192"/>
      <c r="J548" s="284"/>
      <c r="K548" s="277"/>
      <c r="L548" s="192"/>
      <c r="M548" s="285"/>
      <c r="N548" s="283"/>
      <c r="O548" s="192"/>
      <c r="P548" s="284"/>
      <c r="Q548" s="277"/>
      <c r="R548" s="192"/>
      <c r="S548" s="285"/>
      <c r="T548" s="283"/>
      <c r="U548" s="192"/>
      <c r="V548" s="284"/>
      <c r="W548" s="277"/>
      <c r="X548" s="192"/>
      <c r="Y548" s="285"/>
      <c r="Z548" s="283"/>
      <c r="AA548" s="192"/>
      <c r="AB548" s="110">
        <v>10993</v>
      </c>
      <c r="AC548" s="277">
        <v>0.30098841825698874</v>
      </c>
      <c r="AD548" s="192"/>
      <c r="AE548" s="117">
        <v>4699</v>
      </c>
      <c r="AF548" s="283">
        <v>0.12865865345124991</v>
      </c>
      <c r="AG548" s="192"/>
      <c r="AH548" s="110">
        <v>2990</v>
      </c>
      <c r="AI548" s="277">
        <v>8.1866221285217533E-2</v>
      </c>
      <c r="AJ548" s="192"/>
      <c r="AK548" s="117">
        <v>11942</v>
      </c>
      <c r="AL548" s="283">
        <v>0.32697204501273169</v>
      </c>
      <c r="AM548" s="192"/>
      <c r="AN548" s="110">
        <v>3576</v>
      </c>
      <c r="AO548" s="277">
        <v>9.7910905456835423E-2</v>
      </c>
      <c r="AP548" s="192"/>
      <c r="AQ548" s="286">
        <v>1908</v>
      </c>
      <c r="AR548" s="283">
        <v>5.2241053582673933E-2</v>
      </c>
      <c r="AS548" s="192"/>
      <c r="AT548" s="191">
        <v>36523</v>
      </c>
      <c r="AU548" s="277">
        <v>0.54168335187245087</v>
      </c>
    </row>
    <row r="549" spans="1:47" s="54" customFormat="1" ht="13.35" customHeight="1">
      <c r="A549" s="180" t="s">
        <v>362</v>
      </c>
      <c r="B549" s="180" t="s">
        <v>1021</v>
      </c>
      <c r="C549" s="180" t="s">
        <v>1021</v>
      </c>
      <c r="D549" s="180" t="s">
        <v>1021</v>
      </c>
      <c r="E549" s="110">
        <v>75220</v>
      </c>
      <c r="F549" s="111"/>
      <c r="G549" s="117">
        <v>318</v>
      </c>
      <c r="H549" s="283">
        <v>7.4478300583179146E-3</v>
      </c>
      <c r="I549" s="192"/>
      <c r="J549" s="284"/>
      <c r="K549" s="277"/>
      <c r="L549" s="192"/>
      <c r="M549" s="285"/>
      <c r="N549" s="283"/>
      <c r="O549" s="192"/>
      <c r="P549" s="110">
        <v>3044</v>
      </c>
      <c r="Q549" s="277">
        <v>7.1293065086540042E-2</v>
      </c>
      <c r="R549" s="192"/>
      <c r="S549" s="285"/>
      <c r="T549" s="283"/>
      <c r="U549" s="192"/>
      <c r="V549" s="284"/>
      <c r="W549" s="277"/>
      <c r="X549" s="192"/>
      <c r="Y549" s="285"/>
      <c r="Z549" s="283"/>
      <c r="AA549" s="192"/>
      <c r="AB549" s="110">
        <v>3486</v>
      </c>
      <c r="AC549" s="277">
        <v>8.1645080450617136E-2</v>
      </c>
      <c r="AD549" s="192"/>
      <c r="AE549" s="117">
        <v>12186</v>
      </c>
      <c r="AF549" s="283">
        <v>0.28540646883856008</v>
      </c>
      <c r="AG549" s="192"/>
      <c r="AH549" s="110">
        <v>18077</v>
      </c>
      <c r="AI549" s="277">
        <v>0.42337869171136144</v>
      </c>
      <c r="AJ549" s="192"/>
      <c r="AK549" s="117">
        <v>3964</v>
      </c>
      <c r="AL549" s="283">
        <v>9.2840246387333999E-2</v>
      </c>
      <c r="AM549" s="192"/>
      <c r="AN549" s="110">
        <v>1622</v>
      </c>
      <c r="AO549" s="277">
        <v>3.7988617467269364E-2</v>
      </c>
      <c r="AP549" s="192"/>
      <c r="AQ549" s="286"/>
      <c r="AR549" s="283"/>
      <c r="AS549" s="192"/>
      <c r="AT549" s="191">
        <v>42697</v>
      </c>
      <c r="AU549" s="277">
        <v>0.56762829034831164</v>
      </c>
    </row>
    <row r="550" spans="1:47" s="54" customFormat="1" ht="13.35" customHeight="1">
      <c r="A550" s="180" t="s">
        <v>784</v>
      </c>
      <c r="B550" s="211" t="s">
        <v>1021</v>
      </c>
      <c r="C550" s="211" t="s">
        <v>1021</v>
      </c>
      <c r="D550" s="180" t="s">
        <v>1021</v>
      </c>
      <c r="E550" s="110">
        <v>64289</v>
      </c>
      <c r="F550" s="111"/>
      <c r="G550" s="117">
        <v>2167</v>
      </c>
      <c r="H550" s="283">
        <v>6.3878080415045391E-2</v>
      </c>
      <c r="I550" s="192"/>
      <c r="J550" s="284"/>
      <c r="K550" s="277"/>
      <c r="L550" s="192"/>
      <c r="M550" s="285"/>
      <c r="N550" s="283"/>
      <c r="O550" s="192"/>
      <c r="P550" s="110">
        <v>2237</v>
      </c>
      <c r="Q550" s="277">
        <v>6.5941516330621383E-2</v>
      </c>
      <c r="R550" s="192"/>
      <c r="S550" s="285"/>
      <c r="T550" s="283"/>
      <c r="U550" s="192"/>
      <c r="V550" s="284"/>
      <c r="W550" s="277"/>
      <c r="X550" s="192"/>
      <c r="Y550" s="285"/>
      <c r="Z550" s="283"/>
      <c r="AA550" s="192"/>
      <c r="AB550" s="110">
        <v>15053</v>
      </c>
      <c r="AC550" s="277">
        <v>0.44372715481664898</v>
      </c>
      <c r="AD550" s="192"/>
      <c r="AE550" s="117">
        <v>876</v>
      </c>
      <c r="AF550" s="283">
        <v>2.5822426600636716E-2</v>
      </c>
      <c r="AG550" s="192"/>
      <c r="AH550" s="110">
        <v>2335</v>
      </c>
      <c r="AI550" s="277">
        <v>6.8830326612427786E-2</v>
      </c>
      <c r="AJ550" s="192"/>
      <c r="AK550" s="117">
        <v>4868</v>
      </c>
      <c r="AL550" s="283">
        <v>0.14349722910034193</v>
      </c>
      <c r="AM550" s="192"/>
      <c r="AN550" s="110">
        <v>4687</v>
      </c>
      <c r="AO550" s="277">
        <v>0.13816177337578117</v>
      </c>
      <c r="AP550" s="192"/>
      <c r="AQ550" s="286">
        <v>1701</v>
      </c>
      <c r="AR550" s="283">
        <v>5.0141492748496642E-2</v>
      </c>
      <c r="AS550" s="192"/>
      <c r="AT550" s="191">
        <v>33924</v>
      </c>
      <c r="AU550" s="277">
        <v>0.52767969637107437</v>
      </c>
    </row>
    <row r="551" spans="1:47" s="54" customFormat="1" ht="13.35" customHeight="1">
      <c r="A551" s="180" t="s">
        <v>840</v>
      </c>
      <c r="B551" s="211" t="s">
        <v>1021</v>
      </c>
      <c r="C551" s="211" t="s">
        <v>1021</v>
      </c>
      <c r="D551" s="180" t="s">
        <v>1021</v>
      </c>
      <c r="E551" s="110">
        <v>80060</v>
      </c>
      <c r="F551" s="111"/>
      <c r="G551" s="117">
        <v>201</v>
      </c>
      <c r="H551" s="283">
        <v>4.2567610495775005E-3</v>
      </c>
      <c r="I551" s="192"/>
      <c r="J551" s="284"/>
      <c r="K551" s="277"/>
      <c r="L551" s="192"/>
      <c r="M551" s="285"/>
      <c r="N551" s="283"/>
      <c r="O551" s="192"/>
      <c r="P551" s="284"/>
      <c r="Q551" s="277"/>
      <c r="R551" s="192"/>
      <c r="S551" s="285"/>
      <c r="T551" s="283"/>
      <c r="U551" s="192"/>
      <c r="V551" s="284"/>
      <c r="W551" s="277"/>
      <c r="X551" s="192"/>
      <c r="Y551" s="285"/>
      <c r="Z551" s="283"/>
      <c r="AA551" s="192"/>
      <c r="AB551" s="110">
        <v>15430</v>
      </c>
      <c r="AC551" s="277">
        <v>0.32677523878099918</v>
      </c>
      <c r="AD551" s="192"/>
      <c r="AE551" s="117">
        <v>11593</v>
      </c>
      <c r="AF551" s="283">
        <v>0.24551557635697493</v>
      </c>
      <c r="AG551" s="192"/>
      <c r="AH551" s="110">
        <v>4238</v>
      </c>
      <c r="AI551" s="277">
        <v>8.9752006607509691E-2</v>
      </c>
      <c r="AJ551" s="192"/>
      <c r="AK551" s="117">
        <v>13166</v>
      </c>
      <c r="AL551" s="283">
        <v>0.27882843770516108</v>
      </c>
      <c r="AM551" s="192"/>
      <c r="AN551" s="110">
        <v>1780</v>
      </c>
      <c r="AO551" s="277">
        <v>3.7696689891780849E-2</v>
      </c>
      <c r="AP551" s="192"/>
      <c r="AQ551" s="286">
        <v>811</v>
      </c>
      <c r="AR551" s="283">
        <v>1.7175289607996781E-2</v>
      </c>
      <c r="AS551" s="192"/>
      <c r="AT551" s="191">
        <v>47219</v>
      </c>
      <c r="AU551" s="277">
        <v>0.58979515363477397</v>
      </c>
    </row>
    <row r="552" spans="1:47" s="54" customFormat="1" ht="13.35" customHeight="1">
      <c r="A552" s="180" t="s">
        <v>837</v>
      </c>
      <c r="B552" s="211" t="s">
        <v>1021</v>
      </c>
      <c r="C552" s="211" t="s">
        <v>1021</v>
      </c>
      <c r="D552" s="180" t="s">
        <v>1021</v>
      </c>
      <c r="E552" s="110">
        <v>63856</v>
      </c>
      <c r="F552" s="111"/>
      <c r="G552" s="117">
        <v>169</v>
      </c>
      <c r="H552" s="283">
        <v>4.3721219020023804E-3</v>
      </c>
      <c r="I552" s="192"/>
      <c r="J552" s="284"/>
      <c r="K552" s="277"/>
      <c r="L552" s="192"/>
      <c r="M552" s="285"/>
      <c r="N552" s="283"/>
      <c r="O552" s="192"/>
      <c r="P552" s="284"/>
      <c r="Q552" s="277"/>
      <c r="R552" s="192"/>
      <c r="S552" s="117">
        <v>780</v>
      </c>
      <c r="T552" s="283">
        <v>2.0179024163087908E-2</v>
      </c>
      <c r="U552" s="192"/>
      <c r="V552" s="284"/>
      <c r="W552" s="277"/>
      <c r="X552" s="192"/>
      <c r="Y552" s="285"/>
      <c r="Z552" s="283"/>
      <c r="AA552" s="192"/>
      <c r="AB552" s="110">
        <v>6747</v>
      </c>
      <c r="AC552" s="277">
        <v>0.1745485590107104</v>
      </c>
      <c r="AD552" s="192"/>
      <c r="AE552" s="117">
        <v>16807</v>
      </c>
      <c r="AF552" s="283">
        <v>0.43480622962694676</v>
      </c>
      <c r="AG552" s="192"/>
      <c r="AH552" s="110">
        <v>6444</v>
      </c>
      <c r="AI552" s="277">
        <v>0.1667097842396647</v>
      </c>
      <c r="AJ552" s="192"/>
      <c r="AK552" s="117">
        <v>6144</v>
      </c>
      <c r="AL552" s="283">
        <v>0.15894862110001554</v>
      </c>
      <c r="AM552" s="192"/>
      <c r="AN552" s="110">
        <v>869</v>
      </c>
      <c r="AO552" s="277">
        <v>2.2481502561183836E-2</v>
      </c>
      <c r="AP552" s="192"/>
      <c r="AQ552" s="286">
        <v>694</v>
      </c>
      <c r="AR552" s="283">
        <v>1.7954157396388472E-2</v>
      </c>
      <c r="AS552" s="192"/>
      <c r="AT552" s="191">
        <v>38654</v>
      </c>
      <c r="AU552" s="277">
        <v>0.60533074417439237</v>
      </c>
    </row>
    <row r="553" spans="1:47" s="54" customFormat="1" ht="13.35" customHeight="1">
      <c r="A553" s="180" t="s">
        <v>114</v>
      </c>
      <c r="B553" s="211" t="s">
        <v>2</v>
      </c>
      <c r="C553" s="211" t="s">
        <v>2</v>
      </c>
      <c r="D553" s="180" t="s">
        <v>2</v>
      </c>
      <c r="E553" s="110">
        <v>67745</v>
      </c>
      <c r="F553" s="111"/>
      <c r="G553" s="117">
        <v>5304</v>
      </c>
      <c r="H553" s="283">
        <v>0.120721048798252</v>
      </c>
      <c r="I553" s="192"/>
      <c r="J553" s="110">
        <v>2050</v>
      </c>
      <c r="K553" s="277">
        <v>4.6658776402039331E-2</v>
      </c>
      <c r="L553" s="192"/>
      <c r="M553" s="117">
        <v>11397</v>
      </c>
      <c r="N553" s="283">
        <v>0.25940003641660597</v>
      </c>
      <c r="O553" s="192"/>
      <c r="P553" s="284"/>
      <c r="Q553" s="277"/>
      <c r="R553" s="192"/>
      <c r="S553" s="285"/>
      <c r="T553" s="283"/>
      <c r="U553" s="192"/>
      <c r="V553" s="110">
        <v>24793</v>
      </c>
      <c r="W553" s="277">
        <v>0.56429806991988352</v>
      </c>
      <c r="X553" s="192"/>
      <c r="Y553" s="285"/>
      <c r="Z553" s="283"/>
      <c r="AA553" s="192"/>
      <c r="AB553" s="284"/>
      <c r="AC553" s="277"/>
      <c r="AD553" s="192"/>
      <c r="AE553" s="285"/>
      <c r="AF553" s="283"/>
      <c r="AG553" s="192"/>
      <c r="AH553" s="284"/>
      <c r="AI553" s="277"/>
      <c r="AJ553" s="192"/>
      <c r="AK553" s="285"/>
      <c r="AL553" s="283"/>
      <c r="AM553" s="192"/>
      <c r="AN553" s="284"/>
      <c r="AO553" s="277"/>
      <c r="AP553" s="192"/>
      <c r="AQ553" s="286">
        <v>392</v>
      </c>
      <c r="AR553" s="283">
        <v>8.9220684632192286E-3</v>
      </c>
      <c r="AS553" s="192"/>
      <c r="AT553" s="191">
        <v>43936</v>
      </c>
      <c r="AU553" s="277">
        <v>0.64854970846556936</v>
      </c>
    </row>
    <row r="554" spans="1:47" s="54" customFormat="1" ht="13.35" customHeight="1">
      <c r="A554" s="180" t="s">
        <v>115</v>
      </c>
      <c r="B554" s="211" t="s">
        <v>2</v>
      </c>
      <c r="C554" s="211" t="s">
        <v>2</v>
      </c>
      <c r="D554" s="180" t="s">
        <v>2</v>
      </c>
      <c r="E554" s="110">
        <v>68056</v>
      </c>
      <c r="F554" s="111"/>
      <c r="G554" s="117">
        <v>11087</v>
      </c>
      <c r="H554" s="283">
        <v>0.22835780931391733</v>
      </c>
      <c r="I554" s="192"/>
      <c r="J554" s="110">
        <v>2252</v>
      </c>
      <c r="K554" s="277">
        <v>4.6384214537290684E-2</v>
      </c>
      <c r="L554" s="192"/>
      <c r="M554" s="117">
        <v>12991</v>
      </c>
      <c r="N554" s="283">
        <v>0.26757430330992155</v>
      </c>
      <c r="O554" s="192"/>
      <c r="P554" s="110">
        <v>897</v>
      </c>
      <c r="Q554" s="277">
        <v>1.8475417602109124E-2</v>
      </c>
      <c r="R554" s="192"/>
      <c r="S554" s="117">
        <v>964</v>
      </c>
      <c r="T554" s="283">
        <v>1.9855409775287842E-2</v>
      </c>
      <c r="U554" s="192"/>
      <c r="V554" s="110">
        <v>20221</v>
      </c>
      <c r="W554" s="277">
        <v>0.41648987662458031</v>
      </c>
      <c r="X554" s="192"/>
      <c r="Y554" s="285"/>
      <c r="Z554" s="283"/>
      <c r="AA554" s="192"/>
      <c r="AB554" s="284"/>
      <c r="AC554" s="277"/>
      <c r="AD554" s="192"/>
      <c r="AE554" s="285"/>
      <c r="AF554" s="283"/>
      <c r="AG554" s="192"/>
      <c r="AH554" s="284"/>
      <c r="AI554" s="277"/>
      <c r="AJ554" s="192"/>
      <c r="AK554" s="285"/>
      <c r="AL554" s="283"/>
      <c r="AM554" s="192"/>
      <c r="AN554" s="284"/>
      <c r="AO554" s="277"/>
      <c r="AP554" s="192"/>
      <c r="AQ554" s="286">
        <v>139</v>
      </c>
      <c r="AR554" s="283">
        <v>2.8629688368931637E-3</v>
      </c>
      <c r="AS554" s="192"/>
      <c r="AT554" s="191">
        <v>48551</v>
      </c>
      <c r="AU554" s="277">
        <v>0.71339779005524862</v>
      </c>
    </row>
    <row r="555" spans="1:47" s="54" customFormat="1" ht="13.35" customHeight="1">
      <c r="A555" s="180" t="s">
        <v>621</v>
      </c>
      <c r="B555" s="211" t="s">
        <v>2</v>
      </c>
      <c r="C555" s="211" t="s">
        <v>2</v>
      </c>
      <c r="D555" s="180" t="s">
        <v>2</v>
      </c>
      <c r="E555" s="110">
        <v>66792</v>
      </c>
      <c r="F555" s="111"/>
      <c r="G555" s="117">
        <v>3389</v>
      </c>
      <c r="H555" s="283">
        <v>7.6525312739917806E-2</v>
      </c>
      <c r="I555" s="192"/>
      <c r="J555" s="110">
        <v>678</v>
      </c>
      <c r="K555" s="277">
        <v>1.5309578647879692E-2</v>
      </c>
      <c r="L555" s="192"/>
      <c r="M555" s="117">
        <v>15108</v>
      </c>
      <c r="N555" s="283">
        <v>0.34114618615363773</v>
      </c>
      <c r="O555" s="192"/>
      <c r="P555" s="110">
        <v>1088</v>
      </c>
      <c r="Q555" s="277">
        <v>2.456758343494558E-2</v>
      </c>
      <c r="R555" s="192"/>
      <c r="S555" s="285"/>
      <c r="T555" s="283"/>
      <c r="U555" s="192"/>
      <c r="V555" s="110">
        <v>23887</v>
      </c>
      <c r="W555" s="277">
        <v>0.53938039109425095</v>
      </c>
      <c r="X555" s="192"/>
      <c r="Y555" s="285"/>
      <c r="Z555" s="283"/>
      <c r="AA555" s="192"/>
      <c r="AB555" s="284"/>
      <c r="AC555" s="277"/>
      <c r="AD555" s="192"/>
      <c r="AE555" s="285"/>
      <c r="AF555" s="283"/>
      <c r="AG555" s="192"/>
      <c r="AH555" s="284"/>
      <c r="AI555" s="277"/>
      <c r="AJ555" s="192"/>
      <c r="AK555" s="285"/>
      <c r="AL555" s="283"/>
      <c r="AM555" s="192"/>
      <c r="AN555" s="284"/>
      <c r="AO555" s="277"/>
      <c r="AP555" s="192"/>
      <c r="AQ555" s="286">
        <v>136</v>
      </c>
      <c r="AR555" s="283">
        <v>3.0709479293681975E-3</v>
      </c>
      <c r="AS555" s="192"/>
      <c r="AT555" s="191">
        <v>44286</v>
      </c>
      <c r="AU555" s="277">
        <v>0.66304347826086951</v>
      </c>
    </row>
    <row r="556" spans="1:47" s="54" customFormat="1" ht="13.35" customHeight="1">
      <c r="A556" s="180" t="s">
        <v>122</v>
      </c>
      <c r="B556" s="211" t="s">
        <v>2</v>
      </c>
      <c r="C556" s="211" t="s">
        <v>2</v>
      </c>
      <c r="D556" s="180" t="s">
        <v>2</v>
      </c>
      <c r="E556" s="110">
        <v>65792</v>
      </c>
      <c r="F556" s="111"/>
      <c r="G556" s="117">
        <v>12900</v>
      </c>
      <c r="H556" s="283">
        <v>0.28998538833314602</v>
      </c>
      <c r="I556" s="192"/>
      <c r="J556" s="110">
        <v>1216</v>
      </c>
      <c r="K556" s="277">
        <v>2.7335056760705856E-2</v>
      </c>
      <c r="L556" s="192"/>
      <c r="M556" s="117">
        <v>3919</v>
      </c>
      <c r="N556" s="283">
        <v>8.8097111385860405E-2</v>
      </c>
      <c r="O556" s="192"/>
      <c r="P556" s="110">
        <v>1355</v>
      </c>
      <c r="Q556" s="277">
        <v>3.0459705518714172E-2</v>
      </c>
      <c r="R556" s="192"/>
      <c r="S556" s="117">
        <v>965</v>
      </c>
      <c r="T556" s="283">
        <v>2.1692705406316737E-2</v>
      </c>
      <c r="U556" s="192"/>
      <c r="V556" s="110">
        <v>24130</v>
      </c>
      <c r="W556" s="277">
        <v>0.54243003259525679</v>
      </c>
      <c r="X556" s="192"/>
      <c r="Y556" s="285"/>
      <c r="Z556" s="283"/>
      <c r="AA556" s="192"/>
      <c r="AB556" s="284"/>
      <c r="AC556" s="277"/>
      <c r="AD556" s="192"/>
      <c r="AE556" s="285"/>
      <c r="AF556" s="283"/>
      <c r="AG556" s="192"/>
      <c r="AH556" s="284"/>
      <c r="AI556" s="277"/>
      <c r="AJ556" s="192"/>
      <c r="AK556" s="285"/>
      <c r="AL556" s="283"/>
      <c r="AM556" s="192"/>
      <c r="AN556" s="284"/>
      <c r="AO556" s="277"/>
      <c r="AP556" s="192"/>
      <c r="AQ556" s="286"/>
      <c r="AR556" s="283"/>
      <c r="AS556" s="192"/>
      <c r="AT556" s="191">
        <v>44485</v>
      </c>
      <c r="AU556" s="277">
        <v>0.6761460359922179</v>
      </c>
    </row>
    <row r="557" spans="1:47" s="54" customFormat="1" ht="13.35" customHeight="1">
      <c r="A557" s="180" t="s">
        <v>128</v>
      </c>
      <c r="B557" s="211" t="s">
        <v>2</v>
      </c>
      <c r="C557" s="211" t="s">
        <v>2</v>
      </c>
      <c r="D557" s="180" t="s">
        <v>2</v>
      </c>
      <c r="E557" s="110">
        <v>68875</v>
      </c>
      <c r="F557" s="111"/>
      <c r="G557" s="117">
        <v>7733</v>
      </c>
      <c r="H557" s="283">
        <v>0.14904689397297766</v>
      </c>
      <c r="I557" s="192"/>
      <c r="J557" s="110">
        <v>14486</v>
      </c>
      <c r="K557" s="277">
        <v>0.2792051346298402</v>
      </c>
      <c r="L557" s="192"/>
      <c r="M557" s="117">
        <v>5394</v>
      </c>
      <c r="N557" s="283">
        <v>0.10396468978278049</v>
      </c>
      <c r="O557" s="192"/>
      <c r="P557" s="110">
        <v>1311</v>
      </c>
      <c r="Q557" s="277">
        <v>2.5268392344313165E-2</v>
      </c>
      <c r="R557" s="192"/>
      <c r="S557" s="285"/>
      <c r="T557" s="283"/>
      <c r="U557" s="192"/>
      <c r="V557" s="110">
        <v>22959</v>
      </c>
      <c r="W557" s="277">
        <v>0.44251488927008847</v>
      </c>
      <c r="X557" s="192"/>
      <c r="Y557" s="285"/>
      <c r="Z557" s="283"/>
      <c r="AA557" s="192"/>
      <c r="AB557" s="284"/>
      <c r="AC557" s="277"/>
      <c r="AD557" s="192"/>
      <c r="AE557" s="285"/>
      <c r="AF557" s="283"/>
      <c r="AG557" s="192"/>
      <c r="AH557" s="284"/>
      <c r="AI557" s="277"/>
      <c r="AJ557" s="192"/>
      <c r="AK557" s="285"/>
      <c r="AL557" s="283"/>
      <c r="AM557" s="192"/>
      <c r="AN557" s="284"/>
      <c r="AO557" s="277"/>
      <c r="AP557" s="192"/>
      <c r="AQ557" s="286"/>
      <c r="AR557" s="283"/>
      <c r="AS557" s="192"/>
      <c r="AT557" s="191">
        <v>51883</v>
      </c>
      <c r="AU557" s="277">
        <v>0.7532921960072595</v>
      </c>
    </row>
    <row r="558" spans="1:47" s="54" customFormat="1" ht="13.35" customHeight="1">
      <c r="A558" s="180" t="s">
        <v>266</v>
      </c>
      <c r="B558" s="211" t="s">
        <v>2</v>
      </c>
      <c r="C558" s="211" t="s">
        <v>2</v>
      </c>
      <c r="D558" s="180" t="s">
        <v>2</v>
      </c>
      <c r="E558" s="110">
        <v>72995</v>
      </c>
      <c r="F558" s="111"/>
      <c r="G558" s="117">
        <v>10355</v>
      </c>
      <c r="H558" s="283">
        <v>0.19833745139726866</v>
      </c>
      <c r="I558" s="192"/>
      <c r="J558" s="110">
        <v>855</v>
      </c>
      <c r="K558" s="277">
        <v>1.6376486812618513E-2</v>
      </c>
      <c r="L558" s="192"/>
      <c r="M558" s="117">
        <v>14227</v>
      </c>
      <c r="N558" s="283">
        <v>0.27250090980482294</v>
      </c>
      <c r="O558" s="192"/>
      <c r="P558" s="110">
        <v>1280</v>
      </c>
      <c r="Q558" s="277">
        <v>2.451684575456339E-2</v>
      </c>
      <c r="R558" s="192"/>
      <c r="S558" s="285"/>
      <c r="T558" s="283"/>
      <c r="U558" s="192"/>
      <c r="V558" s="110">
        <v>25492</v>
      </c>
      <c r="W558" s="277">
        <v>0.48826830623072648</v>
      </c>
      <c r="X558" s="192"/>
      <c r="Y558" s="285"/>
      <c r="Z558" s="283"/>
      <c r="AA558" s="192"/>
      <c r="AB558" s="284"/>
      <c r="AC558" s="277"/>
      <c r="AD558" s="192"/>
      <c r="AE558" s="285"/>
      <c r="AF558" s="283"/>
      <c r="AG558" s="192"/>
      <c r="AH558" s="284"/>
      <c r="AI558" s="277"/>
      <c r="AJ558" s="192"/>
      <c r="AK558" s="285"/>
      <c r="AL558" s="283"/>
      <c r="AM558" s="192"/>
      <c r="AN558" s="284"/>
      <c r="AO558" s="277"/>
      <c r="AP558" s="192"/>
      <c r="AQ558" s="286"/>
      <c r="AR558" s="283"/>
      <c r="AS558" s="192"/>
      <c r="AT558" s="191">
        <v>52209</v>
      </c>
      <c r="AU558" s="277">
        <v>0.7152407699157477</v>
      </c>
    </row>
    <row r="559" spans="1:47" s="54" customFormat="1" ht="13.35" customHeight="1">
      <c r="A559" s="180" t="s">
        <v>137</v>
      </c>
      <c r="B559" s="211" t="s">
        <v>2</v>
      </c>
      <c r="C559" s="211" t="s">
        <v>2</v>
      </c>
      <c r="D559" s="180" t="s">
        <v>2</v>
      </c>
      <c r="E559" s="110">
        <v>68609</v>
      </c>
      <c r="F559" s="111"/>
      <c r="G559" s="117">
        <v>13148</v>
      </c>
      <c r="H559" s="283">
        <v>0.28815007999298692</v>
      </c>
      <c r="I559" s="192"/>
      <c r="J559" s="110">
        <v>2347</v>
      </c>
      <c r="K559" s="277">
        <v>5.1436586381467926E-2</v>
      </c>
      <c r="L559" s="192"/>
      <c r="M559" s="117">
        <v>2647</v>
      </c>
      <c r="N559" s="283">
        <v>5.8011352429376058E-2</v>
      </c>
      <c r="O559" s="192"/>
      <c r="P559" s="284"/>
      <c r="Q559" s="277"/>
      <c r="R559" s="192"/>
      <c r="S559" s="285"/>
      <c r="T559" s="283"/>
      <c r="U559" s="192"/>
      <c r="V559" s="110">
        <v>27487</v>
      </c>
      <c r="W559" s="277">
        <v>0.60240198119616906</v>
      </c>
      <c r="X559" s="192"/>
      <c r="Y559" s="285"/>
      <c r="Z559" s="283"/>
      <c r="AA559" s="192"/>
      <c r="AB559" s="284"/>
      <c r="AC559" s="277"/>
      <c r="AD559" s="192"/>
      <c r="AE559" s="285"/>
      <c r="AF559" s="283"/>
      <c r="AG559" s="192"/>
      <c r="AH559" s="284"/>
      <c r="AI559" s="277"/>
      <c r="AJ559" s="192"/>
      <c r="AK559" s="285"/>
      <c r="AL559" s="283"/>
      <c r="AM559" s="192"/>
      <c r="AN559" s="284"/>
      <c r="AO559" s="277"/>
      <c r="AP559" s="192"/>
      <c r="AQ559" s="286"/>
      <c r="AR559" s="283"/>
      <c r="AS559" s="192"/>
      <c r="AT559" s="191">
        <v>45629</v>
      </c>
      <c r="AU559" s="277">
        <v>0.66505852001923949</v>
      </c>
    </row>
    <row r="560" spans="1:47" s="54" customFormat="1" ht="13.35" customHeight="1">
      <c r="A560" s="180" t="s">
        <v>717</v>
      </c>
      <c r="B560" s="211" t="s">
        <v>2</v>
      </c>
      <c r="C560" s="211" t="s">
        <v>2</v>
      </c>
      <c r="D560" s="180" t="s">
        <v>2</v>
      </c>
      <c r="E560" s="110">
        <v>74214</v>
      </c>
      <c r="F560" s="111"/>
      <c r="G560" s="117">
        <v>19817</v>
      </c>
      <c r="H560" s="283">
        <v>0.36006032195937354</v>
      </c>
      <c r="I560" s="192"/>
      <c r="J560" s="110">
        <v>10294</v>
      </c>
      <c r="K560" s="277">
        <v>0.1870344125876667</v>
      </c>
      <c r="L560" s="192"/>
      <c r="M560" s="117">
        <v>2700</v>
      </c>
      <c r="N560" s="283">
        <v>4.9057015153166905E-2</v>
      </c>
      <c r="O560" s="192"/>
      <c r="P560" s="110">
        <v>1316</v>
      </c>
      <c r="Q560" s="277">
        <v>2.3910752570950978E-2</v>
      </c>
      <c r="R560" s="192"/>
      <c r="S560" s="117">
        <v>631</v>
      </c>
      <c r="T560" s="283">
        <v>1.1464806133943821E-2</v>
      </c>
      <c r="U560" s="192"/>
      <c r="V560" s="110">
        <v>20145</v>
      </c>
      <c r="W560" s="277">
        <v>0.36601984083723971</v>
      </c>
      <c r="X560" s="192"/>
      <c r="Y560" s="285"/>
      <c r="Z560" s="283"/>
      <c r="AA560" s="192"/>
      <c r="AB560" s="284"/>
      <c r="AC560" s="277"/>
      <c r="AD560" s="192"/>
      <c r="AE560" s="285"/>
      <c r="AF560" s="283"/>
      <c r="AG560" s="192"/>
      <c r="AH560" s="284"/>
      <c r="AI560" s="277"/>
      <c r="AJ560" s="192"/>
      <c r="AK560" s="285"/>
      <c r="AL560" s="283"/>
      <c r="AM560" s="192"/>
      <c r="AN560" s="284"/>
      <c r="AO560" s="277"/>
      <c r="AP560" s="192"/>
      <c r="AQ560" s="286">
        <v>135</v>
      </c>
      <c r="AR560" s="283">
        <v>2.4528507576583453E-3</v>
      </c>
      <c r="AS560" s="192"/>
      <c r="AT560" s="191">
        <v>55038</v>
      </c>
      <c r="AU560" s="277">
        <v>0.7416120947530116</v>
      </c>
    </row>
    <row r="561" spans="1:47" s="54" customFormat="1" ht="13.35" customHeight="1">
      <c r="A561" s="180" t="s">
        <v>248</v>
      </c>
      <c r="B561" s="211" t="s">
        <v>2</v>
      </c>
      <c r="C561" s="211" t="s">
        <v>2</v>
      </c>
      <c r="D561" s="180" t="s">
        <v>2</v>
      </c>
      <c r="E561" s="110">
        <v>47558</v>
      </c>
      <c r="F561" s="111"/>
      <c r="G561" s="117">
        <v>2326</v>
      </c>
      <c r="H561" s="283">
        <v>6.8039548353127005E-2</v>
      </c>
      <c r="I561" s="192"/>
      <c r="J561" s="110">
        <v>11987</v>
      </c>
      <c r="K561" s="277">
        <v>0.35064061311648043</v>
      </c>
      <c r="L561" s="192"/>
      <c r="M561" s="117">
        <v>3061</v>
      </c>
      <c r="N561" s="283">
        <v>8.9539577604867485E-2</v>
      </c>
      <c r="O561" s="192"/>
      <c r="P561" s="110">
        <v>981</v>
      </c>
      <c r="Q561" s="277">
        <v>2.8695957409465862E-2</v>
      </c>
      <c r="R561" s="192"/>
      <c r="S561" s="285"/>
      <c r="T561" s="283"/>
      <c r="U561" s="192"/>
      <c r="V561" s="110">
        <v>15831</v>
      </c>
      <c r="W561" s="277">
        <v>0.46308430351605923</v>
      </c>
      <c r="X561" s="192"/>
      <c r="Y561" s="285"/>
      <c r="Z561" s="283"/>
      <c r="AA561" s="192"/>
      <c r="AB561" s="284"/>
      <c r="AC561" s="277"/>
      <c r="AD561" s="192"/>
      <c r="AE561" s="285"/>
      <c r="AF561" s="283"/>
      <c r="AG561" s="192"/>
      <c r="AH561" s="284"/>
      <c r="AI561" s="277"/>
      <c r="AJ561" s="192"/>
      <c r="AK561" s="285"/>
      <c r="AL561" s="283"/>
      <c r="AM561" s="192"/>
      <c r="AN561" s="284"/>
      <c r="AO561" s="277"/>
      <c r="AP561" s="192"/>
      <c r="AQ561" s="286"/>
      <c r="AR561" s="283"/>
      <c r="AS561" s="192"/>
      <c r="AT561" s="191">
        <v>34186</v>
      </c>
      <c r="AU561" s="277">
        <v>0.71882753690230872</v>
      </c>
    </row>
    <row r="562" spans="1:47" s="54" customFormat="1" ht="13.35" customHeight="1">
      <c r="A562" s="180" t="s">
        <v>950</v>
      </c>
      <c r="B562" s="211" t="s">
        <v>2</v>
      </c>
      <c r="C562" s="211" t="s">
        <v>2</v>
      </c>
      <c r="D562" s="180" t="s">
        <v>2</v>
      </c>
      <c r="E562" s="110">
        <v>70021</v>
      </c>
      <c r="F562" s="111"/>
      <c r="G562" s="117">
        <v>8803</v>
      </c>
      <c r="H562" s="283">
        <v>0.17337613739315397</v>
      </c>
      <c r="I562" s="192"/>
      <c r="J562" s="110">
        <v>917</v>
      </c>
      <c r="K562" s="277">
        <v>1.8060424626777486E-2</v>
      </c>
      <c r="L562" s="192"/>
      <c r="M562" s="117">
        <v>13410</v>
      </c>
      <c r="N562" s="283">
        <v>0.26411155315712764</v>
      </c>
      <c r="O562" s="192"/>
      <c r="P562" s="284"/>
      <c r="Q562" s="277"/>
      <c r="R562" s="192"/>
      <c r="S562" s="117">
        <v>645</v>
      </c>
      <c r="T562" s="283">
        <v>1.2703352109347303E-2</v>
      </c>
      <c r="U562" s="192"/>
      <c r="V562" s="110">
        <v>26999</v>
      </c>
      <c r="W562" s="277">
        <v>0.53174853271359357</v>
      </c>
      <c r="X562" s="192"/>
      <c r="Y562" s="285"/>
      <c r="Z562" s="283"/>
      <c r="AA562" s="192"/>
      <c r="AB562" s="284"/>
      <c r="AC562" s="277"/>
      <c r="AD562" s="192"/>
      <c r="AE562" s="285"/>
      <c r="AF562" s="283"/>
      <c r="AG562" s="192"/>
      <c r="AH562" s="284"/>
      <c r="AI562" s="277"/>
      <c r="AJ562" s="192"/>
      <c r="AK562" s="285"/>
      <c r="AL562" s="283"/>
      <c r="AM562" s="192"/>
      <c r="AN562" s="284"/>
      <c r="AO562" s="277"/>
      <c r="AP562" s="192"/>
      <c r="AQ562" s="286"/>
      <c r="AR562" s="283"/>
      <c r="AS562" s="192"/>
      <c r="AT562" s="191">
        <v>50774</v>
      </c>
      <c r="AU562" s="277">
        <v>0.725125319546993</v>
      </c>
    </row>
    <row r="563" spans="1:47" s="54" customFormat="1" ht="13.35" customHeight="1">
      <c r="A563" s="180" t="s">
        <v>622</v>
      </c>
      <c r="B563" s="211" t="s">
        <v>2</v>
      </c>
      <c r="C563" s="211" t="s">
        <v>2</v>
      </c>
      <c r="D563" s="180" t="s">
        <v>2</v>
      </c>
      <c r="E563" s="110">
        <v>73894</v>
      </c>
      <c r="F563" s="111"/>
      <c r="G563" s="117">
        <v>3209</v>
      </c>
      <c r="H563" s="283">
        <v>6.3296382500295872E-2</v>
      </c>
      <c r="I563" s="192"/>
      <c r="J563" s="110">
        <v>549</v>
      </c>
      <c r="K563" s="277">
        <v>1.082882953962681E-2</v>
      </c>
      <c r="L563" s="192"/>
      <c r="M563" s="117">
        <v>17195</v>
      </c>
      <c r="N563" s="283">
        <v>0.33916525306718215</v>
      </c>
      <c r="O563" s="192"/>
      <c r="P563" s="110">
        <v>1049</v>
      </c>
      <c r="Q563" s="277">
        <v>2.0691151524714978E-2</v>
      </c>
      <c r="R563" s="192"/>
      <c r="S563" s="285"/>
      <c r="T563" s="283"/>
      <c r="U563" s="192"/>
      <c r="V563" s="110">
        <v>28696</v>
      </c>
      <c r="W563" s="277">
        <v>0.56601838336818022</v>
      </c>
      <c r="X563" s="192"/>
      <c r="Y563" s="285"/>
      <c r="Z563" s="283"/>
      <c r="AA563" s="192"/>
      <c r="AB563" s="284"/>
      <c r="AC563" s="277"/>
      <c r="AD563" s="192"/>
      <c r="AE563" s="285"/>
      <c r="AF563" s="283"/>
      <c r="AG563" s="192"/>
      <c r="AH563" s="284"/>
      <c r="AI563" s="277"/>
      <c r="AJ563" s="192"/>
      <c r="AK563" s="285"/>
      <c r="AL563" s="283"/>
      <c r="AM563" s="192"/>
      <c r="AN563" s="284"/>
      <c r="AO563" s="277"/>
      <c r="AP563" s="192"/>
      <c r="AQ563" s="286"/>
      <c r="AR563" s="283"/>
      <c r="AS563" s="192"/>
      <c r="AT563" s="191">
        <v>50698</v>
      </c>
      <c r="AU563" s="277">
        <v>0.68609088694616616</v>
      </c>
    </row>
    <row r="564" spans="1:47" s="54" customFormat="1" ht="13.35" customHeight="1">
      <c r="A564" s="180" t="s">
        <v>320</v>
      </c>
      <c r="B564" s="211" t="s">
        <v>2</v>
      </c>
      <c r="C564" s="211" t="s">
        <v>2</v>
      </c>
      <c r="D564" s="180" t="s">
        <v>2</v>
      </c>
      <c r="E564" s="110">
        <v>67088</v>
      </c>
      <c r="F564" s="111"/>
      <c r="G564" s="117">
        <v>3891</v>
      </c>
      <c r="H564" s="283">
        <v>7.8793892511441421E-2</v>
      </c>
      <c r="I564" s="192"/>
      <c r="J564" s="110">
        <v>1099</v>
      </c>
      <c r="K564" s="277">
        <v>2.2255072698554128E-2</v>
      </c>
      <c r="L564" s="192"/>
      <c r="M564" s="117">
        <v>14820</v>
      </c>
      <c r="N564" s="283">
        <v>0.30010935158559798</v>
      </c>
      <c r="O564" s="192"/>
      <c r="P564" s="284"/>
      <c r="Q564" s="277"/>
      <c r="R564" s="192"/>
      <c r="S564" s="285"/>
      <c r="T564" s="283"/>
      <c r="U564" s="192"/>
      <c r="V564" s="110">
        <v>29572</v>
      </c>
      <c r="W564" s="277">
        <v>0.59884168320440645</v>
      </c>
      <c r="X564" s="192"/>
      <c r="Y564" s="285"/>
      <c r="Z564" s="283"/>
      <c r="AA564" s="192"/>
      <c r="AB564" s="284"/>
      <c r="AC564" s="277"/>
      <c r="AD564" s="192"/>
      <c r="AE564" s="285"/>
      <c r="AF564" s="283"/>
      <c r="AG564" s="192"/>
      <c r="AH564" s="284"/>
      <c r="AI564" s="277"/>
      <c r="AJ564" s="192"/>
      <c r="AK564" s="286"/>
      <c r="AL564" s="283"/>
      <c r="AM564" s="192"/>
      <c r="AN564" s="284"/>
      <c r="AO564" s="277"/>
      <c r="AP564" s="192"/>
      <c r="AQ564" s="286"/>
      <c r="AR564" s="283"/>
      <c r="AS564" s="192"/>
      <c r="AT564" s="191">
        <v>49382</v>
      </c>
      <c r="AU564" s="277">
        <v>0.73607798712139283</v>
      </c>
    </row>
    <row r="565" spans="1:47" s="54" customFormat="1" ht="13.35" customHeight="1">
      <c r="A565" s="180" t="s">
        <v>435</v>
      </c>
      <c r="B565" s="211" t="s">
        <v>2</v>
      </c>
      <c r="C565" s="211" t="s">
        <v>2</v>
      </c>
      <c r="D565" s="180" t="s">
        <v>2</v>
      </c>
      <c r="E565" s="110">
        <v>75249</v>
      </c>
      <c r="F565" s="111"/>
      <c r="G565" s="117">
        <v>16926</v>
      </c>
      <c r="H565" s="283">
        <v>0.29903536977491962</v>
      </c>
      <c r="I565" s="192"/>
      <c r="J565" s="110">
        <v>953</v>
      </c>
      <c r="K565" s="277">
        <v>1.6836860888307832E-2</v>
      </c>
      <c r="L565" s="192"/>
      <c r="M565" s="117">
        <v>13982</v>
      </c>
      <c r="N565" s="283">
        <v>0.24702307338963286</v>
      </c>
      <c r="O565" s="192"/>
      <c r="P565" s="110">
        <v>1301</v>
      </c>
      <c r="Q565" s="277">
        <v>2.2985053531677326E-2</v>
      </c>
      <c r="R565" s="192"/>
      <c r="S565" s="285"/>
      <c r="T565" s="283"/>
      <c r="U565" s="192"/>
      <c r="V565" s="110">
        <v>23440</v>
      </c>
      <c r="W565" s="277">
        <v>0.41411964241546234</v>
      </c>
      <c r="X565" s="192"/>
      <c r="Y565" s="285"/>
      <c r="Z565" s="283"/>
      <c r="AA565" s="192"/>
      <c r="AB565" s="284"/>
      <c r="AC565" s="277"/>
      <c r="AD565" s="192"/>
      <c r="AE565" s="285"/>
      <c r="AF565" s="283"/>
      <c r="AG565" s="192"/>
      <c r="AH565" s="284"/>
      <c r="AI565" s="277"/>
      <c r="AJ565" s="192"/>
      <c r="AK565" s="285"/>
      <c r="AL565" s="283"/>
      <c r="AM565" s="192"/>
      <c r="AN565" s="284"/>
      <c r="AO565" s="277"/>
      <c r="AP565" s="192"/>
      <c r="AQ565" s="286"/>
      <c r="AR565" s="283"/>
      <c r="AS565" s="192"/>
      <c r="AT565" s="191">
        <v>56602</v>
      </c>
      <c r="AU565" s="277">
        <v>0.75219604247232519</v>
      </c>
    </row>
    <row r="566" spans="1:47" s="54" customFormat="1" ht="13.35" customHeight="1">
      <c r="A566" s="180" t="s">
        <v>369</v>
      </c>
      <c r="B566" s="211" t="s">
        <v>2</v>
      </c>
      <c r="C566" s="211" t="s">
        <v>2</v>
      </c>
      <c r="D566" s="180" t="s">
        <v>2</v>
      </c>
      <c r="E566" s="110">
        <v>68483</v>
      </c>
      <c r="F566" s="111"/>
      <c r="G566" s="117">
        <v>20759</v>
      </c>
      <c r="H566" s="283">
        <v>0.39818544519891053</v>
      </c>
      <c r="I566" s="192"/>
      <c r="J566" s="110">
        <v>1392</v>
      </c>
      <c r="K566" s="277">
        <v>2.6700425825756702E-2</v>
      </c>
      <c r="L566" s="192"/>
      <c r="M566" s="117">
        <v>7711</v>
      </c>
      <c r="N566" s="283">
        <v>0.14790731576322552</v>
      </c>
      <c r="O566" s="192"/>
      <c r="P566" s="110">
        <v>1472</v>
      </c>
      <c r="Q566" s="277">
        <v>2.8234933057122033E-2</v>
      </c>
      <c r="R566" s="192"/>
      <c r="S566" s="117">
        <v>839</v>
      </c>
      <c r="T566" s="283">
        <v>1.6093144588943877E-2</v>
      </c>
      <c r="U566" s="192"/>
      <c r="V566" s="110">
        <v>19961</v>
      </c>
      <c r="W566" s="277">
        <v>0.38287873556604135</v>
      </c>
      <c r="X566" s="192"/>
      <c r="Y566" s="285"/>
      <c r="Z566" s="283"/>
      <c r="AA566" s="192"/>
      <c r="AB566" s="284"/>
      <c r="AC566" s="277"/>
      <c r="AD566" s="192"/>
      <c r="AE566" s="285"/>
      <c r="AF566" s="283"/>
      <c r="AG566" s="192"/>
      <c r="AH566" s="284"/>
      <c r="AI566" s="277"/>
      <c r="AJ566" s="192"/>
      <c r="AK566" s="285"/>
      <c r="AL566" s="283"/>
      <c r="AM566" s="192"/>
      <c r="AN566" s="284"/>
      <c r="AO566" s="277"/>
      <c r="AP566" s="192"/>
      <c r="AQ566" s="286"/>
      <c r="AR566" s="283"/>
      <c r="AS566" s="192"/>
      <c r="AT566" s="191">
        <v>52134</v>
      </c>
      <c r="AU566" s="277">
        <v>0.76126922009841858</v>
      </c>
    </row>
    <row r="567" spans="1:47" s="54" customFormat="1" ht="13.35" customHeight="1">
      <c r="A567" s="180" t="s">
        <v>371</v>
      </c>
      <c r="B567" s="211" t="s">
        <v>2</v>
      </c>
      <c r="C567" s="211" t="s">
        <v>2</v>
      </c>
      <c r="D567" s="180" t="s">
        <v>2</v>
      </c>
      <c r="E567" s="110">
        <v>67822</v>
      </c>
      <c r="F567" s="111"/>
      <c r="G567" s="117">
        <v>7206</v>
      </c>
      <c r="H567" s="283">
        <v>0.14954861471412265</v>
      </c>
      <c r="I567" s="192"/>
      <c r="J567" s="110">
        <v>1387</v>
      </c>
      <c r="K567" s="277">
        <v>2.8784891563764656E-2</v>
      </c>
      <c r="L567" s="192"/>
      <c r="M567" s="117">
        <v>9603</v>
      </c>
      <c r="N567" s="283">
        <v>0.19929438621977794</v>
      </c>
      <c r="O567" s="192"/>
      <c r="P567" s="284"/>
      <c r="Q567" s="277"/>
      <c r="R567" s="192"/>
      <c r="S567" s="117">
        <v>895</v>
      </c>
      <c r="T567" s="283">
        <v>1.8574245097021894E-2</v>
      </c>
      <c r="U567" s="192"/>
      <c r="V567" s="110">
        <v>28765</v>
      </c>
      <c r="W567" s="277">
        <v>0.59697001141434058</v>
      </c>
      <c r="X567" s="192"/>
      <c r="Y567" s="285"/>
      <c r="Z567" s="283"/>
      <c r="AA567" s="192"/>
      <c r="AB567" s="284"/>
      <c r="AC567" s="277"/>
      <c r="AD567" s="192"/>
      <c r="AE567" s="285"/>
      <c r="AF567" s="283"/>
      <c r="AG567" s="192"/>
      <c r="AH567" s="284"/>
      <c r="AI567" s="277"/>
      <c r="AJ567" s="192"/>
      <c r="AK567" s="285"/>
      <c r="AL567" s="283"/>
      <c r="AM567" s="192"/>
      <c r="AN567" s="284"/>
      <c r="AO567" s="277"/>
      <c r="AP567" s="192"/>
      <c r="AQ567" s="286">
        <v>329</v>
      </c>
      <c r="AR567" s="283">
        <v>6.8278509909722946E-3</v>
      </c>
      <c r="AS567" s="192"/>
      <c r="AT567" s="191">
        <v>48185</v>
      </c>
      <c r="AU567" s="277">
        <v>0.71046268172569371</v>
      </c>
    </row>
    <row r="568" spans="1:47" s="54" customFormat="1" ht="13.35" customHeight="1">
      <c r="A568" s="180" t="s">
        <v>372</v>
      </c>
      <c r="B568" s="180" t="s">
        <v>2</v>
      </c>
      <c r="C568" s="180" t="s">
        <v>2</v>
      </c>
      <c r="D568" s="180" t="s">
        <v>2</v>
      </c>
      <c r="E568" s="110">
        <v>65927</v>
      </c>
      <c r="F568" s="111"/>
      <c r="G568" s="117">
        <v>3852</v>
      </c>
      <c r="H568" s="283">
        <v>8.6147515319586712E-2</v>
      </c>
      <c r="I568" s="192"/>
      <c r="J568" s="110">
        <v>1057</v>
      </c>
      <c r="K568" s="277">
        <v>2.3639128684528336E-2</v>
      </c>
      <c r="L568" s="192"/>
      <c r="M568" s="117">
        <v>10592</v>
      </c>
      <c r="N568" s="283">
        <v>0.23688330276870778</v>
      </c>
      <c r="O568" s="192"/>
      <c r="P568" s="284"/>
      <c r="Q568" s="277"/>
      <c r="R568" s="192"/>
      <c r="S568" s="117">
        <v>1225</v>
      </c>
      <c r="T568" s="283">
        <v>2.7396341190678533E-2</v>
      </c>
      <c r="U568" s="192"/>
      <c r="V568" s="110">
        <v>27684</v>
      </c>
      <c r="W568" s="277">
        <v>0.61913494654917922</v>
      </c>
      <c r="X568" s="192"/>
      <c r="Y568" s="285"/>
      <c r="Z568" s="283"/>
      <c r="AA568" s="192"/>
      <c r="AB568" s="284"/>
      <c r="AC568" s="277"/>
      <c r="AD568" s="192"/>
      <c r="AE568" s="285"/>
      <c r="AF568" s="283"/>
      <c r="AG568" s="192"/>
      <c r="AH568" s="284"/>
      <c r="AI568" s="277"/>
      <c r="AJ568" s="192"/>
      <c r="AK568" s="285"/>
      <c r="AL568" s="283"/>
      <c r="AM568" s="192"/>
      <c r="AN568" s="284"/>
      <c r="AO568" s="277"/>
      <c r="AP568" s="192"/>
      <c r="AQ568" s="286">
        <v>304</v>
      </c>
      <c r="AR568" s="283">
        <v>6.7987654873194079E-3</v>
      </c>
      <c r="AS568" s="192"/>
      <c r="AT568" s="191">
        <v>44714</v>
      </c>
      <c r="AU568" s="277">
        <v>0.67823501751937754</v>
      </c>
    </row>
    <row r="569" spans="1:47" s="54" customFormat="1" ht="13.35" customHeight="1">
      <c r="A569" s="180" t="s">
        <v>1276</v>
      </c>
      <c r="B569" s="180" t="s">
        <v>2</v>
      </c>
      <c r="C569" s="180" t="s">
        <v>2</v>
      </c>
      <c r="D569" s="180" t="s">
        <v>2</v>
      </c>
      <c r="E569" s="110">
        <v>78037</v>
      </c>
      <c r="F569" s="111"/>
      <c r="G569" s="117">
        <v>6623</v>
      </c>
      <c r="H569" s="283">
        <v>0.11850062623009483</v>
      </c>
      <c r="I569" s="192"/>
      <c r="J569" s="110">
        <v>2232</v>
      </c>
      <c r="K569" s="277">
        <v>3.9935587761674718E-2</v>
      </c>
      <c r="L569" s="192"/>
      <c r="M569" s="117">
        <v>17744</v>
      </c>
      <c r="N569" s="283">
        <v>0.31748076578994455</v>
      </c>
      <c r="O569" s="192"/>
      <c r="P569" s="284"/>
      <c r="Q569" s="277"/>
      <c r="R569" s="192"/>
      <c r="S569" s="117">
        <v>1195</v>
      </c>
      <c r="T569" s="283">
        <v>2.1381284666308821E-2</v>
      </c>
      <c r="U569" s="192"/>
      <c r="V569" s="110">
        <v>28096</v>
      </c>
      <c r="W569" s="277">
        <v>0.50270173555197706</v>
      </c>
      <c r="X569" s="192"/>
      <c r="Y569" s="285"/>
      <c r="Z569" s="283"/>
      <c r="AA569" s="192"/>
      <c r="AB569" s="284"/>
      <c r="AC569" s="277"/>
      <c r="AD569" s="192"/>
      <c r="AE569" s="285"/>
      <c r="AF569" s="283"/>
      <c r="AG569" s="192"/>
      <c r="AH569" s="284"/>
      <c r="AI569" s="277"/>
      <c r="AJ569" s="192"/>
      <c r="AK569" s="285"/>
      <c r="AL569" s="283"/>
      <c r="AM569" s="192"/>
      <c r="AN569" s="284"/>
      <c r="AO569" s="277"/>
      <c r="AP569" s="192"/>
      <c r="AQ569" s="286"/>
      <c r="AR569" s="283"/>
      <c r="AS569" s="192"/>
      <c r="AT569" s="191">
        <v>55890</v>
      </c>
      <c r="AU569" s="277">
        <v>0.71619872624524261</v>
      </c>
    </row>
    <row r="570" spans="1:47" s="54" customFormat="1" ht="13.35" customHeight="1">
      <c r="A570" s="180" t="s">
        <v>786</v>
      </c>
      <c r="B570" s="211" t="s">
        <v>2</v>
      </c>
      <c r="C570" s="211" t="s">
        <v>2</v>
      </c>
      <c r="D570" s="180" t="s">
        <v>2</v>
      </c>
      <c r="E570" s="110">
        <v>66966</v>
      </c>
      <c r="F570" s="111"/>
      <c r="G570" s="117">
        <v>4727</v>
      </c>
      <c r="H570" s="283">
        <v>8.6147509613457018E-2</v>
      </c>
      <c r="I570" s="192"/>
      <c r="J570" s="110">
        <v>19926</v>
      </c>
      <c r="K570" s="277">
        <v>0.36314264365511839</v>
      </c>
      <c r="L570" s="192"/>
      <c r="M570" s="117">
        <v>6754</v>
      </c>
      <c r="N570" s="283">
        <v>0.12308869894844271</v>
      </c>
      <c r="O570" s="192"/>
      <c r="P570" s="110">
        <v>567</v>
      </c>
      <c r="Q570" s="277">
        <v>1.0333327258478978E-2</v>
      </c>
      <c r="R570" s="192"/>
      <c r="S570" s="117">
        <v>804</v>
      </c>
      <c r="T570" s="283">
        <v>1.4652548705144795E-2</v>
      </c>
      <c r="U570" s="192"/>
      <c r="V570" s="110">
        <v>22093</v>
      </c>
      <c r="W570" s="277">
        <v>0.40263527181935815</v>
      </c>
      <c r="X570" s="192"/>
      <c r="Y570" s="285"/>
      <c r="Z570" s="283"/>
      <c r="AA570" s="192"/>
      <c r="AB570" s="284"/>
      <c r="AC570" s="277"/>
      <c r="AD570" s="192"/>
      <c r="AE570" s="285"/>
      <c r="AF570" s="283"/>
      <c r="AG570" s="192"/>
      <c r="AH570" s="284"/>
      <c r="AI570" s="277"/>
      <c r="AJ570" s="192"/>
      <c r="AK570" s="285"/>
      <c r="AL570" s="283"/>
      <c r="AM570" s="192"/>
      <c r="AN570" s="284"/>
      <c r="AO570" s="277"/>
      <c r="AP570" s="192"/>
      <c r="AQ570" s="286"/>
      <c r="AR570" s="283"/>
      <c r="AS570" s="192"/>
      <c r="AT570" s="191">
        <v>54871</v>
      </c>
      <c r="AU570" s="277">
        <v>0.81938595705283279</v>
      </c>
    </row>
    <row r="571" spans="1:47" s="54" customFormat="1" ht="13.35" customHeight="1">
      <c r="A571" s="180" t="s">
        <v>384</v>
      </c>
      <c r="B571" s="211" t="s">
        <v>2</v>
      </c>
      <c r="C571" s="211" t="s">
        <v>2</v>
      </c>
      <c r="D571" s="180" t="s">
        <v>2</v>
      </c>
      <c r="E571" s="110">
        <v>83205</v>
      </c>
      <c r="F571" s="111"/>
      <c r="G571" s="117">
        <v>7129</v>
      </c>
      <c r="H571" s="283">
        <v>0.11775880011232429</v>
      </c>
      <c r="I571" s="192"/>
      <c r="J571" s="110">
        <v>1042</v>
      </c>
      <c r="K571" s="277">
        <v>1.7212045127934058E-2</v>
      </c>
      <c r="L571" s="192"/>
      <c r="M571" s="117">
        <v>17151</v>
      </c>
      <c r="N571" s="283">
        <v>0.28330497695700291</v>
      </c>
      <c r="O571" s="192"/>
      <c r="P571" s="110">
        <v>1221</v>
      </c>
      <c r="Q571" s="277">
        <v>2.0168816795784535E-2</v>
      </c>
      <c r="R571" s="192"/>
      <c r="S571" s="285"/>
      <c r="T571" s="283"/>
      <c r="U571" s="192"/>
      <c r="V571" s="110">
        <v>33678</v>
      </c>
      <c r="W571" s="277">
        <v>0.55630254877021423</v>
      </c>
      <c r="X571" s="192"/>
      <c r="Y571" s="285"/>
      <c r="Z571" s="283"/>
      <c r="AA571" s="192"/>
      <c r="AB571" s="284"/>
      <c r="AC571" s="277"/>
      <c r="AD571" s="192"/>
      <c r="AE571" s="285"/>
      <c r="AF571" s="283"/>
      <c r="AG571" s="192"/>
      <c r="AH571" s="284"/>
      <c r="AI571" s="277"/>
      <c r="AJ571" s="192"/>
      <c r="AK571" s="285"/>
      <c r="AL571" s="283"/>
      <c r="AM571" s="192"/>
      <c r="AN571" s="284"/>
      <c r="AO571" s="277"/>
      <c r="AP571" s="192"/>
      <c r="AQ571" s="286">
        <v>318</v>
      </c>
      <c r="AR571" s="283">
        <v>5.2528122367399531E-3</v>
      </c>
      <c r="AS571" s="192"/>
      <c r="AT571" s="191">
        <v>60539</v>
      </c>
      <c r="AU571" s="277">
        <v>0.72758848626885408</v>
      </c>
    </row>
    <row r="572" spans="1:47" s="54" customFormat="1" ht="13.35" customHeight="1">
      <c r="A572" s="180" t="s">
        <v>386</v>
      </c>
      <c r="B572" s="211" t="s">
        <v>2</v>
      </c>
      <c r="C572" s="211" t="s">
        <v>2</v>
      </c>
      <c r="D572" s="180" t="s">
        <v>2</v>
      </c>
      <c r="E572" s="110">
        <v>79481</v>
      </c>
      <c r="F572" s="111"/>
      <c r="G572" s="117">
        <v>11511</v>
      </c>
      <c r="H572" s="283">
        <v>0.19505541058054021</v>
      </c>
      <c r="I572" s="192"/>
      <c r="J572" s="110">
        <v>1517</v>
      </c>
      <c r="K572" s="277">
        <v>2.5705764733791981E-2</v>
      </c>
      <c r="L572" s="192"/>
      <c r="M572" s="117">
        <v>18301</v>
      </c>
      <c r="N572" s="283">
        <v>0.31011285457688004</v>
      </c>
      <c r="O572" s="192"/>
      <c r="P572" s="110">
        <v>1178</v>
      </c>
      <c r="Q572" s="277">
        <v>1.9961365099806824E-2</v>
      </c>
      <c r="R572" s="192"/>
      <c r="S572" s="117">
        <v>1245</v>
      </c>
      <c r="T572" s="283">
        <v>2.1096688921272918E-2</v>
      </c>
      <c r="U572" s="192"/>
      <c r="V572" s="110">
        <v>25104</v>
      </c>
      <c r="W572" s="277">
        <v>0.42539058528484769</v>
      </c>
      <c r="X572" s="192"/>
      <c r="Y572" s="285"/>
      <c r="Z572" s="283"/>
      <c r="AA572" s="192"/>
      <c r="AB572" s="284"/>
      <c r="AC572" s="277"/>
      <c r="AD572" s="192"/>
      <c r="AE572" s="285"/>
      <c r="AF572" s="283"/>
      <c r="AG572" s="192"/>
      <c r="AH572" s="284"/>
      <c r="AI572" s="277"/>
      <c r="AJ572" s="192"/>
      <c r="AK572" s="285"/>
      <c r="AL572" s="283"/>
      <c r="AM572" s="192"/>
      <c r="AN572" s="284"/>
      <c r="AO572" s="277"/>
      <c r="AP572" s="192"/>
      <c r="AQ572" s="286">
        <v>158</v>
      </c>
      <c r="AR572" s="283">
        <v>2.677330802860338E-3</v>
      </c>
      <c r="AS572" s="192"/>
      <c r="AT572" s="191">
        <v>59014</v>
      </c>
      <c r="AU572" s="277">
        <v>0.74249191630704192</v>
      </c>
    </row>
    <row r="573" spans="1:47" s="54" customFormat="1" ht="13.35" customHeight="1">
      <c r="A573" s="180" t="s">
        <v>389</v>
      </c>
      <c r="B573" s="211" t="s">
        <v>2</v>
      </c>
      <c r="C573" s="211" t="s">
        <v>2</v>
      </c>
      <c r="D573" s="180" t="s">
        <v>2</v>
      </c>
      <c r="E573" s="110">
        <v>69982</v>
      </c>
      <c r="F573" s="111"/>
      <c r="G573" s="117">
        <v>12465</v>
      </c>
      <c r="H573" s="283">
        <v>0.21972501322051824</v>
      </c>
      <c r="I573" s="192"/>
      <c r="J573" s="110">
        <v>1069</v>
      </c>
      <c r="K573" s="277">
        <v>1.88436453375639E-2</v>
      </c>
      <c r="L573" s="192"/>
      <c r="M573" s="117">
        <v>19295</v>
      </c>
      <c r="N573" s="283">
        <v>0.34011986603208177</v>
      </c>
      <c r="O573" s="192"/>
      <c r="P573" s="110">
        <v>888</v>
      </c>
      <c r="Q573" s="277">
        <v>1.565309360126917E-2</v>
      </c>
      <c r="R573" s="192"/>
      <c r="S573" s="285"/>
      <c r="T573" s="283"/>
      <c r="U573" s="192"/>
      <c r="V573" s="110">
        <v>23013</v>
      </c>
      <c r="W573" s="277">
        <v>0.40565838180856689</v>
      </c>
      <c r="X573" s="192"/>
      <c r="Y573" s="285"/>
      <c r="Z573" s="283"/>
      <c r="AA573" s="192"/>
      <c r="AB573" s="284"/>
      <c r="AC573" s="277"/>
      <c r="AD573" s="192"/>
      <c r="AE573" s="285"/>
      <c r="AF573" s="283"/>
      <c r="AG573" s="192"/>
      <c r="AH573" s="284"/>
      <c r="AI573" s="277"/>
      <c r="AJ573" s="192"/>
      <c r="AK573" s="286"/>
      <c r="AL573" s="283"/>
      <c r="AM573" s="192"/>
      <c r="AN573" s="284"/>
      <c r="AO573" s="277"/>
      <c r="AP573" s="192"/>
      <c r="AQ573" s="286"/>
      <c r="AR573" s="283"/>
      <c r="AS573" s="192"/>
      <c r="AT573" s="191">
        <v>56730</v>
      </c>
      <c r="AU573" s="277">
        <v>0.81063702094824386</v>
      </c>
    </row>
    <row r="574" spans="1:47" s="54" customFormat="1" ht="13.35" customHeight="1">
      <c r="A574" s="180" t="s">
        <v>395</v>
      </c>
      <c r="B574" s="211" t="s">
        <v>2</v>
      </c>
      <c r="C574" s="211" t="s">
        <v>2</v>
      </c>
      <c r="D574" s="180" t="s">
        <v>2</v>
      </c>
      <c r="E574" s="110">
        <v>67141</v>
      </c>
      <c r="F574" s="111"/>
      <c r="G574" s="117">
        <v>4670</v>
      </c>
      <c r="H574" s="283">
        <v>9.9173904733589585E-2</v>
      </c>
      <c r="I574" s="192"/>
      <c r="J574" s="110">
        <v>1325</v>
      </c>
      <c r="K574" s="277">
        <v>2.8138206375161928E-2</v>
      </c>
      <c r="L574" s="192"/>
      <c r="M574" s="117">
        <v>14082</v>
      </c>
      <c r="N574" s="283">
        <v>0.29905073371700397</v>
      </c>
      <c r="O574" s="192"/>
      <c r="P574" s="110">
        <v>898</v>
      </c>
      <c r="Q574" s="277">
        <v>1.9070271188600309E-2</v>
      </c>
      <c r="R574" s="192"/>
      <c r="S574" s="117">
        <v>2809</v>
      </c>
      <c r="T574" s="283">
        <v>5.9652997515343288E-2</v>
      </c>
      <c r="U574" s="192"/>
      <c r="V574" s="110">
        <v>23188</v>
      </c>
      <c r="W574" s="277">
        <v>0.49242922975641867</v>
      </c>
      <c r="X574" s="192"/>
      <c r="Y574" s="285"/>
      <c r="Z574" s="283"/>
      <c r="AA574" s="192"/>
      <c r="AB574" s="284"/>
      <c r="AC574" s="277"/>
      <c r="AD574" s="192"/>
      <c r="AE574" s="285"/>
      <c r="AF574" s="283"/>
      <c r="AG574" s="192"/>
      <c r="AH574" s="284"/>
      <c r="AI574" s="277"/>
      <c r="AJ574" s="192"/>
      <c r="AK574" s="285"/>
      <c r="AL574" s="283"/>
      <c r="AM574" s="192"/>
      <c r="AN574" s="284"/>
      <c r="AO574" s="277"/>
      <c r="AP574" s="192"/>
      <c r="AQ574" s="286">
        <v>117</v>
      </c>
      <c r="AR574" s="283">
        <v>2.4846567138822229E-3</v>
      </c>
      <c r="AS574" s="192"/>
      <c r="AT574" s="191">
        <v>47089</v>
      </c>
      <c r="AU574" s="277">
        <v>0.70134493081723537</v>
      </c>
    </row>
    <row r="575" spans="1:47" s="54" customFormat="1" ht="13.35" customHeight="1">
      <c r="A575" s="180" t="s">
        <v>397</v>
      </c>
      <c r="B575" s="211" t="s">
        <v>2</v>
      </c>
      <c r="C575" s="211" t="s">
        <v>2</v>
      </c>
      <c r="D575" s="180" t="s">
        <v>2</v>
      </c>
      <c r="E575" s="110">
        <v>80910</v>
      </c>
      <c r="F575" s="111"/>
      <c r="G575" s="117">
        <v>9378</v>
      </c>
      <c r="H575" s="283">
        <v>0.16166735622672734</v>
      </c>
      <c r="I575" s="192"/>
      <c r="J575" s="110">
        <v>2634</v>
      </c>
      <c r="K575" s="277">
        <v>4.5407529995862637E-2</v>
      </c>
      <c r="L575" s="192"/>
      <c r="M575" s="117">
        <v>18145</v>
      </c>
      <c r="N575" s="283">
        <v>0.31280168252654805</v>
      </c>
      <c r="O575" s="192"/>
      <c r="P575" s="110">
        <v>847</v>
      </c>
      <c r="Q575" s="277">
        <v>1.4601434284926216E-2</v>
      </c>
      <c r="R575" s="192"/>
      <c r="S575" s="117">
        <v>3140</v>
      </c>
      <c r="T575" s="283">
        <v>5.41304647634809E-2</v>
      </c>
      <c r="U575" s="192"/>
      <c r="V575" s="110">
        <v>23742</v>
      </c>
      <c r="W575" s="277">
        <v>0.40928837401737689</v>
      </c>
      <c r="X575" s="192"/>
      <c r="Y575" s="285"/>
      <c r="Z575" s="283"/>
      <c r="AA575" s="192"/>
      <c r="AB575" s="284"/>
      <c r="AC575" s="277"/>
      <c r="AD575" s="192"/>
      <c r="AE575" s="285"/>
      <c r="AF575" s="283"/>
      <c r="AG575" s="192"/>
      <c r="AH575" s="284"/>
      <c r="AI575" s="277"/>
      <c r="AJ575" s="192"/>
      <c r="AK575" s="285"/>
      <c r="AL575" s="283"/>
      <c r="AM575" s="192"/>
      <c r="AN575" s="284"/>
      <c r="AO575" s="277"/>
      <c r="AP575" s="192"/>
      <c r="AQ575" s="286">
        <v>122</v>
      </c>
      <c r="AR575" s="283">
        <v>2.1031581850779204E-3</v>
      </c>
      <c r="AS575" s="192"/>
      <c r="AT575" s="191">
        <v>58008</v>
      </c>
      <c r="AU575" s="277">
        <v>0.71694475342973674</v>
      </c>
    </row>
    <row r="576" spans="1:47" s="54" customFormat="1" ht="13.35" customHeight="1">
      <c r="A576" s="180" t="s">
        <v>400</v>
      </c>
      <c r="B576" s="211" t="s">
        <v>2</v>
      </c>
      <c r="C576" s="211" t="s">
        <v>2</v>
      </c>
      <c r="D576" s="180" t="s">
        <v>2</v>
      </c>
      <c r="E576" s="110">
        <v>65801</v>
      </c>
      <c r="F576" s="111"/>
      <c r="G576" s="117">
        <v>8626</v>
      </c>
      <c r="H576" s="283">
        <v>0.17501927525057825</v>
      </c>
      <c r="I576" s="192"/>
      <c r="J576" s="110">
        <v>1823</v>
      </c>
      <c r="K576" s="277">
        <v>3.6988191372803639E-2</v>
      </c>
      <c r="L576" s="192"/>
      <c r="M576" s="117">
        <v>19293</v>
      </c>
      <c r="N576" s="283">
        <v>0.39144990463823398</v>
      </c>
      <c r="O576" s="192"/>
      <c r="P576" s="110">
        <v>601</v>
      </c>
      <c r="Q576" s="277">
        <v>1.2194132207929229E-2</v>
      </c>
      <c r="R576" s="192"/>
      <c r="S576" s="117">
        <v>2090</v>
      </c>
      <c r="T576" s="283">
        <v>4.2405551272166539E-2</v>
      </c>
      <c r="U576" s="192"/>
      <c r="V576" s="110">
        <v>16656</v>
      </c>
      <c r="W576" s="277">
        <v>0.33794586698048129</v>
      </c>
      <c r="X576" s="192"/>
      <c r="Y576" s="285"/>
      <c r="Z576" s="283"/>
      <c r="AA576" s="192"/>
      <c r="AB576" s="284"/>
      <c r="AC576" s="277"/>
      <c r="AD576" s="192"/>
      <c r="AE576" s="285"/>
      <c r="AF576" s="283"/>
      <c r="AG576" s="192"/>
      <c r="AH576" s="284"/>
      <c r="AI576" s="277"/>
      <c r="AJ576" s="192"/>
      <c r="AK576" s="285"/>
      <c r="AL576" s="283"/>
      <c r="AM576" s="192"/>
      <c r="AN576" s="284"/>
      <c r="AO576" s="277"/>
      <c r="AP576" s="192"/>
      <c r="AQ576" s="286">
        <v>197</v>
      </c>
      <c r="AR576" s="283">
        <v>3.9970782778070849E-3</v>
      </c>
      <c r="AS576" s="192"/>
      <c r="AT576" s="191">
        <v>49286</v>
      </c>
      <c r="AU576" s="277">
        <v>0.7490159724016352</v>
      </c>
    </row>
    <row r="577" spans="1:47" s="54" customFormat="1" ht="13.35" customHeight="1">
      <c r="A577" s="180" t="s">
        <v>398</v>
      </c>
      <c r="B577" s="211" t="s">
        <v>2</v>
      </c>
      <c r="C577" s="211" t="s">
        <v>2</v>
      </c>
      <c r="D577" s="180" t="s">
        <v>2</v>
      </c>
      <c r="E577" s="110">
        <v>72149</v>
      </c>
      <c r="F577" s="111"/>
      <c r="G577" s="117">
        <v>10444</v>
      </c>
      <c r="H577" s="283">
        <v>0.20239525599782954</v>
      </c>
      <c r="I577" s="192"/>
      <c r="J577" s="110">
        <v>1920</v>
      </c>
      <c r="K577" s="277">
        <v>3.7207860160458898E-2</v>
      </c>
      <c r="L577" s="192"/>
      <c r="M577" s="117">
        <v>14033</v>
      </c>
      <c r="N577" s="283">
        <v>0.27194682376652068</v>
      </c>
      <c r="O577" s="192"/>
      <c r="P577" s="110">
        <v>1072</v>
      </c>
      <c r="Q577" s="277">
        <v>2.0774388589589552E-2</v>
      </c>
      <c r="R577" s="192"/>
      <c r="S577" s="117">
        <v>1965</v>
      </c>
      <c r="T577" s="283">
        <v>3.8079919382969653E-2</v>
      </c>
      <c r="U577" s="192"/>
      <c r="V577" s="110">
        <v>22168</v>
      </c>
      <c r="W577" s="277">
        <v>0.42959575210263168</v>
      </c>
      <c r="X577" s="192"/>
      <c r="Y577" s="285"/>
      <c r="Z577" s="283"/>
      <c r="AA577" s="192"/>
      <c r="AB577" s="284"/>
      <c r="AC577" s="277"/>
      <c r="AD577" s="192"/>
      <c r="AE577" s="285"/>
      <c r="AF577" s="283"/>
      <c r="AG577" s="192"/>
      <c r="AH577" s="284"/>
      <c r="AI577" s="277"/>
      <c r="AJ577" s="192"/>
      <c r="AK577" s="285"/>
      <c r="AL577" s="283"/>
      <c r="AM577" s="192"/>
      <c r="AN577" s="284"/>
      <c r="AO577" s="277"/>
      <c r="AP577" s="192"/>
      <c r="AQ577" s="286"/>
      <c r="AR577" s="283"/>
      <c r="AS577" s="192"/>
      <c r="AT577" s="191">
        <v>51602</v>
      </c>
      <c r="AU577" s="277">
        <v>0.71521434808521256</v>
      </c>
    </row>
    <row r="578" spans="1:47" s="54" customFormat="1" ht="13.35" customHeight="1">
      <c r="A578" s="180" t="s">
        <v>401</v>
      </c>
      <c r="B578" s="211" t="s">
        <v>2</v>
      </c>
      <c r="C578" s="211" t="s">
        <v>2</v>
      </c>
      <c r="D578" s="180" t="s">
        <v>2</v>
      </c>
      <c r="E578" s="110">
        <v>71717</v>
      </c>
      <c r="F578" s="111"/>
      <c r="G578" s="117">
        <v>6732</v>
      </c>
      <c r="H578" s="283">
        <v>0.12271683254949141</v>
      </c>
      <c r="I578" s="192"/>
      <c r="J578" s="110">
        <v>18168</v>
      </c>
      <c r="K578" s="277">
        <v>0.33118232527616753</v>
      </c>
      <c r="L578" s="192"/>
      <c r="M578" s="117">
        <v>6425</v>
      </c>
      <c r="N578" s="283">
        <v>0.11712056582449233</v>
      </c>
      <c r="O578" s="192"/>
      <c r="P578" s="110">
        <v>1015</v>
      </c>
      <c r="Q578" s="277">
        <v>1.8502315067993731E-2</v>
      </c>
      <c r="R578" s="192"/>
      <c r="S578" s="117">
        <v>1140</v>
      </c>
      <c r="T578" s="283">
        <v>2.0780925298042218E-2</v>
      </c>
      <c r="U578" s="192"/>
      <c r="V578" s="110">
        <v>21378</v>
      </c>
      <c r="W578" s="277">
        <v>0.38969703598381278</v>
      </c>
      <c r="X578" s="192"/>
      <c r="Y578" s="285"/>
      <c r="Z578" s="283"/>
      <c r="AA578" s="192"/>
      <c r="AB578" s="284"/>
      <c r="AC578" s="277"/>
      <c r="AD578" s="192"/>
      <c r="AE578" s="285"/>
      <c r="AF578" s="283"/>
      <c r="AG578" s="192"/>
      <c r="AH578" s="284"/>
      <c r="AI578" s="277"/>
      <c r="AJ578" s="192"/>
      <c r="AK578" s="285"/>
      <c r="AL578" s="283"/>
      <c r="AM578" s="192"/>
      <c r="AN578" s="284"/>
      <c r="AO578" s="277"/>
      <c r="AP578" s="192"/>
      <c r="AQ578" s="286"/>
      <c r="AR578" s="283"/>
      <c r="AS578" s="192"/>
      <c r="AT578" s="191">
        <v>54858</v>
      </c>
      <c r="AU578" s="277">
        <v>0.76492323995705347</v>
      </c>
    </row>
    <row r="579" spans="1:47" s="54" customFormat="1" ht="13.35" customHeight="1">
      <c r="A579" s="180" t="s">
        <v>1117</v>
      </c>
      <c r="B579" s="211" t="s">
        <v>2</v>
      </c>
      <c r="C579" s="211" t="s">
        <v>2</v>
      </c>
      <c r="D579" s="180" t="s">
        <v>2</v>
      </c>
      <c r="E579" s="110">
        <v>21769</v>
      </c>
      <c r="F579" s="111"/>
      <c r="G579" s="117">
        <v>1215</v>
      </c>
      <c r="H579" s="283">
        <v>7.6232902497176555E-2</v>
      </c>
      <c r="I579" s="192"/>
      <c r="J579" s="110">
        <v>456</v>
      </c>
      <c r="K579" s="277">
        <v>2.8610867110051449E-2</v>
      </c>
      <c r="L579" s="192"/>
      <c r="M579" s="117">
        <v>4560</v>
      </c>
      <c r="N579" s="283">
        <v>0.28610867110051447</v>
      </c>
      <c r="O579" s="192"/>
      <c r="P579" s="284"/>
      <c r="Q579" s="277"/>
      <c r="R579" s="192"/>
      <c r="S579" s="285"/>
      <c r="T579" s="283"/>
      <c r="U579" s="192"/>
      <c r="V579" s="110">
        <v>8662</v>
      </c>
      <c r="W579" s="277">
        <v>0.54348098883172291</v>
      </c>
      <c r="X579" s="192"/>
      <c r="Y579" s="285"/>
      <c r="Z579" s="283"/>
      <c r="AA579" s="192"/>
      <c r="AB579" s="284"/>
      <c r="AC579" s="277"/>
      <c r="AD579" s="192"/>
      <c r="AE579" s="285"/>
      <c r="AF579" s="283"/>
      <c r="AG579" s="192"/>
      <c r="AH579" s="284"/>
      <c r="AI579" s="277"/>
      <c r="AJ579" s="192"/>
      <c r="AK579" s="285"/>
      <c r="AL579" s="283"/>
      <c r="AM579" s="192"/>
      <c r="AN579" s="284"/>
      <c r="AO579" s="277"/>
      <c r="AP579" s="192"/>
      <c r="AQ579" s="286">
        <v>1045</v>
      </c>
      <c r="AR579" s="283">
        <v>6.5566570460534573E-2</v>
      </c>
      <c r="AS579" s="192"/>
      <c r="AT579" s="191">
        <v>15938</v>
      </c>
      <c r="AU579" s="277">
        <v>0.73214203684137991</v>
      </c>
    </row>
    <row r="580" spans="1:47" s="54" customFormat="1" ht="13.35" customHeight="1">
      <c r="A580" s="180" t="s">
        <v>415</v>
      </c>
      <c r="B580" s="211" t="s">
        <v>2</v>
      </c>
      <c r="C580" s="211" t="s">
        <v>2</v>
      </c>
      <c r="D580" s="180" t="s">
        <v>2</v>
      </c>
      <c r="E580" s="110">
        <v>83380</v>
      </c>
      <c r="F580" s="111"/>
      <c r="G580" s="117">
        <v>7325</v>
      </c>
      <c r="H580" s="283">
        <v>0.12139542591978787</v>
      </c>
      <c r="I580" s="192"/>
      <c r="J580" s="110">
        <v>1225</v>
      </c>
      <c r="K580" s="277">
        <v>2.0301624129930394E-2</v>
      </c>
      <c r="L580" s="192"/>
      <c r="M580" s="117">
        <v>15130</v>
      </c>
      <c r="N580" s="283">
        <v>0.25074577394763009</v>
      </c>
      <c r="O580" s="192"/>
      <c r="P580" s="110">
        <v>1829</v>
      </c>
      <c r="Q580" s="277">
        <v>3.0311567782565461E-2</v>
      </c>
      <c r="R580" s="192"/>
      <c r="S580" s="285"/>
      <c r="T580" s="283"/>
      <c r="U580" s="192"/>
      <c r="V580" s="110">
        <v>34831</v>
      </c>
      <c r="W580" s="277">
        <v>0.57724560822008619</v>
      </c>
      <c r="X580" s="192"/>
      <c r="Y580" s="285"/>
      <c r="Z580" s="283"/>
      <c r="AA580" s="192"/>
      <c r="AB580" s="284"/>
      <c r="AC580" s="277"/>
      <c r="AD580" s="192"/>
      <c r="AE580" s="285"/>
      <c r="AF580" s="283"/>
      <c r="AG580" s="192"/>
      <c r="AH580" s="284"/>
      <c r="AI580" s="277"/>
      <c r="AJ580" s="192"/>
      <c r="AK580" s="285"/>
      <c r="AL580" s="283"/>
      <c r="AM580" s="192"/>
      <c r="AN580" s="284"/>
      <c r="AO580" s="277"/>
      <c r="AP580" s="192"/>
      <c r="AQ580" s="286"/>
      <c r="AR580" s="283"/>
      <c r="AS580" s="192"/>
      <c r="AT580" s="191">
        <v>60340</v>
      </c>
      <c r="AU580" s="277">
        <v>0.72367474214439909</v>
      </c>
    </row>
    <row r="581" spans="1:47" s="54" customFormat="1" ht="13.35" customHeight="1">
      <c r="A581" s="180" t="s">
        <v>111</v>
      </c>
      <c r="B581" s="211" t="s">
        <v>2</v>
      </c>
      <c r="C581" s="211" t="s">
        <v>2</v>
      </c>
      <c r="D581" s="180" t="s">
        <v>2</v>
      </c>
      <c r="E581" s="110">
        <v>70945</v>
      </c>
      <c r="F581" s="111"/>
      <c r="G581" s="117">
        <v>2359</v>
      </c>
      <c r="H581" s="283">
        <v>5.99979653085101E-2</v>
      </c>
      <c r="I581" s="192"/>
      <c r="J581" s="110">
        <v>612</v>
      </c>
      <c r="K581" s="277">
        <v>1.5565389897756753E-2</v>
      </c>
      <c r="L581" s="192"/>
      <c r="M581" s="117">
        <v>12996</v>
      </c>
      <c r="N581" s="283">
        <v>0.33053563253471691</v>
      </c>
      <c r="O581" s="192"/>
      <c r="P581" s="110">
        <v>786</v>
      </c>
      <c r="Q581" s="277">
        <v>1.9990843888295438E-2</v>
      </c>
      <c r="R581" s="192"/>
      <c r="S581" s="117">
        <v>1559</v>
      </c>
      <c r="T581" s="283">
        <v>3.9651050409481664E-2</v>
      </c>
      <c r="U581" s="192"/>
      <c r="V581" s="110">
        <v>20658</v>
      </c>
      <c r="W581" s="277">
        <v>0.5254082099801618</v>
      </c>
      <c r="X581" s="192"/>
      <c r="Y581" s="285"/>
      <c r="Z581" s="283"/>
      <c r="AA581" s="192"/>
      <c r="AB581" s="284"/>
      <c r="AC581" s="277"/>
      <c r="AD581" s="192"/>
      <c r="AE581" s="285"/>
      <c r="AF581" s="283"/>
      <c r="AG581" s="192"/>
      <c r="AH581" s="284"/>
      <c r="AI581" s="277"/>
      <c r="AJ581" s="192"/>
      <c r="AK581" s="286"/>
      <c r="AL581" s="283"/>
      <c r="AM581" s="192"/>
      <c r="AN581" s="284"/>
      <c r="AO581" s="277"/>
      <c r="AP581" s="192"/>
      <c r="AQ581" s="286">
        <v>348</v>
      </c>
      <c r="AR581" s="283">
        <v>8.8509079810773685E-3</v>
      </c>
      <c r="AS581" s="192"/>
      <c r="AT581" s="191">
        <v>39318</v>
      </c>
      <c r="AU581" s="277">
        <v>0.55420396081471568</v>
      </c>
    </row>
    <row r="582" spans="1:47" s="54" customFormat="1" ht="13.35" customHeight="1">
      <c r="A582" s="180" t="s">
        <v>454</v>
      </c>
      <c r="B582" s="211" t="s">
        <v>2</v>
      </c>
      <c r="C582" s="211" t="s">
        <v>2</v>
      </c>
      <c r="D582" s="180" t="s">
        <v>2</v>
      </c>
      <c r="E582" s="110">
        <v>70378</v>
      </c>
      <c r="F582" s="111"/>
      <c r="G582" s="117">
        <v>2544</v>
      </c>
      <c r="H582" s="283">
        <v>5.9975953037697149E-2</v>
      </c>
      <c r="I582" s="192"/>
      <c r="J582" s="110">
        <v>318</v>
      </c>
      <c r="K582" s="277">
        <v>7.4969941297121437E-3</v>
      </c>
      <c r="L582" s="192"/>
      <c r="M582" s="117">
        <v>13729</v>
      </c>
      <c r="N582" s="283">
        <v>0.32366739750571705</v>
      </c>
      <c r="O582" s="192"/>
      <c r="P582" s="110">
        <v>1105</v>
      </c>
      <c r="Q582" s="277">
        <v>2.6050875828087794E-2</v>
      </c>
      <c r="R582" s="192"/>
      <c r="S582" s="117">
        <v>381</v>
      </c>
      <c r="T582" s="283">
        <v>8.9822476837117197E-3</v>
      </c>
      <c r="U582" s="192"/>
      <c r="V582" s="110">
        <v>24116</v>
      </c>
      <c r="W582" s="277">
        <v>0.56854563028974237</v>
      </c>
      <c r="X582" s="192"/>
      <c r="Y582" s="285"/>
      <c r="Z582" s="283"/>
      <c r="AA582" s="192"/>
      <c r="AB582" s="284"/>
      <c r="AC582" s="277"/>
      <c r="AD582" s="192"/>
      <c r="AE582" s="285"/>
      <c r="AF582" s="283"/>
      <c r="AG582" s="192"/>
      <c r="AH582" s="284"/>
      <c r="AI582" s="277"/>
      <c r="AJ582" s="192"/>
      <c r="AK582" s="286"/>
      <c r="AL582" s="283"/>
      <c r="AM582" s="192"/>
      <c r="AN582" s="284"/>
      <c r="AO582" s="277"/>
      <c r="AP582" s="192"/>
      <c r="AQ582" s="286">
        <v>224</v>
      </c>
      <c r="AR582" s="283">
        <v>5.2809015253318242E-3</v>
      </c>
      <c r="AS582" s="192"/>
      <c r="AT582" s="191">
        <v>42417</v>
      </c>
      <c r="AU582" s="277">
        <v>0.60270254909204579</v>
      </c>
    </row>
    <row r="583" spans="1:47" s="54" customFormat="1" ht="13.35" customHeight="1">
      <c r="A583" s="180" t="s">
        <v>448</v>
      </c>
      <c r="B583" s="211" t="s">
        <v>2</v>
      </c>
      <c r="C583" s="211" t="s">
        <v>2</v>
      </c>
      <c r="D583" s="180" t="s">
        <v>2</v>
      </c>
      <c r="E583" s="110">
        <v>60169</v>
      </c>
      <c r="F583" s="111"/>
      <c r="G583" s="117">
        <v>2901</v>
      </c>
      <c r="H583" s="283">
        <v>7.8571041655381618E-2</v>
      </c>
      <c r="I583" s="192"/>
      <c r="J583" s="110">
        <v>1012</v>
      </c>
      <c r="K583" s="277">
        <v>2.7409132766372354E-2</v>
      </c>
      <c r="L583" s="192"/>
      <c r="M583" s="117">
        <v>10315</v>
      </c>
      <c r="N583" s="283">
        <v>0.27937273170467469</v>
      </c>
      <c r="O583" s="192"/>
      <c r="P583" s="110">
        <v>486</v>
      </c>
      <c r="Q583" s="277">
        <v>1.3162883917447592E-2</v>
      </c>
      <c r="R583" s="192"/>
      <c r="S583" s="117">
        <v>2284</v>
      </c>
      <c r="T583" s="283">
        <v>6.1860137587346299E-2</v>
      </c>
      <c r="U583" s="192"/>
      <c r="V583" s="110">
        <v>19610</v>
      </c>
      <c r="W583" s="277">
        <v>0.53111965765668168</v>
      </c>
      <c r="X583" s="192"/>
      <c r="Y583" s="285"/>
      <c r="Z583" s="283"/>
      <c r="AA583" s="192"/>
      <c r="AB583" s="284"/>
      <c r="AC583" s="277"/>
      <c r="AD583" s="192"/>
      <c r="AE583" s="285"/>
      <c r="AF583" s="283"/>
      <c r="AG583" s="192"/>
      <c r="AH583" s="284"/>
      <c r="AI583" s="277"/>
      <c r="AJ583" s="192"/>
      <c r="AK583" s="286"/>
      <c r="AL583" s="283"/>
      <c r="AM583" s="192"/>
      <c r="AN583" s="284"/>
      <c r="AO583" s="277"/>
      <c r="AP583" s="192"/>
      <c r="AQ583" s="286">
        <v>314</v>
      </c>
      <c r="AR583" s="283">
        <v>8.5044147120957696E-3</v>
      </c>
      <c r="AS583" s="192"/>
      <c r="AT583" s="191">
        <v>36922</v>
      </c>
      <c r="AU583" s="277">
        <v>0.61363825225614521</v>
      </c>
    </row>
    <row r="584" spans="1:47" s="54" customFormat="1" ht="13.35" customHeight="1">
      <c r="A584" s="180" t="s">
        <v>457</v>
      </c>
      <c r="B584" s="211" t="s">
        <v>2</v>
      </c>
      <c r="C584" s="211" t="s">
        <v>2</v>
      </c>
      <c r="D584" s="180" t="s">
        <v>2</v>
      </c>
      <c r="E584" s="110">
        <v>66678</v>
      </c>
      <c r="F584" s="111"/>
      <c r="G584" s="117">
        <v>1769</v>
      </c>
      <c r="H584" s="283">
        <v>4.6728478220672533E-2</v>
      </c>
      <c r="I584" s="192"/>
      <c r="J584" s="110">
        <v>300</v>
      </c>
      <c r="K584" s="277">
        <v>7.924558205880023E-3</v>
      </c>
      <c r="L584" s="192"/>
      <c r="M584" s="117">
        <v>12754</v>
      </c>
      <c r="N584" s="283">
        <v>0.33689938452597934</v>
      </c>
      <c r="O584" s="192"/>
      <c r="P584" s="284"/>
      <c r="Q584" s="277"/>
      <c r="R584" s="192"/>
      <c r="S584" s="117">
        <v>615</v>
      </c>
      <c r="T584" s="283">
        <v>1.6245344322054045E-2</v>
      </c>
      <c r="U584" s="192"/>
      <c r="V584" s="110">
        <v>21976</v>
      </c>
      <c r="W584" s="277">
        <v>0.58050030377473127</v>
      </c>
      <c r="X584" s="192"/>
      <c r="Y584" s="285"/>
      <c r="Z584" s="283"/>
      <c r="AA584" s="192"/>
      <c r="AB584" s="284"/>
      <c r="AC584" s="277"/>
      <c r="AD584" s="192"/>
      <c r="AE584" s="285"/>
      <c r="AF584" s="283"/>
      <c r="AG584" s="192"/>
      <c r="AH584" s="284"/>
      <c r="AI584" s="277"/>
      <c r="AJ584" s="192"/>
      <c r="AK584" s="286"/>
      <c r="AL584" s="283"/>
      <c r="AM584" s="192"/>
      <c r="AN584" s="284"/>
      <c r="AO584" s="277"/>
      <c r="AP584" s="192"/>
      <c r="AQ584" s="286">
        <v>443</v>
      </c>
      <c r="AR584" s="283">
        <v>1.1701930950682832E-2</v>
      </c>
      <c r="AS584" s="192"/>
      <c r="AT584" s="191">
        <v>37857</v>
      </c>
      <c r="AU584" s="277">
        <v>0.56775848105822013</v>
      </c>
    </row>
    <row r="585" spans="1:47" s="54" customFormat="1" ht="13.35" customHeight="1">
      <c r="A585" s="180" t="s">
        <v>444</v>
      </c>
      <c r="B585" s="211" t="s">
        <v>2</v>
      </c>
      <c r="C585" s="211" t="s">
        <v>2</v>
      </c>
      <c r="D585" s="180" t="s">
        <v>2</v>
      </c>
      <c r="E585" s="110">
        <v>68418</v>
      </c>
      <c r="F585" s="111"/>
      <c r="G585" s="117">
        <v>3692</v>
      </c>
      <c r="H585" s="283">
        <v>8.4188443471519131E-2</v>
      </c>
      <c r="I585" s="192"/>
      <c r="J585" s="110">
        <v>1194</v>
      </c>
      <c r="K585" s="277">
        <v>2.7226706799835819E-2</v>
      </c>
      <c r="L585" s="192"/>
      <c r="M585" s="117">
        <v>13544</v>
      </c>
      <c r="N585" s="283">
        <v>0.30884297897569207</v>
      </c>
      <c r="O585" s="192"/>
      <c r="P585" s="284"/>
      <c r="Q585" s="277"/>
      <c r="R585" s="192"/>
      <c r="S585" s="117">
        <v>1167</v>
      </c>
      <c r="T585" s="283">
        <v>2.6611027500342044E-2</v>
      </c>
      <c r="U585" s="192"/>
      <c r="V585" s="110">
        <v>23908</v>
      </c>
      <c r="W585" s="277">
        <v>0.54517261823322849</v>
      </c>
      <c r="X585" s="192"/>
      <c r="Y585" s="285"/>
      <c r="Z585" s="283"/>
      <c r="AA585" s="192"/>
      <c r="AB585" s="284"/>
      <c r="AC585" s="277"/>
      <c r="AD585" s="192"/>
      <c r="AE585" s="285"/>
      <c r="AF585" s="283"/>
      <c r="AG585" s="192"/>
      <c r="AH585" s="284"/>
      <c r="AI585" s="277"/>
      <c r="AJ585" s="192"/>
      <c r="AK585" s="286"/>
      <c r="AL585" s="283"/>
      <c r="AM585" s="192"/>
      <c r="AN585" s="284"/>
      <c r="AO585" s="277"/>
      <c r="AP585" s="192"/>
      <c r="AQ585" s="286">
        <v>349</v>
      </c>
      <c r="AR585" s="283">
        <v>7.9582250193824967E-3</v>
      </c>
      <c r="AS585" s="192"/>
      <c r="AT585" s="191">
        <v>43854</v>
      </c>
      <c r="AU585" s="277">
        <v>0.64097167412084544</v>
      </c>
    </row>
    <row r="586" spans="1:47" s="54" customFormat="1" ht="13.35" customHeight="1">
      <c r="A586" s="180" t="s">
        <v>442</v>
      </c>
      <c r="B586" s="211" t="s">
        <v>2</v>
      </c>
      <c r="C586" s="211" t="s">
        <v>2</v>
      </c>
      <c r="D586" s="180" t="s">
        <v>2</v>
      </c>
      <c r="E586" s="110">
        <v>74051</v>
      </c>
      <c r="F586" s="111"/>
      <c r="G586" s="117">
        <v>4752</v>
      </c>
      <c r="H586" s="283">
        <v>9.7420968469391939E-2</v>
      </c>
      <c r="I586" s="192"/>
      <c r="J586" s="110">
        <v>1019</v>
      </c>
      <c r="K586" s="277">
        <v>2.0890565418836361E-2</v>
      </c>
      <c r="L586" s="192"/>
      <c r="M586" s="117">
        <v>14504</v>
      </c>
      <c r="N586" s="283">
        <v>0.29734716470539996</v>
      </c>
      <c r="O586" s="192"/>
      <c r="P586" s="284"/>
      <c r="Q586" s="277"/>
      <c r="R586" s="192"/>
      <c r="S586" s="117">
        <v>1431</v>
      </c>
      <c r="T586" s="283">
        <v>2.9336996186805527E-2</v>
      </c>
      <c r="U586" s="192"/>
      <c r="V586" s="110">
        <v>26773</v>
      </c>
      <c r="W586" s="277">
        <v>0.54887449259912258</v>
      </c>
      <c r="X586" s="192"/>
      <c r="Y586" s="285"/>
      <c r="Z586" s="283"/>
      <c r="AA586" s="192"/>
      <c r="AB586" s="284"/>
      <c r="AC586" s="277"/>
      <c r="AD586" s="192"/>
      <c r="AE586" s="285"/>
      <c r="AF586" s="283"/>
      <c r="AG586" s="192"/>
      <c r="AH586" s="284"/>
      <c r="AI586" s="277"/>
      <c r="AJ586" s="192"/>
      <c r="AK586" s="286"/>
      <c r="AL586" s="283"/>
      <c r="AM586" s="192"/>
      <c r="AN586" s="284"/>
      <c r="AO586" s="277"/>
      <c r="AP586" s="192"/>
      <c r="AQ586" s="286">
        <v>299</v>
      </c>
      <c r="AR586" s="283">
        <v>6.1298126204436428E-3</v>
      </c>
      <c r="AS586" s="192"/>
      <c r="AT586" s="191">
        <v>48778</v>
      </c>
      <c r="AU586" s="277">
        <v>0.65870818760043759</v>
      </c>
    </row>
    <row r="587" spans="1:47" s="54" customFormat="1" ht="13.35" customHeight="1">
      <c r="A587" s="180" t="s">
        <v>450</v>
      </c>
      <c r="B587" s="211" t="s">
        <v>2</v>
      </c>
      <c r="C587" s="211" t="s">
        <v>2</v>
      </c>
      <c r="D587" s="180" t="s">
        <v>2</v>
      </c>
      <c r="E587" s="110">
        <v>66209</v>
      </c>
      <c r="F587" s="111"/>
      <c r="G587" s="117">
        <v>2036</v>
      </c>
      <c r="H587" s="283">
        <v>4.9754404828816497E-2</v>
      </c>
      <c r="I587" s="192"/>
      <c r="J587" s="110">
        <v>406</v>
      </c>
      <c r="K587" s="277">
        <v>9.9215561692040759E-3</v>
      </c>
      <c r="L587" s="192"/>
      <c r="M587" s="117">
        <v>13438</v>
      </c>
      <c r="N587" s="283">
        <v>0.32838884680237529</v>
      </c>
      <c r="O587" s="192"/>
      <c r="P587" s="110">
        <v>970</v>
      </c>
      <c r="Q587" s="277">
        <v>2.3704210552039296E-2</v>
      </c>
      <c r="R587" s="192"/>
      <c r="S587" s="117">
        <v>507</v>
      </c>
      <c r="T587" s="283">
        <v>1.2389726546272085E-2</v>
      </c>
      <c r="U587" s="192"/>
      <c r="V587" s="110">
        <v>23388</v>
      </c>
      <c r="W587" s="277">
        <v>0.57154028493927322</v>
      </c>
      <c r="X587" s="192"/>
      <c r="Y587" s="285"/>
      <c r="Z587" s="283"/>
      <c r="AA587" s="192"/>
      <c r="AB587" s="284"/>
      <c r="AC587" s="277"/>
      <c r="AD587" s="192"/>
      <c r="AE587" s="285"/>
      <c r="AF587" s="283"/>
      <c r="AG587" s="192"/>
      <c r="AH587" s="284"/>
      <c r="AI587" s="277"/>
      <c r="AJ587" s="192"/>
      <c r="AK587" s="286"/>
      <c r="AL587" s="283"/>
      <c r="AM587" s="192"/>
      <c r="AN587" s="284"/>
      <c r="AO587" s="277"/>
      <c r="AP587" s="192"/>
      <c r="AQ587" s="286">
        <v>176</v>
      </c>
      <c r="AR587" s="283">
        <v>4.3009701620195006E-3</v>
      </c>
      <c r="AS587" s="192"/>
      <c r="AT587" s="191">
        <v>40921</v>
      </c>
      <c r="AU587" s="277">
        <v>0.61805796794997658</v>
      </c>
    </row>
    <row r="588" spans="1:47" s="54" customFormat="1" ht="13.35" customHeight="1">
      <c r="A588" s="180" t="s">
        <v>424</v>
      </c>
      <c r="B588" s="211" t="s">
        <v>2</v>
      </c>
      <c r="C588" s="211" t="s">
        <v>2</v>
      </c>
      <c r="D588" s="180" t="s">
        <v>2</v>
      </c>
      <c r="E588" s="110">
        <v>69781</v>
      </c>
      <c r="F588" s="111"/>
      <c r="G588" s="117">
        <v>3685</v>
      </c>
      <c r="H588" s="283">
        <v>7.7419219294928357E-2</v>
      </c>
      <c r="I588" s="192"/>
      <c r="J588" s="110">
        <v>892</v>
      </c>
      <c r="K588" s="277">
        <v>1.8740283205176688E-2</v>
      </c>
      <c r="L588" s="192"/>
      <c r="M588" s="117">
        <v>14562</v>
      </c>
      <c r="N588" s="283">
        <v>0.30593722425311987</v>
      </c>
      <c r="O588" s="192"/>
      <c r="P588" s="284"/>
      <c r="Q588" s="277"/>
      <c r="R588" s="192"/>
      <c r="S588" s="285"/>
      <c r="T588" s="283"/>
      <c r="U588" s="192"/>
      <c r="V588" s="110">
        <v>28459</v>
      </c>
      <c r="W588" s="277">
        <v>0.59790327324677506</v>
      </c>
      <c r="X588" s="192"/>
      <c r="Y588" s="285"/>
      <c r="Z588" s="283"/>
      <c r="AA588" s="192"/>
      <c r="AB588" s="284"/>
      <c r="AC588" s="277"/>
      <c r="AD588" s="192"/>
      <c r="AE588" s="285"/>
      <c r="AF588" s="283"/>
      <c r="AG588" s="192"/>
      <c r="AH588" s="284"/>
      <c r="AI588" s="277"/>
      <c r="AJ588" s="192"/>
      <c r="AK588" s="286"/>
      <c r="AL588" s="283"/>
      <c r="AM588" s="192"/>
      <c r="AN588" s="284"/>
      <c r="AO588" s="277"/>
      <c r="AP588" s="192"/>
      <c r="AQ588" s="286"/>
      <c r="AR588" s="283"/>
      <c r="AS588" s="192"/>
      <c r="AT588" s="191">
        <v>47598</v>
      </c>
      <c r="AU588" s="277">
        <v>0.68210544417534857</v>
      </c>
    </row>
    <row r="589" spans="1:47" s="54" customFormat="1" ht="13.35" customHeight="1">
      <c r="A589" s="180" t="s">
        <v>461</v>
      </c>
      <c r="B589" s="211" t="s">
        <v>2</v>
      </c>
      <c r="C589" s="211" t="s">
        <v>2</v>
      </c>
      <c r="D589" s="180" t="s">
        <v>2</v>
      </c>
      <c r="E589" s="110">
        <v>79393</v>
      </c>
      <c r="F589" s="111"/>
      <c r="G589" s="117">
        <v>6807</v>
      </c>
      <c r="H589" s="283">
        <v>0.11703718986950018</v>
      </c>
      <c r="I589" s="192"/>
      <c r="J589" s="110">
        <v>19030</v>
      </c>
      <c r="K589" s="277">
        <v>0.32719519953233267</v>
      </c>
      <c r="L589" s="192"/>
      <c r="M589" s="117">
        <v>3441</v>
      </c>
      <c r="N589" s="283">
        <v>5.9163356888636713E-2</v>
      </c>
      <c r="O589" s="192"/>
      <c r="P589" s="110">
        <v>1166</v>
      </c>
      <c r="Q589" s="277">
        <v>2.0047798352848128E-2</v>
      </c>
      <c r="R589" s="192"/>
      <c r="S589" s="285"/>
      <c r="T589" s="283"/>
      <c r="U589" s="192"/>
      <c r="V589" s="110">
        <v>27717</v>
      </c>
      <c r="W589" s="277">
        <v>0.47655645535668234</v>
      </c>
      <c r="X589" s="192"/>
      <c r="Y589" s="285"/>
      <c r="Z589" s="283"/>
      <c r="AA589" s="192"/>
      <c r="AB589" s="284"/>
      <c r="AC589" s="277"/>
      <c r="AD589" s="192"/>
      <c r="AE589" s="285"/>
      <c r="AF589" s="283"/>
      <c r="AG589" s="192"/>
      <c r="AH589" s="284"/>
      <c r="AI589" s="277"/>
      <c r="AJ589" s="192"/>
      <c r="AK589" s="286"/>
      <c r="AL589" s="283"/>
      <c r="AM589" s="192"/>
      <c r="AN589" s="284"/>
      <c r="AO589" s="277"/>
      <c r="AP589" s="192"/>
      <c r="AQ589" s="286"/>
      <c r="AR589" s="283"/>
      <c r="AS589" s="192"/>
      <c r="AT589" s="191">
        <v>58161</v>
      </c>
      <c r="AU589" s="277">
        <v>0.73257088156386585</v>
      </c>
    </row>
    <row r="590" spans="1:47" s="54" customFormat="1" ht="13.35" customHeight="1">
      <c r="A590" s="180" t="s">
        <v>468</v>
      </c>
      <c r="B590" s="211" t="s">
        <v>2</v>
      </c>
      <c r="C590" s="211" t="s">
        <v>2</v>
      </c>
      <c r="D590" s="180" t="s">
        <v>2</v>
      </c>
      <c r="E590" s="110">
        <v>59350</v>
      </c>
      <c r="F590" s="111"/>
      <c r="G590" s="117">
        <v>4446</v>
      </c>
      <c r="H590" s="283">
        <v>9.9670455309704753E-2</v>
      </c>
      <c r="I590" s="192"/>
      <c r="J590" s="110">
        <v>1106</v>
      </c>
      <c r="K590" s="277">
        <v>2.4794314793642254E-2</v>
      </c>
      <c r="L590" s="192"/>
      <c r="M590" s="117">
        <v>13522</v>
      </c>
      <c r="N590" s="283">
        <v>0.30313627905934049</v>
      </c>
      <c r="O590" s="192"/>
      <c r="P590" s="110">
        <v>715</v>
      </c>
      <c r="Q590" s="277">
        <v>1.6028874391911585E-2</v>
      </c>
      <c r="R590" s="192"/>
      <c r="S590" s="285"/>
      <c r="T590" s="283"/>
      <c r="U590" s="192"/>
      <c r="V590" s="110">
        <v>24585</v>
      </c>
      <c r="W590" s="277">
        <v>0.55114668101419062</v>
      </c>
      <c r="X590" s="192"/>
      <c r="Y590" s="285"/>
      <c r="Z590" s="283"/>
      <c r="AA590" s="192"/>
      <c r="AB590" s="284"/>
      <c r="AC590" s="277"/>
      <c r="AD590" s="192"/>
      <c r="AE590" s="285"/>
      <c r="AF590" s="283"/>
      <c r="AG590" s="192"/>
      <c r="AH590" s="284"/>
      <c r="AI590" s="277"/>
      <c r="AJ590" s="192"/>
      <c r="AK590" s="285"/>
      <c r="AL590" s="283"/>
      <c r="AM590" s="192"/>
      <c r="AN590" s="284"/>
      <c r="AO590" s="277"/>
      <c r="AP590" s="192"/>
      <c r="AQ590" s="286">
        <v>233</v>
      </c>
      <c r="AR590" s="283">
        <v>5.2233954312103483E-3</v>
      </c>
      <c r="AS590" s="192"/>
      <c r="AT590" s="191">
        <v>44607</v>
      </c>
      <c r="AU590" s="277">
        <v>0.75159224936815505</v>
      </c>
    </row>
    <row r="591" spans="1:47" s="54" customFormat="1" ht="13.35" customHeight="1">
      <c r="A591" s="180" t="s">
        <v>1116</v>
      </c>
      <c r="B591" s="211" t="s">
        <v>2</v>
      </c>
      <c r="C591" s="211" t="s">
        <v>2</v>
      </c>
      <c r="D591" s="180" t="s">
        <v>2</v>
      </c>
      <c r="E591" s="110">
        <v>77628</v>
      </c>
      <c r="F591" s="111"/>
      <c r="G591" s="117">
        <v>3410</v>
      </c>
      <c r="H591" s="283">
        <v>5.9188030479232115E-2</v>
      </c>
      <c r="I591" s="192"/>
      <c r="J591" s="110">
        <v>18029</v>
      </c>
      <c r="K591" s="277">
        <v>0.31293284501761753</v>
      </c>
      <c r="L591" s="192"/>
      <c r="M591" s="117">
        <v>4311</v>
      </c>
      <c r="N591" s="283">
        <v>7.4826861992952978E-2</v>
      </c>
      <c r="O591" s="192"/>
      <c r="P591" s="110">
        <v>1236</v>
      </c>
      <c r="Q591" s="277">
        <v>2.1453491399510527E-2</v>
      </c>
      <c r="R591" s="192"/>
      <c r="S591" s="117">
        <v>1367</v>
      </c>
      <c r="T591" s="283">
        <v>2.3727283772759619E-2</v>
      </c>
      <c r="U591" s="192"/>
      <c r="V591" s="110">
        <v>28838</v>
      </c>
      <c r="W591" s="277">
        <v>0.5005467516012011</v>
      </c>
      <c r="X591" s="192"/>
      <c r="Y591" s="285"/>
      <c r="Z591" s="283"/>
      <c r="AA591" s="192"/>
      <c r="AB591" s="284"/>
      <c r="AC591" s="277"/>
      <c r="AD591" s="192"/>
      <c r="AE591" s="285"/>
      <c r="AF591" s="283"/>
      <c r="AG591" s="192"/>
      <c r="AH591" s="284"/>
      <c r="AI591" s="277"/>
      <c r="AJ591" s="192"/>
      <c r="AK591" s="285"/>
      <c r="AL591" s="283"/>
      <c r="AM591" s="192"/>
      <c r="AN591" s="284"/>
      <c r="AO591" s="277"/>
      <c r="AP591" s="192"/>
      <c r="AQ591" s="286">
        <v>422</v>
      </c>
      <c r="AR591" s="283">
        <v>7.3247357367260861E-3</v>
      </c>
      <c r="AS591" s="192"/>
      <c r="AT591" s="191">
        <v>57613</v>
      </c>
      <c r="AU591" s="277">
        <v>0.74216777451435045</v>
      </c>
    </row>
    <row r="592" spans="1:47" s="54" customFormat="1" ht="13.35" customHeight="1">
      <c r="A592" s="180" t="s">
        <v>542</v>
      </c>
      <c r="B592" s="211" t="s">
        <v>2</v>
      </c>
      <c r="C592" s="211" t="s">
        <v>2</v>
      </c>
      <c r="D592" s="180" t="s">
        <v>2</v>
      </c>
      <c r="E592" s="110">
        <v>75250</v>
      </c>
      <c r="F592" s="111"/>
      <c r="G592" s="117">
        <v>6752</v>
      </c>
      <c r="H592" s="283">
        <v>0.12526204478414932</v>
      </c>
      <c r="I592" s="192"/>
      <c r="J592" s="110">
        <v>789</v>
      </c>
      <c r="K592" s="277">
        <v>1.4637404226109863E-2</v>
      </c>
      <c r="L592" s="192"/>
      <c r="M592" s="117">
        <v>16362</v>
      </c>
      <c r="N592" s="283">
        <v>0.30354525722130493</v>
      </c>
      <c r="O592" s="192"/>
      <c r="P592" s="284"/>
      <c r="Q592" s="277"/>
      <c r="R592" s="192"/>
      <c r="S592" s="285"/>
      <c r="T592" s="283"/>
      <c r="U592" s="192"/>
      <c r="V592" s="110">
        <v>30000</v>
      </c>
      <c r="W592" s="277">
        <v>0.55655529376843593</v>
      </c>
      <c r="X592" s="192"/>
      <c r="Y592" s="285"/>
      <c r="Z592" s="283"/>
      <c r="AA592" s="192"/>
      <c r="AB592" s="284"/>
      <c r="AC592" s="277"/>
      <c r="AD592" s="192"/>
      <c r="AE592" s="285"/>
      <c r="AF592" s="283"/>
      <c r="AG592" s="192"/>
      <c r="AH592" s="284"/>
      <c r="AI592" s="277"/>
      <c r="AJ592" s="192"/>
      <c r="AK592" s="285"/>
      <c r="AL592" s="283"/>
      <c r="AM592" s="192"/>
      <c r="AN592" s="284"/>
      <c r="AO592" s="277"/>
      <c r="AP592" s="192"/>
      <c r="AQ592" s="286"/>
      <c r="AR592" s="283"/>
      <c r="AS592" s="192"/>
      <c r="AT592" s="191">
        <v>53903</v>
      </c>
      <c r="AU592" s="277">
        <v>0.71631893687707637</v>
      </c>
    </row>
    <row r="593" spans="1:47" s="54" customFormat="1" ht="13.35" customHeight="1">
      <c r="A593" s="180" t="s">
        <v>546</v>
      </c>
      <c r="B593" s="211" t="s">
        <v>2</v>
      </c>
      <c r="C593" s="211" t="s">
        <v>2</v>
      </c>
      <c r="D593" s="180" t="s">
        <v>2</v>
      </c>
      <c r="E593" s="110">
        <v>75941</v>
      </c>
      <c r="F593" s="111"/>
      <c r="G593" s="117">
        <v>5223</v>
      </c>
      <c r="H593" s="283">
        <v>9.8748392951675118E-2</v>
      </c>
      <c r="I593" s="192"/>
      <c r="J593" s="110">
        <v>1150</v>
      </c>
      <c r="K593" s="277">
        <v>2.1742418513196703E-2</v>
      </c>
      <c r="L593" s="192"/>
      <c r="M593" s="117">
        <v>17654</v>
      </c>
      <c r="N593" s="283">
        <v>0.33377448385389097</v>
      </c>
      <c r="O593" s="192"/>
      <c r="P593" s="110">
        <v>1237</v>
      </c>
      <c r="Q593" s="277">
        <v>2.3387279739847236E-2</v>
      </c>
      <c r="R593" s="192"/>
      <c r="S593" s="285"/>
      <c r="T593" s="283"/>
      <c r="U593" s="192"/>
      <c r="V593" s="110">
        <v>27628</v>
      </c>
      <c r="W593" s="277">
        <v>0.52234742494138997</v>
      </c>
      <c r="X593" s="192"/>
      <c r="Y593" s="285"/>
      <c r="Z593" s="283"/>
      <c r="AA593" s="192"/>
      <c r="AB593" s="284"/>
      <c r="AC593" s="277"/>
      <c r="AD593" s="192"/>
      <c r="AE593" s="285"/>
      <c r="AF593" s="283"/>
      <c r="AG593" s="192"/>
      <c r="AH593" s="284"/>
      <c r="AI593" s="277"/>
      <c r="AJ593" s="192"/>
      <c r="AK593" s="285"/>
      <c r="AL593" s="283"/>
      <c r="AM593" s="192"/>
      <c r="AN593" s="284"/>
      <c r="AO593" s="277"/>
      <c r="AP593" s="192"/>
      <c r="AQ593" s="286"/>
      <c r="AR593" s="283"/>
      <c r="AS593" s="192"/>
      <c r="AT593" s="191">
        <v>52892</v>
      </c>
      <c r="AU593" s="277">
        <v>0.69648806310161837</v>
      </c>
    </row>
    <row r="594" spans="1:47" s="54" customFormat="1" ht="13.35" customHeight="1">
      <c r="A594" s="180" t="s">
        <v>295</v>
      </c>
      <c r="B594" s="211" t="s">
        <v>2</v>
      </c>
      <c r="C594" s="211" t="s">
        <v>2</v>
      </c>
      <c r="D594" s="180" t="s">
        <v>2</v>
      </c>
      <c r="E594" s="110">
        <v>79962</v>
      </c>
      <c r="F594" s="111"/>
      <c r="G594" s="117">
        <v>8772</v>
      </c>
      <c r="H594" s="283">
        <v>0.15874624488761807</v>
      </c>
      <c r="I594" s="192"/>
      <c r="J594" s="110">
        <v>1203</v>
      </c>
      <c r="K594" s="277">
        <v>2.1770603351550906E-2</v>
      </c>
      <c r="L594" s="192"/>
      <c r="M594" s="117">
        <v>16876</v>
      </c>
      <c r="N594" s="283">
        <v>0.30540374244453294</v>
      </c>
      <c r="O594" s="192"/>
      <c r="P594" s="110">
        <v>1431</v>
      </c>
      <c r="Q594" s="277">
        <v>2.589670273987477E-2</v>
      </c>
      <c r="R594" s="192"/>
      <c r="S594" s="285"/>
      <c r="T594" s="283"/>
      <c r="U594" s="192"/>
      <c r="V594" s="110">
        <v>26976</v>
      </c>
      <c r="W594" s="277">
        <v>0.48818270657642332</v>
      </c>
      <c r="X594" s="192"/>
      <c r="Y594" s="285"/>
      <c r="Z594" s="283"/>
      <c r="AA594" s="192"/>
      <c r="AB594" s="284"/>
      <c r="AC594" s="277"/>
      <c r="AD594" s="192"/>
      <c r="AE594" s="285"/>
      <c r="AF594" s="283"/>
      <c r="AG594" s="192"/>
      <c r="AH594" s="284"/>
      <c r="AI594" s="277"/>
      <c r="AJ594" s="192"/>
      <c r="AK594" s="285"/>
      <c r="AL594" s="283"/>
      <c r="AM594" s="192"/>
      <c r="AN594" s="284"/>
      <c r="AO594" s="277"/>
      <c r="AP594" s="192"/>
      <c r="AQ594" s="286"/>
      <c r="AR594" s="283"/>
      <c r="AS594" s="192"/>
      <c r="AT594" s="191">
        <v>55258</v>
      </c>
      <c r="AU594" s="277">
        <v>0.69105325029388964</v>
      </c>
    </row>
    <row r="595" spans="1:47" s="54" customFormat="1" ht="13.35" customHeight="1">
      <c r="A595" s="180" t="s">
        <v>583</v>
      </c>
      <c r="B595" s="211" t="s">
        <v>2</v>
      </c>
      <c r="C595" s="211" t="s">
        <v>2</v>
      </c>
      <c r="D595" s="180" t="s">
        <v>2</v>
      </c>
      <c r="E595" s="110">
        <v>86955</v>
      </c>
      <c r="F595" s="111"/>
      <c r="G595" s="117">
        <v>7384</v>
      </c>
      <c r="H595" s="283">
        <v>0.11987596798545384</v>
      </c>
      <c r="I595" s="192"/>
      <c r="J595" s="110">
        <v>1252</v>
      </c>
      <c r="K595" s="277">
        <v>2.0325665210968066E-2</v>
      </c>
      <c r="L595" s="192"/>
      <c r="M595" s="117">
        <v>19121</v>
      </c>
      <c r="N595" s="283">
        <v>0.3104209620598406</v>
      </c>
      <c r="O595" s="192"/>
      <c r="P595" s="110">
        <v>1682</v>
      </c>
      <c r="Q595" s="277">
        <v>2.7306524668409177E-2</v>
      </c>
      <c r="R595" s="192"/>
      <c r="S595" s="285"/>
      <c r="T595" s="283"/>
      <c r="U595" s="192"/>
      <c r="V595" s="110">
        <v>32055</v>
      </c>
      <c r="W595" s="277">
        <v>0.52039872071691806</v>
      </c>
      <c r="X595" s="192"/>
      <c r="Y595" s="285"/>
      <c r="Z595" s="283"/>
      <c r="AA595" s="192"/>
      <c r="AB595" s="284"/>
      <c r="AC595" s="277"/>
      <c r="AD595" s="192"/>
      <c r="AE595" s="285"/>
      <c r="AF595" s="283"/>
      <c r="AG595" s="192"/>
      <c r="AH595" s="284"/>
      <c r="AI595" s="277"/>
      <c r="AJ595" s="192"/>
      <c r="AK595" s="285"/>
      <c r="AL595" s="283"/>
      <c r="AM595" s="192"/>
      <c r="AN595" s="284"/>
      <c r="AO595" s="277"/>
      <c r="AP595" s="192"/>
      <c r="AQ595" s="286">
        <v>103</v>
      </c>
      <c r="AR595" s="283">
        <v>1.6721593584103122E-3</v>
      </c>
      <c r="AS595" s="192"/>
      <c r="AT595" s="191">
        <v>61597</v>
      </c>
      <c r="AU595" s="277">
        <v>0.70837789661319073</v>
      </c>
    </row>
    <row r="596" spans="1:47" s="54" customFormat="1" ht="13.35" customHeight="1">
      <c r="A596" s="180" t="s">
        <v>591</v>
      </c>
      <c r="B596" s="211" t="s">
        <v>2</v>
      </c>
      <c r="C596" s="211" t="s">
        <v>2</v>
      </c>
      <c r="D596" s="180" t="s">
        <v>2</v>
      </c>
      <c r="E596" s="110">
        <v>82373</v>
      </c>
      <c r="F596" s="111"/>
      <c r="G596" s="117">
        <v>5929</v>
      </c>
      <c r="H596" s="283">
        <v>0.10302882860965819</v>
      </c>
      <c r="I596" s="192"/>
      <c r="J596" s="110">
        <v>1232</v>
      </c>
      <c r="K596" s="277">
        <v>2.1408587763045859E-2</v>
      </c>
      <c r="L596" s="192"/>
      <c r="M596" s="117">
        <v>15893</v>
      </c>
      <c r="N596" s="283">
        <v>0.27617425756338299</v>
      </c>
      <c r="O596" s="192"/>
      <c r="P596" s="110">
        <v>1757</v>
      </c>
      <c r="Q596" s="277">
        <v>3.0531565502980171E-2</v>
      </c>
      <c r="R596" s="192"/>
      <c r="S596" s="285"/>
      <c r="T596" s="283"/>
      <c r="U596" s="192"/>
      <c r="V596" s="110">
        <v>32736</v>
      </c>
      <c r="W596" s="277">
        <v>0.56885676056093282</v>
      </c>
      <c r="X596" s="192"/>
      <c r="Y596" s="285"/>
      <c r="Z596" s="283"/>
      <c r="AA596" s="192"/>
      <c r="AB596" s="284"/>
      <c r="AC596" s="277"/>
      <c r="AD596" s="192"/>
      <c r="AE596" s="285"/>
      <c r="AF596" s="283"/>
      <c r="AG596" s="192"/>
      <c r="AH596" s="284"/>
      <c r="AI596" s="277"/>
      <c r="AJ596" s="192"/>
      <c r="AK596" s="285"/>
      <c r="AL596" s="283"/>
      <c r="AM596" s="192"/>
      <c r="AN596" s="284"/>
      <c r="AO596" s="277"/>
      <c r="AP596" s="192"/>
      <c r="AQ596" s="286"/>
      <c r="AR596" s="283"/>
      <c r="AS596" s="192"/>
      <c r="AT596" s="191">
        <v>57547</v>
      </c>
      <c r="AU596" s="277">
        <v>0.69861483738603669</v>
      </c>
    </row>
    <row r="597" spans="1:47" s="54" customFormat="1" ht="13.35" customHeight="1">
      <c r="A597" s="180" t="s">
        <v>614</v>
      </c>
      <c r="B597" s="211" t="s">
        <v>2</v>
      </c>
      <c r="C597" s="211" t="s">
        <v>2</v>
      </c>
      <c r="D597" s="180" t="s">
        <v>2</v>
      </c>
      <c r="E597" s="110">
        <v>67875</v>
      </c>
      <c r="F597" s="111"/>
      <c r="G597" s="117">
        <v>5760</v>
      </c>
      <c r="H597" s="283">
        <v>0.11917816722186589</v>
      </c>
      <c r="I597" s="192"/>
      <c r="J597" s="110">
        <v>1132</v>
      </c>
      <c r="K597" s="277">
        <v>2.3421820363741699E-2</v>
      </c>
      <c r="L597" s="192"/>
      <c r="M597" s="117">
        <v>14594</v>
      </c>
      <c r="N597" s="283">
        <v>0.30195940493679008</v>
      </c>
      <c r="O597" s="192"/>
      <c r="P597" s="110">
        <v>1173</v>
      </c>
      <c r="Q597" s="277">
        <v>2.4270137179036231E-2</v>
      </c>
      <c r="R597" s="192"/>
      <c r="S597" s="117">
        <v>1219</v>
      </c>
      <c r="T597" s="283">
        <v>2.5221907264488631E-2</v>
      </c>
      <c r="U597" s="192"/>
      <c r="V597" s="110">
        <v>24453</v>
      </c>
      <c r="W597" s="277">
        <v>0.50594856303407754</v>
      </c>
      <c r="X597" s="192"/>
      <c r="Y597" s="285"/>
      <c r="Z597" s="283"/>
      <c r="AA597" s="192"/>
      <c r="AB597" s="284"/>
      <c r="AC597" s="277"/>
      <c r="AD597" s="192"/>
      <c r="AE597" s="285"/>
      <c r="AF597" s="283"/>
      <c r="AG597" s="192"/>
      <c r="AH597" s="284"/>
      <c r="AI597" s="277"/>
      <c r="AJ597" s="192"/>
      <c r="AK597" s="286"/>
      <c r="AL597" s="283"/>
      <c r="AM597" s="192"/>
      <c r="AN597" s="284"/>
      <c r="AO597" s="277"/>
      <c r="AP597" s="192"/>
      <c r="AQ597" s="286"/>
      <c r="AR597" s="283"/>
      <c r="AS597" s="192"/>
      <c r="AT597" s="191">
        <v>48331</v>
      </c>
      <c r="AU597" s="277">
        <v>0.71205893186003688</v>
      </c>
    </row>
    <row r="598" spans="1:47" s="54" customFormat="1" ht="13.35" customHeight="1">
      <c r="A598" s="180" t="s">
        <v>626</v>
      </c>
      <c r="B598" s="211" t="s">
        <v>2</v>
      </c>
      <c r="C598" s="211" t="s">
        <v>2</v>
      </c>
      <c r="D598" s="180" t="s">
        <v>2</v>
      </c>
      <c r="E598" s="110">
        <v>71685</v>
      </c>
      <c r="F598" s="111"/>
      <c r="G598" s="117">
        <v>15319</v>
      </c>
      <c r="H598" s="283">
        <v>0.31085633116883116</v>
      </c>
      <c r="I598" s="192"/>
      <c r="J598" s="110">
        <v>1395</v>
      </c>
      <c r="K598" s="277">
        <v>2.8307629870129872E-2</v>
      </c>
      <c r="L598" s="192"/>
      <c r="M598" s="117">
        <v>4898</v>
      </c>
      <c r="N598" s="283">
        <v>9.9391233766233766E-2</v>
      </c>
      <c r="O598" s="192"/>
      <c r="P598" s="110">
        <v>1939</v>
      </c>
      <c r="Q598" s="277">
        <v>3.9346590909090907E-2</v>
      </c>
      <c r="R598" s="192"/>
      <c r="S598" s="117">
        <v>1345</v>
      </c>
      <c r="T598" s="283">
        <v>2.729301948051948E-2</v>
      </c>
      <c r="U598" s="192"/>
      <c r="V598" s="110">
        <v>24384</v>
      </c>
      <c r="W598" s="277">
        <v>0.4948051948051948</v>
      </c>
      <c r="X598" s="192"/>
      <c r="Y598" s="285"/>
      <c r="Z598" s="283"/>
      <c r="AA598" s="192"/>
      <c r="AB598" s="284"/>
      <c r="AC598" s="277"/>
      <c r="AD598" s="192"/>
      <c r="AE598" s="285"/>
      <c r="AF598" s="283"/>
      <c r="AG598" s="192"/>
      <c r="AH598" s="284"/>
      <c r="AI598" s="277"/>
      <c r="AJ598" s="192"/>
      <c r="AK598" s="285"/>
      <c r="AL598" s="283"/>
      <c r="AM598" s="192"/>
      <c r="AN598" s="284"/>
      <c r="AO598" s="277"/>
      <c r="AP598" s="192"/>
      <c r="AQ598" s="286"/>
      <c r="AR598" s="283"/>
      <c r="AS598" s="192"/>
      <c r="AT598" s="191">
        <v>49280</v>
      </c>
      <c r="AU598" s="277">
        <v>0.68745204715072883</v>
      </c>
    </row>
    <row r="599" spans="1:47" s="54" customFormat="1" ht="13.35" customHeight="1">
      <c r="A599" s="180" t="s">
        <v>629</v>
      </c>
      <c r="B599" s="211" t="s">
        <v>2</v>
      </c>
      <c r="C599" s="211" t="s">
        <v>2</v>
      </c>
      <c r="D599" s="180" t="s">
        <v>2</v>
      </c>
      <c r="E599" s="110">
        <v>70283</v>
      </c>
      <c r="F599" s="111"/>
      <c r="G599" s="117">
        <v>3695</v>
      </c>
      <c r="H599" s="283">
        <v>7.6600949478615996E-2</v>
      </c>
      <c r="I599" s="192"/>
      <c r="J599" s="110">
        <v>601</v>
      </c>
      <c r="K599" s="277">
        <v>1.2459315463233617E-2</v>
      </c>
      <c r="L599" s="192"/>
      <c r="M599" s="117">
        <v>15377</v>
      </c>
      <c r="N599" s="283">
        <v>0.3187801894811037</v>
      </c>
      <c r="O599" s="192"/>
      <c r="P599" s="110">
        <v>1289</v>
      </c>
      <c r="Q599" s="277">
        <v>2.6722225677384581E-2</v>
      </c>
      <c r="R599" s="192"/>
      <c r="S599" s="285"/>
      <c r="T599" s="283"/>
      <c r="U599" s="192"/>
      <c r="V599" s="110">
        <v>27275</v>
      </c>
      <c r="W599" s="277">
        <v>0.56543731989966206</v>
      </c>
      <c r="X599" s="192"/>
      <c r="Y599" s="285"/>
      <c r="Z599" s="283"/>
      <c r="AA599" s="192"/>
      <c r="AB599" s="284"/>
      <c r="AC599" s="277"/>
      <c r="AD599" s="192"/>
      <c r="AE599" s="285"/>
      <c r="AF599" s="283"/>
      <c r="AG599" s="192"/>
      <c r="AH599" s="284"/>
      <c r="AI599" s="277"/>
      <c r="AJ599" s="192"/>
      <c r="AK599" s="285"/>
      <c r="AL599" s="283"/>
      <c r="AM599" s="192"/>
      <c r="AN599" s="284"/>
      <c r="AO599" s="277"/>
      <c r="AP599" s="192"/>
      <c r="AQ599" s="286"/>
      <c r="AR599" s="283"/>
      <c r="AS599" s="192"/>
      <c r="AT599" s="191">
        <v>48237</v>
      </c>
      <c r="AU599" s="277">
        <v>0.68632528491953959</v>
      </c>
    </row>
    <row r="600" spans="1:47" s="54" customFormat="1" ht="13.35" customHeight="1">
      <c r="A600" s="180" t="s">
        <v>322</v>
      </c>
      <c r="B600" s="211" t="s">
        <v>2</v>
      </c>
      <c r="C600" s="211" t="s">
        <v>2</v>
      </c>
      <c r="D600" s="180" t="s">
        <v>2</v>
      </c>
      <c r="E600" s="110">
        <v>75791</v>
      </c>
      <c r="F600" s="111"/>
      <c r="G600" s="117">
        <v>7968</v>
      </c>
      <c r="H600" s="283">
        <v>0.14791438489669384</v>
      </c>
      <c r="I600" s="192"/>
      <c r="J600" s="110">
        <v>896</v>
      </c>
      <c r="K600" s="277">
        <v>1.6632942879949507E-2</v>
      </c>
      <c r="L600" s="192"/>
      <c r="M600" s="117">
        <v>15068</v>
      </c>
      <c r="N600" s="283">
        <v>0.27971560637843657</v>
      </c>
      <c r="O600" s="192"/>
      <c r="P600" s="110">
        <v>1296</v>
      </c>
      <c r="Q600" s="277">
        <v>2.4058363808498396E-2</v>
      </c>
      <c r="R600" s="192"/>
      <c r="S600" s="285"/>
      <c r="T600" s="283"/>
      <c r="U600" s="192"/>
      <c r="V600" s="110">
        <v>28641</v>
      </c>
      <c r="W600" s="277">
        <v>0.53167870203642165</v>
      </c>
      <c r="X600" s="192"/>
      <c r="Y600" s="285"/>
      <c r="Z600" s="283"/>
      <c r="AA600" s="192"/>
      <c r="AB600" s="284"/>
      <c r="AC600" s="277"/>
      <c r="AD600" s="192"/>
      <c r="AE600" s="285"/>
      <c r="AF600" s="283"/>
      <c r="AG600" s="192"/>
      <c r="AH600" s="284"/>
      <c r="AI600" s="277"/>
      <c r="AJ600" s="192"/>
      <c r="AK600" s="285"/>
      <c r="AL600" s="283"/>
      <c r="AM600" s="192"/>
      <c r="AN600" s="284"/>
      <c r="AO600" s="277"/>
      <c r="AP600" s="192"/>
      <c r="AQ600" s="286"/>
      <c r="AR600" s="283"/>
      <c r="AS600" s="192"/>
      <c r="AT600" s="191">
        <v>53869</v>
      </c>
      <c r="AU600" s="277">
        <v>0.71075721391721969</v>
      </c>
    </row>
    <row r="601" spans="1:47" s="54" customFormat="1" ht="13.35" customHeight="1">
      <c r="A601" s="180" t="s">
        <v>426</v>
      </c>
      <c r="B601" s="211" t="s">
        <v>2</v>
      </c>
      <c r="C601" s="211" t="s">
        <v>2</v>
      </c>
      <c r="D601" s="180" t="s">
        <v>2</v>
      </c>
      <c r="E601" s="110">
        <v>62003</v>
      </c>
      <c r="F601" s="111"/>
      <c r="G601" s="117">
        <v>7373</v>
      </c>
      <c r="H601" s="283">
        <v>0.1628924286945187</v>
      </c>
      <c r="I601" s="192"/>
      <c r="J601" s="110">
        <v>14179</v>
      </c>
      <c r="K601" s="277">
        <v>0.3132580695048936</v>
      </c>
      <c r="L601" s="192"/>
      <c r="M601" s="117">
        <v>3476</v>
      </c>
      <c r="N601" s="283">
        <v>7.6795616728895566E-2</v>
      </c>
      <c r="O601" s="192"/>
      <c r="P601" s="284"/>
      <c r="Q601" s="277"/>
      <c r="R601" s="192"/>
      <c r="S601" s="117">
        <v>1387</v>
      </c>
      <c r="T601" s="283">
        <v>3.0643130150454015E-2</v>
      </c>
      <c r="U601" s="192"/>
      <c r="V601" s="110">
        <v>18523</v>
      </c>
      <c r="W601" s="277">
        <v>0.40923049731568834</v>
      </c>
      <c r="X601" s="192"/>
      <c r="Y601" s="285"/>
      <c r="Z601" s="283"/>
      <c r="AA601" s="192"/>
      <c r="AB601" s="284"/>
      <c r="AC601" s="277"/>
      <c r="AD601" s="192"/>
      <c r="AE601" s="285"/>
      <c r="AF601" s="283"/>
      <c r="AG601" s="192"/>
      <c r="AH601" s="284"/>
      <c r="AI601" s="277"/>
      <c r="AJ601" s="192"/>
      <c r="AK601" s="285"/>
      <c r="AL601" s="283"/>
      <c r="AM601" s="192"/>
      <c r="AN601" s="284"/>
      <c r="AO601" s="277"/>
      <c r="AP601" s="192"/>
      <c r="AQ601" s="286">
        <v>325</v>
      </c>
      <c r="AR601" s="283">
        <v>7.1802576055497872E-3</v>
      </c>
      <c r="AS601" s="192"/>
      <c r="AT601" s="191">
        <v>45263</v>
      </c>
      <c r="AU601" s="277">
        <v>0.73001306388400566</v>
      </c>
    </row>
    <row r="602" spans="1:47" s="54" customFormat="1" ht="13.35" customHeight="1">
      <c r="A602" s="180" t="s">
        <v>1277</v>
      </c>
      <c r="B602" s="211" t="s">
        <v>2</v>
      </c>
      <c r="C602" s="211" t="s">
        <v>2</v>
      </c>
      <c r="D602" s="180" t="s">
        <v>2</v>
      </c>
      <c r="E602" s="110">
        <v>77370</v>
      </c>
      <c r="F602" s="111"/>
      <c r="G602" s="117">
        <v>11987</v>
      </c>
      <c r="H602" s="283">
        <v>0.20713310639180246</v>
      </c>
      <c r="I602" s="192"/>
      <c r="J602" s="110">
        <v>1481</v>
      </c>
      <c r="K602" s="277">
        <v>2.5591401565550967E-2</v>
      </c>
      <c r="L602" s="192"/>
      <c r="M602" s="117">
        <v>16452</v>
      </c>
      <c r="N602" s="283">
        <v>0.28428746695235957</v>
      </c>
      <c r="O602" s="192"/>
      <c r="P602" s="110">
        <v>1331</v>
      </c>
      <c r="Q602" s="277">
        <v>2.2999429766204144E-2</v>
      </c>
      <c r="R602" s="192"/>
      <c r="S602" s="285"/>
      <c r="T602" s="283"/>
      <c r="U602" s="192"/>
      <c r="V602" s="110">
        <v>26620</v>
      </c>
      <c r="W602" s="277">
        <v>0.45998859532408287</v>
      </c>
      <c r="X602" s="192"/>
      <c r="Y602" s="285"/>
      <c r="Z602" s="283"/>
      <c r="AA602" s="192"/>
      <c r="AB602" s="284"/>
      <c r="AC602" s="277"/>
      <c r="AD602" s="192"/>
      <c r="AE602" s="285"/>
      <c r="AF602" s="283"/>
      <c r="AG602" s="192"/>
      <c r="AH602" s="284"/>
      <c r="AI602" s="277"/>
      <c r="AJ602" s="192"/>
      <c r="AK602" s="286"/>
      <c r="AL602" s="283"/>
      <c r="AM602" s="192"/>
      <c r="AN602" s="284"/>
      <c r="AO602" s="277"/>
      <c r="AP602" s="192"/>
      <c r="AQ602" s="286"/>
      <c r="AR602" s="283"/>
      <c r="AS602" s="192"/>
      <c r="AT602" s="191">
        <v>57871</v>
      </c>
      <c r="AU602" s="277">
        <v>0.74797725216492184</v>
      </c>
    </row>
    <row r="603" spans="1:47" s="54" customFormat="1" ht="13.35" customHeight="1">
      <c r="A603" s="180" t="s">
        <v>670</v>
      </c>
      <c r="B603" s="211" t="s">
        <v>2</v>
      </c>
      <c r="C603" s="211" t="s">
        <v>2</v>
      </c>
      <c r="D603" s="180" t="s">
        <v>2</v>
      </c>
      <c r="E603" s="110">
        <v>34552</v>
      </c>
      <c r="F603" s="111"/>
      <c r="G603" s="117">
        <v>2025</v>
      </c>
      <c r="H603" s="283">
        <v>8.9097148891235475E-2</v>
      </c>
      <c r="I603" s="192"/>
      <c r="J603" s="110">
        <v>9407</v>
      </c>
      <c r="K603" s="277">
        <v>0.41389475536782822</v>
      </c>
      <c r="L603" s="192"/>
      <c r="M603" s="117">
        <v>1624</v>
      </c>
      <c r="N603" s="283">
        <v>7.1453713481168607E-2</v>
      </c>
      <c r="O603" s="192"/>
      <c r="P603" s="110">
        <v>1082</v>
      </c>
      <c r="Q603" s="277">
        <v>4.7606476592749032E-2</v>
      </c>
      <c r="R603" s="192"/>
      <c r="S603" s="285"/>
      <c r="T603" s="283"/>
      <c r="U603" s="192"/>
      <c r="V603" s="110">
        <v>8590</v>
      </c>
      <c r="W603" s="277">
        <v>0.37794790566701864</v>
      </c>
      <c r="X603" s="192"/>
      <c r="Y603" s="285"/>
      <c r="Z603" s="283"/>
      <c r="AA603" s="192"/>
      <c r="AB603" s="284"/>
      <c r="AC603" s="277"/>
      <c r="AD603" s="192"/>
      <c r="AE603" s="285"/>
      <c r="AF603" s="283"/>
      <c r="AG603" s="192"/>
      <c r="AH603" s="284"/>
      <c r="AI603" s="277"/>
      <c r="AJ603" s="192"/>
      <c r="AK603" s="286"/>
      <c r="AL603" s="283"/>
      <c r="AM603" s="192"/>
      <c r="AN603" s="284"/>
      <c r="AO603" s="277"/>
      <c r="AP603" s="192"/>
      <c r="AQ603" s="286"/>
      <c r="AR603" s="283"/>
      <c r="AS603" s="192"/>
      <c r="AT603" s="191">
        <v>22728</v>
      </c>
      <c r="AU603" s="277">
        <v>0.65779115536003707</v>
      </c>
    </row>
    <row r="604" spans="1:47" s="54" customFormat="1" ht="13.35" customHeight="1">
      <c r="A604" s="180" t="s">
        <v>674</v>
      </c>
      <c r="B604" s="211" t="s">
        <v>2</v>
      </c>
      <c r="C604" s="211" t="s">
        <v>2</v>
      </c>
      <c r="D604" s="180" t="s">
        <v>2</v>
      </c>
      <c r="E604" s="110">
        <v>66206</v>
      </c>
      <c r="F604" s="111"/>
      <c r="G604" s="117">
        <v>6183</v>
      </c>
      <c r="H604" s="283">
        <v>0.12252784273314574</v>
      </c>
      <c r="I604" s="192"/>
      <c r="J604" s="110">
        <v>1055</v>
      </c>
      <c r="K604" s="277">
        <v>2.0906820974198406E-2</v>
      </c>
      <c r="L604" s="192"/>
      <c r="M604" s="117">
        <v>16525</v>
      </c>
      <c r="N604" s="283">
        <v>0.32747413895604616</v>
      </c>
      <c r="O604" s="192"/>
      <c r="P604" s="284"/>
      <c r="Q604" s="277"/>
      <c r="R604" s="192"/>
      <c r="S604" s="117">
        <v>703</v>
      </c>
      <c r="T604" s="283">
        <v>1.3931275018826047E-2</v>
      </c>
      <c r="U604" s="192"/>
      <c r="V604" s="110">
        <v>25601</v>
      </c>
      <c r="W604" s="277">
        <v>0.50733225000990845</v>
      </c>
      <c r="X604" s="192"/>
      <c r="Y604" s="285"/>
      <c r="Z604" s="283"/>
      <c r="AA604" s="192"/>
      <c r="AB604" s="284"/>
      <c r="AC604" s="277"/>
      <c r="AD604" s="192"/>
      <c r="AE604" s="285"/>
      <c r="AF604" s="283"/>
      <c r="AG604" s="192"/>
      <c r="AH604" s="284"/>
      <c r="AI604" s="277"/>
      <c r="AJ604" s="192"/>
      <c r="AK604" s="286"/>
      <c r="AL604" s="283"/>
      <c r="AM604" s="192"/>
      <c r="AN604" s="284"/>
      <c r="AO604" s="277"/>
      <c r="AP604" s="192"/>
      <c r="AQ604" s="286">
        <v>395</v>
      </c>
      <c r="AR604" s="283">
        <v>7.827672307875233E-3</v>
      </c>
      <c r="AS604" s="192"/>
      <c r="AT604" s="191">
        <v>50462</v>
      </c>
      <c r="AU604" s="277">
        <v>0.76219677974805911</v>
      </c>
    </row>
    <row r="605" spans="1:47" s="54" customFormat="1" ht="13.35" customHeight="1">
      <c r="A605" s="180" t="s">
        <v>676</v>
      </c>
      <c r="B605" s="211" t="s">
        <v>2</v>
      </c>
      <c r="C605" s="211" t="s">
        <v>2</v>
      </c>
      <c r="D605" s="180" t="s">
        <v>2</v>
      </c>
      <c r="E605" s="110">
        <v>61281</v>
      </c>
      <c r="F605" s="111"/>
      <c r="G605" s="117">
        <v>3526</v>
      </c>
      <c r="H605" s="283">
        <v>7.6277419633972221E-2</v>
      </c>
      <c r="I605" s="192"/>
      <c r="J605" s="110">
        <v>1010</v>
      </c>
      <c r="K605" s="277">
        <v>2.1849175788517285E-2</v>
      </c>
      <c r="L605" s="192"/>
      <c r="M605" s="117">
        <v>17864</v>
      </c>
      <c r="N605" s="283">
        <v>0.38644918444165621</v>
      </c>
      <c r="O605" s="192"/>
      <c r="P605" s="284"/>
      <c r="Q605" s="277"/>
      <c r="R605" s="192"/>
      <c r="S605" s="285"/>
      <c r="T605" s="283"/>
      <c r="U605" s="192"/>
      <c r="V605" s="110">
        <v>23548</v>
      </c>
      <c r="W605" s="277">
        <v>0.50941028858218318</v>
      </c>
      <c r="X605" s="192"/>
      <c r="Y605" s="285"/>
      <c r="Z605" s="283"/>
      <c r="AA605" s="192"/>
      <c r="AB605" s="284"/>
      <c r="AC605" s="277"/>
      <c r="AD605" s="192"/>
      <c r="AE605" s="285"/>
      <c r="AF605" s="283"/>
      <c r="AG605" s="192"/>
      <c r="AH605" s="284"/>
      <c r="AI605" s="277"/>
      <c r="AJ605" s="192"/>
      <c r="AK605" s="286"/>
      <c r="AL605" s="283"/>
      <c r="AM605" s="192"/>
      <c r="AN605" s="284"/>
      <c r="AO605" s="277"/>
      <c r="AP605" s="192"/>
      <c r="AQ605" s="286">
        <v>278</v>
      </c>
      <c r="AR605" s="283">
        <v>6.0139315536710944E-3</v>
      </c>
      <c r="AS605" s="192"/>
      <c r="AT605" s="191">
        <v>46226</v>
      </c>
      <c r="AU605" s="277">
        <v>0.75432842153359114</v>
      </c>
    </row>
    <row r="606" spans="1:47" s="54" customFormat="1" ht="13.35" customHeight="1">
      <c r="A606" s="180" t="s">
        <v>682</v>
      </c>
      <c r="B606" s="211" t="s">
        <v>2</v>
      </c>
      <c r="C606" s="211" t="s">
        <v>2</v>
      </c>
      <c r="D606" s="180" t="s">
        <v>2</v>
      </c>
      <c r="E606" s="110">
        <v>72459</v>
      </c>
      <c r="F606" s="111"/>
      <c r="G606" s="117">
        <v>17738</v>
      </c>
      <c r="H606" s="283">
        <v>0.32726937269372691</v>
      </c>
      <c r="I606" s="192"/>
      <c r="J606" s="110">
        <v>2059</v>
      </c>
      <c r="K606" s="277">
        <v>3.7988929889298896E-2</v>
      </c>
      <c r="L606" s="192"/>
      <c r="M606" s="117">
        <v>4413</v>
      </c>
      <c r="N606" s="283">
        <v>8.1420664206642068E-2</v>
      </c>
      <c r="O606" s="192"/>
      <c r="P606" s="110">
        <v>1110</v>
      </c>
      <c r="Q606" s="277">
        <v>2.0479704797047971E-2</v>
      </c>
      <c r="R606" s="192"/>
      <c r="S606" s="117">
        <v>1146</v>
      </c>
      <c r="T606" s="283">
        <v>2.1143911439114392E-2</v>
      </c>
      <c r="U606" s="192"/>
      <c r="V606" s="110">
        <v>27379</v>
      </c>
      <c r="W606" s="277">
        <v>0.50514760147601478</v>
      </c>
      <c r="X606" s="192"/>
      <c r="Y606" s="285"/>
      <c r="Z606" s="283"/>
      <c r="AA606" s="192"/>
      <c r="AB606" s="284"/>
      <c r="AC606" s="277"/>
      <c r="AD606" s="192"/>
      <c r="AE606" s="285"/>
      <c r="AF606" s="283"/>
      <c r="AG606" s="192"/>
      <c r="AH606" s="284"/>
      <c r="AI606" s="277"/>
      <c r="AJ606" s="192"/>
      <c r="AK606" s="285"/>
      <c r="AL606" s="283"/>
      <c r="AM606" s="192"/>
      <c r="AN606" s="284"/>
      <c r="AO606" s="277"/>
      <c r="AP606" s="192"/>
      <c r="AQ606" s="286">
        <v>355</v>
      </c>
      <c r="AR606" s="283">
        <v>6.5498154981549813E-3</v>
      </c>
      <c r="AS606" s="192"/>
      <c r="AT606" s="191">
        <v>54200</v>
      </c>
      <c r="AU606" s="277">
        <v>0.74800921900661066</v>
      </c>
    </row>
    <row r="607" spans="1:47" s="54" customFormat="1" ht="13.35" customHeight="1">
      <c r="A607" s="180" t="s">
        <v>712</v>
      </c>
      <c r="B607" s="211" t="s">
        <v>2</v>
      </c>
      <c r="C607" s="211" t="s">
        <v>2</v>
      </c>
      <c r="D607" s="180" t="s">
        <v>2</v>
      </c>
      <c r="E607" s="110">
        <v>54169</v>
      </c>
      <c r="F607" s="111"/>
      <c r="G607" s="117">
        <v>2598</v>
      </c>
      <c r="H607" s="283">
        <v>6.2136758269354955E-2</v>
      </c>
      <c r="I607" s="192"/>
      <c r="J607" s="110">
        <v>14995</v>
      </c>
      <c r="K607" s="277">
        <v>0.35863767907966804</v>
      </c>
      <c r="L607" s="192"/>
      <c r="M607" s="117">
        <v>2043</v>
      </c>
      <c r="N607" s="283">
        <v>4.886273947047428E-2</v>
      </c>
      <c r="O607" s="192"/>
      <c r="P607" s="110">
        <v>814</v>
      </c>
      <c r="Q607" s="277">
        <v>1.9468560905024992E-2</v>
      </c>
      <c r="R607" s="192"/>
      <c r="S607" s="117">
        <v>1051</v>
      </c>
      <c r="T607" s="283">
        <v>2.5136925689411876E-2</v>
      </c>
      <c r="U607" s="192"/>
      <c r="V607" s="110">
        <v>20119</v>
      </c>
      <c r="W607" s="277">
        <v>0.48118916074717177</v>
      </c>
      <c r="X607" s="192"/>
      <c r="Y607" s="285"/>
      <c r="Z607" s="283"/>
      <c r="AA607" s="192"/>
      <c r="AB607" s="284"/>
      <c r="AC607" s="277"/>
      <c r="AD607" s="192"/>
      <c r="AE607" s="285"/>
      <c r="AF607" s="283"/>
      <c r="AG607" s="192"/>
      <c r="AH607" s="284"/>
      <c r="AI607" s="277"/>
      <c r="AJ607" s="192"/>
      <c r="AK607" s="286"/>
      <c r="AL607" s="283"/>
      <c r="AM607" s="192"/>
      <c r="AN607" s="284"/>
      <c r="AO607" s="277"/>
      <c r="AP607" s="192"/>
      <c r="AQ607" s="286">
        <v>191</v>
      </c>
      <c r="AR607" s="283">
        <v>4.5681758388940712E-3</v>
      </c>
      <c r="AS607" s="192"/>
      <c r="AT607" s="191">
        <v>41811</v>
      </c>
      <c r="AU607" s="277">
        <v>0.77186213516956192</v>
      </c>
    </row>
    <row r="608" spans="1:47" s="54" customFormat="1" ht="13.35" customHeight="1">
      <c r="A608" s="180" t="s">
        <v>452</v>
      </c>
      <c r="B608" s="211" t="s">
        <v>2</v>
      </c>
      <c r="C608" s="211" t="s">
        <v>2</v>
      </c>
      <c r="D608" s="180" t="s">
        <v>2</v>
      </c>
      <c r="E608" s="110">
        <v>82830</v>
      </c>
      <c r="F608" s="111"/>
      <c r="G608" s="117">
        <v>4350</v>
      </c>
      <c r="H608" s="283">
        <v>7.5501171569903672E-2</v>
      </c>
      <c r="I608" s="192"/>
      <c r="J608" s="110">
        <v>1045</v>
      </c>
      <c r="K608" s="277">
        <v>1.8137637767942374E-2</v>
      </c>
      <c r="L608" s="192"/>
      <c r="M608" s="117">
        <v>20304</v>
      </c>
      <c r="N608" s="283">
        <v>0.35240822702421243</v>
      </c>
      <c r="O608" s="192"/>
      <c r="P608" s="110">
        <v>1301</v>
      </c>
      <c r="Q608" s="277">
        <v>2.2580925106309119E-2</v>
      </c>
      <c r="R608" s="192"/>
      <c r="S608" s="285"/>
      <c r="T608" s="283"/>
      <c r="U608" s="192"/>
      <c r="V608" s="110">
        <v>30279</v>
      </c>
      <c r="W608" s="277">
        <v>0.52554022390002608</v>
      </c>
      <c r="X608" s="192"/>
      <c r="Y608" s="285"/>
      <c r="Z608" s="283"/>
      <c r="AA608" s="192"/>
      <c r="AB608" s="284"/>
      <c r="AC608" s="277"/>
      <c r="AD608" s="192"/>
      <c r="AE608" s="285"/>
      <c r="AF608" s="283"/>
      <c r="AG608" s="192"/>
      <c r="AH608" s="284"/>
      <c r="AI608" s="277"/>
      <c r="AJ608" s="192"/>
      <c r="AK608" s="286"/>
      <c r="AL608" s="283"/>
      <c r="AM608" s="192"/>
      <c r="AN608" s="284"/>
      <c r="AO608" s="277"/>
      <c r="AP608" s="192"/>
      <c r="AQ608" s="286">
        <v>336</v>
      </c>
      <c r="AR608" s="283">
        <v>5.8318146316063526E-3</v>
      </c>
      <c r="AS608" s="192"/>
      <c r="AT608" s="191">
        <v>57615</v>
      </c>
      <c r="AU608" s="277">
        <v>0.69558131111915977</v>
      </c>
    </row>
    <row r="609" spans="1:47" s="54" customFormat="1" ht="13.35" customHeight="1">
      <c r="A609" s="180" t="s">
        <v>777</v>
      </c>
      <c r="B609" s="211" t="s">
        <v>2</v>
      </c>
      <c r="C609" s="211" t="s">
        <v>2</v>
      </c>
      <c r="D609" s="180" t="s">
        <v>2</v>
      </c>
      <c r="E609" s="110">
        <v>67236</v>
      </c>
      <c r="F609" s="111"/>
      <c r="G609" s="117">
        <v>12051</v>
      </c>
      <c r="H609" s="283">
        <v>0.23114989929989452</v>
      </c>
      <c r="I609" s="192"/>
      <c r="J609" s="110">
        <v>1392</v>
      </c>
      <c r="K609" s="277">
        <v>2.6699913685623862E-2</v>
      </c>
      <c r="L609" s="192"/>
      <c r="M609" s="117">
        <v>13303</v>
      </c>
      <c r="N609" s="283">
        <v>0.25516447683897575</v>
      </c>
      <c r="O609" s="192"/>
      <c r="P609" s="284"/>
      <c r="Q609" s="277"/>
      <c r="R609" s="192"/>
      <c r="S609" s="117">
        <v>1606</v>
      </c>
      <c r="T609" s="283">
        <v>3.0804641795339024E-2</v>
      </c>
      <c r="U609" s="192"/>
      <c r="V609" s="110">
        <v>23783</v>
      </c>
      <c r="W609" s="277">
        <v>0.45618106838016687</v>
      </c>
      <c r="X609" s="192"/>
      <c r="Y609" s="285"/>
      <c r="Z609" s="283"/>
      <c r="AA609" s="192"/>
      <c r="AB609" s="284"/>
      <c r="AC609" s="277"/>
      <c r="AD609" s="192"/>
      <c r="AE609" s="285"/>
      <c r="AF609" s="283"/>
      <c r="AG609" s="192"/>
      <c r="AH609" s="284"/>
      <c r="AI609" s="277"/>
      <c r="AJ609" s="192"/>
      <c r="AK609" s="285"/>
      <c r="AL609" s="283"/>
      <c r="AM609" s="192"/>
      <c r="AN609" s="284"/>
      <c r="AO609" s="277"/>
      <c r="AP609" s="192"/>
      <c r="AQ609" s="286"/>
      <c r="AR609" s="283"/>
      <c r="AS609" s="192"/>
      <c r="AT609" s="191">
        <v>52135</v>
      </c>
      <c r="AU609" s="277">
        <v>0.77540305788565644</v>
      </c>
    </row>
    <row r="610" spans="1:47" s="54" customFormat="1" ht="13.35" customHeight="1">
      <c r="A610" s="180" t="s">
        <v>543</v>
      </c>
      <c r="B610" s="211" t="s">
        <v>2</v>
      </c>
      <c r="C610" s="211" t="s">
        <v>2</v>
      </c>
      <c r="D610" s="180" t="s">
        <v>2</v>
      </c>
      <c r="E610" s="110">
        <v>73445</v>
      </c>
      <c r="F610" s="111"/>
      <c r="G610" s="117">
        <v>15916</v>
      </c>
      <c r="H610" s="283">
        <v>0.28835422856728748</v>
      </c>
      <c r="I610" s="192"/>
      <c r="J610" s="110">
        <v>11812</v>
      </c>
      <c r="K610" s="277">
        <v>0.21400101456627291</v>
      </c>
      <c r="L610" s="192"/>
      <c r="M610" s="117">
        <v>2487</v>
      </c>
      <c r="N610" s="283">
        <v>4.5057612870497865E-2</v>
      </c>
      <c r="O610" s="192"/>
      <c r="P610" s="110">
        <v>1006</v>
      </c>
      <c r="Q610" s="277">
        <v>1.8225958402782811E-2</v>
      </c>
      <c r="R610" s="192"/>
      <c r="S610" s="117">
        <v>885</v>
      </c>
      <c r="T610" s="283">
        <v>1.603377056308428E-2</v>
      </c>
      <c r="U610" s="192"/>
      <c r="V610" s="110">
        <v>22949</v>
      </c>
      <c r="W610" s="277">
        <v>0.4157728820929053</v>
      </c>
      <c r="X610" s="192"/>
      <c r="Y610" s="285"/>
      <c r="Z610" s="283"/>
      <c r="AA610" s="192"/>
      <c r="AB610" s="284"/>
      <c r="AC610" s="277"/>
      <c r="AD610" s="192"/>
      <c r="AE610" s="285"/>
      <c r="AF610" s="283"/>
      <c r="AG610" s="192"/>
      <c r="AH610" s="284"/>
      <c r="AI610" s="277"/>
      <c r="AJ610" s="192"/>
      <c r="AK610" s="285"/>
      <c r="AL610" s="283"/>
      <c r="AM610" s="192"/>
      <c r="AN610" s="284"/>
      <c r="AO610" s="277"/>
      <c r="AP610" s="192"/>
      <c r="AQ610" s="286">
        <v>141</v>
      </c>
      <c r="AR610" s="283">
        <v>2.5545329371693599E-3</v>
      </c>
      <c r="AS610" s="192"/>
      <c r="AT610" s="191">
        <v>55196</v>
      </c>
      <c r="AU610" s="277">
        <v>0.75152835455102462</v>
      </c>
    </row>
    <row r="611" spans="1:47" s="54" customFormat="1" ht="13.35" customHeight="1">
      <c r="A611" s="180" t="s">
        <v>366</v>
      </c>
      <c r="B611" s="211" t="s">
        <v>2</v>
      </c>
      <c r="C611" s="211" t="s">
        <v>2</v>
      </c>
      <c r="D611" s="180" t="s">
        <v>2</v>
      </c>
      <c r="E611" s="110">
        <v>69208</v>
      </c>
      <c r="F611" s="111"/>
      <c r="G611" s="117">
        <v>3597</v>
      </c>
      <c r="H611" s="283">
        <v>7.0334956297295706E-2</v>
      </c>
      <c r="I611" s="192"/>
      <c r="J611" s="110">
        <v>816</v>
      </c>
      <c r="K611" s="277">
        <v>1.5955886666275593E-2</v>
      </c>
      <c r="L611" s="192"/>
      <c r="M611" s="117">
        <v>16027</v>
      </c>
      <c r="N611" s="283">
        <v>0.31338847500048883</v>
      </c>
      <c r="O611" s="192"/>
      <c r="P611" s="284"/>
      <c r="Q611" s="277"/>
      <c r="R611" s="192"/>
      <c r="S611" s="285"/>
      <c r="T611" s="283"/>
      <c r="U611" s="192"/>
      <c r="V611" s="110">
        <v>30198</v>
      </c>
      <c r="W611" s="277">
        <v>0.59048512934827246</v>
      </c>
      <c r="X611" s="192"/>
      <c r="Y611" s="285"/>
      <c r="Z611" s="283"/>
      <c r="AA611" s="192"/>
      <c r="AB611" s="284"/>
      <c r="AC611" s="277"/>
      <c r="AD611" s="192"/>
      <c r="AE611" s="285"/>
      <c r="AF611" s="283"/>
      <c r="AG611" s="192"/>
      <c r="AH611" s="284"/>
      <c r="AI611" s="277"/>
      <c r="AJ611" s="192"/>
      <c r="AK611" s="285"/>
      <c r="AL611" s="283"/>
      <c r="AM611" s="192"/>
      <c r="AN611" s="284"/>
      <c r="AO611" s="277"/>
      <c r="AP611" s="192"/>
      <c r="AQ611" s="286">
        <v>503</v>
      </c>
      <c r="AR611" s="283">
        <v>9.8355526876674291E-3</v>
      </c>
      <c r="AS611" s="192"/>
      <c r="AT611" s="191">
        <v>51141</v>
      </c>
      <c r="AU611" s="277">
        <v>0.73894636458212926</v>
      </c>
    </row>
    <row r="612" spans="1:47" s="54" customFormat="1" ht="13.35" customHeight="1">
      <c r="A612" s="180" t="s">
        <v>910</v>
      </c>
      <c r="B612" s="211" t="s">
        <v>1</v>
      </c>
      <c r="C612" s="211" t="s">
        <v>1</v>
      </c>
      <c r="D612" s="180" t="s">
        <v>1</v>
      </c>
      <c r="E612" s="110">
        <v>49939</v>
      </c>
      <c r="F612" s="111"/>
      <c r="G612" s="117">
        <v>7393</v>
      </c>
      <c r="H612" s="283">
        <v>0.21167611521502605</v>
      </c>
      <c r="I612" s="192"/>
      <c r="J612" s="110">
        <v>751</v>
      </c>
      <c r="K612" s="277">
        <v>2.1502605508790015E-2</v>
      </c>
      <c r="L612" s="192"/>
      <c r="M612" s="117">
        <v>10871</v>
      </c>
      <c r="N612" s="283">
        <v>0.31125808853003495</v>
      </c>
      <c r="O612" s="192"/>
      <c r="P612" s="110">
        <v>5121</v>
      </c>
      <c r="Q612" s="277">
        <v>0.14662429135887303</v>
      </c>
      <c r="R612" s="192"/>
      <c r="S612" s="285"/>
      <c r="T612" s="283"/>
      <c r="U612" s="192"/>
      <c r="V612" s="284"/>
      <c r="W612" s="277"/>
      <c r="X612" s="192"/>
      <c r="Y612" s="117">
        <v>10642</v>
      </c>
      <c r="Z612" s="283">
        <v>0.30470136860791386</v>
      </c>
      <c r="AA612" s="192"/>
      <c r="AB612" s="284"/>
      <c r="AC612" s="277"/>
      <c r="AD612" s="192"/>
      <c r="AE612" s="285"/>
      <c r="AF612" s="283"/>
      <c r="AG612" s="192"/>
      <c r="AH612" s="284"/>
      <c r="AI612" s="277"/>
      <c r="AJ612" s="192"/>
      <c r="AK612" s="285"/>
      <c r="AL612" s="283"/>
      <c r="AM612" s="192"/>
      <c r="AN612" s="284"/>
      <c r="AO612" s="277"/>
      <c r="AP612" s="192"/>
      <c r="AQ612" s="286">
        <v>148</v>
      </c>
      <c r="AR612" s="283">
        <v>4.2375307793620798E-3</v>
      </c>
      <c r="AS612" s="192"/>
      <c r="AT612" s="191">
        <v>34926</v>
      </c>
      <c r="AU612" s="277">
        <v>0.69937323534712348</v>
      </c>
    </row>
    <row r="613" spans="1:47" s="54" customFormat="1" ht="13.35" customHeight="1">
      <c r="A613" s="180" t="s">
        <v>333</v>
      </c>
      <c r="B613" s="211" t="s">
        <v>1</v>
      </c>
      <c r="C613" s="211" t="s">
        <v>1</v>
      </c>
      <c r="D613" s="180" t="s">
        <v>1</v>
      </c>
      <c r="E613" s="110">
        <v>53639</v>
      </c>
      <c r="F613" s="111"/>
      <c r="G613" s="117">
        <v>12257</v>
      </c>
      <c r="H613" s="283">
        <v>0.32722855541020368</v>
      </c>
      <c r="I613" s="192"/>
      <c r="J613" s="110">
        <v>1380</v>
      </c>
      <c r="K613" s="277">
        <v>3.6842245775155512E-2</v>
      </c>
      <c r="L613" s="192"/>
      <c r="M613" s="117">
        <v>15187</v>
      </c>
      <c r="N613" s="283">
        <v>0.40545158448354113</v>
      </c>
      <c r="O613" s="192"/>
      <c r="P613" s="110">
        <v>6150</v>
      </c>
      <c r="Q613" s="277">
        <v>0.16418826921536694</v>
      </c>
      <c r="R613" s="192"/>
      <c r="S613" s="117">
        <v>680</v>
      </c>
      <c r="T613" s="283">
        <v>1.8154150092105616E-2</v>
      </c>
      <c r="U613" s="192"/>
      <c r="V613" s="284"/>
      <c r="W613" s="277"/>
      <c r="X613" s="192"/>
      <c r="Y613" s="117">
        <v>1803</v>
      </c>
      <c r="Z613" s="283">
        <v>4.8135195023627092E-2</v>
      </c>
      <c r="AA613" s="192"/>
      <c r="AB613" s="284"/>
      <c r="AC613" s="277"/>
      <c r="AD613" s="192"/>
      <c r="AE613" s="285"/>
      <c r="AF613" s="283"/>
      <c r="AG613" s="192"/>
      <c r="AH613" s="284"/>
      <c r="AI613" s="277"/>
      <c r="AJ613" s="192"/>
      <c r="AK613" s="286"/>
      <c r="AL613" s="283"/>
      <c r="AM613" s="192"/>
      <c r="AN613" s="284"/>
      <c r="AO613" s="277"/>
      <c r="AP613" s="192"/>
      <c r="AQ613" s="286"/>
      <c r="AR613" s="283"/>
      <c r="AS613" s="192"/>
      <c r="AT613" s="191">
        <v>37457</v>
      </c>
      <c r="AU613" s="277">
        <v>0.69831652342511974</v>
      </c>
    </row>
    <row r="614" spans="1:47" s="54" customFormat="1" ht="13.35" customHeight="1">
      <c r="A614" s="180" t="s">
        <v>120</v>
      </c>
      <c r="B614" s="211" t="s">
        <v>1</v>
      </c>
      <c r="C614" s="211" t="s">
        <v>1</v>
      </c>
      <c r="D614" s="180" t="s">
        <v>1</v>
      </c>
      <c r="E614" s="110">
        <v>62016</v>
      </c>
      <c r="F614" s="111"/>
      <c r="G614" s="117">
        <v>13197</v>
      </c>
      <c r="H614" s="283">
        <v>0.31943166965193398</v>
      </c>
      <c r="I614" s="192"/>
      <c r="J614" s="110">
        <v>1733</v>
      </c>
      <c r="K614" s="277">
        <v>4.1947039744396571E-2</v>
      </c>
      <c r="L614" s="192"/>
      <c r="M614" s="117">
        <v>16540</v>
      </c>
      <c r="N614" s="283">
        <v>0.4003485501282858</v>
      </c>
      <c r="O614" s="192"/>
      <c r="P614" s="110">
        <v>7260</v>
      </c>
      <c r="Q614" s="277">
        <v>0.17572735634409642</v>
      </c>
      <c r="R614" s="192"/>
      <c r="S614" s="117">
        <v>976</v>
      </c>
      <c r="T614" s="283">
        <v>2.3623953139371642E-2</v>
      </c>
      <c r="U614" s="192"/>
      <c r="V614" s="284"/>
      <c r="W614" s="277"/>
      <c r="X614" s="192"/>
      <c r="Y614" s="117">
        <v>1608</v>
      </c>
      <c r="Z614" s="283">
        <v>3.892143099191557E-2</v>
      </c>
      <c r="AA614" s="192"/>
      <c r="AB614" s="284"/>
      <c r="AC614" s="277"/>
      <c r="AD614" s="192"/>
      <c r="AE614" s="285"/>
      <c r="AF614" s="283"/>
      <c r="AG614" s="192"/>
      <c r="AH614" s="284"/>
      <c r="AI614" s="277"/>
      <c r="AJ614" s="192"/>
      <c r="AK614" s="285"/>
      <c r="AL614" s="283"/>
      <c r="AM614" s="192"/>
      <c r="AN614" s="284"/>
      <c r="AO614" s="277"/>
      <c r="AP614" s="192"/>
      <c r="AQ614" s="286"/>
      <c r="AR614" s="283"/>
      <c r="AS614" s="192"/>
      <c r="AT614" s="191">
        <v>41314</v>
      </c>
      <c r="AU614" s="277">
        <v>0.66618292053663575</v>
      </c>
    </row>
    <row r="615" spans="1:47" s="54" customFormat="1" ht="13.35" customHeight="1">
      <c r="A615" s="180" t="s">
        <v>906</v>
      </c>
      <c r="B615" s="211" t="s">
        <v>1</v>
      </c>
      <c r="C615" s="211" t="s">
        <v>1</v>
      </c>
      <c r="D615" s="180" t="s">
        <v>1</v>
      </c>
      <c r="E615" s="110">
        <v>50992</v>
      </c>
      <c r="F615" s="111"/>
      <c r="G615" s="117">
        <v>10350</v>
      </c>
      <c r="H615" s="283">
        <v>0.3163299611846328</v>
      </c>
      <c r="I615" s="192"/>
      <c r="J615" s="110">
        <v>1735</v>
      </c>
      <c r="K615" s="277">
        <v>5.302729301017757E-2</v>
      </c>
      <c r="L615" s="192"/>
      <c r="M615" s="117">
        <v>12181</v>
      </c>
      <c r="N615" s="283">
        <v>0.37229132919710262</v>
      </c>
      <c r="O615" s="192"/>
      <c r="P615" s="110">
        <v>5072</v>
      </c>
      <c r="Q615" s="277">
        <v>0.15501696262110701</v>
      </c>
      <c r="R615" s="192"/>
      <c r="S615" s="117">
        <v>669</v>
      </c>
      <c r="T615" s="283">
        <v>2.0446835172224089E-2</v>
      </c>
      <c r="U615" s="192"/>
      <c r="V615" s="284"/>
      <c r="W615" s="277"/>
      <c r="X615" s="192"/>
      <c r="Y615" s="117">
        <v>2501</v>
      </c>
      <c r="Z615" s="283">
        <v>7.6438766465967783E-2</v>
      </c>
      <c r="AA615" s="192"/>
      <c r="AB615" s="284"/>
      <c r="AC615" s="277"/>
      <c r="AD615" s="192"/>
      <c r="AE615" s="285"/>
      <c r="AF615" s="283"/>
      <c r="AG615" s="192"/>
      <c r="AH615" s="284"/>
      <c r="AI615" s="277"/>
      <c r="AJ615" s="192"/>
      <c r="AK615" s="285"/>
      <c r="AL615" s="283"/>
      <c r="AM615" s="192"/>
      <c r="AN615" s="284"/>
      <c r="AO615" s="277"/>
      <c r="AP615" s="192"/>
      <c r="AQ615" s="286">
        <v>211</v>
      </c>
      <c r="AR615" s="283">
        <v>6.4488523487881656E-3</v>
      </c>
      <c r="AS615" s="192"/>
      <c r="AT615" s="191">
        <v>32719</v>
      </c>
      <c r="AU615" s="277">
        <v>0.64164967053655475</v>
      </c>
    </row>
    <row r="616" spans="1:47" s="54" customFormat="1" ht="13.35" customHeight="1">
      <c r="A616" s="180" t="s">
        <v>592</v>
      </c>
      <c r="B616" s="211" t="s">
        <v>1</v>
      </c>
      <c r="C616" s="211" t="s">
        <v>1</v>
      </c>
      <c r="D616" s="180" t="s">
        <v>1</v>
      </c>
      <c r="E616" s="110">
        <v>59314</v>
      </c>
      <c r="F616" s="111"/>
      <c r="G616" s="117">
        <v>5534</v>
      </c>
      <c r="H616" s="283">
        <v>0.14346450977342251</v>
      </c>
      <c r="I616" s="192"/>
      <c r="J616" s="110">
        <v>751</v>
      </c>
      <c r="K616" s="277">
        <v>1.9469072432208225E-2</v>
      </c>
      <c r="L616" s="192"/>
      <c r="M616" s="117">
        <v>15948</v>
      </c>
      <c r="N616" s="283">
        <v>0.41343910405972933</v>
      </c>
      <c r="O616" s="192"/>
      <c r="P616" s="110">
        <v>6269</v>
      </c>
      <c r="Q616" s="277">
        <v>0.16251879504329342</v>
      </c>
      <c r="R616" s="192"/>
      <c r="S616" s="117">
        <v>689</v>
      </c>
      <c r="T616" s="283">
        <v>1.7861772178151086E-2</v>
      </c>
      <c r="U616" s="192"/>
      <c r="V616" s="284"/>
      <c r="W616" s="277"/>
      <c r="X616" s="192"/>
      <c r="Y616" s="117">
        <v>8853</v>
      </c>
      <c r="Z616" s="283">
        <v>0.2295069217607715</v>
      </c>
      <c r="AA616" s="192"/>
      <c r="AB616" s="284"/>
      <c r="AC616" s="277"/>
      <c r="AD616" s="192"/>
      <c r="AE616" s="285"/>
      <c r="AF616" s="283"/>
      <c r="AG616" s="192"/>
      <c r="AH616" s="284"/>
      <c r="AI616" s="277"/>
      <c r="AJ616" s="192"/>
      <c r="AK616" s="285"/>
      <c r="AL616" s="283"/>
      <c r="AM616" s="192"/>
      <c r="AN616" s="284"/>
      <c r="AO616" s="277"/>
      <c r="AP616" s="192"/>
      <c r="AQ616" s="286">
        <v>530</v>
      </c>
      <c r="AR616" s="283">
        <v>1.3739824752423913E-2</v>
      </c>
      <c r="AS616" s="192"/>
      <c r="AT616" s="191">
        <v>38574</v>
      </c>
      <c r="AU616" s="277">
        <v>0.65033550257949224</v>
      </c>
    </row>
    <row r="617" spans="1:47" s="54" customFormat="1" ht="13.35" customHeight="1">
      <c r="A617" s="180" t="s">
        <v>463</v>
      </c>
      <c r="B617" s="211" t="s">
        <v>1</v>
      </c>
      <c r="C617" s="211" t="s">
        <v>1</v>
      </c>
      <c r="D617" s="180" t="s">
        <v>1</v>
      </c>
      <c r="E617" s="110">
        <v>61820</v>
      </c>
      <c r="F617" s="111"/>
      <c r="G617" s="117">
        <v>15862</v>
      </c>
      <c r="H617" s="283">
        <v>0.37097151410262408</v>
      </c>
      <c r="I617" s="192"/>
      <c r="J617" s="110">
        <v>1552</v>
      </c>
      <c r="K617" s="277">
        <v>3.6297301089854531E-2</v>
      </c>
      <c r="L617" s="192"/>
      <c r="M617" s="117">
        <v>15835</v>
      </c>
      <c r="N617" s="283">
        <v>0.37034005332335468</v>
      </c>
      <c r="O617" s="192"/>
      <c r="P617" s="110">
        <v>4773</v>
      </c>
      <c r="Q617" s="277">
        <v>0.11162823331306422</v>
      </c>
      <c r="R617" s="192"/>
      <c r="S617" s="117">
        <v>1161</v>
      </c>
      <c r="T617" s="283">
        <v>2.7152813508583191E-2</v>
      </c>
      <c r="U617" s="192"/>
      <c r="V617" s="284"/>
      <c r="W617" s="277"/>
      <c r="X617" s="192"/>
      <c r="Y617" s="117">
        <v>3051</v>
      </c>
      <c r="Z617" s="283">
        <v>7.1355068057439547E-2</v>
      </c>
      <c r="AA617" s="192"/>
      <c r="AB617" s="284"/>
      <c r="AC617" s="277"/>
      <c r="AD617" s="192"/>
      <c r="AE617" s="285"/>
      <c r="AF617" s="283"/>
      <c r="AG617" s="192"/>
      <c r="AH617" s="284"/>
      <c r="AI617" s="277"/>
      <c r="AJ617" s="192"/>
      <c r="AK617" s="285"/>
      <c r="AL617" s="283"/>
      <c r="AM617" s="192"/>
      <c r="AN617" s="284"/>
      <c r="AO617" s="277"/>
      <c r="AP617" s="192"/>
      <c r="AQ617" s="286">
        <v>524</v>
      </c>
      <c r="AR617" s="283">
        <v>1.2255016605079751E-2</v>
      </c>
      <c r="AS617" s="192"/>
      <c r="AT617" s="191">
        <v>42758</v>
      </c>
      <c r="AU617" s="277">
        <v>0.6916531866709803</v>
      </c>
    </row>
    <row r="618" spans="1:47" s="54" customFormat="1" ht="13.35" customHeight="1">
      <c r="A618" s="180" t="s">
        <v>810</v>
      </c>
      <c r="B618" s="211" t="s">
        <v>1</v>
      </c>
      <c r="C618" s="211" t="s">
        <v>1</v>
      </c>
      <c r="D618" s="180" t="s">
        <v>1</v>
      </c>
      <c r="E618" s="110">
        <v>58776</v>
      </c>
      <c r="F618" s="111"/>
      <c r="G618" s="117">
        <v>7931</v>
      </c>
      <c r="H618" s="283">
        <v>0.22559449311639548</v>
      </c>
      <c r="I618" s="192"/>
      <c r="J618" s="110">
        <v>3178</v>
      </c>
      <c r="K618" s="277">
        <v>9.0397087268176135E-2</v>
      </c>
      <c r="L618" s="192"/>
      <c r="M618" s="117">
        <v>14967</v>
      </c>
      <c r="N618" s="283">
        <v>0.42573102742063945</v>
      </c>
      <c r="O618" s="192"/>
      <c r="P618" s="110">
        <v>4744</v>
      </c>
      <c r="Q618" s="277">
        <v>0.13494140402776197</v>
      </c>
      <c r="R618" s="192"/>
      <c r="S618" s="117">
        <v>1784</v>
      </c>
      <c r="T618" s="283">
        <v>5.0745249743998182E-2</v>
      </c>
      <c r="U618" s="192"/>
      <c r="V618" s="284"/>
      <c r="W618" s="277"/>
      <c r="X618" s="192"/>
      <c r="Y618" s="117">
        <v>2266</v>
      </c>
      <c r="Z618" s="283">
        <v>6.4455569461827289E-2</v>
      </c>
      <c r="AA618" s="192"/>
      <c r="AB618" s="284"/>
      <c r="AC618" s="277"/>
      <c r="AD618" s="192"/>
      <c r="AE618" s="285"/>
      <c r="AF618" s="283"/>
      <c r="AG618" s="192"/>
      <c r="AH618" s="284"/>
      <c r="AI618" s="277"/>
      <c r="AJ618" s="192"/>
      <c r="AK618" s="285"/>
      <c r="AL618" s="283"/>
      <c r="AM618" s="192"/>
      <c r="AN618" s="284"/>
      <c r="AO618" s="277"/>
      <c r="AP618" s="192"/>
      <c r="AQ618" s="286">
        <v>286</v>
      </c>
      <c r="AR618" s="283">
        <v>8.135168961201502E-3</v>
      </c>
      <c r="AS618" s="192"/>
      <c r="AT618" s="191">
        <v>35156</v>
      </c>
      <c r="AU618" s="277">
        <v>0.59813529331700011</v>
      </c>
    </row>
    <row r="619" spans="1:47" s="54" customFormat="1" ht="13.35" customHeight="1">
      <c r="A619" s="180" t="s">
        <v>809</v>
      </c>
      <c r="B619" s="211" t="s">
        <v>1</v>
      </c>
      <c r="C619" s="211" t="s">
        <v>1</v>
      </c>
      <c r="D619" s="180" t="s">
        <v>1</v>
      </c>
      <c r="E619" s="110">
        <v>58011</v>
      </c>
      <c r="F619" s="111"/>
      <c r="G619" s="117">
        <v>5142</v>
      </c>
      <c r="H619" s="283">
        <v>0.15295377476351954</v>
      </c>
      <c r="I619" s="192"/>
      <c r="J619" s="110">
        <v>1392</v>
      </c>
      <c r="K619" s="277">
        <v>4.1406389434231659E-2</v>
      </c>
      <c r="L619" s="192"/>
      <c r="M619" s="117">
        <v>17807</v>
      </c>
      <c r="N619" s="283">
        <v>0.52968647748230113</v>
      </c>
      <c r="O619" s="192"/>
      <c r="P619" s="110">
        <v>5779</v>
      </c>
      <c r="Q619" s="277">
        <v>0.17190195728478791</v>
      </c>
      <c r="R619" s="192"/>
      <c r="S619" s="285"/>
      <c r="T619" s="283"/>
      <c r="U619" s="192"/>
      <c r="V619" s="284"/>
      <c r="W619" s="277"/>
      <c r="X619" s="192"/>
      <c r="Y619" s="117">
        <v>3498</v>
      </c>
      <c r="Z619" s="283">
        <v>0.10405140103515974</v>
      </c>
      <c r="AA619" s="192"/>
      <c r="AB619" s="284"/>
      <c r="AC619" s="277"/>
      <c r="AD619" s="192"/>
      <c r="AE619" s="285"/>
      <c r="AF619" s="283"/>
      <c r="AG619" s="192"/>
      <c r="AH619" s="284"/>
      <c r="AI619" s="277"/>
      <c r="AJ619" s="192"/>
      <c r="AK619" s="285"/>
      <c r="AL619" s="283"/>
      <c r="AM619" s="192"/>
      <c r="AN619" s="284"/>
      <c r="AO619" s="277"/>
      <c r="AP619" s="192"/>
      <c r="AQ619" s="286"/>
      <c r="AR619" s="283"/>
      <c r="AS619" s="192"/>
      <c r="AT619" s="191">
        <v>33618</v>
      </c>
      <c r="AU619" s="277">
        <v>0.57951078243781351</v>
      </c>
    </row>
    <row r="620" spans="1:47" s="54" customFormat="1" ht="13.35" customHeight="1">
      <c r="A620" s="211" t="s">
        <v>113</v>
      </c>
      <c r="B620" s="211" t="s">
        <v>1</v>
      </c>
      <c r="C620" s="211" t="s">
        <v>1</v>
      </c>
      <c r="D620" s="211" t="s">
        <v>1</v>
      </c>
      <c r="E620" s="110">
        <v>49821</v>
      </c>
      <c r="F620" s="111"/>
      <c r="G620" s="117">
        <v>3742</v>
      </c>
      <c r="H620" s="283">
        <v>0.11870697585889668</v>
      </c>
      <c r="I620" s="192"/>
      <c r="J620" s="110">
        <v>1397</v>
      </c>
      <c r="K620" s="277">
        <v>4.4316848015734545E-2</v>
      </c>
      <c r="L620" s="192"/>
      <c r="M620" s="117">
        <v>15416</v>
      </c>
      <c r="N620" s="283">
        <v>0.48903974875487738</v>
      </c>
      <c r="O620" s="192"/>
      <c r="P620" s="110">
        <v>4971</v>
      </c>
      <c r="Q620" s="277">
        <v>0.15769438187989721</v>
      </c>
      <c r="R620" s="192"/>
      <c r="S620" s="117">
        <v>711</v>
      </c>
      <c r="T620" s="283">
        <v>2.2554959870570695E-2</v>
      </c>
      <c r="U620" s="192"/>
      <c r="V620" s="284"/>
      <c r="W620" s="277"/>
      <c r="X620" s="192"/>
      <c r="Y620" s="117">
        <v>3663</v>
      </c>
      <c r="Z620" s="283">
        <v>0.11620086920661105</v>
      </c>
      <c r="AA620" s="192"/>
      <c r="AB620" s="284"/>
      <c r="AC620" s="277"/>
      <c r="AD620" s="192"/>
      <c r="AE620" s="285"/>
      <c r="AF620" s="283"/>
      <c r="AG620" s="192"/>
      <c r="AH620" s="284"/>
      <c r="AI620" s="277"/>
      <c r="AJ620" s="192"/>
      <c r="AK620" s="285"/>
      <c r="AL620" s="283"/>
      <c r="AM620" s="192"/>
      <c r="AN620" s="284"/>
      <c r="AO620" s="277"/>
      <c r="AP620" s="192"/>
      <c r="AQ620" s="286">
        <v>1623</v>
      </c>
      <c r="AR620" s="283">
        <v>5.1486216413412431E-2</v>
      </c>
      <c r="AS620" s="192"/>
      <c r="AT620" s="191">
        <v>31523</v>
      </c>
      <c r="AU620" s="277">
        <v>0.63272515605869006</v>
      </c>
    </row>
    <row r="621" spans="1:47" s="54" customFormat="1" ht="13.35" customHeight="1">
      <c r="A621" s="180" t="s">
        <v>259</v>
      </c>
      <c r="B621" s="211" t="s">
        <v>1</v>
      </c>
      <c r="C621" s="211" t="s">
        <v>1</v>
      </c>
      <c r="D621" s="180" t="s">
        <v>1</v>
      </c>
      <c r="E621" s="110">
        <v>57456</v>
      </c>
      <c r="F621" s="111"/>
      <c r="G621" s="117">
        <v>5674</v>
      </c>
      <c r="H621" s="283">
        <v>0.14681985198985664</v>
      </c>
      <c r="I621" s="192"/>
      <c r="J621" s="110">
        <v>10481</v>
      </c>
      <c r="K621" s="277">
        <v>0.27120529938415361</v>
      </c>
      <c r="L621" s="192"/>
      <c r="M621" s="117">
        <v>15462</v>
      </c>
      <c r="N621" s="283">
        <v>0.40009315323707501</v>
      </c>
      <c r="O621" s="192"/>
      <c r="P621" s="110">
        <v>2499</v>
      </c>
      <c r="Q621" s="277">
        <v>6.4663872069554415E-2</v>
      </c>
      <c r="R621" s="192"/>
      <c r="S621" s="117">
        <v>2461</v>
      </c>
      <c r="T621" s="283">
        <v>6.3680587900429533E-2</v>
      </c>
      <c r="U621" s="192"/>
      <c r="V621" s="284"/>
      <c r="W621" s="277"/>
      <c r="X621" s="192"/>
      <c r="Y621" s="117">
        <v>1925</v>
      </c>
      <c r="Z621" s="283">
        <v>4.9811105935931271E-2</v>
      </c>
      <c r="AA621" s="192"/>
      <c r="AB621" s="284"/>
      <c r="AC621" s="277"/>
      <c r="AD621" s="192"/>
      <c r="AE621" s="285"/>
      <c r="AF621" s="283"/>
      <c r="AG621" s="192"/>
      <c r="AH621" s="284"/>
      <c r="AI621" s="277"/>
      <c r="AJ621" s="192"/>
      <c r="AK621" s="285"/>
      <c r="AL621" s="283"/>
      <c r="AM621" s="192"/>
      <c r="AN621" s="284"/>
      <c r="AO621" s="277"/>
      <c r="AP621" s="192"/>
      <c r="AQ621" s="286">
        <v>144</v>
      </c>
      <c r="AR621" s="283">
        <v>3.7261294829995344E-3</v>
      </c>
      <c r="AS621" s="192"/>
      <c r="AT621" s="191">
        <v>38646</v>
      </c>
      <c r="AU621" s="277">
        <v>0.67261904761904767</v>
      </c>
    </row>
    <row r="622" spans="1:47" s="54" customFormat="1" ht="13.35" customHeight="1">
      <c r="A622" s="180" t="s">
        <v>260</v>
      </c>
      <c r="B622" s="211" t="s">
        <v>1</v>
      </c>
      <c r="C622" s="211" t="s">
        <v>1</v>
      </c>
      <c r="D622" s="180" t="s">
        <v>1</v>
      </c>
      <c r="E622" s="110">
        <v>67196</v>
      </c>
      <c r="F622" s="111"/>
      <c r="G622" s="117">
        <v>21709</v>
      </c>
      <c r="H622" s="283">
        <v>0.42441007995933611</v>
      </c>
      <c r="I622" s="192"/>
      <c r="J622" s="110">
        <v>1953</v>
      </c>
      <c r="K622" s="277">
        <v>3.8181071728802959E-2</v>
      </c>
      <c r="L622" s="192"/>
      <c r="M622" s="117">
        <v>19572</v>
      </c>
      <c r="N622" s="283">
        <v>0.38263181560477799</v>
      </c>
      <c r="O622" s="192"/>
      <c r="P622" s="110">
        <v>3953</v>
      </c>
      <c r="Q622" s="277">
        <v>7.728099157396727E-2</v>
      </c>
      <c r="R622" s="192"/>
      <c r="S622" s="117">
        <v>1254</v>
      </c>
      <c r="T622" s="283">
        <v>2.4515649742918026E-2</v>
      </c>
      <c r="U622" s="192"/>
      <c r="V622" s="284"/>
      <c r="W622" s="277"/>
      <c r="X622" s="192"/>
      <c r="Y622" s="117">
        <v>2301</v>
      </c>
      <c r="Z622" s="283">
        <v>4.4984457781861546E-2</v>
      </c>
      <c r="AA622" s="192"/>
      <c r="AB622" s="284"/>
      <c r="AC622" s="277"/>
      <c r="AD622" s="192"/>
      <c r="AE622" s="285"/>
      <c r="AF622" s="283"/>
      <c r="AG622" s="192"/>
      <c r="AH622" s="284"/>
      <c r="AI622" s="277"/>
      <c r="AJ622" s="192"/>
      <c r="AK622" s="285"/>
      <c r="AL622" s="283"/>
      <c r="AM622" s="192"/>
      <c r="AN622" s="284"/>
      <c r="AO622" s="277"/>
      <c r="AP622" s="192"/>
      <c r="AQ622" s="286">
        <v>409</v>
      </c>
      <c r="AR622" s="283">
        <v>7.9959336083361022E-3</v>
      </c>
      <c r="AS622" s="192"/>
      <c r="AT622" s="191">
        <v>51151</v>
      </c>
      <c r="AU622" s="277">
        <v>0.76122090600630987</v>
      </c>
    </row>
    <row r="623" spans="1:47" s="54" customFormat="1" ht="13.35" customHeight="1">
      <c r="A623" s="180" t="s">
        <v>703</v>
      </c>
      <c r="B623" s="211" t="s">
        <v>1</v>
      </c>
      <c r="C623" s="211" t="s">
        <v>1</v>
      </c>
      <c r="D623" s="180" t="s">
        <v>1</v>
      </c>
      <c r="E623" s="110">
        <v>51811</v>
      </c>
      <c r="F623" s="111"/>
      <c r="G623" s="117">
        <v>2116</v>
      </c>
      <c r="H623" s="283">
        <v>6.7093664785338319E-2</v>
      </c>
      <c r="I623" s="192"/>
      <c r="J623" s="110">
        <v>474</v>
      </c>
      <c r="K623" s="277">
        <v>1.5029488236413216E-2</v>
      </c>
      <c r="L623" s="192"/>
      <c r="M623" s="117">
        <v>15976</v>
      </c>
      <c r="N623" s="283">
        <v>0.50656351068552219</v>
      </c>
      <c r="O623" s="192"/>
      <c r="P623" s="110">
        <v>3998</v>
      </c>
      <c r="Q623" s="277">
        <v>0.12676770879573848</v>
      </c>
      <c r="R623" s="192"/>
      <c r="S623" s="117">
        <v>453</v>
      </c>
      <c r="T623" s="283">
        <v>1.436362483353415E-2</v>
      </c>
      <c r="U623" s="192"/>
      <c r="V623" s="284"/>
      <c r="W623" s="277"/>
      <c r="X623" s="192"/>
      <c r="Y623" s="117">
        <v>8521</v>
      </c>
      <c r="Z623" s="283">
        <v>0.2701820026634536</v>
      </c>
      <c r="AA623" s="192"/>
      <c r="AB623" s="284"/>
      <c r="AC623" s="277"/>
      <c r="AD623" s="192"/>
      <c r="AE623" s="285"/>
      <c r="AF623" s="283"/>
      <c r="AG623" s="192"/>
      <c r="AH623" s="284"/>
      <c r="AI623" s="277"/>
      <c r="AJ623" s="192"/>
      <c r="AK623" s="286"/>
      <c r="AL623" s="283"/>
      <c r="AM623" s="192"/>
      <c r="AN623" s="284"/>
      <c r="AO623" s="277"/>
      <c r="AP623" s="192"/>
      <c r="AQ623" s="286"/>
      <c r="AR623" s="283"/>
      <c r="AS623" s="192"/>
      <c r="AT623" s="191">
        <v>31538</v>
      </c>
      <c r="AU623" s="277">
        <v>0.60871243558317734</v>
      </c>
    </row>
    <row r="624" spans="1:47" s="54" customFormat="1" ht="13.35" customHeight="1">
      <c r="A624" s="180" t="s">
        <v>828</v>
      </c>
      <c r="B624" s="211" t="s">
        <v>1</v>
      </c>
      <c r="C624" s="211" t="s">
        <v>1</v>
      </c>
      <c r="D624" s="180" t="s">
        <v>1</v>
      </c>
      <c r="E624" s="110">
        <v>61896</v>
      </c>
      <c r="F624" s="111"/>
      <c r="G624" s="117">
        <v>8769</v>
      </c>
      <c r="H624" s="283">
        <v>0.23114637425204945</v>
      </c>
      <c r="I624" s="192"/>
      <c r="J624" s="110">
        <v>1271</v>
      </c>
      <c r="K624" s="277">
        <v>3.3502912723726179E-2</v>
      </c>
      <c r="L624" s="192"/>
      <c r="M624" s="117">
        <v>16938</v>
      </c>
      <c r="N624" s="283">
        <v>0.4464770540633155</v>
      </c>
      <c r="O624" s="192"/>
      <c r="P624" s="110">
        <v>7203</v>
      </c>
      <c r="Q624" s="277">
        <v>0.18986741176160477</v>
      </c>
      <c r="R624" s="192"/>
      <c r="S624" s="117">
        <v>746</v>
      </c>
      <c r="T624" s="283">
        <v>1.96641800880407E-2</v>
      </c>
      <c r="U624" s="192"/>
      <c r="V624" s="284"/>
      <c r="W624" s="277"/>
      <c r="X624" s="192"/>
      <c r="Y624" s="117">
        <v>2169</v>
      </c>
      <c r="Z624" s="283">
        <v>5.7173735403432006E-2</v>
      </c>
      <c r="AA624" s="192"/>
      <c r="AB624" s="284"/>
      <c r="AC624" s="277"/>
      <c r="AD624" s="192"/>
      <c r="AE624" s="285"/>
      <c r="AF624" s="283"/>
      <c r="AG624" s="192"/>
      <c r="AH624" s="284"/>
      <c r="AI624" s="277"/>
      <c r="AJ624" s="192"/>
      <c r="AK624" s="285"/>
      <c r="AL624" s="283"/>
      <c r="AM624" s="192"/>
      <c r="AN624" s="284"/>
      <c r="AO624" s="277"/>
      <c r="AP624" s="192"/>
      <c r="AQ624" s="286">
        <v>841</v>
      </c>
      <c r="AR624" s="283">
        <v>2.2168331707831404E-2</v>
      </c>
      <c r="AS624" s="192"/>
      <c r="AT624" s="191">
        <v>37937</v>
      </c>
      <c r="AU624" s="277">
        <v>0.61291521261470849</v>
      </c>
    </row>
    <row r="625" spans="1:47" s="54" customFormat="1" ht="13.35" customHeight="1">
      <c r="A625" s="180" t="s">
        <v>624</v>
      </c>
      <c r="B625" s="211" t="s">
        <v>1</v>
      </c>
      <c r="C625" s="211" t="s">
        <v>1</v>
      </c>
      <c r="D625" s="180" t="s">
        <v>1</v>
      </c>
      <c r="E625" s="110">
        <v>62248</v>
      </c>
      <c r="F625" s="111"/>
      <c r="G625" s="117">
        <v>23701</v>
      </c>
      <c r="H625" s="283">
        <v>0.49936791538493952</v>
      </c>
      <c r="I625" s="192"/>
      <c r="J625" s="110">
        <v>2496</v>
      </c>
      <c r="K625" s="277">
        <v>5.2589439973031053E-2</v>
      </c>
      <c r="L625" s="192"/>
      <c r="M625" s="117">
        <v>12719</v>
      </c>
      <c r="N625" s="283">
        <v>0.26798280729847035</v>
      </c>
      <c r="O625" s="192"/>
      <c r="P625" s="110">
        <v>4942</v>
      </c>
      <c r="Q625" s="277">
        <v>0.10412540558762799</v>
      </c>
      <c r="R625" s="192"/>
      <c r="S625" s="117">
        <v>1629</v>
      </c>
      <c r="T625" s="283">
        <v>3.432219459778349E-2</v>
      </c>
      <c r="U625" s="192"/>
      <c r="V625" s="284"/>
      <c r="W625" s="277"/>
      <c r="X625" s="192"/>
      <c r="Y625" s="117">
        <v>1875</v>
      </c>
      <c r="Z625" s="283">
        <v>3.9505288441279339E-2</v>
      </c>
      <c r="AA625" s="192"/>
      <c r="AB625" s="284"/>
      <c r="AC625" s="277"/>
      <c r="AD625" s="192"/>
      <c r="AE625" s="285"/>
      <c r="AF625" s="283"/>
      <c r="AG625" s="192"/>
      <c r="AH625" s="284"/>
      <c r="AI625" s="277"/>
      <c r="AJ625" s="192"/>
      <c r="AK625" s="285"/>
      <c r="AL625" s="283"/>
      <c r="AM625" s="192"/>
      <c r="AN625" s="284"/>
      <c r="AO625" s="277"/>
      <c r="AP625" s="192"/>
      <c r="AQ625" s="286">
        <v>100</v>
      </c>
      <c r="AR625" s="283">
        <v>2.1069487168682314E-3</v>
      </c>
      <c r="AS625" s="192"/>
      <c r="AT625" s="191">
        <v>47462</v>
      </c>
      <c r="AU625" s="277">
        <v>0.76246626397635264</v>
      </c>
    </row>
    <row r="626" spans="1:47" s="54" customFormat="1" ht="13.35" customHeight="1">
      <c r="A626" s="180" t="s">
        <v>641</v>
      </c>
      <c r="B626" s="211" t="s">
        <v>1</v>
      </c>
      <c r="C626" s="211" t="s">
        <v>1</v>
      </c>
      <c r="D626" s="180" t="s">
        <v>1</v>
      </c>
      <c r="E626" s="110">
        <v>56015</v>
      </c>
      <c r="F626" s="111"/>
      <c r="G626" s="117">
        <v>9585</v>
      </c>
      <c r="H626" s="283">
        <v>0.2730146975048422</v>
      </c>
      <c r="I626" s="192"/>
      <c r="J626" s="110">
        <v>2251</v>
      </c>
      <c r="K626" s="277">
        <v>6.4116440697276969E-2</v>
      </c>
      <c r="L626" s="192"/>
      <c r="M626" s="117">
        <v>14290</v>
      </c>
      <c r="N626" s="283">
        <v>0.40702973681212257</v>
      </c>
      <c r="O626" s="192"/>
      <c r="P626" s="110">
        <v>6466</v>
      </c>
      <c r="Q626" s="277">
        <v>0.18417454711176939</v>
      </c>
      <c r="R626" s="192"/>
      <c r="S626" s="117">
        <v>887</v>
      </c>
      <c r="T626" s="283">
        <v>2.5264896889597814E-2</v>
      </c>
      <c r="U626" s="192"/>
      <c r="V626" s="284"/>
      <c r="W626" s="277"/>
      <c r="X626" s="192"/>
      <c r="Y626" s="117">
        <v>1231</v>
      </c>
      <c r="Z626" s="283">
        <v>3.5063233451065282E-2</v>
      </c>
      <c r="AA626" s="192"/>
      <c r="AB626" s="284"/>
      <c r="AC626" s="277"/>
      <c r="AD626" s="192"/>
      <c r="AE626" s="285"/>
      <c r="AF626" s="283"/>
      <c r="AG626" s="192"/>
      <c r="AH626" s="284"/>
      <c r="AI626" s="277"/>
      <c r="AJ626" s="192"/>
      <c r="AK626" s="285"/>
      <c r="AL626" s="283"/>
      <c r="AM626" s="192"/>
      <c r="AN626" s="284"/>
      <c r="AO626" s="277"/>
      <c r="AP626" s="192"/>
      <c r="AQ626" s="286">
        <v>398</v>
      </c>
      <c r="AR626" s="283">
        <v>1.1336447533325737E-2</v>
      </c>
      <c r="AS626" s="192"/>
      <c r="AT626" s="191">
        <v>35108</v>
      </c>
      <c r="AU626" s="277">
        <v>0.62676068910113358</v>
      </c>
    </row>
    <row r="627" spans="1:47" s="54" customFormat="1" ht="13.35" customHeight="1">
      <c r="A627" s="180" t="s">
        <v>642</v>
      </c>
      <c r="B627" s="211" t="s">
        <v>1</v>
      </c>
      <c r="C627" s="211" t="s">
        <v>1</v>
      </c>
      <c r="D627" s="180" t="s">
        <v>1</v>
      </c>
      <c r="E627" s="110">
        <v>62137</v>
      </c>
      <c r="F627" s="111"/>
      <c r="G627" s="117">
        <v>13123</v>
      </c>
      <c r="H627" s="283">
        <v>0.32525342652489653</v>
      </c>
      <c r="I627" s="192"/>
      <c r="J627" s="110">
        <v>1581</v>
      </c>
      <c r="K627" s="277">
        <v>3.9185069521897542E-2</v>
      </c>
      <c r="L627" s="192"/>
      <c r="M627" s="117">
        <v>16633</v>
      </c>
      <c r="N627" s="283">
        <v>0.41224874216174684</v>
      </c>
      <c r="O627" s="192"/>
      <c r="P627" s="110">
        <v>6134</v>
      </c>
      <c r="Q627" s="277">
        <v>0.15203112994770368</v>
      </c>
      <c r="R627" s="192"/>
      <c r="S627" s="117">
        <v>1272</v>
      </c>
      <c r="T627" s="283">
        <v>3.1526507547029521E-2</v>
      </c>
      <c r="U627" s="192"/>
      <c r="V627" s="284"/>
      <c r="W627" s="277"/>
      <c r="X627" s="192"/>
      <c r="Y627" s="117">
        <v>1604</v>
      </c>
      <c r="Z627" s="283">
        <v>3.9755124296725904E-2</v>
      </c>
      <c r="AA627" s="192"/>
      <c r="AB627" s="284"/>
      <c r="AC627" s="277"/>
      <c r="AD627" s="192"/>
      <c r="AE627" s="285"/>
      <c r="AF627" s="283"/>
      <c r="AG627" s="192"/>
      <c r="AH627" s="284"/>
      <c r="AI627" s="277"/>
      <c r="AJ627" s="192"/>
      <c r="AK627" s="285"/>
      <c r="AL627" s="283"/>
      <c r="AM627" s="192"/>
      <c r="AN627" s="284"/>
      <c r="AO627" s="277"/>
      <c r="AP627" s="192"/>
      <c r="AQ627" s="286"/>
      <c r="AR627" s="283"/>
      <c r="AS627" s="192"/>
      <c r="AT627" s="191">
        <v>40347</v>
      </c>
      <c r="AU627" s="277">
        <v>0.64932326954954378</v>
      </c>
    </row>
    <row r="628" spans="1:47" s="54" customFormat="1" ht="13.35" customHeight="1">
      <c r="A628" s="180" t="s">
        <v>245</v>
      </c>
      <c r="B628" s="211" t="s">
        <v>1</v>
      </c>
      <c r="C628" s="211" t="s">
        <v>1</v>
      </c>
      <c r="D628" s="180" t="s">
        <v>1</v>
      </c>
      <c r="E628" s="110">
        <v>40492</v>
      </c>
      <c r="F628" s="111"/>
      <c r="G628" s="117">
        <v>3521</v>
      </c>
      <c r="H628" s="283">
        <v>0.13119946342735775</v>
      </c>
      <c r="I628" s="192"/>
      <c r="J628" s="110">
        <v>718</v>
      </c>
      <c r="K628" s="277">
        <v>2.6754108134292208E-2</v>
      </c>
      <c r="L628" s="192"/>
      <c r="M628" s="117">
        <v>8122</v>
      </c>
      <c r="N628" s="283">
        <v>0.30264187502328876</v>
      </c>
      <c r="O628" s="192"/>
      <c r="P628" s="110">
        <v>2277</v>
      </c>
      <c r="Q628" s="277">
        <v>8.4845549055408573E-2</v>
      </c>
      <c r="R628" s="192"/>
      <c r="S628" s="285"/>
      <c r="T628" s="283"/>
      <c r="U628" s="192"/>
      <c r="V628" s="284"/>
      <c r="W628" s="277"/>
      <c r="X628" s="192"/>
      <c r="Y628" s="117">
        <v>11790</v>
      </c>
      <c r="Z628" s="283">
        <v>0.43931885084025785</v>
      </c>
      <c r="AA628" s="192"/>
      <c r="AB628" s="284"/>
      <c r="AC628" s="277"/>
      <c r="AD628" s="192"/>
      <c r="AE628" s="285"/>
      <c r="AF628" s="283"/>
      <c r="AG628" s="192"/>
      <c r="AH628" s="284"/>
      <c r="AI628" s="277"/>
      <c r="AJ628" s="192"/>
      <c r="AK628" s="285"/>
      <c r="AL628" s="283"/>
      <c r="AM628" s="192"/>
      <c r="AN628" s="284"/>
      <c r="AO628" s="277"/>
      <c r="AP628" s="192"/>
      <c r="AQ628" s="286">
        <v>409</v>
      </c>
      <c r="AR628" s="283">
        <v>1.5240153519394865E-2</v>
      </c>
      <c r="AS628" s="192"/>
      <c r="AT628" s="191">
        <v>26837</v>
      </c>
      <c r="AU628" s="277">
        <v>0.66277289341104417</v>
      </c>
    </row>
    <row r="629" spans="1:47" s="54" customFormat="1" ht="13.35" customHeight="1">
      <c r="A629" s="180" t="s">
        <v>301</v>
      </c>
      <c r="B629" s="211" t="s">
        <v>1</v>
      </c>
      <c r="C629" s="211" t="s">
        <v>1</v>
      </c>
      <c r="D629" s="180" t="s">
        <v>1</v>
      </c>
      <c r="E629" s="110">
        <v>45525</v>
      </c>
      <c r="F629" s="111"/>
      <c r="G629" s="117">
        <v>12513</v>
      </c>
      <c r="H629" s="283">
        <v>0.4150524081199416</v>
      </c>
      <c r="I629" s="192"/>
      <c r="J629" s="110">
        <v>1391</v>
      </c>
      <c r="K629" s="277">
        <v>4.6139047366326125E-2</v>
      </c>
      <c r="L629" s="192"/>
      <c r="M629" s="117">
        <v>8514</v>
      </c>
      <c r="N629" s="283">
        <v>0.2824067931537747</v>
      </c>
      <c r="O629" s="192"/>
      <c r="P629" s="110">
        <v>3467</v>
      </c>
      <c r="Q629" s="277">
        <v>0.11499933660607668</v>
      </c>
      <c r="R629" s="192"/>
      <c r="S629" s="117">
        <v>727</v>
      </c>
      <c r="T629" s="283">
        <v>2.4114369112378929E-2</v>
      </c>
      <c r="U629" s="192"/>
      <c r="V629" s="284"/>
      <c r="W629" s="277"/>
      <c r="X629" s="192"/>
      <c r="Y629" s="117">
        <v>3536</v>
      </c>
      <c r="Z629" s="283">
        <v>0.11728804564150193</v>
      </c>
      <c r="AA629" s="192"/>
      <c r="AB629" s="284"/>
      <c r="AC629" s="277"/>
      <c r="AD629" s="192"/>
      <c r="AE629" s="285"/>
      <c r="AF629" s="283"/>
      <c r="AG629" s="192"/>
      <c r="AH629" s="284"/>
      <c r="AI629" s="277"/>
      <c r="AJ629" s="192"/>
      <c r="AK629" s="285"/>
      <c r="AL629" s="283"/>
      <c r="AM629" s="192"/>
      <c r="AN629" s="284"/>
      <c r="AO629" s="277"/>
      <c r="AP629" s="192"/>
      <c r="AQ629" s="286"/>
      <c r="AR629" s="283"/>
      <c r="AS629" s="192"/>
      <c r="AT629" s="191">
        <v>30148</v>
      </c>
      <c r="AU629" s="277">
        <v>0.66222954420647995</v>
      </c>
    </row>
    <row r="630" spans="1:47" s="54" customFormat="1" ht="13.35" customHeight="1">
      <c r="A630" s="180" t="s">
        <v>292</v>
      </c>
      <c r="B630" s="211" t="s">
        <v>1</v>
      </c>
      <c r="C630" s="211" t="s">
        <v>1</v>
      </c>
      <c r="D630" s="180" t="s">
        <v>1</v>
      </c>
      <c r="E630" s="110">
        <v>58644</v>
      </c>
      <c r="F630" s="111"/>
      <c r="G630" s="117">
        <v>16463</v>
      </c>
      <c r="H630" s="283">
        <v>0.43291785000525929</v>
      </c>
      <c r="I630" s="192"/>
      <c r="J630" s="110">
        <v>1387</v>
      </c>
      <c r="K630" s="277">
        <v>3.6473125065741033E-2</v>
      </c>
      <c r="L630" s="192"/>
      <c r="M630" s="117">
        <v>9733</v>
      </c>
      <c r="N630" s="283">
        <v>0.2559429893762491</v>
      </c>
      <c r="O630" s="192"/>
      <c r="P630" s="110">
        <v>4988</v>
      </c>
      <c r="Q630" s="277">
        <v>0.13116650888818765</v>
      </c>
      <c r="R630" s="192"/>
      <c r="S630" s="285"/>
      <c r="T630" s="283"/>
      <c r="U630" s="192"/>
      <c r="V630" s="284"/>
      <c r="W630" s="277"/>
      <c r="X630" s="192"/>
      <c r="Y630" s="117">
        <v>4651</v>
      </c>
      <c r="Z630" s="283">
        <v>0.12230461765015252</v>
      </c>
      <c r="AA630" s="192"/>
      <c r="AB630" s="284"/>
      <c r="AC630" s="277"/>
      <c r="AD630" s="192"/>
      <c r="AE630" s="285"/>
      <c r="AF630" s="283"/>
      <c r="AG630" s="192"/>
      <c r="AH630" s="284"/>
      <c r="AI630" s="277"/>
      <c r="AJ630" s="192"/>
      <c r="AK630" s="285"/>
      <c r="AL630" s="283"/>
      <c r="AM630" s="192"/>
      <c r="AN630" s="284"/>
      <c r="AO630" s="277"/>
      <c r="AP630" s="192"/>
      <c r="AQ630" s="286">
        <v>806</v>
      </c>
      <c r="AR630" s="283">
        <v>2.1194909014410436E-2</v>
      </c>
      <c r="AS630" s="192"/>
      <c r="AT630" s="191">
        <v>38028</v>
      </c>
      <c r="AU630" s="277">
        <v>0.64845508491917336</v>
      </c>
    </row>
    <row r="631" spans="1:47" s="54" customFormat="1" ht="13.35" customHeight="1">
      <c r="A631" s="180" t="s">
        <v>945</v>
      </c>
      <c r="B631" s="211" t="s">
        <v>1</v>
      </c>
      <c r="C631" s="211" t="s">
        <v>1</v>
      </c>
      <c r="D631" s="180" t="s">
        <v>1</v>
      </c>
      <c r="E631" s="110">
        <v>56505</v>
      </c>
      <c r="F631" s="111"/>
      <c r="G631" s="117">
        <v>13760</v>
      </c>
      <c r="H631" s="283">
        <v>0.3902328351436431</v>
      </c>
      <c r="I631" s="192"/>
      <c r="J631" s="110">
        <v>915</v>
      </c>
      <c r="K631" s="277">
        <v>2.5949349139275688E-2</v>
      </c>
      <c r="L631" s="192"/>
      <c r="M631" s="117">
        <v>13523</v>
      </c>
      <c r="N631" s="283">
        <v>0.38351152831740448</v>
      </c>
      <c r="O631" s="192"/>
      <c r="P631" s="110">
        <v>4577</v>
      </c>
      <c r="Q631" s="277">
        <v>0.12980346558520744</v>
      </c>
      <c r="R631" s="192"/>
      <c r="S631" s="285"/>
      <c r="T631" s="283"/>
      <c r="U631" s="192"/>
      <c r="V631" s="284"/>
      <c r="W631" s="277"/>
      <c r="X631" s="192"/>
      <c r="Y631" s="117">
        <v>2486</v>
      </c>
      <c r="Z631" s="283">
        <v>7.0502821814469249E-2</v>
      </c>
      <c r="AA631" s="192"/>
      <c r="AB631" s="284"/>
      <c r="AC631" s="277"/>
      <c r="AD631" s="192"/>
      <c r="AE631" s="285"/>
      <c r="AF631" s="283"/>
      <c r="AG631" s="192"/>
      <c r="AH631" s="284"/>
      <c r="AI631" s="277"/>
      <c r="AJ631" s="192"/>
      <c r="AK631" s="285"/>
      <c r="AL631" s="283"/>
      <c r="AM631" s="192"/>
      <c r="AN631" s="284"/>
      <c r="AO631" s="277"/>
      <c r="AP631" s="192"/>
      <c r="AQ631" s="286"/>
      <c r="AR631" s="283"/>
      <c r="AS631" s="192"/>
      <c r="AT631" s="191">
        <v>35261</v>
      </c>
      <c r="AU631" s="277">
        <v>0.62403327139191223</v>
      </c>
    </row>
    <row r="632" spans="1:47" s="54" customFormat="1" ht="13.35" customHeight="1">
      <c r="A632" s="180" t="s">
        <v>609</v>
      </c>
      <c r="B632" s="211" t="s">
        <v>1</v>
      </c>
      <c r="C632" s="211" t="s">
        <v>1</v>
      </c>
      <c r="D632" s="180" t="s">
        <v>1</v>
      </c>
      <c r="E632" s="110">
        <v>44394</v>
      </c>
      <c r="F632" s="111"/>
      <c r="G632" s="117">
        <v>6550</v>
      </c>
      <c r="H632" s="283">
        <v>0.22654169404766022</v>
      </c>
      <c r="I632" s="192"/>
      <c r="J632" s="110">
        <v>1153</v>
      </c>
      <c r="K632" s="277">
        <v>3.9878255456023241E-2</v>
      </c>
      <c r="L632" s="192"/>
      <c r="M632" s="117">
        <v>3904</v>
      </c>
      <c r="N632" s="283">
        <v>0.13502576695604054</v>
      </c>
      <c r="O632" s="192"/>
      <c r="P632" s="110">
        <v>3126</v>
      </c>
      <c r="Q632" s="277">
        <v>0.10811745581572303</v>
      </c>
      <c r="R632" s="192"/>
      <c r="S632" s="117">
        <v>981</v>
      </c>
      <c r="T632" s="283">
        <v>3.3929374329886214E-2</v>
      </c>
      <c r="U632" s="192"/>
      <c r="V632" s="284"/>
      <c r="W632" s="277"/>
      <c r="X632" s="192"/>
      <c r="Y632" s="117">
        <v>11811</v>
      </c>
      <c r="Z632" s="283">
        <v>0.40850136616746791</v>
      </c>
      <c r="AA632" s="192"/>
      <c r="AB632" s="284"/>
      <c r="AC632" s="277"/>
      <c r="AD632" s="192"/>
      <c r="AE632" s="285"/>
      <c r="AF632" s="283"/>
      <c r="AG632" s="192"/>
      <c r="AH632" s="284"/>
      <c r="AI632" s="277"/>
      <c r="AJ632" s="192"/>
      <c r="AK632" s="285"/>
      <c r="AL632" s="283"/>
      <c r="AM632" s="192"/>
      <c r="AN632" s="284"/>
      <c r="AO632" s="277"/>
      <c r="AP632" s="192"/>
      <c r="AQ632" s="286">
        <v>1388</v>
      </c>
      <c r="AR632" s="283">
        <v>4.8006087227198839E-2</v>
      </c>
      <c r="AS632" s="192"/>
      <c r="AT632" s="191">
        <v>28913</v>
      </c>
      <c r="AU632" s="277">
        <v>0.65128170473487412</v>
      </c>
    </row>
    <row r="633" spans="1:47" s="54" customFormat="1" ht="13.35" customHeight="1">
      <c r="A633" s="180" t="s">
        <v>293</v>
      </c>
      <c r="B633" s="211" t="s">
        <v>1</v>
      </c>
      <c r="C633" s="211" t="s">
        <v>1</v>
      </c>
      <c r="D633" s="180" t="s">
        <v>1</v>
      </c>
      <c r="E633" s="110">
        <v>54996</v>
      </c>
      <c r="F633" s="111"/>
      <c r="G633" s="117">
        <v>10649</v>
      </c>
      <c r="H633" s="283">
        <v>0.30370180241843486</v>
      </c>
      <c r="I633" s="192"/>
      <c r="J633" s="110">
        <v>1349</v>
      </c>
      <c r="K633" s="277">
        <v>3.8472507415012548E-2</v>
      </c>
      <c r="L633" s="192"/>
      <c r="M633" s="117">
        <v>13051</v>
      </c>
      <c r="N633" s="283">
        <v>0.37220511065480266</v>
      </c>
      <c r="O633" s="192"/>
      <c r="P633" s="110">
        <v>5480</v>
      </c>
      <c r="Q633" s="277">
        <v>0.15628564909879078</v>
      </c>
      <c r="R633" s="192"/>
      <c r="S633" s="117">
        <v>915</v>
      </c>
      <c r="T633" s="283">
        <v>2.6095140314852841E-2</v>
      </c>
      <c r="U633" s="192"/>
      <c r="V633" s="284"/>
      <c r="W633" s="277"/>
      <c r="X633" s="192"/>
      <c r="Y633" s="117">
        <v>3620</v>
      </c>
      <c r="Z633" s="283">
        <v>0.10323979009810633</v>
      </c>
      <c r="AA633" s="192"/>
      <c r="AB633" s="284"/>
      <c r="AC633" s="277"/>
      <c r="AD633" s="192"/>
      <c r="AE633" s="285"/>
      <c r="AF633" s="283"/>
      <c r="AG633" s="192"/>
      <c r="AH633" s="284"/>
      <c r="AI633" s="277"/>
      <c r="AJ633" s="192"/>
      <c r="AK633" s="285"/>
      <c r="AL633" s="283"/>
      <c r="AM633" s="192"/>
      <c r="AN633" s="284"/>
      <c r="AO633" s="277"/>
      <c r="AP633" s="192"/>
      <c r="AQ633" s="286"/>
      <c r="AR633" s="283"/>
      <c r="AS633" s="192"/>
      <c r="AT633" s="191">
        <v>35064</v>
      </c>
      <c r="AU633" s="277">
        <v>0.63757364171939779</v>
      </c>
    </row>
    <row r="634" spans="1:47" s="54" customFormat="1" ht="13.35" customHeight="1">
      <c r="A634" s="180" t="s">
        <v>625</v>
      </c>
      <c r="B634" s="211" t="s">
        <v>1</v>
      </c>
      <c r="C634" s="211" t="s">
        <v>1</v>
      </c>
      <c r="D634" s="180" t="s">
        <v>1</v>
      </c>
      <c r="E634" s="110">
        <v>48690</v>
      </c>
      <c r="F634" s="111"/>
      <c r="G634" s="117">
        <v>15204</v>
      </c>
      <c r="H634" s="283">
        <v>0.45039547353141568</v>
      </c>
      <c r="I634" s="192"/>
      <c r="J634" s="110">
        <v>9879</v>
      </c>
      <c r="K634" s="277">
        <v>0.2926504132476227</v>
      </c>
      <c r="L634" s="192"/>
      <c r="M634" s="117">
        <v>1900</v>
      </c>
      <c r="N634" s="283">
        <v>5.628462244867731E-2</v>
      </c>
      <c r="O634" s="192"/>
      <c r="P634" s="110">
        <v>3769</v>
      </c>
      <c r="Q634" s="277">
        <v>0.1116509168468762</v>
      </c>
      <c r="R634" s="192"/>
      <c r="S634" s="117">
        <v>1260</v>
      </c>
      <c r="T634" s="283">
        <v>3.7325591729122851E-2</v>
      </c>
      <c r="U634" s="192"/>
      <c r="V634" s="284"/>
      <c r="W634" s="277"/>
      <c r="X634" s="192"/>
      <c r="Y634" s="117">
        <v>1745</v>
      </c>
      <c r="Z634" s="283">
        <v>5.1692982196285216E-2</v>
      </c>
      <c r="AA634" s="192"/>
      <c r="AB634" s="284"/>
      <c r="AC634" s="277"/>
      <c r="AD634" s="192"/>
      <c r="AE634" s="285"/>
      <c r="AF634" s="283"/>
      <c r="AG634" s="192"/>
      <c r="AH634" s="284"/>
      <c r="AI634" s="277"/>
      <c r="AJ634" s="192"/>
      <c r="AK634" s="285"/>
      <c r="AL634" s="283"/>
      <c r="AM634" s="192"/>
      <c r="AN634" s="284"/>
      <c r="AO634" s="277"/>
      <c r="AP634" s="192"/>
      <c r="AQ634" s="286"/>
      <c r="AR634" s="283"/>
      <c r="AS634" s="192"/>
      <c r="AT634" s="191">
        <v>33757</v>
      </c>
      <c r="AU634" s="277">
        <v>0.69330457999589234</v>
      </c>
    </row>
    <row r="635" spans="1:47" s="54" customFormat="1" ht="13.35" customHeight="1">
      <c r="A635" s="180" t="s">
        <v>270</v>
      </c>
      <c r="B635" s="211" t="s">
        <v>1</v>
      </c>
      <c r="C635" s="211" t="s">
        <v>1</v>
      </c>
      <c r="D635" s="180" t="s">
        <v>1</v>
      </c>
      <c r="E635" s="110">
        <v>54242</v>
      </c>
      <c r="F635" s="111"/>
      <c r="G635" s="117">
        <v>4123</v>
      </c>
      <c r="H635" s="283">
        <v>0.11019350010690614</v>
      </c>
      <c r="I635" s="192"/>
      <c r="J635" s="110">
        <v>13414</v>
      </c>
      <c r="K635" s="277">
        <v>0.3585097284584135</v>
      </c>
      <c r="L635" s="192"/>
      <c r="M635" s="117">
        <v>3615</v>
      </c>
      <c r="N635" s="283">
        <v>9.661642078255292E-2</v>
      </c>
      <c r="O635" s="192"/>
      <c r="P635" s="110">
        <v>3829</v>
      </c>
      <c r="Q635" s="277">
        <v>0.10233589908060722</v>
      </c>
      <c r="R635" s="192"/>
      <c r="S635" s="117">
        <v>2088</v>
      </c>
      <c r="T635" s="283">
        <v>5.5805003207184095E-2</v>
      </c>
      <c r="U635" s="192"/>
      <c r="V635" s="284"/>
      <c r="W635" s="277"/>
      <c r="X635" s="192"/>
      <c r="Y635" s="117">
        <v>10347</v>
      </c>
      <c r="Z635" s="283">
        <v>0.27653944836433614</v>
      </c>
      <c r="AA635" s="192"/>
      <c r="AB635" s="284"/>
      <c r="AC635" s="277"/>
      <c r="AD635" s="192"/>
      <c r="AE635" s="285"/>
      <c r="AF635" s="283"/>
      <c r="AG635" s="192"/>
      <c r="AH635" s="284"/>
      <c r="AI635" s="277"/>
      <c r="AJ635" s="192"/>
      <c r="AK635" s="286"/>
      <c r="AL635" s="283"/>
      <c r="AM635" s="192"/>
      <c r="AN635" s="284"/>
      <c r="AO635" s="277"/>
      <c r="AP635" s="192"/>
      <c r="AQ635" s="286"/>
      <c r="AR635" s="283"/>
      <c r="AS635" s="192"/>
      <c r="AT635" s="191">
        <v>37416</v>
      </c>
      <c r="AU635" s="277">
        <v>0.689797573835773</v>
      </c>
    </row>
    <row r="636" spans="1:47" s="54" customFormat="1" ht="13.35" customHeight="1">
      <c r="A636" s="180" t="s">
        <v>679</v>
      </c>
      <c r="B636" s="211" t="s">
        <v>1</v>
      </c>
      <c r="C636" s="211" t="s">
        <v>1</v>
      </c>
      <c r="D636" s="180" t="s">
        <v>1</v>
      </c>
      <c r="E636" s="110">
        <v>57291</v>
      </c>
      <c r="F636" s="111"/>
      <c r="G636" s="117">
        <v>16383</v>
      </c>
      <c r="H636" s="283">
        <v>0.40395995660321532</v>
      </c>
      <c r="I636" s="192"/>
      <c r="J636" s="110">
        <v>780</v>
      </c>
      <c r="K636" s="277">
        <v>1.923266594338692E-2</v>
      </c>
      <c r="L636" s="192"/>
      <c r="M636" s="117">
        <v>11414</v>
      </c>
      <c r="N636" s="283">
        <v>0.28143801163822862</v>
      </c>
      <c r="O636" s="192"/>
      <c r="P636" s="110">
        <v>4257</v>
      </c>
      <c r="Q636" s="277">
        <v>0.10496597297563863</v>
      </c>
      <c r="R636" s="192"/>
      <c r="S636" s="117">
        <v>1452</v>
      </c>
      <c r="T636" s="283">
        <v>3.5802347371535655E-2</v>
      </c>
      <c r="U636" s="192"/>
      <c r="V636" s="284"/>
      <c r="W636" s="277"/>
      <c r="X636" s="192"/>
      <c r="Y636" s="117">
        <v>2518</v>
      </c>
      <c r="Z636" s="283">
        <v>6.208699082749778E-2</v>
      </c>
      <c r="AA636" s="192"/>
      <c r="AB636" s="284"/>
      <c r="AC636" s="277"/>
      <c r="AD636" s="192"/>
      <c r="AE636" s="285"/>
      <c r="AF636" s="283"/>
      <c r="AG636" s="192"/>
      <c r="AH636" s="284"/>
      <c r="AI636" s="277"/>
      <c r="AJ636" s="192"/>
      <c r="AK636" s="285"/>
      <c r="AL636" s="283"/>
      <c r="AM636" s="192"/>
      <c r="AN636" s="284"/>
      <c r="AO636" s="277"/>
      <c r="AP636" s="192"/>
      <c r="AQ636" s="286">
        <v>3752</v>
      </c>
      <c r="AR636" s="283">
        <v>9.2514054640497084E-2</v>
      </c>
      <c r="AS636" s="192"/>
      <c r="AT636" s="191">
        <v>40556</v>
      </c>
      <c r="AU636" s="277">
        <v>0.7078947827756541</v>
      </c>
    </row>
    <row r="637" spans="1:47" s="54" customFormat="1" ht="13.35" customHeight="1">
      <c r="A637" s="180" t="s">
        <v>923</v>
      </c>
      <c r="B637" s="211" t="s">
        <v>1</v>
      </c>
      <c r="C637" s="211" t="s">
        <v>1</v>
      </c>
      <c r="D637" s="180" t="s">
        <v>1</v>
      </c>
      <c r="E637" s="110">
        <v>57755</v>
      </c>
      <c r="F637" s="111"/>
      <c r="G637" s="117">
        <v>17626</v>
      </c>
      <c r="H637" s="283">
        <v>0.43682775712515487</v>
      </c>
      <c r="I637" s="192"/>
      <c r="J637" s="110">
        <v>963</v>
      </c>
      <c r="K637" s="277">
        <v>2.3866171003717473E-2</v>
      </c>
      <c r="L637" s="192"/>
      <c r="M637" s="117">
        <v>11572</v>
      </c>
      <c r="N637" s="283">
        <v>0.28679058240396532</v>
      </c>
      <c r="O637" s="192"/>
      <c r="P637" s="110">
        <v>4698</v>
      </c>
      <c r="Q637" s="277">
        <v>0.11643122676579926</v>
      </c>
      <c r="R637" s="192"/>
      <c r="S637" s="117">
        <v>1290</v>
      </c>
      <c r="T637" s="283">
        <v>3.197026022304833E-2</v>
      </c>
      <c r="U637" s="192"/>
      <c r="V637" s="284"/>
      <c r="W637" s="277"/>
      <c r="X637" s="192"/>
      <c r="Y637" s="117">
        <v>4201</v>
      </c>
      <c r="Z637" s="283">
        <v>0.10411400247831475</v>
      </c>
      <c r="AA637" s="192"/>
      <c r="AB637" s="284"/>
      <c r="AC637" s="277"/>
      <c r="AD637" s="192"/>
      <c r="AE637" s="285"/>
      <c r="AF637" s="283"/>
      <c r="AG637" s="192"/>
      <c r="AH637" s="284"/>
      <c r="AI637" s="277"/>
      <c r="AJ637" s="192"/>
      <c r="AK637" s="286"/>
      <c r="AL637" s="283"/>
      <c r="AM637" s="192"/>
      <c r="AN637" s="284"/>
      <c r="AO637" s="277"/>
      <c r="AP637" s="192"/>
      <c r="AQ637" s="286"/>
      <c r="AR637" s="283"/>
      <c r="AS637" s="192"/>
      <c r="AT637" s="191">
        <v>40350</v>
      </c>
      <c r="AU637" s="277">
        <v>0.69864081031945291</v>
      </c>
    </row>
    <row r="638" spans="1:47" s="54" customFormat="1" ht="13.35" customHeight="1">
      <c r="A638" s="180" t="s">
        <v>265</v>
      </c>
      <c r="B638" s="211" t="s">
        <v>1</v>
      </c>
      <c r="C638" s="211" t="s">
        <v>1</v>
      </c>
      <c r="D638" s="180" t="s">
        <v>1</v>
      </c>
      <c r="E638" s="110">
        <v>55750</v>
      </c>
      <c r="F638" s="111"/>
      <c r="G638" s="117">
        <v>8336</v>
      </c>
      <c r="H638" s="283">
        <v>0.2115789740856367</v>
      </c>
      <c r="I638" s="192"/>
      <c r="J638" s="110">
        <v>928</v>
      </c>
      <c r="K638" s="277">
        <v>2.355389730703825E-2</v>
      </c>
      <c r="L638" s="192"/>
      <c r="M638" s="117">
        <v>9541</v>
      </c>
      <c r="N638" s="283">
        <v>0.242163506687987</v>
      </c>
      <c r="O638" s="192"/>
      <c r="P638" s="110">
        <v>4363</v>
      </c>
      <c r="Q638" s="277">
        <v>0.11073885123987919</v>
      </c>
      <c r="R638" s="192"/>
      <c r="S638" s="117">
        <v>1091</v>
      </c>
      <c r="T638" s="283">
        <v>2.7691058148683976E-2</v>
      </c>
      <c r="U638" s="192"/>
      <c r="V638" s="284"/>
      <c r="W638" s="277"/>
      <c r="X638" s="192"/>
      <c r="Y638" s="117">
        <v>15140</v>
      </c>
      <c r="Z638" s="283">
        <v>0.38427371253077491</v>
      </c>
      <c r="AA638" s="192"/>
      <c r="AB638" s="284"/>
      <c r="AC638" s="277"/>
      <c r="AD638" s="192"/>
      <c r="AE638" s="285"/>
      <c r="AF638" s="283"/>
      <c r="AG638" s="192"/>
      <c r="AH638" s="284"/>
      <c r="AI638" s="277"/>
      <c r="AJ638" s="192"/>
      <c r="AK638" s="286"/>
      <c r="AL638" s="283"/>
      <c r="AM638" s="192"/>
      <c r="AN638" s="284"/>
      <c r="AO638" s="277"/>
      <c r="AP638" s="192"/>
      <c r="AQ638" s="286"/>
      <c r="AR638" s="283"/>
      <c r="AS638" s="192"/>
      <c r="AT638" s="191">
        <v>39399</v>
      </c>
      <c r="AU638" s="277">
        <v>0.70670852017937225</v>
      </c>
    </row>
    <row r="639" spans="1:47" s="54" customFormat="1" ht="13.35" customHeight="1">
      <c r="A639" s="180" t="s">
        <v>217</v>
      </c>
      <c r="B639" s="211" t="s">
        <v>1</v>
      </c>
      <c r="C639" s="211" t="s">
        <v>1</v>
      </c>
      <c r="D639" s="180" t="s">
        <v>1</v>
      </c>
      <c r="E639" s="110">
        <v>54441</v>
      </c>
      <c r="F639" s="111"/>
      <c r="G639" s="117">
        <v>16453</v>
      </c>
      <c r="H639" s="283">
        <v>0.410565453910266</v>
      </c>
      <c r="I639" s="192"/>
      <c r="J639" s="110">
        <v>11351</v>
      </c>
      <c r="K639" s="277">
        <v>0.28325098567649848</v>
      </c>
      <c r="L639" s="192"/>
      <c r="M639" s="117">
        <v>5904</v>
      </c>
      <c r="N639" s="283">
        <v>0.14732744422817787</v>
      </c>
      <c r="O639" s="192"/>
      <c r="P639" s="110">
        <v>3338</v>
      </c>
      <c r="Q639" s="277">
        <v>8.329590258022658E-2</v>
      </c>
      <c r="R639" s="192"/>
      <c r="S639" s="117">
        <v>1261</v>
      </c>
      <c r="T639" s="283">
        <v>3.1466786445076611E-2</v>
      </c>
      <c r="U639" s="192"/>
      <c r="V639" s="284"/>
      <c r="W639" s="277"/>
      <c r="X639" s="192"/>
      <c r="Y639" s="117">
        <v>1767</v>
      </c>
      <c r="Z639" s="283">
        <v>4.4093427159754457E-2</v>
      </c>
      <c r="AA639" s="192"/>
      <c r="AB639" s="284"/>
      <c r="AC639" s="277"/>
      <c r="AD639" s="192"/>
      <c r="AE639" s="285"/>
      <c r="AF639" s="283"/>
      <c r="AG639" s="192"/>
      <c r="AH639" s="284"/>
      <c r="AI639" s="277"/>
      <c r="AJ639" s="192"/>
      <c r="AK639" s="286"/>
      <c r="AL639" s="283"/>
      <c r="AM639" s="192"/>
      <c r="AN639" s="284"/>
      <c r="AO639" s="277"/>
      <c r="AP639" s="192"/>
      <c r="AQ639" s="286"/>
      <c r="AR639" s="283"/>
      <c r="AS639" s="192"/>
      <c r="AT639" s="191">
        <v>40074</v>
      </c>
      <c r="AU639" s="277">
        <v>0.73609963079296858</v>
      </c>
    </row>
    <row r="640" spans="1:47" s="54" customFormat="1" ht="13.35" customHeight="1">
      <c r="A640" s="180" t="s">
        <v>630</v>
      </c>
      <c r="B640" s="211" t="s">
        <v>1</v>
      </c>
      <c r="C640" s="211" t="s">
        <v>1</v>
      </c>
      <c r="D640" s="180" t="s">
        <v>1</v>
      </c>
      <c r="E640" s="110">
        <v>56097</v>
      </c>
      <c r="F640" s="111"/>
      <c r="G640" s="117">
        <v>5691</v>
      </c>
      <c r="H640" s="283">
        <v>0.1532516493873704</v>
      </c>
      <c r="I640" s="192"/>
      <c r="J640" s="110">
        <v>1173</v>
      </c>
      <c r="K640" s="277">
        <v>3.1587451191598226E-2</v>
      </c>
      <c r="L640" s="192"/>
      <c r="M640" s="117">
        <v>16270</v>
      </c>
      <c r="N640" s="283">
        <v>0.43813114312643059</v>
      </c>
      <c r="O640" s="192"/>
      <c r="P640" s="110">
        <v>6094</v>
      </c>
      <c r="Q640" s="277">
        <v>0.16410394506530226</v>
      </c>
      <c r="R640" s="192"/>
      <c r="S640" s="117">
        <v>1185</v>
      </c>
      <c r="T640" s="283">
        <v>3.1910596472330688E-2</v>
      </c>
      <c r="U640" s="192"/>
      <c r="V640" s="284"/>
      <c r="W640" s="277"/>
      <c r="X640" s="192"/>
      <c r="Y640" s="117">
        <v>6722</v>
      </c>
      <c r="Z640" s="283">
        <v>0.18101521475696783</v>
      </c>
      <c r="AA640" s="192"/>
      <c r="AB640" s="284"/>
      <c r="AC640" s="277"/>
      <c r="AD640" s="192"/>
      <c r="AE640" s="285"/>
      <c r="AF640" s="283"/>
      <c r="AG640" s="192"/>
      <c r="AH640" s="284"/>
      <c r="AI640" s="277"/>
      <c r="AJ640" s="192"/>
      <c r="AK640" s="285"/>
      <c r="AL640" s="283"/>
      <c r="AM640" s="192"/>
      <c r="AN640" s="284"/>
      <c r="AO640" s="277"/>
      <c r="AP640" s="192"/>
      <c r="AQ640" s="286"/>
      <c r="AR640" s="283"/>
      <c r="AS640" s="192"/>
      <c r="AT640" s="191">
        <v>37135</v>
      </c>
      <c r="AU640" s="277">
        <v>0.6619783589140239</v>
      </c>
    </row>
    <row r="641" spans="1:47" s="54" customFormat="1" ht="13.35" customHeight="1">
      <c r="A641" s="180" t="s">
        <v>326</v>
      </c>
      <c r="B641" s="211" t="s">
        <v>1</v>
      </c>
      <c r="C641" s="211" t="s">
        <v>1</v>
      </c>
      <c r="D641" s="180" t="s">
        <v>1</v>
      </c>
      <c r="E641" s="110">
        <v>51422</v>
      </c>
      <c r="F641" s="111"/>
      <c r="G641" s="117">
        <v>3676</v>
      </c>
      <c r="H641" s="283">
        <v>0.12063533735888685</v>
      </c>
      <c r="I641" s="192"/>
      <c r="J641" s="110">
        <v>830</v>
      </c>
      <c r="K641" s="277">
        <v>2.7238120241533211E-2</v>
      </c>
      <c r="L641" s="192"/>
      <c r="M641" s="117">
        <v>14532</v>
      </c>
      <c r="N641" s="283">
        <v>0.47689682331320554</v>
      </c>
      <c r="O641" s="192"/>
      <c r="P641" s="110">
        <v>4976</v>
      </c>
      <c r="Q641" s="277">
        <v>0.16329745339984247</v>
      </c>
      <c r="R641" s="192"/>
      <c r="S641" s="117">
        <v>799</v>
      </c>
      <c r="T641" s="283">
        <v>2.6220792859018113E-2</v>
      </c>
      <c r="U641" s="192"/>
      <c r="V641" s="284"/>
      <c r="W641" s="277"/>
      <c r="X641" s="192"/>
      <c r="Y641" s="117">
        <v>5126</v>
      </c>
      <c r="Z641" s="283">
        <v>0.16822000525072198</v>
      </c>
      <c r="AA641" s="192"/>
      <c r="AB641" s="284"/>
      <c r="AC641" s="277"/>
      <c r="AD641" s="192"/>
      <c r="AE641" s="285"/>
      <c r="AF641" s="283"/>
      <c r="AG641" s="192"/>
      <c r="AH641" s="284"/>
      <c r="AI641" s="277"/>
      <c r="AJ641" s="192"/>
      <c r="AK641" s="286"/>
      <c r="AL641" s="283"/>
      <c r="AM641" s="192"/>
      <c r="AN641" s="284"/>
      <c r="AO641" s="277"/>
      <c r="AP641" s="192"/>
      <c r="AQ641" s="286">
        <v>533</v>
      </c>
      <c r="AR641" s="283">
        <v>1.7491467576791809E-2</v>
      </c>
      <c r="AS641" s="192"/>
      <c r="AT641" s="191">
        <v>30472</v>
      </c>
      <c r="AU641" s="277">
        <v>0.59258683053945782</v>
      </c>
    </row>
    <row r="642" spans="1:47" s="54" customFormat="1" ht="13.35" customHeight="1">
      <c r="A642" s="180" t="s">
        <v>612</v>
      </c>
      <c r="B642" s="211" t="s">
        <v>1</v>
      </c>
      <c r="C642" s="211" t="s">
        <v>1</v>
      </c>
      <c r="D642" s="180" t="s">
        <v>1</v>
      </c>
      <c r="E642" s="110">
        <v>61716</v>
      </c>
      <c r="F642" s="111"/>
      <c r="G642" s="117">
        <v>3292</v>
      </c>
      <c r="H642" s="283">
        <v>0.1006266238728412</v>
      </c>
      <c r="I642" s="192"/>
      <c r="J642" s="110">
        <v>1351</v>
      </c>
      <c r="K642" s="277">
        <v>4.1296041571144734E-2</v>
      </c>
      <c r="L642" s="192"/>
      <c r="M642" s="117">
        <v>17619</v>
      </c>
      <c r="N642" s="283">
        <v>0.53856029344337464</v>
      </c>
      <c r="O642" s="192"/>
      <c r="P642" s="110">
        <v>6106</v>
      </c>
      <c r="Q642" s="277">
        <v>0.18664221305211676</v>
      </c>
      <c r="R642" s="192"/>
      <c r="S642" s="117">
        <v>603</v>
      </c>
      <c r="T642" s="283">
        <v>1.8431911966987621E-2</v>
      </c>
      <c r="U642" s="192"/>
      <c r="V642" s="284"/>
      <c r="W642" s="277"/>
      <c r="X642" s="192"/>
      <c r="Y642" s="117">
        <v>3099</v>
      </c>
      <c r="Z642" s="283">
        <v>9.4727189362677669E-2</v>
      </c>
      <c r="AA642" s="192"/>
      <c r="AB642" s="284"/>
      <c r="AC642" s="277"/>
      <c r="AD642" s="192"/>
      <c r="AE642" s="285"/>
      <c r="AF642" s="283"/>
      <c r="AG642" s="192"/>
      <c r="AH642" s="284"/>
      <c r="AI642" s="277"/>
      <c r="AJ642" s="192"/>
      <c r="AK642" s="286"/>
      <c r="AL642" s="283"/>
      <c r="AM642" s="192"/>
      <c r="AN642" s="284"/>
      <c r="AO642" s="277"/>
      <c r="AP642" s="192"/>
      <c r="AQ642" s="286">
        <v>645</v>
      </c>
      <c r="AR642" s="283">
        <v>1.9715726730857405E-2</v>
      </c>
      <c r="AS642" s="192"/>
      <c r="AT642" s="191">
        <v>32715</v>
      </c>
      <c r="AU642" s="277">
        <v>0.53008944195994556</v>
      </c>
    </row>
    <row r="643" spans="1:47" s="54" customFormat="1" ht="13.35" customHeight="1">
      <c r="A643" s="180" t="s">
        <v>198</v>
      </c>
      <c r="B643" s="211" t="s">
        <v>1</v>
      </c>
      <c r="C643" s="211" t="s">
        <v>1</v>
      </c>
      <c r="D643" s="180" t="s">
        <v>1</v>
      </c>
      <c r="E643" s="110">
        <v>51335</v>
      </c>
      <c r="F643" s="111"/>
      <c r="G643" s="117">
        <v>3419</v>
      </c>
      <c r="H643" s="283">
        <v>0.10791276078654168</v>
      </c>
      <c r="I643" s="192"/>
      <c r="J643" s="110">
        <v>620</v>
      </c>
      <c r="K643" s="277">
        <v>1.9568853959536659E-2</v>
      </c>
      <c r="L643" s="192"/>
      <c r="M643" s="117">
        <v>18380</v>
      </c>
      <c r="N643" s="283">
        <v>0.58012183189723199</v>
      </c>
      <c r="O643" s="192"/>
      <c r="P643" s="110">
        <v>5677</v>
      </c>
      <c r="Q643" s="277">
        <v>0.17918126440046714</v>
      </c>
      <c r="R643" s="192"/>
      <c r="S643" s="117">
        <v>738</v>
      </c>
      <c r="T643" s="283">
        <v>2.3293248745383958E-2</v>
      </c>
      <c r="U643" s="192"/>
      <c r="V643" s="284"/>
      <c r="W643" s="277"/>
      <c r="X643" s="192"/>
      <c r="Y643" s="117">
        <v>2849</v>
      </c>
      <c r="Z643" s="283">
        <v>8.9922040210838619E-2</v>
      </c>
      <c r="AA643" s="192"/>
      <c r="AB643" s="284"/>
      <c r="AC643" s="277"/>
      <c r="AD643" s="192"/>
      <c r="AE643" s="285"/>
      <c r="AF643" s="283"/>
      <c r="AG643" s="192"/>
      <c r="AH643" s="284"/>
      <c r="AI643" s="277"/>
      <c r="AJ643" s="192"/>
      <c r="AK643" s="286"/>
      <c r="AL643" s="283"/>
      <c r="AM643" s="192"/>
      <c r="AN643" s="284"/>
      <c r="AO643" s="277"/>
      <c r="AP643" s="192"/>
      <c r="AQ643" s="286"/>
      <c r="AR643" s="283"/>
      <c r="AS643" s="192"/>
      <c r="AT643" s="191">
        <v>31683</v>
      </c>
      <c r="AU643" s="277">
        <v>0.61718126034869003</v>
      </c>
    </row>
    <row r="644" spans="1:47" s="54" customFormat="1" ht="13.35" customHeight="1">
      <c r="A644" s="180" t="s">
        <v>223</v>
      </c>
      <c r="B644" s="211" t="s">
        <v>1</v>
      </c>
      <c r="C644" s="211" t="s">
        <v>1</v>
      </c>
      <c r="D644" s="180" t="s">
        <v>1</v>
      </c>
      <c r="E644" s="110">
        <v>59998</v>
      </c>
      <c r="F644" s="111"/>
      <c r="G644" s="117">
        <v>12697</v>
      </c>
      <c r="H644" s="283">
        <v>0.32182597014168757</v>
      </c>
      <c r="I644" s="192"/>
      <c r="J644" s="110">
        <v>1648</v>
      </c>
      <c r="K644" s="277">
        <v>4.1771221453374904E-2</v>
      </c>
      <c r="L644" s="192"/>
      <c r="M644" s="117">
        <v>14624</v>
      </c>
      <c r="N644" s="283">
        <v>0.3706688971687831</v>
      </c>
      <c r="O644" s="192"/>
      <c r="P644" s="110">
        <v>5911</v>
      </c>
      <c r="Q644" s="277">
        <v>0.14982384102603097</v>
      </c>
      <c r="R644" s="192"/>
      <c r="S644" s="117">
        <v>736</v>
      </c>
      <c r="T644" s="283">
        <v>1.8655108610245101E-2</v>
      </c>
      <c r="U644" s="192"/>
      <c r="V644" s="284"/>
      <c r="W644" s="277"/>
      <c r="X644" s="192"/>
      <c r="Y644" s="117">
        <v>2784</v>
      </c>
      <c r="Z644" s="283">
        <v>7.0564976047448866E-2</v>
      </c>
      <c r="AA644" s="192"/>
      <c r="AB644" s="284"/>
      <c r="AC644" s="277"/>
      <c r="AD644" s="192"/>
      <c r="AE644" s="285"/>
      <c r="AF644" s="283"/>
      <c r="AG644" s="192"/>
      <c r="AH644" s="284"/>
      <c r="AI644" s="277"/>
      <c r="AJ644" s="192"/>
      <c r="AK644" s="286"/>
      <c r="AL644" s="283"/>
      <c r="AM644" s="192"/>
      <c r="AN644" s="284"/>
      <c r="AO644" s="277"/>
      <c r="AP644" s="192"/>
      <c r="AQ644" s="286">
        <v>1053</v>
      </c>
      <c r="AR644" s="283">
        <v>2.6689985552429473E-2</v>
      </c>
      <c r="AS644" s="192"/>
      <c r="AT644" s="191">
        <v>39453</v>
      </c>
      <c r="AU644" s="277">
        <v>0.65757191906396883</v>
      </c>
    </row>
    <row r="645" spans="1:47" s="54" customFormat="1" ht="13.35" customHeight="1">
      <c r="A645" s="180" t="s">
        <v>667</v>
      </c>
      <c r="B645" s="211" t="s">
        <v>1</v>
      </c>
      <c r="C645" s="211" t="s">
        <v>1</v>
      </c>
      <c r="D645" s="180" t="s">
        <v>1</v>
      </c>
      <c r="E645" s="110">
        <v>55572</v>
      </c>
      <c r="F645" s="111"/>
      <c r="G645" s="117">
        <v>5620</v>
      </c>
      <c r="H645" s="283">
        <v>0.15943262411347517</v>
      </c>
      <c r="I645" s="192"/>
      <c r="J645" s="110">
        <v>1072</v>
      </c>
      <c r="K645" s="277">
        <v>3.0411347517730496E-2</v>
      </c>
      <c r="L645" s="192"/>
      <c r="M645" s="117">
        <v>18663</v>
      </c>
      <c r="N645" s="283">
        <v>0.5294468085106383</v>
      </c>
      <c r="O645" s="192"/>
      <c r="P645" s="110">
        <v>5420</v>
      </c>
      <c r="Q645" s="277">
        <v>0.15375886524822696</v>
      </c>
      <c r="R645" s="192"/>
      <c r="S645" s="117">
        <v>754</v>
      </c>
      <c r="T645" s="283">
        <v>2.1390070921985815E-2</v>
      </c>
      <c r="U645" s="192"/>
      <c r="V645" s="284"/>
      <c r="W645" s="277"/>
      <c r="X645" s="192"/>
      <c r="Y645" s="117">
        <v>3556</v>
      </c>
      <c r="Z645" s="283">
        <v>0.10087943262411347</v>
      </c>
      <c r="AA645" s="192"/>
      <c r="AB645" s="284"/>
      <c r="AC645" s="277"/>
      <c r="AD645" s="192"/>
      <c r="AE645" s="285"/>
      <c r="AF645" s="283"/>
      <c r="AG645" s="192"/>
      <c r="AH645" s="284"/>
      <c r="AI645" s="277"/>
      <c r="AJ645" s="192"/>
      <c r="AK645" s="286"/>
      <c r="AL645" s="283"/>
      <c r="AM645" s="192"/>
      <c r="AN645" s="284"/>
      <c r="AO645" s="277"/>
      <c r="AP645" s="192"/>
      <c r="AQ645" s="286">
        <v>165</v>
      </c>
      <c r="AR645" s="283">
        <v>4.6808510638297876E-3</v>
      </c>
      <c r="AS645" s="192"/>
      <c r="AT645" s="191">
        <v>35250</v>
      </c>
      <c r="AU645" s="277">
        <v>0.63431224357590155</v>
      </c>
    </row>
    <row r="646" spans="1:47" s="54" customFormat="1" ht="13.35" customHeight="1">
      <c r="A646" s="180" t="s">
        <v>691</v>
      </c>
      <c r="B646" s="211" t="s">
        <v>1</v>
      </c>
      <c r="C646" s="211" t="s">
        <v>1</v>
      </c>
      <c r="D646" s="180" t="s">
        <v>1</v>
      </c>
      <c r="E646" s="110">
        <v>58940</v>
      </c>
      <c r="F646" s="111"/>
      <c r="G646" s="117">
        <v>6569</v>
      </c>
      <c r="H646" s="283">
        <v>0.17340689509529592</v>
      </c>
      <c r="I646" s="192"/>
      <c r="J646" s="110">
        <v>4904</v>
      </c>
      <c r="K646" s="277">
        <v>0.12945462224803336</v>
      </c>
      <c r="L646" s="192"/>
      <c r="M646" s="117">
        <v>15554</v>
      </c>
      <c r="N646" s="283">
        <v>0.41059078190169473</v>
      </c>
      <c r="O646" s="192"/>
      <c r="P646" s="110">
        <v>5085</v>
      </c>
      <c r="Q646" s="277">
        <v>0.13423261707407211</v>
      </c>
      <c r="R646" s="192"/>
      <c r="S646" s="117">
        <v>992</v>
      </c>
      <c r="T646" s="283">
        <v>2.6186579378068741E-2</v>
      </c>
      <c r="U646" s="192"/>
      <c r="V646" s="284"/>
      <c r="W646" s="277"/>
      <c r="X646" s="192"/>
      <c r="Y646" s="117">
        <v>4348</v>
      </c>
      <c r="Z646" s="283">
        <v>0.11477746687080935</v>
      </c>
      <c r="AA646" s="192"/>
      <c r="AB646" s="284"/>
      <c r="AC646" s="277"/>
      <c r="AD646" s="192"/>
      <c r="AE646" s="285"/>
      <c r="AF646" s="283"/>
      <c r="AG646" s="192"/>
      <c r="AH646" s="284"/>
      <c r="AI646" s="277"/>
      <c r="AJ646" s="192"/>
      <c r="AK646" s="285"/>
      <c r="AL646" s="283"/>
      <c r="AM646" s="192"/>
      <c r="AN646" s="284"/>
      <c r="AO646" s="277"/>
      <c r="AP646" s="192"/>
      <c r="AQ646" s="286">
        <v>430</v>
      </c>
      <c r="AR646" s="283">
        <v>1.1351037432025764E-2</v>
      </c>
      <c r="AS646" s="192"/>
      <c r="AT646" s="191">
        <v>37882</v>
      </c>
      <c r="AU646" s="277">
        <v>0.64272141160502205</v>
      </c>
    </row>
    <row r="647" spans="1:47" s="54" customFormat="1" ht="13.35" customHeight="1">
      <c r="A647" s="180" t="s">
        <v>247</v>
      </c>
      <c r="B647" s="211" t="s">
        <v>1</v>
      </c>
      <c r="C647" s="211" t="s">
        <v>1</v>
      </c>
      <c r="D647" s="180" t="s">
        <v>1</v>
      </c>
      <c r="E647" s="110">
        <v>63603</v>
      </c>
      <c r="F647" s="111"/>
      <c r="G647" s="117">
        <v>6683</v>
      </c>
      <c r="H647" s="283">
        <v>0.16590124866569025</v>
      </c>
      <c r="I647" s="192"/>
      <c r="J647" s="110">
        <v>935</v>
      </c>
      <c r="K647" s="277">
        <v>2.3210783705285107E-2</v>
      </c>
      <c r="L647" s="192"/>
      <c r="M647" s="117">
        <v>17864</v>
      </c>
      <c r="N647" s="283">
        <v>0.44346250279274135</v>
      </c>
      <c r="O647" s="192"/>
      <c r="P647" s="110">
        <v>7791</v>
      </c>
      <c r="Q647" s="277">
        <v>0.19340664796564308</v>
      </c>
      <c r="R647" s="192"/>
      <c r="S647" s="117">
        <v>937</v>
      </c>
      <c r="T647" s="283">
        <v>2.3260432440483578E-2</v>
      </c>
      <c r="U647" s="192"/>
      <c r="V647" s="284"/>
      <c r="W647" s="277"/>
      <c r="X647" s="192"/>
      <c r="Y647" s="117">
        <v>5895</v>
      </c>
      <c r="Z647" s="283">
        <v>0.14633964699749274</v>
      </c>
      <c r="AA647" s="192"/>
      <c r="AB647" s="284"/>
      <c r="AC647" s="277"/>
      <c r="AD647" s="192"/>
      <c r="AE647" s="285"/>
      <c r="AF647" s="283"/>
      <c r="AG647" s="192"/>
      <c r="AH647" s="284"/>
      <c r="AI647" s="277"/>
      <c r="AJ647" s="192"/>
      <c r="AK647" s="285"/>
      <c r="AL647" s="283"/>
      <c r="AM647" s="192"/>
      <c r="AN647" s="284"/>
      <c r="AO647" s="277"/>
      <c r="AP647" s="192"/>
      <c r="AQ647" s="286">
        <v>178</v>
      </c>
      <c r="AR647" s="283">
        <v>4.4187374326639028E-3</v>
      </c>
      <c r="AS647" s="192"/>
      <c r="AT647" s="191">
        <v>40283</v>
      </c>
      <c r="AU647" s="277">
        <v>0.63335062811502607</v>
      </c>
    </row>
    <row r="648" spans="1:47" s="54" customFormat="1" ht="13.35" customHeight="1">
      <c r="A648" s="180" t="s">
        <v>537</v>
      </c>
      <c r="B648" s="211" t="s">
        <v>1</v>
      </c>
      <c r="C648" s="211" t="s">
        <v>1</v>
      </c>
      <c r="D648" s="180" t="s">
        <v>1</v>
      </c>
      <c r="E648" s="110">
        <v>55697</v>
      </c>
      <c r="F648" s="111"/>
      <c r="G648" s="117">
        <v>5366</v>
      </c>
      <c r="H648" s="283">
        <v>0.15157763904974436</v>
      </c>
      <c r="I648" s="192"/>
      <c r="J648" s="110">
        <v>950</v>
      </c>
      <c r="K648" s="277">
        <v>2.6835400129939832E-2</v>
      </c>
      <c r="L648" s="192"/>
      <c r="M648" s="117">
        <v>17336</v>
      </c>
      <c r="N648" s="283">
        <v>0.48970368068698622</v>
      </c>
      <c r="O648" s="192"/>
      <c r="P648" s="110">
        <v>6932</v>
      </c>
      <c r="Q648" s="277">
        <v>0.19581367757972939</v>
      </c>
      <c r="R648" s="192"/>
      <c r="S648" s="117">
        <v>659</v>
      </c>
      <c r="T648" s="283">
        <v>1.8615293353295103E-2</v>
      </c>
      <c r="U648" s="192"/>
      <c r="V648" s="284"/>
      <c r="W648" s="277"/>
      <c r="X648" s="192"/>
      <c r="Y648" s="117">
        <v>3794</v>
      </c>
      <c r="Z648" s="283">
        <v>0.10717211378209655</v>
      </c>
      <c r="AA648" s="192"/>
      <c r="AB648" s="284"/>
      <c r="AC648" s="277"/>
      <c r="AD648" s="192"/>
      <c r="AE648" s="285"/>
      <c r="AF648" s="283"/>
      <c r="AG648" s="192"/>
      <c r="AH648" s="284"/>
      <c r="AI648" s="277"/>
      <c r="AJ648" s="192"/>
      <c r="AK648" s="285"/>
      <c r="AL648" s="283"/>
      <c r="AM648" s="192"/>
      <c r="AN648" s="284"/>
      <c r="AO648" s="277"/>
      <c r="AP648" s="192"/>
      <c r="AQ648" s="286">
        <v>364</v>
      </c>
      <c r="AR648" s="283">
        <v>1.0282195418208526E-2</v>
      </c>
      <c r="AS648" s="192"/>
      <c r="AT648" s="191">
        <v>35401</v>
      </c>
      <c r="AU648" s="277">
        <v>0.63559976300339338</v>
      </c>
    </row>
    <row r="649" spans="1:47" s="54" customFormat="1" ht="13.35" customHeight="1">
      <c r="A649" s="180" t="s">
        <v>842</v>
      </c>
      <c r="B649" s="211" t="s">
        <v>1</v>
      </c>
      <c r="C649" s="211" t="s">
        <v>1</v>
      </c>
      <c r="D649" s="180" t="s">
        <v>1</v>
      </c>
      <c r="E649" s="110">
        <v>72794</v>
      </c>
      <c r="F649" s="111"/>
      <c r="G649" s="117">
        <v>23607</v>
      </c>
      <c r="H649" s="283">
        <v>0.46023823913594447</v>
      </c>
      <c r="I649" s="192"/>
      <c r="J649" s="110">
        <v>1309</v>
      </c>
      <c r="K649" s="277">
        <v>2.5520051469011366E-2</v>
      </c>
      <c r="L649" s="192"/>
      <c r="M649" s="117">
        <v>16727</v>
      </c>
      <c r="N649" s="283">
        <v>0.32610687618193518</v>
      </c>
      <c r="O649" s="192"/>
      <c r="P649" s="110">
        <v>5489</v>
      </c>
      <c r="Q649" s="277">
        <v>0.1070126527986275</v>
      </c>
      <c r="R649" s="192"/>
      <c r="S649" s="117">
        <v>1054</v>
      </c>
      <c r="T649" s="283">
        <v>2.0548612871152009E-2</v>
      </c>
      <c r="U649" s="192"/>
      <c r="V649" s="284"/>
      <c r="W649" s="277"/>
      <c r="X649" s="192"/>
      <c r="Y649" s="117">
        <v>2869</v>
      </c>
      <c r="Z649" s="283">
        <v>5.5933558185327435E-2</v>
      </c>
      <c r="AA649" s="192"/>
      <c r="AB649" s="284"/>
      <c r="AC649" s="277"/>
      <c r="AD649" s="192"/>
      <c r="AE649" s="285"/>
      <c r="AF649" s="283"/>
      <c r="AG649" s="192"/>
      <c r="AH649" s="284"/>
      <c r="AI649" s="277"/>
      <c r="AJ649" s="192"/>
      <c r="AK649" s="285"/>
      <c r="AL649" s="283"/>
      <c r="AM649" s="192"/>
      <c r="AN649" s="284"/>
      <c r="AO649" s="277"/>
      <c r="AP649" s="192"/>
      <c r="AQ649" s="286">
        <v>238</v>
      </c>
      <c r="AR649" s="283">
        <v>4.6400093580020669E-3</v>
      </c>
      <c r="AS649" s="192"/>
      <c r="AT649" s="191">
        <v>51293</v>
      </c>
      <c r="AU649" s="277">
        <v>0.70463224991070694</v>
      </c>
    </row>
    <row r="650" spans="1:47" s="54" customFormat="1" ht="13.35" customHeight="1">
      <c r="A650" s="180" t="s">
        <v>263</v>
      </c>
      <c r="B650" s="211" t="s">
        <v>1</v>
      </c>
      <c r="C650" s="211" t="s">
        <v>1</v>
      </c>
      <c r="D650" s="180" t="s">
        <v>1</v>
      </c>
      <c r="E650" s="110">
        <v>66762</v>
      </c>
      <c r="F650" s="111"/>
      <c r="G650" s="117">
        <v>11014</v>
      </c>
      <c r="H650" s="283">
        <v>0.25150712458896601</v>
      </c>
      <c r="I650" s="192"/>
      <c r="J650" s="110">
        <v>2069</v>
      </c>
      <c r="K650" s="277">
        <v>4.7246072341980271E-2</v>
      </c>
      <c r="L650" s="192"/>
      <c r="M650" s="117">
        <v>17803</v>
      </c>
      <c r="N650" s="283">
        <v>0.40653544026306176</v>
      </c>
      <c r="O650" s="192"/>
      <c r="P650" s="110">
        <v>4923</v>
      </c>
      <c r="Q650" s="277">
        <v>0.11241779320423821</v>
      </c>
      <c r="R650" s="192"/>
      <c r="S650" s="117">
        <v>1704</v>
      </c>
      <c r="T650" s="283">
        <v>3.8911216660577272E-2</v>
      </c>
      <c r="U650" s="192"/>
      <c r="V650" s="284"/>
      <c r="W650" s="277"/>
      <c r="X650" s="192"/>
      <c r="Y650" s="117">
        <v>6096</v>
      </c>
      <c r="Z650" s="283">
        <v>0.1392035074899525</v>
      </c>
      <c r="AA650" s="192"/>
      <c r="AB650" s="284"/>
      <c r="AC650" s="277"/>
      <c r="AD650" s="192"/>
      <c r="AE650" s="285"/>
      <c r="AF650" s="283"/>
      <c r="AG650" s="192"/>
      <c r="AH650" s="284"/>
      <c r="AI650" s="277"/>
      <c r="AJ650" s="192"/>
      <c r="AK650" s="286"/>
      <c r="AL650" s="283"/>
      <c r="AM650" s="192"/>
      <c r="AN650" s="284"/>
      <c r="AO650" s="277"/>
      <c r="AP650" s="192"/>
      <c r="AQ650" s="286">
        <v>183</v>
      </c>
      <c r="AR650" s="283">
        <v>4.1788454512239675E-3</v>
      </c>
      <c r="AS650" s="192"/>
      <c r="AT650" s="191">
        <v>43792</v>
      </c>
      <c r="AU650" s="277">
        <v>0.65594200293580185</v>
      </c>
    </row>
    <row r="651" spans="1:47" s="54" customFormat="1" ht="13.35" customHeight="1">
      <c r="A651" s="180" t="s">
        <v>261</v>
      </c>
      <c r="B651" s="211" t="s">
        <v>1</v>
      </c>
      <c r="C651" s="211" t="s">
        <v>1</v>
      </c>
      <c r="D651" s="180" t="s">
        <v>1</v>
      </c>
      <c r="E651" s="110">
        <v>76006</v>
      </c>
      <c r="F651" s="111"/>
      <c r="G651" s="117">
        <v>12513</v>
      </c>
      <c r="H651" s="283">
        <v>0.26813379904429252</v>
      </c>
      <c r="I651" s="192"/>
      <c r="J651" s="110">
        <v>2318</v>
      </c>
      <c r="K651" s="277">
        <v>4.9671073778044444E-2</v>
      </c>
      <c r="L651" s="192"/>
      <c r="M651" s="117">
        <v>19966</v>
      </c>
      <c r="N651" s="283">
        <v>0.42783980114427755</v>
      </c>
      <c r="O651" s="192"/>
      <c r="P651" s="110">
        <v>6423</v>
      </c>
      <c r="Q651" s="277">
        <v>0.13763473118049158</v>
      </c>
      <c r="R651" s="192"/>
      <c r="S651" s="117">
        <v>1746</v>
      </c>
      <c r="T651" s="283">
        <v>3.7414018471296634E-2</v>
      </c>
      <c r="U651" s="192"/>
      <c r="V651" s="284"/>
      <c r="W651" s="277"/>
      <c r="X651" s="192"/>
      <c r="Y651" s="117">
        <v>3443</v>
      </c>
      <c r="Z651" s="283">
        <v>7.37780444425397E-2</v>
      </c>
      <c r="AA651" s="192"/>
      <c r="AB651" s="284"/>
      <c r="AC651" s="277"/>
      <c r="AD651" s="192"/>
      <c r="AE651" s="285"/>
      <c r="AF651" s="283"/>
      <c r="AG651" s="192"/>
      <c r="AH651" s="284"/>
      <c r="AI651" s="277"/>
      <c r="AJ651" s="192"/>
      <c r="AK651" s="286"/>
      <c r="AL651" s="283"/>
      <c r="AM651" s="192"/>
      <c r="AN651" s="284"/>
      <c r="AO651" s="277"/>
      <c r="AP651" s="192"/>
      <c r="AQ651" s="286">
        <v>258</v>
      </c>
      <c r="AR651" s="283">
        <v>5.5285319390575779E-3</v>
      </c>
      <c r="AS651" s="192"/>
      <c r="AT651" s="191">
        <v>46667</v>
      </c>
      <c r="AU651" s="277">
        <v>0.61399100071047019</v>
      </c>
    </row>
    <row r="652" spans="1:47" s="54" customFormat="1" ht="6.6" customHeight="1" thickBot="1">
      <c r="A652" s="114"/>
      <c r="B652" s="213"/>
      <c r="C652" s="1"/>
      <c r="D652" s="114"/>
      <c r="E652" s="118"/>
      <c r="F652" s="114"/>
      <c r="G652" s="118"/>
      <c r="H652" s="113"/>
      <c r="I652" s="113"/>
      <c r="J652" s="118"/>
      <c r="M652" s="55"/>
      <c r="P652" s="118"/>
      <c r="S652" s="55"/>
      <c r="V652" s="55"/>
      <c r="Y652" s="55"/>
      <c r="AB652" s="118"/>
      <c r="AE652" s="55"/>
      <c r="AH652" s="55"/>
      <c r="AK652" s="55"/>
      <c r="AN652" s="55"/>
      <c r="AQ652" s="55"/>
      <c r="AT652" s="55"/>
    </row>
    <row r="653" spans="1:47" s="54" customFormat="1" ht="13.35" customHeight="1">
      <c r="A653" s="233"/>
      <c r="B653" s="247"/>
      <c r="C653" s="233"/>
      <c r="D653" s="233"/>
      <c r="E653" s="248"/>
      <c r="F653" s="249"/>
      <c r="G653" s="248"/>
      <c r="H653" s="250"/>
      <c r="I653" s="250"/>
      <c r="J653" s="248"/>
      <c r="K653" s="244"/>
      <c r="L653" s="244"/>
      <c r="M653" s="245"/>
      <c r="N653" s="244"/>
      <c r="O653" s="244"/>
      <c r="P653" s="248"/>
      <c r="Q653" s="244"/>
      <c r="R653" s="244"/>
      <c r="S653" s="245"/>
      <c r="T653" s="244"/>
      <c r="U653" s="244"/>
      <c r="V653" s="245"/>
      <c r="W653" s="244"/>
      <c r="X653" s="244"/>
      <c r="Y653" s="245"/>
      <c r="Z653" s="244"/>
      <c r="AA653" s="244"/>
      <c r="AB653" s="248"/>
      <c r="AC653" s="244"/>
      <c r="AD653" s="244"/>
      <c r="AE653" s="245"/>
      <c r="AF653" s="244"/>
      <c r="AG653" s="244"/>
      <c r="AH653" s="245"/>
      <c r="AI653" s="244"/>
      <c r="AJ653" s="244"/>
      <c r="AK653" s="245"/>
      <c r="AL653" s="244"/>
      <c r="AM653" s="244"/>
      <c r="AN653" s="245"/>
      <c r="AO653" s="244"/>
      <c r="AP653" s="244"/>
      <c r="AQ653" s="245"/>
      <c r="AR653" s="244"/>
      <c r="AS653" s="244"/>
      <c r="AT653" s="245"/>
      <c r="AU653" s="244"/>
    </row>
    <row r="654" spans="1:47" s="54" customFormat="1" ht="13.35" customHeight="1">
      <c r="A654" s="119"/>
      <c r="B654" s="213"/>
      <c r="C654" s="119"/>
      <c r="D654" s="119"/>
      <c r="E654" s="118"/>
      <c r="F654" s="114"/>
      <c r="G654" s="118"/>
      <c r="H654" s="113"/>
      <c r="I654" s="113"/>
      <c r="J654" s="118"/>
      <c r="M654" s="55"/>
      <c r="P654" s="118"/>
      <c r="S654" s="55"/>
      <c r="V654" s="55"/>
      <c r="Y654" s="55"/>
      <c r="AB654" s="118"/>
      <c r="AE654" s="55"/>
      <c r="AH654" s="55"/>
      <c r="AK654" s="55"/>
      <c r="AN654" s="55"/>
      <c r="AQ654" s="55"/>
      <c r="AT654" s="55"/>
    </row>
    <row r="655" spans="1:47" s="54" customFormat="1" ht="13.35" customHeight="1">
      <c r="A655" s="119"/>
      <c r="B655" s="213"/>
      <c r="C655" s="119"/>
      <c r="D655" s="119"/>
      <c r="E655" s="118"/>
      <c r="F655" s="114"/>
      <c r="G655" s="118"/>
      <c r="H655" s="113"/>
      <c r="I655" s="113"/>
      <c r="J655" s="118"/>
      <c r="M655" s="55"/>
      <c r="P655" s="118"/>
      <c r="S655" s="55"/>
      <c r="V655" s="55"/>
      <c r="Y655" s="55"/>
      <c r="AB655" s="118"/>
      <c r="AE655" s="55"/>
      <c r="AH655" s="55"/>
      <c r="AK655" s="55"/>
      <c r="AN655" s="55"/>
      <c r="AQ655" s="55"/>
      <c r="AT655" s="55"/>
    </row>
    <row r="656" spans="1:47" s="26" customFormat="1" ht="13.35" customHeight="1">
      <c r="A656" s="65"/>
      <c r="B656" s="214"/>
      <c r="C656" s="65"/>
      <c r="D656" s="65"/>
      <c r="E656" s="116"/>
      <c r="F656" s="112"/>
      <c r="G656" s="116"/>
      <c r="H656" s="114"/>
      <c r="I656" s="115"/>
      <c r="J656" s="116"/>
      <c r="K656" s="112"/>
      <c r="L656" s="112"/>
      <c r="M656" s="116"/>
      <c r="N656" s="112"/>
      <c r="O656" s="112"/>
      <c r="P656" s="116"/>
      <c r="Q656" s="112"/>
      <c r="R656" s="112"/>
      <c r="S656" s="116"/>
      <c r="T656" s="112"/>
      <c r="U656" s="112"/>
      <c r="V656" s="116"/>
      <c r="W656" s="112"/>
      <c r="X656" s="112"/>
      <c r="Y656" s="116"/>
      <c r="Z656" s="112"/>
      <c r="AA656" s="112"/>
      <c r="AB656" s="116"/>
      <c r="AC656" s="112"/>
      <c r="AD656" s="112"/>
      <c r="AE656" s="116"/>
      <c r="AF656" s="112"/>
      <c r="AG656" s="112"/>
      <c r="AH656" s="116"/>
      <c r="AI656" s="112"/>
      <c r="AJ656" s="112"/>
      <c r="AK656" s="116"/>
      <c r="AL656" s="112"/>
      <c r="AM656" s="112"/>
      <c r="AN656" s="116"/>
      <c r="AO656" s="112"/>
      <c r="AP656" s="112"/>
      <c r="AQ656" s="116"/>
      <c r="AR656" s="112"/>
      <c r="AS656" s="112"/>
      <c r="AT656" s="116"/>
      <c r="AU656" s="112"/>
    </row>
    <row r="657" spans="1:48" s="26" customFormat="1" ht="13.35" customHeight="1">
      <c r="A657" s="66"/>
      <c r="B657" s="183"/>
      <c r="C657" s="66"/>
      <c r="D657" s="66"/>
      <c r="E657" s="108"/>
      <c r="G657" s="108"/>
      <c r="J657" s="108"/>
      <c r="M657" s="108"/>
      <c r="P657" s="108"/>
      <c r="S657" s="108"/>
      <c r="V657" s="108"/>
      <c r="Y657" s="108"/>
      <c r="AB657" s="108"/>
      <c r="AE657" s="108"/>
      <c r="AH657" s="108"/>
      <c r="AK657" s="108"/>
      <c r="AN657" s="108"/>
      <c r="AQ657" s="108"/>
      <c r="AT657" s="108"/>
      <c r="AV657" s="112"/>
    </row>
    <row r="658" spans="1:48" s="26" customFormat="1" ht="13.35" customHeight="1">
      <c r="A658" s="66"/>
      <c r="B658" s="183"/>
      <c r="C658" s="66"/>
      <c r="D658" s="66"/>
      <c r="E658" s="108"/>
      <c r="G658" s="108"/>
      <c r="J658" s="108"/>
      <c r="M658" s="108"/>
      <c r="P658" s="108"/>
      <c r="S658" s="108"/>
      <c r="V658" s="108"/>
      <c r="Y658" s="108"/>
      <c r="AB658" s="108"/>
      <c r="AE658" s="108"/>
      <c r="AH658" s="108"/>
      <c r="AK658" s="108"/>
      <c r="AN658" s="108"/>
      <c r="AQ658" s="108"/>
      <c r="AT658" s="108"/>
    </row>
    <row r="659" spans="1:48" s="26" customFormat="1" ht="13.35" customHeight="1">
      <c r="A659" s="66"/>
      <c r="B659" s="183"/>
      <c r="C659" s="66"/>
      <c r="D659" s="66"/>
      <c r="E659" s="108"/>
      <c r="G659" s="108"/>
      <c r="J659" s="108"/>
      <c r="M659" s="108"/>
      <c r="P659" s="108"/>
      <c r="S659" s="108"/>
      <c r="V659" s="108"/>
      <c r="Y659" s="108"/>
      <c r="AB659" s="108"/>
      <c r="AE659" s="108"/>
      <c r="AH659" s="108"/>
      <c r="AK659" s="108"/>
      <c r="AN659" s="108"/>
      <c r="AQ659" s="108"/>
      <c r="AT659" s="108"/>
    </row>
    <row r="660" spans="1:48" s="26" customFormat="1" ht="13.35" customHeight="1">
      <c r="A660" s="120"/>
      <c r="B660" s="183"/>
      <c r="C660" s="120"/>
      <c r="D660" s="120"/>
      <c r="E660" s="108"/>
      <c r="G660" s="108"/>
      <c r="J660" s="108"/>
      <c r="M660" s="108"/>
      <c r="P660" s="108"/>
      <c r="S660" s="108"/>
      <c r="V660" s="108"/>
      <c r="Y660" s="108"/>
      <c r="AB660" s="108"/>
      <c r="AE660" s="108"/>
      <c r="AH660" s="108"/>
      <c r="AK660" s="108"/>
      <c r="AN660" s="108"/>
      <c r="AQ660" s="108"/>
      <c r="AT660" s="108"/>
    </row>
    <row r="661" spans="1:48" s="26" customFormat="1" ht="13.35" customHeight="1">
      <c r="A661" s="44"/>
      <c r="B661" s="11"/>
      <c r="C661" s="43"/>
      <c r="D661" s="120"/>
      <c r="E661" s="108"/>
      <c r="G661" s="108"/>
      <c r="J661" s="108"/>
      <c r="M661" s="108"/>
      <c r="P661" s="108"/>
      <c r="S661" s="108"/>
      <c r="V661" s="108"/>
      <c r="Y661" s="108"/>
      <c r="AB661" s="108"/>
      <c r="AE661" s="108"/>
      <c r="AH661" s="108"/>
      <c r="AK661" s="108"/>
      <c r="AN661" s="108"/>
      <c r="AQ661" s="108"/>
      <c r="AT661" s="108"/>
    </row>
    <row r="662" spans="1:48" s="26" customFormat="1" ht="14.4" customHeight="1">
      <c r="A662" s="337"/>
      <c r="B662" s="337"/>
      <c r="C662" s="337"/>
      <c r="D662" s="120"/>
      <c r="E662" s="108"/>
      <c r="G662" s="108"/>
      <c r="J662" s="108"/>
      <c r="M662" s="108"/>
      <c r="P662" s="108"/>
      <c r="S662" s="108"/>
      <c r="V662" s="108"/>
      <c r="Y662" s="108"/>
      <c r="AB662" s="108"/>
      <c r="AE662" s="108"/>
      <c r="AH662" s="108"/>
      <c r="AK662" s="108"/>
      <c r="AN662" s="108"/>
      <c r="AQ662" s="108"/>
      <c r="AT662" s="108"/>
    </row>
    <row r="663" spans="1:48" s="26" customFormat="1" ht="14.4" customHeight="1">
      <c r="A663" s="337"/>
      <c r="B663" s="337"/>
      <c r="C663" s="337"/>
      <c r="E663" s="108"/>
      <c r="G663" s="108"/>
      <c r="J663" s="108"/>
      <c r="M663" s="108"/>
      <c r="P663" s="108"/>
      <c r="S663" s="108"/>
      <c r="V663" s="108"/>
      <c r="Y663" s="108"/>
      <c r="AB663" s="108"/>
      <c r="AE663" s="108"/>
      <c r="AH663" s="108"/>
      <c r="AK663" s="108"/>
      <c r="AN663" s="108"/>
      <c r="AQ663" s="108"/>
      <c r="AT663" s="108"/>
    </row>
    <row r="664" spans="1:48" s="26" customFormat="1" ht="14.4" customHeight="1">
      <c r="A664" s="338"/>
      <c r="B664" s="338"/>
      <c r="C664" s="338"/>
      <c r="E664" s="108"/>
      <c r="G664" s="108"/>
      <c r="J664" s="108"/>
      <c r="M664" s="108"/>
      <c r="P664" s="108"/>
      <c r="S664" s="108"/>
      <c r="V664" s="108"/>
      <c r="Y664" s="108"/>
      <c r="AB664" s="108"/>
      <c r="AE664" s="108"/>
      <c r="AH664" s="108"/>
      <c r="AK664" s="108"/>
      <c r="AN664" s="108"/>
      <c r="AQ664" s="108"/>
      <c r="AT664" s="108"/>
    </row>
    <row r="665" spans="1:48" s="26" customFormat="1" ht="14.4" customHeight="1">
      <c r="A665" s="337"/>
      <c r="B665" s="337"/>
      <c r="C665" s="337"/>
      <c r="E665" s="108"/>
      <c r="G665" s="108"/>
      <c r="J665" s="108"/>
      <c r="M665" s="108"/>
      <c r="P665" s="108"/>
      <c r="S665" s="108"/>
      <c r="V665" s="108"/>
      <c r="Y665" s="108"/>
      <c r="AB665" s="108"/>
      <c r="AE665" s="108"/>
      <c r="AH665" s="108"/>
      <c r="AK665" s="108"/>
      <c r="AN665" s="108"/>
      <c r="AQ665" s="108"/>
      <c r="AT665" s="108"/>
    </row>
    <row r="666" spans="1:48" s="26" customFormat="1" ht="14.4" customHeight="1">
      <c r="A666" s="337"/>
      <c r="B666" s="337"/>
      <c r="C666" s="337"/>
      <c r="E666" s="108"/>
      <c r="G666" s="108"/>
      <c r="J666" s="108"/>
      <c r="M666" s="108"/>
      <c r="P666" s="108"/>
      <c r="S666" s="108"/>
      <c r="V666" s="108"/>
      <c r="Y666" s="108"/>
      <c r="AB666" s="108"/>
      <c r="AE666" s="108"/>
      <c r="AH666" s="108"/>
      <c r="AK666" s="108"/>
      <c r="AN666" s="108"/>
      <c r="AQ666" s="108"/>
      <c r="AT666" s="108"/>
    </row>
    <row r="667" spans="1:48" s="26" customFormat="1" ht="21" customHeight="1">
      <c r="A667" s="337"/>
      <c r="B667" s="337"/>
      <c r="C667" s="337"/>
      <c r="E667" s="108"/>
      <c r="G667" s="108"/>
      <c r="J667" s="108"/>
      <c r="M667" s="108"/>
      <c r="P667" s="108"/>
      <c r="S667" s="108"/>
      <c r="V667" s="108"/>
      <c r="Y667" s="108"/>
      <c r="AB667" s="108"/>
      <c r="AE667" s="108"/>
      <c r="AH667" s="108"/>
      <c r="AK667" s="108"/>
      <c r="AN667" s="108"/>
      <c r="AQ667" s="108"/>
      <c r="AT667" s="108"/>
    </row>
    <row r="668" spans="1:48" s="26" customFormat="1">
      <c r="A668" s="288"/>
      <c r="B668" s="224"/>
      <c r="C668" s="224"/>
      <c r="D668" s="1"/>
      <c r="E668" s="2"/>
      <c r="F668" s="1"/>
      <c r="G668" s="2"/>
      <c r="H668" s="1"/>
      <c r="I668" s="1"/>
      <c r="J668" s="2"/>
      <c r="K668" s="1"/>
      <c r="L668" s="1"/>
      <c r="M668" s="2"/>
      <c r="N668" s="1"/>
      <c r="O668" s="1"/>
      <c r="P668" s="2"/>
      <c r="Q668" s="1"/>
      <c r="R668" s="1"/>
      <c r="S668" s="2"/>
      <c r="T668" s="1"/>
      <c r="U668" s="1"/>
      <c r="V668" s="2"/>
      <c r="W668" s="1"/>
      <c r="X668" s="1"/>
      <c r="Y668" s="2"/>
      <c r="Z668" s="1"/>
      <c r="AA668" s="1"/>
      <c r="AB668" s="2"/>
      <c r="AC668" s="1"/>
      <c r="AD668" s="1"/>
      <c r="AE668" s="2"/>
      <c r="AF668" s="1"/>
      <c r="AG668" s="1"/>
      <c r="AH668" s="2"/>
      <c r="AI668" s="1"/>
      <c r="AJ668" s="1"/>
      <c r="AK668" s="2"/>
      <c r="AL668" s="1"/>
      <c r="AM668" s="1"/>
      <c r="AN668" s="2"/>
      <c r="AO668" s="1"/>
      <c r="AP668" s="1"/>
      <c r="AQ668" s="2"/>
      <c r="AR668" s="1"/>
      <c r="AS668" s="1"/>
      <c r="AT668" s="2"/>
      <c r="AU668" s="1"/>
    </row>
    <row r="669" spans="1:48">
      <c r="A669" s="290"/>
      <c r="B669" s="224"/>
      <c r="C669" s="224"/>
    </row>
    <row r="670" spans="1:48">
      <c r="A670" s="337"/>
      <c r="B670" s="337"/>
      <c r="C670" s="337"/>
    </row>
    <row r="671" spans="1:48">
      <c r="A671" s="44"/>
      <c r="C671" s="43"/>
    </row>
  </sheetData>
  <mergeCells count="7">
    <mergeCell ref="A667:C667"/>
    <mergeCell ref="A670:C670"/>
    <mergeCell ref="A662:C662"/>
    <mergeCell ref="A663:C663"/>
    <mergeCell ref="A664:C664"/>
    <mergeCell ref="A665:C665"/>
    <mergeCell ref="A666:C666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B676"/>
  <sheetViews>
    <sheetView showGridLines="0" zoomScale="70" zoomScaleNormal="70" workbookViewId="0">
      <pane ySplit="1" topLeftCell="A206" activePane="bottomLeft" state="frozen"/>
      <selection pane="bottomLeft" activeCell="B226" sqref="B226"/>
    </sheetView>
  </sheetViews>
  <sheetFormatPr baseColWidth="10" defaultColWidth="8.88671875" defaultRowHeight="14.4"/>
  <cols>
    <col min="1" max="1" width="41.6640625" style="1" customWidth="1"/>
    <col min="2" max="2" width="24" style="1" customWidth="1"/>
    <col min="3" max="3" width="22.44140625" style="1" customWidth="1"/>
    <col min="4" max="4" width="13.88671875" style="1" bestFit="1" customWidth="1"/>
    <col min="5" max="5" width="10.88671875" style="2" customWidth="1"/>
    <col min="6" max="6" width="15" style="1" customWidth="1"/>
    <col min="7" max="7" width="10.88671875" style="2" customWidth="1"/>
    <col min="8" max="8" width="10.88671875" style="24" customWidth="1"/>
    <col min="9" max="9" width="21.6640625" style="1" customWidth="1"/>
    <col min="10" max="10" width="10.88671875" style="2" customWidth="1"/>
    <col min="11" max="11" width="10.88671875" style="24" customWidth="1"/>
    <col min="12" max="12" width="27.21875" style="1" customWidth="1"/>
    <col min="13" max="13" width="10.88671875" style="2" customWidth="1"/>
    <col min="14" max="14" width="10.88671875" style="24" customWidth="1"/>
    <col min="15" max="15" width="16.33203125" style="1" customWidth="1"/>
    <col min="16" max="16" width="10.88671875" style="2" customWidth="1"/>
    <col min="17" max="17" width="10.88671875" style="24" customWidth="1"/>
    <col min="18" max="18" width="8.6640625" style="1" customWidth="1"/>
    <col min="19" max="19" width="10.88671875" style="2" customWidth="1"/>
    <col min="20" max="20" width="10.88671875" style="24" customWidth="1"/>
    <col min="21" max="21" width="10.77734375" style="1" customWidth="1"/>
    <col min="22" max="22" width="10.88671875" style="2" customWidth="1"/>
    <col min="23" max="23" width="10.88671875" style="24" customWidth="1"/>
    <col min="24" max="24" width="11.21875" style="1" customWidth="1"/>
    <col min="25" max="25" width="10.88671875" style="2" customWidth="1"/>
    <col min="26" max="26" width="10.88671875" style="24" customWidth="1"/>
    <col min="27" max="27" width="12.77734375" style="1" customWidth="1"/>
    <col min="28" max="28" width="10.88671875" style="2" customWidth="1"/>
    <col min="29" max="29" width="10.88671875" style="24" customWidth="1"/>
    <col min="30" max="30" width="15.33203125" style="1" customWidth="1"/>
    <col min="31" max="31" width="10.88671875" style="2" customWidth="1"/>
    <col min="32" max="32" width="10.88671875" style="24" customWidth="1"/>
    <col min="33" max="33" width="9.109375" style="1" customWidth="1"/>
    <col min="34" max="34" width="10.88671875" style="2" customWidth="1"/>
    <col min="35" max="35" width="10.88671875" style="24" customWidth="1"/>
    <col min="36" max="36" width="15.21875" style="1" customWidth="1"/>
    <col min="37" max="37" width="10.88671875" style="2" customWidth="1"/>
    <col min="38" max="38" width="10.88671875" style="24" customWidth="1"/>
    <col min="39" max="39" width="11.33203125" style="2" customWidth="1"/>
    <col min="40" max="40" width="10.88671875" style="2" customWidth="1"/>
    <col min="41" max="41" width="10.88671875" style="24" customWidth="1"/>
    <col min="42" max="42" width="13.88671875" style="1" customWidth="1"/>
    <col min="43" max="43" width="10.88671875" style="2" customWidth="1"/>
    <col min="44" max="44" width="10.88671875" style="24" customWidth="1"/>
    <col min="45" max="45" width="0.88671875" style="1" customWidth="1"/>
    <col min="46" max="46" width="10.88671875" style="2" customWidth="1"/>
    <col min="47" max="47" width="10.88671875" style="1" customWidth="1"/>
    <col min="48" max="48" width="1.88671875" style="1" customWidth="1"/>
    <col min="49" max="16384" width="8.88671875" style="1"/>
  </cols>
  <sheetData>
    <row r="1" spans="1:236" s="14" customFormat="1" ht="16.350000000000001" customHeight="1">
      <c r="A1" s="15" t="s">
        <v>9</v>
      </c>
      <c r="B1" s="15" t="s">
        <v>1025</v>
      </c>
      <c r="C1" s="15" t="s">
        <v>1032</v>
      </c>
      <c r="D1" s="15" t="s">
        <v>1038</v>
      </c>
      <c r="E1" s="20" t="s">
        <v>10</v>
      </c>
      <c r="F1" s="15" t="s">
        <v>24</v>
      </c>
      <c r="G1" s="20" t="s">
        <v>968</v>
      </c>
      <c r="H1" s="23" t="s">
        <v>969</v>
      </c>
      <c r="I1" s="15" t="s">
        <v>1112</v>
      </c>
      <c r="J1" s="20" t="s">
        <v>970</v>
      </c>
      <c r="K1" s="23" t="s">
        <v>969</v>
      </c>
      <c r="L1" s="15" t="s">
        <v>32</v>
      </c>
      <c r="M1" s="20" t="s">
        <v>968</v>
      </c>
      <c r="N1" s="23" t="s">
        <v>969</v>
      </c>
      <c r="O1" s="15" t="s">
        <v>1119</v>
      </c>
      <c r="P1" s="20" t="s">
        <v>968</v>
      </c>
      <c r="Q1" s="23" t="s">
        <v>969</v>
      </c>
      <c r="R1" s="15" t="s">
        <v>1120</v>
      </c>
      <c r="S1" s="20" t="s">
        <v>968</v>
      </c>
      <c r="T1" s="23" t="s">
        <v>969</v>
      </c>
      <c r="U1" s="15" t="s">
        <v>1045</v>
      </c>
      <c r="V1" s="20" t="s">
        <v>968</v>
      </c>
      <c r="W1" s="23" t="s">
        <v>969</v>
      </c>
      <c r="X1" s="15" t="s">
        <v>1113</v>
      </c>
      <c r="Y1" s="20" t="s">
        <v>968</v>
      </c>
      <c r="Z1" s="23" t="s">
        <v>969</v>
      </c>
      <c r="AA1" s="15" t="s">
        <v>975</v>
      </c>
      <c r="AB1" s="20" t="s">
        <v>968</v>
      </c>
      <c r="AC1" s="23" t="s">
        <v>969</v>
      </c>
      <c r="AD1" s="15" t="s">
        <v>967</v>
      </c>
      <c r="AE1" s="20" t="s">
        <v>968</v>
      </c>
      <c r="AF1" s="23" t="s">
        <v>969</v>
      </c>
      <c r="AG1" s="15" t="s">
        <v>973</v>
      </c>
      <c r="AH1" s="20" t="s">
        <v>968</v>
      </c>
      <c r="AI1" s="23" t="s">
        <v>969</v>
      </c>
      <c r="AJ1" s="17" t="s">
        <v>976</v>
      </c>
      <c r="AK1" s="20" t="s">
        <v>968</v>
      </c>
      <c r="AL1" s="23" t="s">
        <v>969</v>
      </c>
      <c r="AM1" s="21" t="s">
        <v>974</v>
      </c>
      <c r="AN1" s="20" t="s">
        <v>968</v>
      </c>
      <c r="AO1" s="23" t="s">
        <v>969</v>
      </c>
      <c r="AP1" s="17" t="s">
        <v>1031</v>
      </c>
      <c r="AQ1" s="21" t="s">
        <v>968</v>
      </c>
      <c r="AR1" s="25" t="s">
        <v>1114</v>
      </c>
      <c r="AS1" s="17"/>
      <c r="AT1" s="22" t="s">
        <v>971</v>
      </c>
      <c r="AU1" s="17" t="s">
        <v>972</v>
      </c>
      <c r="AV1" s="15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</row>
    <row r="2" spans="1:236" s="121" customFormat="1" ht="21" customHeight="1">
      <c r="A2" s="63" t="s">
        <v>116</v>
      </c>
      <c r="B2" s="63" t="s">
        <v>1002</v>
      </c>
      <c r="C2" s="122" t="s">
        <v>981</v>
      </c>
      <c r="D2" s="63" t="s">
        <v>0</v>
      </c>
      <c r="E2" s="312">
        <v>76205</v>
      </c>
      <c r="F2" s="309"/>
      <c r="G2" s="310">
        <v>26950</v>
      </c>
      <c r="H2" s="311">
        <v>0.550561797752809</v>
      </c>
      <c r="I2" s="309"/>
      <c r="J2" s="312">
        <v>3637</v>
      </c>
      <c r="K2" s="313">
        <v>7.4300306435137894E-2</v>
      </c>
      <c r="L2" s="309"/>
      <c r="M2" s="310">
        <v>15477</v>
      </c>
      <c r="N2" s="311">
        <v>0.31617977528089886</v>
      </c>
      <c r="O2" s="309"/>
      <c r="P2" s="312">
        <v>1796</v>
      </c>
      <c r="Q2" s="313">
        <v>3.6690500510725227E-2</v>
      </c>
      <c r="R2" s="309"/>
      <c r="S2" s="310">
        <v>1090</v>
      </c>
      <c r="T2" s="311">
        <v>2.2267620020429008E-2</v>
      </c>
      <c r="U2" s="309"/>
      <c r="V2" s="312"/>
      <c r="W2" s="313"/>
      <c r="X2" s="309"/>
      <c r="Y2" s="310"/>
      <c r="Z2" s="311"/>
      <c r="AA2" s="309"/>
      <c r="AB2" s="312"/>
      <c r="AC2" s="313"/>
      <c r="AD2" s="309"/>
      <c r="AE2" s="310"/>
      <c r="AF2" s="311"/>
      <c r="AG2" s="309"/>
      <c r="AH2" s="312"/>
      <c r="AI2" s="313"/>
      <c r="AJ2" s="309"/>
      <c r="AK2" s="310"/>
      <c r="AL2" s="311"/>
      <c r="AM2" s="310"/>
      <c r="AN2" s="312"/>
      <c r="AO2" s="313"/>
      <c r="AP2" s="309"/>
      <c r="AQ2" s="310"/>
      <c r="AR2" s="311"/>
      <c r="AS2" s="309"/>
      <c r="AT2" s="312">
        <v>48950</v>
      </c>
      <c r="AU2" s="313">
        <v>0.64234630273604099</v>
      </c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  <c r="BG2" s="323"/>
      <c r="BH2" s="323"/>
      <c r="BI2" s="323"/>
      <c r="BJ2" s="323"/>
      <c r="BK2" s="323"/>
      <c r="BL2" s="323"/>
      <c r="BM2" s="323"/>
      <c r="BN2" s="323"/>
      <c r="BO2" s="323"/>
      <c r="BP2" s="323"/>
      <c r="BQ2" s="323"/>
      <c r="BR2" s="323"/>
      <c r="BS2" s="323"/>
      <c r="BT2" s="323"/>
      <c r="BU2" s="323"/>
      <c r="BV2" s="323"/>
      <c r="BW2" s="323"/>
      <c r="BX2" s="323"/>
      <c r="BY2" s="323"/>
      <c r="BZ2" s="323"/>
      <c r="CA2" s="323"/>
      <c r="CB2" s="323"/>
      <c r="CC2" s="323"/>
      <c r="CD2" s="323"/>
      <c r="CE2" s="323"/>
      <c r="CF2" s="323"/>
      <c r="CG2" s="323"/>
      <c r="CH2" s="323"/>
      <c r="CI2" s="323"/>
      <c r="CJ2" s="323"/>
      <c r="CK2" s="323"/>
      <c r="CL2" s="323"/>
      <c r="CM2" s="323"/>
      <c r="CN2" s="323"/>
      <c r="CO2" s="323"/>
      <c r="CP2" s="323"/>
      <c r="CQ2" s="323"/>
      <c r="CR2" s="323"/>
      <c r="CS2" s="323"/>
      <c r="CT2" s="323"/>
      <c r="CU2" s="323"/>
      <c r="CV2" s="323"/>
      <c r="CW2" s="323"/>
      <c r="CX2" s="323"/>
      <c r="CY2" s="323"/>
      <c r="CZ2" s="323"/>
      <c r="DA2" s="323"/>
      <c r="DB2" s="323"/>
      <c r="DC2" s="323"/>
      <c r="DD2" s="323"/>
      <c r="DE2" s="323"/>
      <c r="DF2" s="323"/>
      <c r="DG2" s="323"/>
      <c r="DH2" s="323"/>
      <c r="DI2" s="323"/>
      <c r="DJ2" s="323"/>
      <c r="DK2" s="323"/>
      <c r="DL2" s="323"/>
      <c r="DM2" s="323"/>
      <c r="DN2" s="323"/>
      <c r="DO2" s="323"/>
      <c r="DP2" s="323"/>
      <c r="DQ2" s="323"/>
      <c r="DR2" s="323"/>
      <c r="DS2" s="323"/>
      <c r="DT2" s="323"/>
      <c r="DU2" s="323"/>
      <c r="DV2" s="323"/>
      <c r="DW2" s="323"/>
      <c r="DX2" s="323"/>
      <c r="DY2" s="323"/>
      <c r="DZ2" s="323"/>
      <c r="EA2" s="323"/>
      <c r="EB2" s="323"/>
      <c r="EC2" s="323"/>
      <c r="ED2" s="323"/>
      <c r="EE2" s="323"/>
      <c r="EF2" s="323"/>
      <c r="EG2" s="323"/>
      <c r="EH2" s="323"/>
      <c r="EI2" s="323"/>
      <c r="EJ2" s="323"/>
      <c r="EK2" s="323"/>
      <c r="EL2" s="323"/>
      <c r="EM2" s="323"/>
      <c r="EN2" s="323"/>
      <c r="EO2" s="323"/>
      <c r="EP2" s="323"/>
      <c r="EQ2" s="323"/>
      <c r="ER2" s="323"/>
      <c r="ES2" s="323"/>
      <c r="ET2" s="323"/>
      <c r="EU2" s="323"/>
      <c r="EV2" s="323"/>
      <c r="EW2" s="323"/>
      <c r="EX2" s="323"/>
      <c r="EY2" s="323"/>
      <c r="EZ2" s="323"/>
      <c r="FA2" s="323"/>
      <c r="FB2" s="323"/>
      <c r="FC2" s="323"/>
      <c r="FD2" s="323"/>
      <c r="FE2" s="323"/>
      <c r="FF2" s="323"/>
      <c r="FG2" s="323"/>
      <c r="FH2" s="323"/>
      <c r="FI2" s="323"/>
      <c r="FJ2" s="323"/>
      <c r="FK2" s="323"/>
      <c r="FL2" s="323"/>
      <c r="FM2" s="323"/>
      <c r="FN2" s="323"/>
      <c r="FO2" s="323"/>
      <c r="FP2" s="323"/>
      <c r="FQ2" s="323"/>
      <c r="FR2" s="323"/>
      <c r="FS2" s="323"/>
      <c r="FT2" s="323"/>
      <c r="FU2" s="323"/>
      <c r="FV2" s="323"/>
      <c r="FW2" s="323"/>
      <c r="FX2" s="323"/>
      <c r="FY2" s="323"/>
      <c r="FZ2" s="323"/>
      <c r="GA2" s="323"/>
      <c r="GB2" s="323"/>
      <c r="GC2" s="323"/>
      <c r="GD2" s="323"/>
      <c r="GE2" s="323"/>
      <c r="GF2" s="323"/>
      <c r="GG2" s="323"/>
      <c r="GH2" s="323"/>
      <c r="GI2" s="323"/>
      <c r="GJ2" s="323"/>
      <c r="GK2" s="323"/>
      <c r="GL2" s="323"/>
      <c r="GM2" s="323"/>
      <c r="GN2" s="323"/>
      <c r="GO2" s="323"/>
      <c r="GP2" s="323"/>
      <c r="GQ2" s="323"/>
      <c r="GR2" s="323"/>
      <c r="GS2" s="323"/>
      <c r="GT2" s="323"/>
      <c r="GU2" s="323"/>
      <c r="GV2" s="323"/>
      <c r="GW2" s="323"/>
      <c r="GX2" s="323"/>
      <c r="GY2" s="323"/>
      <c r="GZ2" s="323"/>
      <c r="HA2" s="323"/>
      <c r="HB2" s="323"/>
      <c r="HC2" s="323"/>
      <c r="HD2" s="323"/>
      <c r="HE2" s="323"/>
      <c r="HF2" s="323"/>
      <c r="HG2" s="323"/>
      <c r="HH2" s="323"/>
      <c r="HI2" s="323"/>
      <c r="HJ2" s="323"/>
      <c r="HK2" s="323"/>
      <c r="HL2" s="323"/>
      <c r="HM2" s="323"/>
      <c r="HN2" s="323"/>
      <c r="HO2" s="323"/>
      <c r="HP2" s="323"/>
      <c r="HQ2" s="323"/>
      <c r="HR2" s="323"/>
      <c r="HS2" s="323"/>
      <c r="HT2" s="323"/>
      <c r="HU2" s="323"/>
      <c r="HV2" s="323"/>
      <c r="HW2" s="323"/>
      <c r="HX2" s="323"/>
      <c r="HY2" s="323"/>
      <c r="HZ2" s="323"/>
      <c r="IA2" s="323"/>
      <c r="IB2" s="323"/>
    </row>
    <row r="3" spans="1:236">
      <c r="A3" s="28" t="s">
        <v>117</v>
      </c>
      <c r="B3" s="63" t="s">
        <v>984</v>
      </c>
      <c r="C3" s="122" t="s">
        <v>984</v>
      </c>
      <c r="D3" s="28" t="s">
        <v>0</v>
      </c>
      <c r="E3" s="184">
        <v>60363</v>
      </c>
      <c r="F3" s="183"/>
      <c r="G3" s="125">
        <v>26317</v>
      </c>
      <c r="H3" s="190">
        <v>0.65408226668323599</v>
      </c>
      <c r="I3" s="183"/>
      <c r="J3" s="184">
        <v>1343</v>
      </c>
      <c r="K3" s="189">
        <v>3.3378898968559709E-2</v>
      </c>
      <c r="L3" s="183"/>
      <c r="M3" s="125">
        <v>12010</v>
      </c>
      <c r="N3" s="190">
        <v>0.29849633403752951</v>
      </c>
      <c r="O3" s="183"/>
      <c r="P3" s="184"/>
      <c r="Q3" s="189"/>
      <c r="R3" s="183"/>
      <c r="S3" s="125"/>
      <c r="T3" s="190"/>
      <c r="U3" s="183"/>
      <c r="V3" s="184"/>
      <c r="W3" s="189"/>
      <c r="X3" s="183"/>
      <c r="Y3" s="125"/>
      <c r="Z3" s="190"/>
      <c r="AA3" s="183"/>
      <c r="AB3" s="184"/>
      <c r="AC3" s="189"/>
      <c r="AD3" s="183"/>
      <c r="AE3" s="125"/>
      <c r="AF3" s="190"/>
      <c r="AG3" s="183"/>
      <c r="AH3" s="184"/>
      <c r="AI3" s="189"/>
      <c r="AJ3" s="183"/>
      <c r="AK3" s="125"/>
      <c r="AL3" s="190"/>
      <c r="AM3" s="125"/>
      <c r="AN3" s="184"/>
      <c r="AO3" s="189"/>
      <c r="AP3" s="183"/>
      <c r="AQ3" s="125">
        <v>565</v>
      </c>
      <c r="AR3" s="190">
        <v>1.4042500310674786E-2</v>
      </c>
      <c r="AS3" s="183"/>
      <c r="AT3" s="184">
        <v>40235</v>
      </c>
      <c r="AU3" s="189">
        <v>0.66655070158872154</v>
      </c>
    </row>
    <row r="4" spans="1:236">
      <c r="A4" s="28" t="s">
        <v>1121</v>
      </c>
      <c r="B4" s="63" t="s">
        <v>1024</v>
      </c>
      <c r="C4" s="122" t="s">
        <v>985</v>
      </c>
      <c r="D4" s="28" t="s">
        <v>0</v>
      </c>
      <c r="E4" s="184">
        <v>73226</v>
      </c>
      <c r="F4" s="183"/>
      <c r="G4" s="125">
        <v>26933</v>
      </c>
      <c r="H4" s="190">
        <v>0.51019132411441559</v>
      </c>
      <c r="I4" s="183"/>
      <c r="J4" s="184">
        <v>4051</v>
      </c>
      <c r="K4" s="189">
        <v>7.673801856412199E-2</v>
      </c>
      <c r="L4" s="183"/>
      <c r="M4" s="125">
        <v>20507</v>
      </c>
      <c r="N4" s="190">
        <v>0.38846372419018754</v>
      </c>
      <c r="O4" s="183"/>
      <c r="P4" s="184"/>
      <c r="Q4" s="189"/>
      <c r="R4" s="183"/>
      <c r="S4" s="125">
        <v>1000</v>
      </c>
      <c r="T4" s="190">
        <v>1.8942981625307824E-2</v>
      </c>
      <c r="U4" s="183"/>
      <c r="V4" s="184"/>
      <c r="W4" s="189"/>
      <c r="X4" s="183"/>
      <c r="Y4" s="125"/>
      <c r="Z4" s="190"/>
      <c r="AA4" s="183"/>
      <c r="AB4" s="184"/>
      <c r="AC4" s="189"/>
      <c r="AD4" s="183"/>
      <c r="AE4" s="125"/>
      <c r="AF4" s="190"/>
      <c r="AG4" s="183"/>
      <c r="AH4" s="184"/>
      <c r="AI4" s="189"/>
      <c r="AJ4" s="183"/>
      <c r="AK4" s="125"/>
      <c r="AL4" s="190"/>
      <c r="AM4" s="125"/>
      <c r="AN4" s="184"/>
      <c r="AO4" s="189"/>
      <c r="AP4" s="183"/>
      <c r="AQ4" s="125">
        <v>299</v>
      </c>
      <c r="AR4" s="190">
        <v>5.6639515059670395E-3</v>
      </c>
      <c r="AS4" s="183"/>
      <c r="AT4" s="184">
        <v>52790</v>
      </c>
      <c r="AU4" s="189">
        <v>0.72091879933357006</v>
      </c>
    </row>
    <row r="5" spans="1:236">
      <c r="A5" s="28" t="s">
        <v>121</v>
      </c>
      <c r="B5" s="63" t="s">
        <v>996</v>
      </c>
      <c r="C5" s="122" t="s">
        <v>988</v>
      </c>
      <c r="D5" s="28" t="s">
        <v>0</v>
      </c>
      <c r="E5" s="184">
        <v>68065</v>
      </c>
      <c r="F5" s="183"/>
      <c r="G5" s="125">
        <v>25905</v>
      </c>
      <c r="H5" s="190">
        <v>0.565475540808976</v>
      </c>
      <c r="I5" s="183"/>
      <c r="J5" s="184">
        <v>1100</v>
      </c>
      <c r="K5" s="189">
        <v>2.4011700246665647E-2</v>
      </c>
      <c r="L5" s="183"/>
      <c r="M5" s="125">
        <v>17605</v>
      </c>
      <c r="N5" s="190">
        <v>0.38429634803868068</v>
      </c>
      <c r="O5" s="183"/>
      <c r="P5" s="184"/>
      <c r="Q5" s="189"/>
      <c r="R5" s="183"/>
      <c r="S5" s="125">
        <v>650</v>
      </c>
      <c r="T5" s="190">
        <v>1.4188731963938791E-2</v>
      </c>
      <c r="U5" s="183"/>
      <c r="V5" s="184"/>
      <c r="W5" s="189"/>
      <c r="X5" s="183"/>
      <c r="Y5" s="125"/>
      <c r="Z5" s="190"/>
      <c r="AA5" s="183"/>
      <c r="AB5" s="184"/>
      <c r="AC5" s="189"/>
      <c r="AD5" s="183"/>
      <c r="AE5" s="125"/>
      <c r="AF5" s="190"/>
      <c r="AG5" s="183"/>
      <c r="AH5" s="184"/>
      <c r="AI5" s="189"/>
      <c r="AJ5" s="183"/>
      <c r="AK5" s="125"/>
      <c r="AL5" s="190"/>
      <c r="AM5" s="125"/>
      <c r="AN5" s="184"/>
      <c r="AO5" s="189"/>
      <c r="AP5" s="183"/>
      <c r="AQ5" s="125">
        <v>551</v>
      </c>
      <c r="AR5" s="190">
        <v>1.2027678941738883E-2</v>
      </c>
      <c r="AS5" s="183"/>
      <c r="AT5" s="184">
        <v>45811</v>
      </c>
      <c r="AU5" s="189">
        <v>0.67304782193491519</v>
      </c>
    </row>
    <row r="6" spans="1:236">
      <c r="A6" s="28" t="s">
        <v>1122</v>
      </c>
      <c r="B6" s="63" t="s">
        <v>1014</v>
      </c>
      <c r="C6" s="122" t="s">
        <v>981</v>
      </c>
      <c r="D6" s="28" t="s">
        <v>0</v>
      </c>
      <c r="E6" s="184">
        <v>79478</v>
      </c>
      <c r="F6" s="183"/>
      <c r="G6" s="125">
        <v>37573</v>
      </c>
      <c r="H6" s="190">
        <v>0.62355616038236861</v>
      </c>
      <c r="I6" s="183"/>
      <c r="J6" s="184">
        <v>4783</v>
      </c>
      <c r="K6" s="189">
        <v>7.9377987254381305E-2</v>
      </c>
      <c r="L6" s="183"/>
      <c r="M6" s="125">
        <v>13690</v>
      </c>
      <c r="N6" s="190">
        <v>0.22719729155602761</v>
      </c>
      <c r="O6" s="183"/>
      <c r="P6" s="184">
        <v>1668</v>
      </c>
      <c r="Q6" s="189">
        <v>2.7681890600106212E-2</v>
      </c>
      <c r="R6" s="183"/>
      <c r="S6" s="125">
        <v>2542</v>
      </c>
      <c r="T6" s="190">
        <v>4.2186670207116306E-2</v>
      </c>
      <c r="U6" s="183"/>
      <c r="V6" s="184"/>
      <c r="W6" s="189"/>
      <c r="X6" s="183"/>
      <c r="Y6" s="125"/>
      <c r="Z6" s="190"/>
      <c r="AA6" s="183"/>
      <c r="AB6" s="184"/>
      <c r="AC6" s="189"/>
      <c r="AD6" s="183"/>
      <c r="AE6" s="125"/>
      <c r="AF6" s="190"/>
      <c r="AG6" s="183"/>
      <c r="AH6" s="184"/>
      <c r="AI6" s="189"/>
      <c r="AJ6" s="183"/>
      <c r="AK6" s="125"/>
      <c r="AL6" s="190"/>
      <c r="AM6" s="125"/>
      <c r="AN6" s="184"/>
      <c r="AO6" s="189"/>
      <c r="AP6" s="183"/>
      <c r="AQ6" s="125"/>
      <c r="AR6" s="190"/>
      <c r="AS6" s="183"/>
      <c r="AT6" s="184">
        <v>60256</v>
      </c>
      <c r="AU6" s="189">
        <v>0.75814690857847455</v>
      </c>
    </row>
    <row r="7" spans="1:236">
      <c r="A7" s="28" t="s">
        <v>130</v>
      </c>
      <c r="B7" s="63" t="s">
        <v>1004</v>
      </c>
      <c r="C7" s="122" t="s">
        <v>988</v>
      </c>
      <c r="D7" s="28" t="s">
        <v>0</v>
      </c>
      <c r="E7" s="184">
        <v>78076</v>
      </c>
      <c r="F7" s="183"/>
      <c r="G7" s="125">
        <v>20844</v>
      </c>
      <c r="H7" s="190">
        <v>0.41693837137199208</v>
      </c>
      <c r="I7" s="183"/>
      <c r="J7" s="184">
        <v>969</v>
      </c>
      <c r="K7" s="189">
        <v>1.9382713579901185E-2</v>
      </c>
      <c r="L7" s="183"/>
      <c r="M7" s="125">
        <v>21285</v>
      </c>
      <c r="N7" s="190">
        <v>0.4257596063448883</v>
      </c>
      <c r="O7" s="183"/>
      <c r="P7" s="184">
        <v>1885</v>
      </c>
      <c r="Q7" s="189">
        <v>3.7705278739023462E-2</v>
      </c>
      <c r="R7" s="183"/>
      <c r="S7" s="125">
        <v>398</v>
      </c>
      <c r="T7" s="190">
        <v>7.961114556037846E-3</v>
      </c>
      <c r="U7" s="183"/>
      <c r="V7" s="184"/>
      <c r="W7" s="189"/>
      <c r="X7" s="183"/>
      <c r="Y7" s="125"/>
      <c r="Z7" s="190"/>
      <c r="AA7" s="183"/>
      <c r="AB7" s="184"/>
      <c r="AC7" s="189"/>
      <c r="AD7" s="183"/>
      <c r="AE7" s="125"/>
      <c r="AF7" s="190"/>
      <c r="AG7" s="183"/>
      <c r="AH7" s="184"/>
      <c r="AI7" s="189"/>
      <c r="AJ7" s="183"/>
      <c r="AK7" s="125"/>
      <c r="AL7" s="190"/>
      <c r="AM7" s="125"/>
      <c r="AN7" s="184"/>
      <c r="AO7" s="189"/>
      <c r="AP7" s="183"/>
      <c r="AQ7" s="125">
        <v>4612</v>
      </c>
      <c r="AR7" s="190">
        <v>9.2252915408157138E-2</v>
      </c>
      <c r="AS7" s="183"/>
      <c r="AT7" s="184">
        <v>49993</v>
      </c>
      <c r="AU7" s="189">
        <v>0.64031200368871355</v>
      </c>
    </row>
    <row r="8" spans="1:236">
      <c r="A8" s="28" t="s">
        <v>131</v>
      </c>
      <c r="B8" s="63" t="s">
        <v>990</v>
      </c>
      <c r="C8" s="122" t="s">
        <v>981</v>
      </c>
      <c r="D8" s="28" t="s">
        <v>0</v>
      </c>
      <c r="E8" s="184">
        <v>87387</v>
      </c>
      <c r="F8" s="183"/>
      <c r="G8" s="125">
        <v>35318</v>
      </c>
      <c r="H8" s="190">
        <v>0.58982280933215314</v>
      </c>
      <c r="I8" s="183"/>
      <c r="J8" s="184">
        <v>3101</v>
      </c>
      <c r="K8" s="189">
        <v>5.1787772006880541E-2</v>
      </c>
      <c r="L8" s="183"/>
      <c r="M8" s="125">
        <v>17840</v>
      </c>
      <c r="N8" s="190">
        <v>0.29793416723726179</v>
      </c>
      <c r="O8" s="183"/>
      <c r="P8" s="184">
        <v>2218</v>
      </c>
      <c r="Q8" s="189">
        <v>3.7041366756291855E-2</v>
      </c>
      <c r="R8" s="183"/>
      <c r="S8" s="125">
        <v>1402</v>
      </c>
      <c r="T8" s="190">
        <v>2.3413884667412614E-2</v>
      </c>
      <c r="U8" s="183"/>
      <c r="V8" s="184"/>
      <c r="W8" s="189"/>
      <c r="X8" s="183"/>
      <c r="Y8" s="125"/>
      <c r="Z8" s="190"/>
      <c r="AA8" s="183"/>
      <c r="AB8" s="184"/>
      <c r="AC8" s="189"/>
      <c r="AD8" s="183"/>
      <c r="AE8" s="125"/>
      <c r="AF8" s="190"/>
      <c r="AG8" s="183"/>
      <c r="AH8" s="184"/>
      <c r="AI8" s="189"/>
      <c r="AJ8" s="183"/>
      <c r="AK8" s="125"/>
      <c r="AL8" s="190"/>
      <c r="AM8" s="125"/>
      <c r="AN8" s="184"/>
      <c r="AO8" s="189"/>
      <c r="AP8" s="183"/>
      <c r="AQ8" s="125"/>
      <c r="AR8" s="190"/>
      <c r="AS8" s="183"/>
      <c r="AT8" s="184">
        <v>59879</v>
      </c>
      <c r="AU8" s="189">
        <v>0.68521633652602787</v>
      </c>
    </row>
    <row r="9" spans="1:236">
      <c r="A9" s="28" t="s">
        <v>132</v>
      </c>
      <c r="B9" s="63" t="s">
        <v>1024</v>
      </c>
      <c r="C9" s="122" t="s">
        <v>985</v>
      </c>
      <c r="D9" s="28" t="s">
        <v>0</v>
      </c>
      <c r="E9" s="184">
        <v>67674</v>
      </c>
      <c r="F9" s="183"/>
      <c r="G9" s="125">
        <v>12710</v>
      </c>
      <c r="H9" s="190">
        <v>0.31956352299298518</v>
      </c>
      <c r="I9" s="183"/>
      <c r="J9" s="184">
        <v>646</v>
      </c>
      <c r="K9" s="189">
        <v>1.6242174339375959E-2</v>
      </c>
      <c r="L9" s="183"/>
      <c r="M9" s="125">
        <v>24005</v>
      </c>
      <c r="N9" s="190">
        <v>0.60355014708470567</v>
      </c>
      <c r="O9" s="183"/>
      <c r="P9" s="184">
        <v>1878</v>
      </c>
      <c r="Q9" s="189">
        <v>4.721796193397531E-2</v>
      </c>
      <c r="R9" s="183"/>
      <c r="S9" s="125">
        <v>534</v>
      </c>
      <c r="T9" s="190">
        <v>1.3426193648957837E-2</v>
      </c>
      <c r="U9" s="183"/>
      <c r="V9" s="184"/>
      <c r="W9" s="189"/>
      <c r="X9" s="183"/>
      <c r="Y9" s="125"/>
      <c r="Z9" s="190"/>
      <c r="AA9" s="183"/>
      <c r="AB9" s="184"/>
      <c r="AC9" s="189"/>
      <c r="AD9" s="183"/>
      <c r="AE9" s="125"/>
      <c r="AF9" s="190"/>
      <c r="AG9" s="183"/>
      <c r="AH9" s="184"/>
      <c r="AI9" s="189"/>
      <c r="AJ9" s="183"/>
      <c r="AK9" s="125"/>
      <c r="AL9" s="190"/>
      <c r="AM9" s="125"/>
      <c r="AN9" s="184"/>
      <c r="AO9" s="189"/>
      <c r="AP9" s="183"/>
      <c r="AQ9" s="125"/>
      <c r="AR9" s="190"/>
      <c r="AS9" s="183"/>
      <c r="AT9" s="184">
        <v>39773</v>
      </c>
      <c r="AU9" s="189">
        <v>0.5877146319118125</v>
      </c>
    </row>
    <row r="10" spans="1:236">
      <c r="A10" s="28" t="s">
        <v>134</v>
      </c>
      <c r="B10" s="63" t="s">
        <v>1015</v>
      </c>
      <c r="C10" s="122" t="s">
        <v>981</v>
      </c>
      <c r="D10" s="28" t="s">
        <v>0</v>
      </c>
      <c r="E10" s="184">
        <v>82546</v>
      </c>
      <c r="F10" s="183"/>
      <c r="G10" s="125">
        <v>32313</v>
      </c>
      <c r="H10" s="190">
        <v>0.54969974312301173</v>
      </c>
      <c r="I10" s="183"/>
      <c r="J10" s="184">
        <v>5660</v>
      </c>
      <c r="K10" s="189">
        <v>9.6286341289148217E-2</v>
      </c>
      <c r="L10" s="183"/>
      <c r="M10" s="125">
        <v>17657</v>
      </c>
      <c r="N10" s="190">
        <v>0.30037595903577563</v>
      </c>
      <c r="O10" s="183"/>
      <c r="P10" s="184">
        <v>1296</v>
      </c>
      <c r="Q10" s="189">
        <v>2.2047190514264327E-2</v>
      </c>
      <c r="R10" s="183"/>
      <c r="S10" s="125">
        <v>1237</v>
      </c>
      <c r="T10" s="190">
        <v>2.1043498970790876E-2</v>
      </c>
      <c r="U10" s="183"/>
      <c r="V10" s="184"/>
      <c r="W10" s="189"/>
      <c r="X10" s="183"/>
      <c r="Y10" s="125"/>
      <c r="Z10" s="190"/>
      <c r="AA10" s="183"/>
      <c r="AB10" s="184"/>
      <c r="AC10" s="189"/>
      <c r="AD10" s="183"/>
      <c r="AE10" s="125"/>
      <c r="AF10" s="190"/>
      <c r="AG10" s="183"/>
      <c r="AH10" s="184"/>
      <c r="AI10" s="189"/>
      <c r="AJ10" s="183"/>
      <c r="AK10" s="125"/>
      <c r="AL10" s="190"/>
      <c r="AM10" s="125"/>
      <c r="AN10" s="184"/>
      <c r="AO10" s="189"/>
      <c r="AP10" s="183"/>
      <c r="AQ10" s="125">
        <v>620</v>
      </c>
      <c r="AR10" s="190">
        <v>1.054726706700917E-2</v>
      </c>
      <c r="AS10" s="183"/>
      <c r="AT10" s="184">
        <v>58783</v>
      </c>
      <c r="AU10" s="189">
        <v>0.71212414895936815</v>
      </c>
    </row>
    <row r="11" spans="1:236">
      <c r="A11" s="28" t="s">
        <v>136</v>
      </c>
      <c r="B11" s="63" t="s">
        <v>1012</v>
      </c>
      <c r="C11" s="122" t="s">
        <v>981</v>
      </c>
      <c r="D11" s="28" t="s">
        <v>0</v>
      </c>
      <c r="E11" s="184">
        <v>83824</v>
      </c>
      <c r="F11" s="183"/>
      <c r="G11" s="125">
        <v>33388</v>
      </c>
      <c r="H11" s="190">
        <v>0.54234755206133656</v>
      </c>
      <c r="I11" s="183"/>
      <c r="J11" s="184">
        <v>3452</v>
      </c>
      <c r="K11" s="189">
        <v>5.6073551866411095E-2</v>
      </c>
      <c r="L11" s="183"/>
      <c r="M11" s="125">
        <v>20989</v>
      </c>
      <c r="N11" s="190">
        <v>0.34094084012865078</v>
      </c>
      <c r="O11" s="183"/>
      <c r="P11" s="184">
        <v>1581</v>
      </c>
      <c r="Q11" s="189">
        <v>2.5681426854228258E-2</v>
      </c>
      <c r="R11" s="183"/>
      <c r="S11" s="125">
        <v>1225</v>
      </c>
      <c r="T11" s="190">
        <v>1.9898638770670218E-2</v>
      </c>
      <c r="U11" s="183"/>
      <c r="V11" s="184"/>
      <c r="W11" s="189"/>
      <c r="X11" s="183"/>
      <c r="Y11" s="125"/>
      <c r="Z11" s="190"/>
      <c r="AA11" s="183"/>
      <c r="AB11" s="184"/>
      <c r="AC11" s="189"/>
      <c r="AD11" s="183"/>
      <c r="AE11" s="125"/>
      <c r="AF11" s="190"/>
      <c r="AG11" s="183"/>
      <c r="AH11" s="184"/>
      <c r="AI11" s="189"/>
      <c r="AJ11" s="183"/>
      <c r="AK11" s="125"/>
      <c r="AL11" s="190"/>
      <c r="AM11" s="125"/>
      <c r="AN11" s="184"/>
      <c r="AO11" s="189"/>
      <c r="AP11" s="183"/>
      <c r="AQ11" s="125">
        <v>927</v>
      </c>
      <c r="AR11" s="190">
        <v>1.5057990318703095E-2</v>
      </c>
      <c r="AS11" s="183"/>
      <c r="AT11" s="184">
        <v>61562</v>
      </c>
      <c r="AU11" s="189">
        <v>0.7344197365909525</v>
      </c>
    </row>
    <row r="12" spans="1:236">
      <c r="A12" s="28" t="s">
        <v>138</v>
      </c>
      <c r="B12" s="63" t="s">
        <v>1006</v>
      </c>
      <c r="C12" s="122" t="s">
        <v>1006</v>
      </c>
      <c r="D12" s="28" t="s">
        <v>0</v>
      </c>
      <c r="E12" s="184">
        <v>77022</v>
      </c>
      <c r="F12" s="183"/>
      <c r="G12" s="125">
        <v>10711</v>
      </c>
      <c r="H12" s="190">
        <v>0.22464816795654272</v>
      </c>
      <c r="I12" s="183"/>
      <c r="J12" s="184">
        <v>599</v>
      </c>
      <c r="K12" s="189">
        <v>1.2563182952662597E-2</v>
      </c>
      <c r="L12" s="183"/>
      <c r="M12" s="125">
        <v>32319</v>
      </c>
      <c r="N12" s="190">
        <v>0.67784559239916942</v>
      </c>
      <c r="O12" s="183"/>
      <c r="P12" s="184">
        <v>3031</v>
      </c>
      <c r="Q12" s="189">
        <v>6.3570964156127438E-2</v>
      </c>
      <c r="R12" s="183"/>
      <c r="S12" s="125">
        <v>724</v>
      </c>
      <c r="T12" s="190">
        <v>1.5184882233268315E-2</v>
      </c>
      <c r="U12" s="183"/>
      <c r="V12" s="184"/>
      <c r="W12" s="189"/>
      <c r="X12" s="183"/>
      <c r="Y12" s="125"/>
      <c r="Z12" s="190"/>
      <c r="AA12" s="183"/>
      <c r="AB12" s="184"/>
      <c r="AC12" s="189"/>
      <c r="AD12" s="183"/>
      <c r="AE12" s="125"/>
      <c r="AF12" s="190"/>
      <c r="AG12" s="183"/>
      <c r="AH12" s="184"/>
      <c r="AI12" s="189"/>
      <c r="AJ12" s="183"/>
      <c r="AK12" s="125"/>
      <c r="AL12" s="190"/>
      <c r="AM12" s="125"/>
      <c r="AN12" s="184"/>
      <c r="AO12" s="189"/>
      <c r="AP12" s="183"/>
      <c r="AQ12" s="125">
        <v>295</v>
      </c>
      <c r="AR12" s="190">
        <v>6.1872103022294934E-3</v>
      </c>
      <c r="AS12" s="183"/>
      <c r="AT12" s="184">
        <v>47679</v>
      </c>
      <c r="AU12" s="189">
        <v>0.61903092622886968</v>
      </c>
    </row>
    <row r="13" spans="1:236">
      <c r="A13" s="28" t="s">
        <v>139</v>
      </c>
      <c r="B13" s="63" t="s">
        <v>1003</v>
      </c>
      <c r="C13" s="122" t="s">
        <v>993</v>
      </c>
      <c r="D13" s="28" t="s">
        <v>0</v>
      </c>
      <c r="E13" s="184">
        <v>64204</v>
      </c>
      <c r="F13" s="183"/>
      <c r="G13" s="125">
        <v>9436</v>
      </c>
      <c r="H13" s="190">
        <v>0.24141018753038093</v>
      </c>
      <c r="I13" s="183"/>
      <c r="J13" s="184">
        <v>549</v>
      </c>
      <c r="K13" s="189">
        <v>1.4045590605572185E-2</v>
      </c>
      <c r="L13" s="183"/>
      <c r="M13" s="125">
        <v>24982</v>
      </c>
      <c r="N13" s="190">
        <v>0.63913833243789497</v>
      </c>
      <c r="O13" s="183"/>
      <c r="P13" s="184">
        <v>3339</v>
      </c>
      <c r="Q13" s="189">
        <v>8.5424821551922631E-2</v>
      </c>
      <c r="R13" s="183"/>
      <c r="S13" s="125">
        <v>570</v>
      </c>
      <c r="T13" s="190">
        <v>1.4582853634200629E-2</v>
      </c>
      <c r="U13" s="183"/>
      <c r="V13" s="184"/>
      <c r="W13" s="189"/>
      <c r="X13" s="183"/>
      <c r="Y13" s="125"/>
      <c r="Z13" s="190"/>
      <c r="AA13" s="183"/>
      <c r="AB13" s="184"/>
      <c r="AC13" s="189"/>
      <c r="AD13" s="183"/>
      <c r="AE13" s="125"/>
      <c r="AF13" s="190"/>
      <c r="AG13" s="183"/>
      <c r="AH13" s="184"/>
      <c r="AI13" s="189"/>
      <c r="AJ13" s="183"/>
      <c r="AK13" s="125"/>
      <c r="AL13" s="190"/>
      <c r="AM13" s="125"/>
      <c r="AN13" s="184"/>
      <c r="AO13" s="189"/>
      <c r="AP13" s="183"/>
      <c r="AQ13" s="125">
        <v>211</v>
      </c>
      <c r="AR13" s="190">
        <v>5.3982142400286542E-3</v>
      </c>
      <c r="AS13" s="183"/>
      <c r="AT13" s="184">
        <v>39087</v>
      </c>
      <c r="AU13" s="189">
        <v>0.60879384462027286</v>
      </c>
    </row>
    <row r="14" spans="1:236">
      <c r="A14" s="28" t="s">
        <v>141</v>
      </c>
      <c r="B14" s="63" t="s">
        <v>1003</v>
      </c>
      <c r="C14" s="122" t="s">
        <v>993</v>
      </c>
      <c r="D14" s="28" t="s">
        <v>0</v>
      </c>
      <c r="E14" s="184">
        <v>69214</v>
      </c>
      <c r="F14" s="183"/>
      <c r="G14" s="125">
        <v>10997</v>
      </c>
      <c r="H14" s="190">
        <v>0.26969295664116144</v>
      </c>
      <c r="I14" s="183"/>
      <c r="J14" s="184">
        <v>750</v>
      </c>
      <c r="K14" s="189">
        <v>1.8393172454384932E-2</v>
      </c>
      <c r="L14" s="183"/>
      <c r="M14" s="125">
        <v>24280</v>
      </c>
      <c r="N14" s="190">
        <v>0.59544830292328821</v>
      </c>
      <c r="O14" s="183"/>
      <c r="P14" s="184">
        <v>3247</v>
      </c>
      <c r="Q14" s="189">
        <v>7.9630174612517174E-2</v>
      </c>
      <c r="R14" s="183"/>
      <c r="S14" s="125"/>
      <c r="T14" s="190"/>
      <c r="U14" s="183"/>
      <c r="V14" s="184"/>
      <c r="W14" s="189"/>
      <c r="X14" s="183"/>
      <c r="Y14" s="125"/>
      <c r="Z14" s="190"/>
      <c r="AA14" s="183"/>
      <c r="AB14" s="184"/>
      <c r="AC14" s="189"/>
      <c r="AD14" s="183"/>
      <c r="AE14" s="125"/>
      <c r="AF14" s="190"/>
      <c r="AG14" s="183"/>
      <c r="AH14" s="184"/>
      <c r="AI14" s="189"/>
      <c r="AJ14" s="183"/>
      <c r="AK14" s="125"/>
      <c r="AL14" s="190"/>
      <c r="AM14" s="125"/>
      <c r="AN14" s="184"/>
      <c r="AO14" s="189"/>
      <c r="AP14" s="183"/>
      <c r="AQ14" s="125">
        <v>1502</v>
      </c>
      <c r="AR14" s="190">
        <v>3.6835393368648224E-2</v>
      </c>
      <c r="AS14" s="183"/>
      <c r="AT14" s="184">
        <v>40776</v>
      </c>
      <c r="AU14" s="189">
        <v>0.58912936689109141</v>
      </c>
    </row>
    <row r="15" spans="1:236">
      <c r="A15" s="28" t="s">
        <v>1123</v>
      </c>
      <c r="B15" s="63" t="s">
        <v>1019</v>
      </c>
      <c r="C15" s="122" t="s">
        <v>985</v>
      </c>
      <c r="D15" s="28" t="s">
        <v>0</v>
      </c>
      <c r="E15" s="184">
        <v>69474</v>
      </c>
      <c r="F15" s="183"/>
      <c r="G15" s="125">
        <v>22383</v>
      </c>
      <c r="H15" s="190">
        <v>0.47032990123975627</v>
      </c>
      <c r="I15" s="183"/>
      <c r="J15" s="184">
        <v>1278</v>
      </c>
      <c r="K15" s="189">
        <v>2.6854381172515235E-2</v>
      </c>
      <c r="L15" s="183"/>
      <c r="M15" s="125">
        <v>22592</v>
      </c>
      <c r="N15" s="190">
        <v>0.47472158016389998</v>
      </c>
      <c r="O15" s="183"/>
      <c r="P15" s="184">
        <v>962</v>
      </c>
      <c r="Q15" s="189">
        <v>2.0214330741752468E-2</v>
      </c>
      <c r="R15" s="183"/>
      <c r="S15" s="125">
        <v>375</v>
      </c>
      <c r="T15" s="190">
        <v>7.8798066820760671E-3</v>
      </c>
      <c r="U15" s="183"/>
      <c r="V15" s="184"/>
      <c r="W15" s="189"/>
      <c r="X15" s="183"/>
      <c r="Y15" s="125"/>
      <c r="Z15" s="190"/>
      <c r="AA15" s="183"/>
      <c r="AB15" s="184"/>
      <c r="AC15" s="189"/>
      <c r="AD15" s="183"/>
      <c r="AE15" s="125"/>
      <c r="AF15" s="190"/>
      <c r="AG15" s="183"/>
      <c r="AH15" s="184"/>
      <c r="AI15" s="189"/>
      <c r="AJ15" s="183"/>
      <c r="AK15" s="125"/>
      <c r="AL15" s="190"/>
      <c r="AM15" s="125"/>
      <c r="AN15" s="184"/>
      <c r="AO15" s="189"/>
      <c r="AP15" s="183"/>
      <c r="AQ15" s="125"/>
      <c r="AR15" s="190"/>
      <c r="AS15" s="183"/>
      <c r="AT15" s="184">
        <v>47590</v>
      </c>
      <c r="AU15" s="189">
        <v>0.6850044621009298</v>
      </c>
    </row>
    <row r="16" spans="1:236">
      <c r="A16" s="28" t="s">
        <v>1124</v>
      </c>
      <c r="B16" s="63" t="s">
        <v>1005</v>
      </c>
      <c r="C16" s="122" t="s">
        <v>1027</v>
      </c>
      <c r="D16" s="28" t="s">
        <v>0</v>
      </c>
      <c r="E16" s="184">
        <v>69149</v>
      </c>
      <c r="F16" s="183"/>
      <c r="G16" s="125">
        <v>27381</v>
      </c>
      <c r="H16" s="190">
        <v>0.60957745224631554</v>
      </c>
      <c r="I16" s="183"/>
      <c r="J16" s="184">
        <v>1548</v>
      </c>
      <c r="K16" s="189">
        <v>3.4462798877955385E-2</v>
      </c>
      <c r="L16" s="183"/>
      <c r="M16" s="125">
        <v>13981</v>
      </c>
      <c r="N16" s="190">
        <v>0.31125606661026761</v>
      </c>
      <c r="O16" s="183"/>
      <c r="P16" s="184">
        <v>2008</v>
      </c>
      <c r="Q16" s="189">
        <v>4.4703682265461508E-2</v>
      </c>
      <c r="R16" s="183"/>
      <c r="S16" s="125"/>
      <c r="T16" s="190"/>
      <c r="U16" s="183"/>
      <c r="V16" s="184"/>
      <c r="W16" s="189"/>
      <c r="X16" s="183"/>
      <c r="Y16" s="125"/>
      <c r="Z16" s="190"/>
      <c r="AA16" s="183"/>
      <c r="AB16" s="184"/>
      <c r="AC16" s="189"/>
      <c r="AD16" s="183"/>
      <c r="AE16" s="125"/>
      <c r="AF16" s="190"/>
      <c r="AG16" s="183"/>
      <c r="AH16" s="184"/>
      <c r="AI16" s="189"/>
      <c r="AJ16" s="183"/>
      <c r="AK16" s="125"/>
      <c r="AL16" s="190"/>
      <c r="AM16" s="125"/>
      <c r="AN16" s="184"/>
      <c r="AO16" s="189"/>
      <c r="AP16" s="183"/>
      <c r="AQ16" s="125"/>
      <c r="AR16" s="190"/>
      <c r="AS16" s="183"/>
      <c r="AT16" s="184">
        <v>44918</v>
      </c>
      <c r="AU16" s="189">
        <v>0.64958278500050615</v>
      </c>
    </row>
    <row r="17" spans="1:47">
      <c r="A17" s="28" t="s">
        <v>147</v>
      </c>
      <c r="B17" s="63" t="s">
        <v>1002</v>
      </c>
      <c r="C17" s="122" t="s">
        <v>981</v>
      </c>
      <c r="D17" s="28" t="s">
        <v>0</v>
      </c>
      <c r="E17" s="184">
        <v>81875</v>
      </c>
      <c r="F17" s="183"/>
      <c r="G17" s="125">
        <v>29510</v>
      </c>
      <c r="H17" s="190">
        <v>0.52734095782701929</v>
      </c>
      <c r="I17" s="183"/>
      <c r="J17" s="184">
        <v>3406</v>
      </c>
      <c r="K17" s="189">
        <v>6.0864903502501788E-2</v>
      </c>
      <c r="L17" s="183"/>
      <c r="M17" s="125">
        <v>20044</v>
      </c>
      <c r="N17" s="190">
        <v>0.3581844174410293</v>
      </c>
      <c r="O17" s="183"/>
      <c r="P17" s="184">
        <v>1681</v>
      </c>
      <c r="Q17" s="189">
        <v>3.0039313795568262E-2</v>
      </c>
      <c r="R17" s="183"/>
      <c r="S17" s="125">
        <v>1106</v>
      </c>
      <c r="T17" s="190">
        <v>1.9764117226590421E-2</v>
      </c>
      <c r="U17" s="183"/>
      <c r="V17" s="184"/>
      <c r="W17" s="189"/>
      <c r="X17" s="183"/>
      <c r="Y17" s="125"/>
      <c r="Z17" s="190"/>
      <c r="AA17" s="183"/>
      <c r="AB17" s="184"/>
      <c r="AC17" s="189"/>
      <c r="AD17" s="183"/>
      <c r="AE17" s="125"/>
      <c r="AF17" s="190"/>
      <c r="AG17" s="183"/>
      <c r="AH17" s="184"/>
      <c r="AI17" s="189"/>
      <c r="AJ17" s="183"/>
      <c r="AK17" s="125"/>
      <c r="AL17" s="190"/>
      <c r="AM17" s="125"/>
      <c r="AN17" s="184"/>
      <c r="AO17" s="189"/>
      <c r="AP17" s="183"/>
      <c r="AQ17" s="125">
        <v>213</v>
      </c>
      <c r="AR17" s="190">
        <v>3.8062902072909222E-3</v>
      </c>
      <c r="AS17" s="183"/>
      <c r="AT17" s="184">
        <v>55960</v>
      </c>
      <c r="AU17" s="189">
        <v>0.6834809160305344</v>
      </c>
    </row>
    <row r="18" spans="1:47">
      <c r="A18" s="28" t="s">
        <v>148</v>
      </c>
      <c r="B18" s="63" t="s">
        <v>1004</v>
      </c>
      <c r="C18" s="122" t="s">
        <v>988</v>
      </c>
      <c r="D18" s="28" t="s">
        <v>0</v>
      </c>
      <c r="E18" s="184">
        <v>78540</v>
      </c>
      <c r="F18" s="183"/>
      <c r="G18" s="125">
        <v>22615</v>
      </c>
      <c r="H18" s="190">
        <v>0.43282296650717705</v>
      </c>
      <c r="I18" s="183"/>
      <c r="J18" s="184">
        <v>1154</v>
      </c>
      <c r="K18" s="189">
        <v>2.2086124401913876E-2</v>
      </c>
      <c r="L18" s="183"/>
      <c r="M18" s="125">
        <v>27467</v>
      </c>
      <c r="N18" s="190">
        <v>0.52568421052631575</v>
      </c>
      <c r="O18" s="183"/>
      <c r="P18" s="184"/>
      <c r="Q18" s="189"/>
      <c r="R18" s="183"/>
      <c r="S18" s="125"/>
      <c r="T18" s="190"/>
      <c r="U18" s="183"/>
      <c r="V18" s="184"/>
      <c r="W18" s="189"/>
      <c r="X18" s="183"/>
      <c r="Y18" s="125"/>
      <c r="Z18" s="190"/>
      <c r="AA18" s="183"/>
      <c r="AB18" s="184"/>
      <c r="AC18" s="189"/>
      <c r="AD18" s="183"/>
      <c r="AE18" s="125"/>
      <c r="AF18" s="190"/>
      <c r="AG18" s="183"/>
      <c r="AH18" s="184"/>
      <c r="AI18" s="189"/>
      <c r="AJ18" s="183"/>
      <c r="AK18" s="125"/>
      <c r="AL18" s="190"/>
      <c r="AM18" s="125"/>
      <c r="AN18" s="184"/>
      <c r="AO18" s="189"/>
      <c r="AP18" s="183"/>
      <c r="AQ18" s="125">
        <v>1014</v>
      </c>
      <c r="AR18" s="190">
        <v>1.9406698564593303E-2</v>
      </c>
      <c r="AS18" s="183"/>
      <c r="AT18" s="184">
        <v>52250</v>
      </c>
      <c r="AU18" s="189">
        <v>0.665266106442577</v>
      </c>
    </row>
    <row r="19" spans="1:47">
      <c r="A19" s="28" t="s">
        <v>149</v>
      </c>
      <c r="B19" s="63" t="s">
        <v>1053</v>
      </c>
      <c r="C19" s="122" t="s">
        <v>983</v>
      </c>
      <c r="D19" s="28" t="s">
        <v>0</v>
      </c>
      <c r="E19" s="184">
        <v>66778</v>
      </c>
      <c r="F19" s="183"/>
      <c r="G19" s="125">
        <v>17742</v>
      </c>
      <c r="H19" s="190">
        <v>0.35782425428070103</v>
      </c>
      <c r="I19" s="183"/>
      <c r="J19" s="184">
        <v>23436</v>
      </c>
      <c r="K19" s="189">
        <v>0.47266200108908296</v>
      </c>
      <c r="L19" s="183"/>
      <c r="M19" s="125">
        <v>7279</v>
      </c>
      <c r="N19" s="190">
        <v>0.14680434826452615</v>
      </c>
      <c r="O19" s="183"/>
      <c r="P19" s="184"/>
      <c r="Q19" s="189"/>
      <c r="R19" s="183"/>
      <c r="S19" s="125">
        <v>1126</v>
      </c>
      <c r="T19" s="190">
        <v>2.2709396365689853E-2</v>
      </c>
      <c r="U19" s="183"/>
      <c r="V19" s="184"/>
      <c r="W19" s="189"/>
      <c r="X19" s="183"/>
      <c r="Y19" s="125"/>
      <c r="Z19" s="190"/>
      <c r="AA19" s="183"/>
      <c r="AB19" s="184"/>
      <c r="AC19" s="189"/>
      <c r="AD19" s="183"/>
      <c r="AE19" s="125"/>
      <c r="AF19" s="190"/>
      <c r="AG19" s="183"/>
      <c r="AH19" s="184"/>
      <c r="AI19" s="189"/>
      <c r="AJ19" s="183"/>
      <c r="AK19" s="125"/>
      <c r="AL19" s="190"/>
      <c r="AM19" s="125"/>
      <c r="AN19" s="184"/>
      <c r="AO19" s="189"/>
      <c r="AP19" s="183"/>
      <c r="AQ19" s="125"/>
      <c r="AR19" s="190"/>
      <c r="AS19" s="183"/>
      <c r="AT19" s="184">
        <v>49583</v>
      </c>
      <c r="AU19" s="189">
        <v>0.74250501662224089</v>
      </c>
    </row>
    <row r="20" spans="1:47">
      <c r="A20" s="28" t="s">
        <v>151</v>
      </c>
      <c r="B20" s="63" t="s">
        <v>992</v>
      </c>
      <c r="C20" s="122" t="s">
        <v>993</v>
      </c>
      <c r="D20" s="28" t="s">
        <v>0</v>
      </c>
      <c r="E20" s="184">
        <v>80161</v>
      </c>
      <c r="F20" s="183"/>
      <c r="G20" s="125">
        <v>20883</v>
      </c>
      <c r="H20" s="190">
        <v>0.38830420230568985</v>
      </c>
      <c r="I20" s="183"/>
      <c r="J20" s="184">
        <v>1224</v>
      </c>
      <c r="K20" s="189">
        <v>2.2759390107846784E-2</v>
      </c>
      <c r="L20" s="183"/>
      <c r="M20" s="125">
        <v>29844</v>
      </c>
      <c r="N20" s="190">
        <v>0.55492748233544065</v>
      </c>
      <c r="O20" s="183"/>
      <c r="P20" s="184"/>
      <c r="Q20" s="189"/>
      <c r="R20" s="183"/>
      <c r="S20" s="125">
        <v>695</v>
      </c>
      <c r="T20" s="190">
        <v>1.2923019709929342E-2</v>
      </c>
      <c r="U20" s="183"/>
      <c r="V20" s="184"/>
      <c r="W20" s="189"/>
      <c r="X20" s="183"/>
      <c r="Y20" s="125"/>
      <c r="Z20" s="190"/>
      <c r="AA20" s="183"/>
      <c r="AB20" s="184"/>
      <c r="AC20" s="189"/>
      <c r="AD20" s="183"/>
      <c r="AE20" s="125"/>
      <c r="AF20" s="190"/>
      <c r="AG20" s="183"/>
      <c r="AH20" s="184"/>
      <c r="AI20" s="189"/>
      <c r="AJ20" s="183"/>
      <c r="AK20" s="125"/>
      <c r="AL20" s="190"/>
      <c r="AM20" s="125"/>
      <c r="AN20" s="184"/>
      <c r="AO20" s="189"/>
      <c r="AP20" s="183"/>
      <c r="AQ20" s="125">
        <v>1134</v>
      </c>
      <c r="AR20" s="190">
        <v>2.1085905541093342E-2</v>
      </c>
      <c r="AS20" s="183"/>
      <c r="AT20" s="184">
        <v>53780</v>
      </c>
      <c r="AU20" s="189">
        <v>0.67089981412407529</v>
      </c>
    </row>
    <row r="21" spans="1:47">
      <c r="A21" s="28" t="s">
        <v>152</v>
      </c>
      <c r="B21" s="63" t="s">
        <v>1006</v>
      </c>
      <c r="C21" s="122" t="s">
        <v>1006</v>
      </c>
      <c r="D21" s="28" t="s">
        <v>0</v>
      </c>
      <c r="E21" s="184">
        <v>77574</v>
      </c>
      <c r="F21" s="183"/>
      <c r="G21" s="125">
        <v>22876</v>
      </c>
      <c r="H21" s="190">
        <v>0.41548912056376913</v>
      </c>
      <c r="I21" s="183"/>
      <c r="J21" s="184">
        <v>4401</v>
      </c>
      <c r="K21" s="189">
        <v>7.9933887900032696E-2</v>
      </c>
      <c r="L21" s="183"/>
      <c r="M21" s="125">
        <v>25292</v>
      </c>
      <c r="N21" s="190">
        <v>0.45937011878382794</v>
      </c>
      <c r="O21" s="183"/>
      <c r="P21" s="184">
        <v>357</v>
      </c>
      <c r="Q21" s="189">
        <v>6.484071342947437E-3</v>
      </c>
      <c r="R21" s="183"/>
      <c r="S21" s="125">
        <v>866</v>
      </c>
      <c r="T21" s="190">
        <v>1.5728867739474735E-2</v>
      </c>
      <c r="U21" s="183"/>
      <c r="V21" s="184"/>
      <c r="W21" s="189"/>
      <c r="X21" s="183"/>
      <c r="Y21" s="125"/>
      <c r="Z21" s="190"/>
      <c r="AA21" s="183"/>
      <c r="AB21" s="184"/>
      <c r="AC21" s="189"/>
      <c r="AD21" s="183"/>
      <c r="AE21" s="125"/>
      <c r="AF21" s="190"/>
      <c r="AG21" s="183"/>
      <c r="AH21" s="184"/>
      <c r="AI21" s="189"/>
      <c r="AJ21" s="183"/>
      <c r="AK21" s="125"/>
      <c r="AL21" s="190"/>
      <c r="AM21" s="125"/>
      <c r="AN21" s="184"/>
      <c r="AO21" s="189"/>
      <c r="AP21" s="183"/>
      <c r="AQ21" s="125">
        <v>1266</v>
      </c>
      <c r="AR21" s="190">
        <v>2.2993933669948056E-2</v>
      </c>
      <c r="AS21" s="183"/>
      <c r="AT21" s="184">
        <v>55058</v>
      </c>
      <c r="AU21" s="189">
        <v>0.70974811148065076</v>
      </c>
    </row>
    <row r="22" spans="1:47">
      <c r="A22" s="28" t="s">
        <v>153</v>
      </c>
      <c r="B22" s="63" t="s">
        <v>1015</v>
      </c>
      <c r="C22" s="122" t="s">
        <v>981</v>
      </c>
      <c r="D22" s="28" t="s">
        <v>0</v>
      </c>
      <c r="E22" s="184">
        <v>77524</v>
      </c>
      <c r="F22" s="183"/>
      <c r="G22" s="125">
        <v>36559</v>
      </c>
      <c r="H22" s="190">
        <v>0.6525130291996859</v>
      </c>
      <c r="I22" s="183"/>
      <c r="J22" s="184">
        <v>4448</v>
      </c>
      <c r="K22" s="189">
        <v>7.9388876990076393E-2</v>
      </c>
      <c r="L22" s="183"/>
      <c r="M22" s="125">
        <v>12016</v>
      </c>
      <c r="N22" s="190">
        <v>0.21446419647319198</v>
      </c>
      <c r="O22" s="183"/>
      <c r="P22" s="184">
        <v>1609</v>
      </c>
      <c r="Q22" s="189">
        <v>2.8717783965160278E-2</v>
      </c>
      <c r="R22" s="183"/>
      <c r="S22" s="125">
        <v>1396</v>
      </c>
      <c r="T22" s="190">
        <v>2.4916113371885484E-2</v>
      </c>
      <c r="U22" s="183"/>
      <c r="V22" s="184"/>
      <c r="W22" s="189"/>
      <c r="X22" s="183"/>
      <c r="Y22" s="125"/>
      <c r="Z22" s="190"/>
      <c r="AA22" s="183"/>
      <c r="AB22" s="184"/>
      <c r="AC22" s="189"/>
      <c r="AD22" s="183"/>
      <c r="AE22" s="125"/>
      <c r="AF22" s="190"/>
      <c r="AG22" s="183"/>
      <c r="AH22" s="184"/>
      <c r="AI22" s="189"/>
      <c r="AJ22" s="183"/>
      <c r="AK22" s="125"/>
      <c r="AL22" s="190"/>
      <c r="AM22" s="125"/>
      <c r="AN22" s="184"/>
      <c r="AO22" s="189"/>
      <c r="AP22" s="183"/>
      <c r="AQ22" s="125"/>
      <c r="AR22" s="190"/>
      <c r="AS22" s="183"/>
      <c r="AT22" s="184">
        <v>56028</v>
      </c>
      <c r="AU22" s="189">
        <v>0.72271812599969043</v>
      </c>
    </row>
    <row r="23" spans="1:47">
      <c r="A23" s="28" t="s">
        <v>154</v>
      </c>
      <c r="B23" s="63" t="s">
        <v>1006</v>
      </c>
      <c r="C23" s="122" t="s">
        <v>1006</v>
      </c>
      <c r="D23" s="28" t="s">
        <v>0</v>
      </c>
      <c r="E23" s="184">
        <v>67925</v>
      </c>
      <c r="F23" s="183"/>
      <c r="G23" s="125">
        <v>30632</v>
      </c>
      <c r="H23" s="190">
        <v>0.59329846988185164</v>
      </c>
      <c r="I23" s="183"/>
      <c r="J23" s="184">
        <v>4073</v>
      </c>
      <c r="K23" s="189">
        <v>7.8888243269416999E-2</v>
      </c>
      <c r="L23" s="183"/>
      <c r="M23" s="125">
        <v>15545</v>
      </c>
      <c r="N23" s="190">
        <v>0.30108464071276392</v>
      </c>
      <c r="O23" s="183"/>
      <c r="P23" s="184"/>
      <c r="Q23" s="189"/>
      <c r="R23" s="183"/>
      <c r="S23" s="125">
        <v>1380</v>
      </c>
      <c r="T23" s="190">
        <v>2.6728646135967461E-2</v>
      </c>
      <c r="U23" s="183"/>
      <c r="V23" s="184"/>
      <c r="W23" s="189"/>
      <c r="X23" s="183"/>
      <c r="Y23" s="125"/>
      <c r="Z23" s="190"/>
      <c r="AA23" s="183"/>
      <c r="AB23" s="184"/>
      <c r="AC23" s="189"/>
      <c r="AD23" s="183"/>
      <c r="AE23" s="125"/>
      <c r="AF23" s="190"/>
      <c r="AG23" s="183"/>
      <c r="AH23" s="184"/>
      <c r="AI23" s="189"/>
      <c r="AJ23" s="183"/>
      <c r="AK23" s="125"/>
      <c r="AL23" s="190"/>
      <c r="AM23" s="125"/>
      <c r="AN23" s="184"/>
      <c r="AO23" s="189"/>
      <c r="AP23" s="183"/>
      <c r="AQ23" s="125"/>
      <c r="AR23" s="190"/>
      <c r="AS23" s="183"/>
      <c r="AT23" s="184">
        <v>51630</v>
      </c>
      <c r="AU23" s="189">
        <v>0.76010305483989693</v>
      </c>
    </row>
    <row r="24" spans="1:47">
      <c r="A24" s="28" t="s">
        <v>158</v>
      </c>
      <c r="B24" s="63" t="s">
        <v>1026</v>
      </c>
      <c r="C24" s="122" t="s">
        <v>1027</v>
      </c>
      <c r="D24" s="28" t="s">
        <v>0</v>
      </c>
      <c r="E24" s="184">
        <v>71829</v>
      </c>
      <c r="F24" s="183"/>
      <c r="G24" s="125">
        <v>21923</v>
      </c>
      <c r="H24" s="190">
        <v>0.45220709570957096</v>
      </c>
      <c r="I24" s="183"/>
      <c r="J24" s="184">
        <v>2837</v>
      </c>
      <c r="K24" s="189">
        <v>5.851897689768977E-2</v>
      </c>
      <c r="L24" s="183"/>
      <c r="M24" s="125">
        <v>22712</v>
      </c>
      <c r="N24" s="190">
        <v>0.46848184818481847</v>
      </c>
      <c r="O24" s="183"/>
      <c r="P24" s="184"/>
      <c r="Q24" s="189"/>
      <c r="R24" s="183"/>
      <c r="S24" s="125">
        <v>1008</v>
      </c>
      <c r="T24" s="190">
        <v>2.0792079207920793E-2</v>
      </c>
      <c r="U24" s="183"/>
      <c r="V24" s="184"/>
      <c r="W24" s="189"/>
      <c r="X24" s="183"/>
      <c r="Y24" s="125"/>
      <c r="Z24" s="190"/>
      <c r="AA24" s="183"/>
      <c r="AB24" s="184"/>
      <c r="AC24" s="189"/>
      <c r="AD24" s="183"/>
      <c r="AE24" s="125"/>
      <c r="AF24" s="190"/>
      <c r="AG24" s="183"/>
      <c r="AH24" s="184"/>
      <c r="AI24" s="189"/>
      <c r="AJ24" s="183"/>
      <c r="AK24" s="125"/>
      <c r="AL24" s="190"/>
      <c r="AM24" s="125"/>
      <c r="AN24" s="184"/>
      <c r="AO24" s="189"/>
      <c r="AP24" s="183"/>
      <c r="AQ24" s="125"/>
      <c r="AR24" s="190"/>
      <c r="AS24" s="183"/>
      <c r="AT24" s="184">
        <v>48480</v>
      </c>
      <c r="AU24" s="189">
        <v>0.67493630706260699</v>
      </c>
    </row>
    <row r="25" spans="1:47">
      <c r="A25" s="28" t="s">
        <v>1125</v>
      </c>
      <c r="B25" s="63" t="s">
        <v>1006</v>
      </c>
      <c r="C25" s="122" t="s">
        <v>1006</v>
      </c>
      <c r="D25" s="28" t="s">
        <v>0</v>
      </c>
      <c r="E25" s="184">
        <v>87282</v>
      </c>
      <c r="F25" s="183"/>
      <c r="G25" s="125">
        <v>7581</v>
      </c>
      <c r="H25" s="190">
        <v>0.12954324088788641</v>
      </c>
      <c r="I25" s="183"/>
      <c r="J25" s="184">
        <v>18189</v>
      </c>
      <c r="K25" s="189">
        <v>0.31081150356282361</v>
      </c>
      <c r="L25" s="183"/>
      <c r="M25" s="125">
        <v>31161</v>
      </c>
      <c r="N25" s="190">
        <v>0.53247552160762801</v>
      </c>
      <c r="O25" s="183"/>
      <c r="P25" s="184">
        <v>838</v>
      </c>
      <c r="Q25" s="189">
        <v>1.431964593906461E-2</v>
      </c>
      <c r="R25" s="183"/>
      <c r="S25" s="125">
        <v>639</v>
      </c>
      <c r="T25" s="190">
        <v>1.0919157225611318E-2</v>
      </c>
      <c r="U25" s="183"/>
      <c r="V25" s="184"/>
      <c r="W25" s="189"/>
      <c r="X25" s="183"/>
      <c r="Y25" s="125"/>
      <c r="Z25" s="190"/>
      <c r="AA25" s="183"/>
      <c r="AB25" s="184"/>
      <c r="AC25" s="189"/>
      <c r="AD25" s="183"/>
      <c r="AE25" s="125"/>
      <c r="AF25" s="190"/>
      <c r="AG25" s="183"/>
      <c r="AH25" s="184"/>
      <c r="AI25" s="189"/>
      <c r="AJ25" s="183"/>
      <c r="AK25" s="125"/>
      <c r="AL25" s="190"/>
      <c r="AM25" s="125"/>
      <c r="AN25" s="184"/>
      <c r="AO25" s="189"/>
      <c r="AP25" s="183"/>
      <c r="AQ25" s="125">
        <v>113</v>
      </c>
      <c r="AR25" s="190">
        <v>1.9309307769860393E-3</v>
      </c>
      <c r="AS25" s="183"/>
      <c r="AT25" s="184">
        <v>58521</v>
      </c>
      <c r="AU25" s="189">
        <v>0.67048188629958072</v>
      </c>
    </row>
    <row r="26" spans="1:47">
      <c r="A26" s="28" t="s">
        <v>167</v>
      </c>
      <c r="B26" s="63" t="s">
        <v>997</v>
      </c>
      <c r="C26" s="122" t="s">
        <v>978</v>
      </c>
      <c r="D26" s="28" t="s">
        <v>0</v>
      </c>
      <c r="E26" s="184">
        <v>58807</v>
      </c>
      <c r="F26" s="183"/>
      <c r="G26" s="125">
        <v>22145</v>
      </c>
      <c r="H26" s="190">
        <v>0.52461385388041315</v>
      </c>
      <c r="I26" s="183"/>
      <c r="J26" s="184">
        <v>8916</v>
      </c>
      <c r="K26" s="189">
        <v>0.21121955841940682</v>
      </c>
      <c r="L26" s="183"/>
      <c r="M26" s="125">
        <v>10364</v>
      </c>
      <c r="N26" s="190">
        <v>0.24552260020847153</v>
      </c>
      <c r="O26" s="183"/>
      <c r="P26" s="184"/>
      <c r="Q26" s="189"/>
      <c r="R26" s="183"/>
      <c r="S26" s="125">
        <v>787</v>
      </c>
      <c r="T26" s="190">
        <v>1.8643987491708518E-2</v>
      </c>
      <c r="U26" s="183"/>
      <c r="V26" s="184"/>
      <c r="W26" s="189"/>
      <c r="X26" s="183"/>
      <c r="Y26" s="125"/>
      <c r="Z26" s="190"/>
      <c r="AA26" s="183"/>
      <c r="AB26" s="184"/>
      <c r="AC26" s="189"/>
      <c r="AD26" s="183"/>
      <c r="AE26" s="125"/>
      <c r="AF26" s="190"/>
      <c r="AG26" s="183"/>
      <c r="AH26" s="184"/>
      <c r="AI26" s="189"/>
      <c r="AJ26" s="183"/>
      <c r="AK26" s="125"/>
      <c r="AL26" s="190"/>
      <c r="AM26" s="125"/>
      <c r="AN26" s="184"/>
      <c r="AO26" s="189"/>
      <c r="AP26" s="183"/>
      <c r="AQ26" s="125"/>
      <c r="AR26" s="190"/>
      <c r="AS26" s="183"/>
      <c r="AT26" s="184">
        <v>42212</v>
      </c>
      <c r="AU26" s="189">
        <v>0.71780570340265615</v>
      </c>
    </row>
    <row r="27" spans="1:47">
      <c r="A27" s="28" t="s">
        <v>1126</v>
      </c>
      <c r="B27" s="63" t="s">
        <v>1006</v>
      </c>
      <c r="C27" s="122" t="s">
        <v>1006</v>
      </c>
      <c r="D27" s="28" t="s">
        <v>0</v>
      </c>
      <c r="E27" s="184">
        <v>86075</v>
      </c>
      <c r="F27" s="183"/>
      <c r="G27" s="125">
        <v>7576</v>
      </c>
      <c r="H27" s="190">
        <v>0.12663602173004596</v>
      </c>
      <c r="I27" s="183"/>
      <c r="J27" s="184">
        <v>2982</v>
      </c>
      <c r="K27" s="189">
        <v>4.9845382365231929E-2</v>
      </c>
      <c r="L27" s="183"/>
      <c r="M27" s="125">
        <v>42969</v>
      </c>
      <c r="N27" s="190">
        <v>0.71824488090263272</v>
      </c>
      <c r="O27" s="183"/>
      <c r="P27" s="184">
        <v>894</v>
      </c>
      <c r="Q27" s="189">
        <v>1.4943585457584622E-2</v>
      </c>
      <c r="R27" s="183"/>
      <c r="S27" s="125">
        <v>1516</v>
      </c>
      <c r="T27" s="190">
        <v>2.5340576681989135E-2</v>
      </c>
      <c r="U27" s="183"/>
      <c r="V27" s="184"/>
      <c r="W27" s="189"/>
      <c r="X27" s="183"/>
      <c r="Y27" s="125"/>
      <c r="Z27" s="190"/>
      <c r="AA27" s="183"/>
      <c r="AB27" s="184"/>
      <c r="AC27" s="189"/>
      <c r="AD27" s="183"/>
      <c r="AE27" s="125"/>
      <c r="AF27" s="190"/>
      <c r="AG27" s="183"/>
      <c r="AH27" s="184"/>
      <c r="AI27" s="189"/>
      <c r="AJ27" s="183"/>
      <c r="AK27" s="125"/>
      <c r="AL27" s="190"/>
      <c r="AM27" s="125"/>
      <c r="AN27" s="184"/>
      <c r="AO27" s="189"/>
      <c r="AP27" s="183"/>
      <c r="AQ27" s="125">
        <v>3888</v>
      </c>
      <c r="AR27" s="190">
        <v>6.4989552862515676E-2</v>
      </c>
      <c r="AS27" s="183"/>
      <c r="AT27" s="184">
        <v>59825</v>
      </c>
      <c r="AU27" s="189">
        <v>0.69503340110368861</v>
      </c>
    </row>
    <row r="28" spans="1:47">
      <c r="A28" s="28" t="s">
        <v>1127</v>
      </c>
      <c r="B28" s="63" t="s">
        <v>1055</v>
      </c>
      <c r="C28" s="122" t="s">
        <v>993</v>
      </c>
      <c r="D28" s="28" t="s">
        <v>0</v>
      </c>
      <c r="E28" s="184">
        <v>80657</v>
      </c>
      <c r="F28" s="183"/>
      <c r="G28" s="125">
        <v>32499</v>
      </c>
      <c r="H28" s="190">
        <v>0.58411517308314465</v>
      </c>
      <c r="I28" s="183"/>
      <c r="J28" s="184">
        <v>2808</v>
      </c>
      <c r="K28" s="189">
        <v>5.0469103849886766E-2</v>
      </c>
      <c r="L28" s="183"/>
      <c r="M28" s="125">
        <v>18457</v>
      </c>
      <c r="N28" s="190">
        <v>0.33173370717854705</v>
      </c>
      <c r="O28" s="183"/>
      <c r="P28" s="184"/>
      <c r="Q28" s="189"/>
      <c r="R28" s="183"/>
      <c r="S28" s="125">
        <v>716</v>
      </c>
      <c r="T28" s="190">
        <v>1.2868902548617851E-2</v>
      </c>
      <c r="U28" s="183"/>
      <c r="V28" s="184"/>
      <c r="W28" s="189"/>
      <c r="X28" s="183"/>
      <c r="Y28" s="125"/>
      <c r="Z28" s="190"/>
      <c r="AA28" s="183"/>
      <c r="AB28" s="184"/>
      <c r="AC28" s="189"/>
      <c r="AD28" s="183"/>
      <c r="AE28" s="125"/>
      <c r="AF28" s="190"/>
      <c r="AG28" s="183"/>
      <c r="AH28" s="184"/>
      <c r="AI28" s="189"/>
      <c r="AJ28" s="183"/>
      <c r="AK28" s="125"/>
      <c r="AL28" s="190"/>
      <c r="AM28" s="125"/>
      <c r="AN28" s="184"/>
      <c r="AO28" s="189"/>
      <c r="AP28" s="183"/>
      <c r="AQ28" s="125">
        <v>1158</v>
      </c>
      <c r="AR28" s="190">
        <v>2.0813113339803731E-2</v>
      </c>
      <c r="AS28" s="183"/>
      <c r="AT28" s="184">
        <v>55638</v>
      </c>
      <c r="AU28" s="189">
        <v>0.68980993590140971</v>
      </c>
    </row>
    <row r="29" spans="1:47">
      <c r="A29" s="28" t="s">
        <v>1128</v>
      </c>
      <c r="B29" s="63" t="s">
        <v>1020</v>
      </c>
      <c r="C29" s="122" t="s">
        <v>981</v>
      </c>
      <c r="D29" s="28" t="s">
        <v>0</v>
      </c>
      <c r="E29" s="184">
        <v>81331</v>
      </c>
      <c r="F29" s="183"/>
      <c r="G29" s="125">
        <v>36854</v>
      </c>
      <c r="H29" s="190">
        <v>0.61968657519504977</v>
      </c>
      <c r="I29" s="183"/>
      <c r="J29" s="184">
        <v>4485</v>
      </c>
      <c r="K29" s="189">
        <v>7.5413640032284096E-2</v>
      </c>
      <c r="L29" s="183"/>
      <c r="M29" s="125">
        <v>14689</v>
      </c>
      <c r="N29" s="190">
        <v>0.24699018025289213</v>
      </c>
      <c r="O29" s="183"/>
      <c r="P29" s="184">
        <v>2006</v>
      </c>
      <c r="Q29" s="189">
        <v>3.3730158730158728E-2</v>
      </c>
      <c r="R29" s="183"/>
      <c r="S29" s="125">
        <v>1438</v>
      </c>
      <c r="T29" s="190">
        <v>2.417944578961528E-2</v>
      </c>
      <c r="U29" s="183"/>
      <c r="V29" s="184"/>
      <c r="W29" s="189"/>
      <c r="X29" s="183"/>
      <c r="Y29" s="125"/>
      <c r="Z29" s="190"/>
      <c r="AA29" s="183"/>
      <c r="AB29" s="184"/>
      <c r="AC29" s="189"/>
      <c r="AD29" s="183"/>
      <c r="AE29" s="125"/>
      <c r="AF29" s="190"/>
      <c r="AG29" s="183"/>
      <c r="AH29" s="184"/>
      <c r="AI29" s="189"/>
      <c r="AJ29" s="183"/>
      <c r="AK29" s="125"/>
      <c r="AL29" s="190"/>
      <c r="AM29" s="125"/>
      <c r="AN29" s="184"/>
      <c r="AO29" s="189"/>
      <c r="AP29" s="183"/>
      <c r="AQ29" s="125"/>
      <c r="AR29" s="190"/>
      <c r="AS29" s="183"/>
      <c r="AT29" s="184">
        <v>59472</v>
      </c>
      <c r="AU29" s="189">
        <v>0.73123409278135032</v>
      </c>
    </row>
    <row r="30" spans="1:47">
      <c r="A30" s="28" t="s">
        <v>1129</v>
      </c>
      <c r="B30" s="63" t="s">
        <v>1006</v>
      </c>
      <c r="C30" s="122" t="s">
        <v>1006</v>
      </c>
      <c r="D30" s="28" t="s">
        <v>0</v>
      </c>
      <c r="E30" s="184">
        <v>65315</v>
      </c>
      <c r="F30" s="183"/>
      <c r="G30" s="125">
        <v>25113</v>
      </c>
      <c r="H30" s="190">
        <v>0.55573258978955054</v>
      </c>
      <c r="I30" s="183"/>
      <c r="J30" s="184">
        <v>1201</v>
      </c>
      <c r="K30" s="189">
        <v>2.6577264378499194E-2</v>
      </c>
      <c r="L30" s="183"/>
      <c r="M30" s="125">
        <v>16040</v>
      </c>
      <c r="N30" s="190">
        <v>0.35495363915997258</v>
      </c>
      <c r="O30" s="183"/>
      <c r="P30" s="184">
        <v>1944</v>
      </c>
      <c r="Q30" s="189">
        <v>4.3019318860784701E-2</v>
      </c>
      <c r="R30" s="183"/>
      <c r="S30" s="125">
        <v>601</v>
      </c>
      <c r="T30" s="190">
        <v>1.3299696828874283E-2</v>
      </c>
      <c r="U30" s="183"/>
      <c r="V30" s="184"/>
      <c r="W30" s="189"/>
      <c r="X30" s="183"/>
      <c r="Y30" s="125"/>
      <c r="Z30" s="190"/>
      <c r="AA30" s="183"/>
      <c r="AB30" s="184"/>
      <c r="AC30" s="189"/>
      <c r="AD30" s="183"/>
      <c r="AE30" s="125"/>
      <c r="AF30" s="190"/>
      <c r="AG30" s="183"/>
      <c r="AH30" s="184"/>
      <c r="AI30" s="189"/>
      <c r="AJ30" s="183"/>
      <c r="AK30" s="125"/>
      <c r="AL30" s="190"/>
      <c r="AM30" s="125"/>
      <c r="AN30" s="184"/>
      <c r="AO30" s="189"/>
      <c r="AP30" s="183"/>
      <c r="AQ30" s="125">
        <v>290</v>
      </c>
      <c r="AR30" s="190">
        <v>6.4174909823187061E-3</v>
      </c>
      <c r="AS30" s="183"/>
      <c r="AT30" s="184">
        <v>45189</v>
      </c>
      <c r="AU30" s="189">
        <v>0.69186251243971519</v>
      </c>
    </row>
    <row r="31" spans="1:47">
      <c r="A31" s="28" t="s">
        <v>172</v>
      </c>
      <c r="B31" s="63" t="s">
        <v>1022</v>
      </c>
      <c r="C31" s="122" t="s">
        <v>985</v>
      </c>
      <c r="D31" s="28" t="s">
        <v>0</v>
      </c>
      <c r="E31" s="184">
        <v>64484</v>
      </c>
      <c r="F31" s="183"/>
      <c r="G31" s="125">
        <v>8044</v>
      </c>
      <c r="H31" s="190">
        <v>0.18422921008634313</v>
      </c>
      <c r="I31" s="183"/>
      <c r="J31" s="184">
        <v>1118</v>
      </c>
      <c r="K31" s="189">
        <v>2.5605203490369419E-2</v>
      </c>
      <c r="L31" s="183"/>
      <c r="M31" s="125">
        <v>33558</v>
      </c>
      <c r="N31" s="190">
        <v>0.7685683530678149</v>
      </c>
      <c r="O31" s="183"/>
      <c r="P31" s="184"/>
      <c r="Q31" s="189"/>
      <c r="R31" s="183"/>
      <c r="S31" s="125">
        <v>943</v>
      </c>
      <c r="T31" s="190">
        <v>2.1597233355472596E-2</v>
      </c>
      <c r="U31" s="183"/>
      <c r="V31" s="184"/>
      <c r="W31" s="189"/>
      <c r="X31" s="183"/>
      <c r="Y31" s="125"/>
      <c r="Z31" s="190"/>
      <c r="AA31" s="183"/>
      <c r="AB31" s="184"/>
      <c r="AC31" s="189"/>
      <c r="AD31" s="183"/>
      <c r="AE31" s="125"/>
      <c r="AF31" s="190"/>
      <c r="AG31" s="183"/>
      <c r="AH31" s="184"/>
      <c r="AI31" s="189"/>
      <c r="AJ31" s="183"/>
      <c r="AK31" s="125"/>
      <c r="AL31" s="190"/>
      <c r="AM31" s="125"/>
      <c r="AN31" s="184"/>
      <c r="AO31" s="189"/>
      <c r="AP31" s="183"/>
      <c r="AQ31" s="125"/>
      <c r="AR31" s="190"/>
      <c r="AS31" s="183"/>
      <c r="AT31" s="184">
        <v>43663</v>
      </c>
      <c r="AU31" s="189">
        <v>0.67711370262390669</v>
      </c>
    </row>
    <row r="32" spans="1:47">
      <c r="A32" s="28" t="s">
        <v>174</v>
      </c>
      <c r="B32" s="63" t="s">
        <v>984</v>
      </c>
      <c r="C32" s="122" t="s">
        <v>984</v>
      </c>
      <c r="D32" s="28" t="s">
        <v>0</v>
      </c>
      <c r="E32" s="184">
        <v>68091</v>
      </c>
      <c r="F32" s="183"/>
      <c r="G32" s="125">
        <v>17207</v>
      </c>
      <c r="H32" s="190">
        <v>0.39454737228285791</v>
      </c>
      <c r="I32" s="183"/>
      <c r="J32" s="184">
        <v>1564</v>
      </c>
      <c r="K32" s="189">
        <v>3.5861689443272497E-2</v>
      </c>
      <c r="L32" s="183"/>
      <c r="M32" s="125">
        <v>24124</v>
      </c>
      <c r="N32" s="190">
        <v>0.55315050903421081</v>
      </c>
      <c r="O32" s="183"/>
      <c r="P32" s="184"/>
      <c r="Q32" s="189"/>
      <c r="R32" s="183"/>
      <c r="S32" s="125">
        <v>562</v>
      </c>
      <c r="T32" s="190">
        <v>1.2886361551866459E-2</v>
      </c>
      <c r="U32" s="183"/>
      <c r="V32" s="184"/>
      <c r="W32" s="189"/>
      <c r="X32" s="183"/>
      <c r="Y32" s="125"/>
      <c r="Z32" s="190"/>
      <c r="AA32" s="183"/>
      <c r="AB32" s="184"/>
      <c r="AC32" s="189"/>
      <c r="AD32" s="183"/>
      <c r="AE32" s="125"/>
      <c r="AF32" s="190"/>
      <c r="AG32" s="183"/>
      <c r="AH32" s="184"/>
      <c r="AI32" s="189"/>
      <c r="AJ32" s="183"/>
      <c r="AK32" s="125"/>
      <c r="AL32" s="190"/>
      <c r="AM32" s="125"/>
      <c r="AN32" s="184"/>
      <c r="AO32" s="189"/>
      <c r="AP32" s="183"/>
      <c r="AQ32" s="125">
        <v>155</v>
      </c>
      <c r="AR32" s="190">
        <v>3.5540676877923506E-3</v>
      </c>
      <c r="AS32" s="183"/>
      <c r="AT32" s="184">
        <v>43612</v>
      </c>
      <c r="AU32" s="189">
        <v>0.64049580708169951</v>
      </c>
    </row>
    <row r="33" spans="1:47">
      <c r="A33" s="28" t="s">
        <v>176</v>
      </c>
      <c r="B33" s="63" t="s">
        <v>984</v>
      </c>
      <c r="C33" s="122" t="s">
        <v>984</v>
      </c>
      <c r="D33" s="28" t="s">
        <v>0</v>
      </c>
      <c r="E33" s="184">
        <v>65067</v>
      </c>
      <c r="F33" s="183"/>
      <c r="G33" s="125">
        <v>14286</v>
      </c>
      <c r="H33" s="190">
        <v>0.3838568396163044</v>
      </c>
      <c r="I33" s="183"/>
      <c r="J33" s="184">
        <v>750</v>
      </c>
      <c r="K33" s="189">
        <v>2.0152081038235216E-2</v>
      </c>
      <c r="L33" s="183"/>
      <c r="M33" s="125">
        <v>21571</v>
      </c>
      <c r="N33" s="190">
        <v>0.57960072010102914</v>
      </c>
      <c r="O33" s="183"/>
      <c r="P33" s="184"/>
      <c r="Q33" s="189"/>
      <c r="R33" s="183"/>
      <c r="S33" s="125">
        <v>610</v>
      </c>
      <c r="T33" s="190">
        <v>1.6390359244431309E-2</v>
      </c>
      <c r="U33" s="183"/>
      <c r="V33" s="184"/>
      <c r="W33" s="189"/>
      <c r="X33" s="183"/>
      <c r="Y33" s="125"/>
      <c r="Z33" s="190"/>
      <c r="AA33" s="183"/>
      <c r="AB33" s="184"/>
      <c r="AC33" s="189"/>
      <c r="AD33" s="183"/>
      <c r="AE33" s="125"/>
      <c r="AF33" s="190"/>
      <c r="AG33" s="183"/>
      <c r="AH33" s="184"/>
      <c r="AI33" s="189"/>
      <c r="AJ33" s="183"/>
      <c r="AK33" s="125"/>
      <c r="AL33" s="190"/>
      <c r="AM33" s="125"/>
      <c r="AN33" s="184"/>
      <c r="AO33" s="189"/>
      <c r="AP33" s="183"/>
      <c r="AQ33" s="125"/>
      <c r="AR33" s="190"/>
      <c r="AS33" s="183"/>
      <c r="AT33" s="184">
        <v>37217</v>
      </c>
      <c r="AU33" s="189">
        <v>0.57197965174358734</v>
      </c>
    </row>
    <row r="34" spans="1:47">
      <c r="A34" s="28" t="s">
        <v>177</v>
      </c>
      <c r="B34" s="63" t="s">
        <v>984</v>
      </c>
      <c r="C34" s="122" t="s">
        <v>984</v>
      </c>
      <c r="D34" s="28" t="s">
        <v>0</v>
      </c>
      <c r="E34" s="184">
        <v>78271</v>
      </c>
      <c r="F34" s="183"/>
      <c r="G34" s="125">
        <v>8199</v>
      </c>
      <c r="H34" s="190">
        <v>0.15096667280427178</v>
      </c>
      <c r="I34" s="183"/>
      <c r="J34" s="184">
        <v>3137</v>
      </c>
      <c r="K34" s="189">
        <v>5.776100165715338E-2</v>
      </c>
      <c r="L34" s="183"/>
      <c r="M34" s="125">
        <v>42143</v>
      </c>
      <c r="N34" s="190">
        <v>0.77597127600810167</v>
      </c>
      <c r="O34" s="183"/>
      <c r="P34" s="184"/>
      <c r="Q34" s="189"/>
      <c r="R34" s="183"/>
      <c r="S34" s="125">
        <v>831</v>
      </c>
      <c r="T34" s="190">
        <v>1.5301049530473209E-2</v>
      </c>
      <c r="U34" s="183"/>
      <c r="V34" s="184"/>
      <c r="W34" s="189"/>
      <c r="X34" s="183"/>
      <c r="Y34" s="125"/>
      <c r="Z34" s="190"/>
      <c r="AA34" s="183"/>
      <c r="AB34" s="184"/>
      <c r="AC34" s="189"/>
      <c r="AD34" s="183"/>
      <c r="AE34" s="125"/>
      <c r="AF34" s="190"/>
      <c r="AG34" s="183"/>
      <c r="AH34" s="184"/>
      <c r="AI34" s="189"/>
      <c r="AJ34" s="183"/>
      <c r="AK34" s="125"/>
      <c r="AL34" s="190"/>
      <c r="AM34" s="125"/>
      <c r="AN34" s="184"/>
      <c r="AO34" s="189"/>
      <c r="AP34" s="183"/>
      <c r="AQ34" s="125"/>
      <c r="AR34" s="190"/>
      <c r="AS34" s="183"/>
      <c r="AT34" s="184">
        <v>54310</v>
      </c>
      <c r="AU34" s="189">
        <v>0.69387129332703046</v>
      </c>
    </row>
    <row r="35" spans="1:47">
      <c r="A35" s="28" t="s">
        <v>180</v>
      </c>
      <c r="B35" s="63" t="s">
        <v>984</v>
      </c>
      <c r="C35" s="122" t="s">
        <v>984</v>
      </c>
      <c r="D35" s="28" t="s">
        <v>0</v>
      </c>
      <c r="E35" s="184">
        <v>75698</v>
      </c>
      <c r="F35" s="183"/>
      <c r="G35" s="125">
        <v>6580</v>
      </c>
      <c r="H35" s="190">
        <v>0.14182868474371685</v>
      </c>
      <c r="I35" s="183"/>
      <c r="J35" s="184">
        <v>805</v>
      </c>
      <c r="K35" s="189">
        <v>1.7351381644178127E-2</v>
      </c>
      <c r="L35" s="183"/>
      <c r="M35" s="125">
        <v>37606</v>
      </c>
      <c r="N35" s="190">
        <v>0.81057895417510883</v>
      </c>
      <c r="O35" s="183"/>
      <c r="P35" s="184">
        <v>1016</v>
      </c>
      <c r="Q35" s="189">
        <v>2.1899383540975127E-2</v>
      </c>
      <c r="R35" s="183"/>
      <c r="S35" s="125">
        <v>387</v>
      </c>
      <c r="T35" s="190">
        <v>8.3415958960210371E-3</v>
      </c>
      <c r="U35" s="183"/>
      <c r="V35" s="184"/>
      <c r="W35" s="189"/>
      <c r="X35" s="183"/>
      <c r="Y35" s="125"/>
      <c r="Z35" s="190"/>
      <c r="AA35" s="183"/>
      <c r="AB35" s="184"/>
      <c r="AC35" s="189"/>
      <c r="AD35" s="183"/>
      <c r="AE35" s="125"/>
      <c r="AF35" s="190"/>
      <c r="AG35" s="183"/>
      <c r="AH35" s="184"/>
      <c r="AI35" s="189"/>
      <c r="AJ35" s="183"/>
      <c r="AK35" s="125"/>
      <c r="AL35" s="190"/>
      <c r="AM35" s="125"/>
      <c r="AN35" s="184"/>
      <c r="AO35" s="189"/>
      <c r="AP35" s="183"/>
      <c r="AQ35" s="125"/>
      <c r="AR35" s="190"/>
      <c r="AS35" s="183"/>
      <c r="AT35" s="184">
        <v>46394</v>
      </c>
      <c r="AU35" s="189">
        <v>0.6128827710111231</v>
      </c>
    </row>
    <row r="36" spans="1:47">
      <c r="A36" s="28" t="s">
        <v>182</v>
      </c>
      <c r="B36" s="63" t="s">
        <v>984</v>
      </c>
      <c r="C36" s="122" t="s">
        <v>984</v>
      </c>
      <c r="D36" s="28" t="s">
        <v>0</v>
      </c>
      <c r="E36" s="184">
        <v>70023</v>
      </c>
      <c r="F36" s="183"/>
      <c r="G36" s="125">
        <v>5452</v>
      </c>
      <c r="H36" s="190">
        <v>0.13198731449875323</v>
      </c>
      <c r="I36" s="183"/>
      <c r="J36" s="184">
        <v>1156</v>
      </c>
      <c r="K36" s="189">
        <v>2.7985571452780401E-2</v>
      </c>
      <c r="L36" s="183"/>
      <c r="M36" s="125">
        <v>34166</v>
      </c>
      <c r="N36" s="190">
        <v>0.82712373205509959</v>
      </c>
      <c r="O36" s="183"/>
      <c r="P36" s="184"/>
      <c r="Q36" s="189"/>
      <c r="R36" s="183"/>
      <c r="S36" s="125">
        <v>533</v>
      </c>
      <c r="T36" s="190">
        <v>1.2903381993366742E-2</v>
      </c>
      <c r="U36" s="183"/>
      <c r="V36" s="184"/>
      <c r="W36" s="189"/>
      <c r="X36" s="183"/>
      <c r="Y36" s="125"/>
      <c r="Z36" s="190"/>
      <c r="AA36" s="183"/>
      <c r="AB36" s="184"/>
      <c r="AC36" s="189"/>
      <c r="AD36" s="183"/>
      <c r="AE36" s="125"/>
      <c r="AF36" s="190"/>
      <c r="AG36" s="183"/>
      <c r="AH36" s="184"/>
      <c r="AI36" s="189"/>
      <c r="AJ36" s="183"/>
      <c r="AK36" s="125"/>
      <c r="AL36" s="190"/>
      <c r="AM36" s="125"/>
      <c r="AN36" s="184"/>
      <c r="AO36" s="189"/>
      <c r="AP36" s="183"/>
      <c r="AQ36" s="125"/>
      <c r="AR36" s="190"/>
      <c r="AS36" s="183"/>
      <c r="AT36" s="184">
        <v>41307</v>
      </c>
      <c r="AU36" s="189">
        <v>0.5899061736857889</v>
      </c>
    </row>
    <row r="37" spans="1:47">
      <c r="A37" s="28" t="s">
        <v>184</v>
      </c>
      <c r="B37" s="63" t="s">
        <v>984</v>
      </c>
      <c r="C37" s="122" t="s">
        <v>984</v>
      </c>
      <c r="D37" s="28" t="s">
        <v>0</v>
      </c>
      <c r="E37" s="184">
        <v>72322</v>
      </c>
      <c r="F37" s="183"/>
      <c r="G37" s="125">
        <v>18929</v>
      </c>
      <c r="H37" s="190">
        <v>0.42682871831875169</v>
      </c>
      <c r="I37" s="183"/>
      <c r="J37" s="184">
        <v>959</v>
      </c>
      <c r="K37" s="189">
        <v>2.1624425002254893E-2</v>
      </c>
      <c r="L37" s="183"/>
      <c r="M37" s="125">
        <v>23596</v>
      </c>
      <c r="N37" s="190">
        <v>0.53206458013890146</v>
      </c>
      <c r="O37" s="183"/>
      <c r="P37" s="184"/>
      <c r="Q37" s="189"/>
      <c r="R37" s="183"/>
      <c r="S37" s="125">
        <v>864</v>
      </c>
      <c r="T37" s="190">
        <v>1.9482276540091999E-2</v>
      </c>
      <c r="U37" s="183"/>
      <c r="V37" s="184"/>
      <c r="W37" s="189"/>
      <c r="X37" s="183"/>
      <c r="Y37" s="125"/>
      <c r="Z37" s="190"/>
      <c r="AA37" s="183"/>
      <c r="AB37" s="184"/>
      <c r="AC37" s="189"/>
      <c r="AD37" s="183"/>
      <c r="AE37" s="125"/>
      <c r="AF37" s="190"/>
      <c r="AG37" s="183"/>
      <c r="AH37" s="184"/>
      <c r="AI37" s="189"/>
      <c r="AJ37" s="183"/>
      <c r="AK37" s="125"/>
      <c r="AL37" s="190"/>
      <c r="AM37" s="125"/>
      <c r="AN37" s="184"/>
      <c r="AO37" s="189"/>
      <c r="AP37" s="183"/>
      <c r="AQ37" s="125"/>
      <c r="AR37" s="190"/>
      <c r="AS37" s="183"/>
      <c r="AT37" s="184">
        <v>44348</v>
      </c>
      <c r="AU37" s="189">
        <v>0.61320206852686598</v>
      </c>
    </row>
    <row r="38" spans="1:47">
      <c r="A38" s="28" t="s">
        <v>186</v>
      </c>
      <c r="B38" s="63" t="s">
        <v>984</v>
      </c>
      <c r="C38" s="122" t="s">
        <v>984</v>
      </c>
      <c r="D38" s="28" t="s">
        <v>0</v>
      </c>
      <c r="E38" s="184">
        <v>70106</v>
      </c>
      <c r="F38" s="183"/>
      <c r="G38" s="125">
        <v>11726</v>
      </c>
      <c r="H38" s="190">
        <v>0.26531212525737041</v>
      </c>
      <c r="I38" s="183"/>
      <c r="J38" s="184">
        <v>1080</v>
      </c>
      <c r="K38" s="189">
        <v>2.4436047695544947E-2</v>
      </c>
      <c r="L38" s="183"/>
      <c r="M38" s="125">
        <v>30109</v>
      </c>
      <c r="N38" s="190">
        <v>0.68124533339366922</v>
      </c>
      <c r="O38" s="183"/>
      <c r="P38" s="184"/>
      <c r="Q38" s="189"/>
      <c r="R38" s="183"/>
      <c r="S38" s="125">
        <v>591</v>
      </c>
      <c r="T38" s="190">
        <v>1.3371948322284317E-2</v>
      </c>
      <c r="U38" s="183"/>
      <c r="V38" s="184"/>
      <c r="W38" s="189"/>
      <c r="X38" s="183"/>
      <c r="Y38" s="125"/>
      <c r="Z38" s="190"/>
      <c r="AA38" s="183"/>
      <c r="AB38" s="184"/>
      <c r="AC38" s="189"/>
      <c r="AD38" s="183"/>
      <c r="AE38" s="125"/>
      <c r="AF38" s="190"/>
      <c r="AG38" s="183"/>
      <c r="AH38" s="184"/>
      <c r="AI38" s="189"/>
      <c r="AJ38" s="183"/>
      <c r="AK38" s="125"/>
      <c r="AL38" s="190"/>
      <c r="AM38" s="125"/>
      <c r="AN38" s="184"/>
      <c r="AO38" s="189"/>
      <c r="AP38" s="183"/>
      <c r="AQ38" s="125">
        <v>691</v>
      </c>
      <c r="AR38" s="190">
        <v>1.5634545331131074E-2</v>
      </c>
      <c r="AS38" s="183"/>
      <c r="AT38" s="184">
        <v>44197</v>
      </c>
      <c r="AU38" s="189">
        <v>0.6304310615353893</v>
      </c>
    </row>
    <row r="39" spans="1:47">
      <c r="A39" s="28" t="s">
        <v>187</v>
      </c>
      <c r="B39" s="63" t="s">
        <v>984</v>
      </c>
      <c r="C39" s="122" t="s">
        <v>984</v>
      </c>
      <c r="D39" s="28" t="s">
        <v>0</v>
      </c>
      <c r="E39" s="184">
        <v>74370</v>
      </c>
      <c r="F39" s="183"/>
      <c r="G39" s="125">
        <v>15629</v>
      </c>
      <c r="H39" s="190">
        <v>0.31905685413902213</v>
      </c>
      <c r="I39" s="183"/>
      <c r="J39" s="184">
        <v>1644</v>
      </c>
      <c r="K39" s="189">
        <v>3.3561294273757272E-2</v>
      </c>
      <c r="L39" s="183"/>
      <c r="M39" s="125">
        <v>30836</v>
      </c>
      <c r="N39" s="190">
        <v>0.62949882617127695</v>
      </c>
      <c r="O39" s="183"/>
      <c r="P39" s="184"/>
      <c r="Q39" s="189"/>
      <c r="R39" s="183"/>
      <c r="S39" s="125">
        <v>876</v>
      </c>
      <c r="T39" s="190">
        <v>1.7883025415943655E-2</v>
      </c>
      <c r="U39" s="183"/>
      <c r="V39" s="184"/>
      <c r="W39" s="189"/>
      <c r="X39" s="183"/>
      <c r="Y39" s="125"/>
      <c r="Z39" s="190"/>
      <c r="AA39" s="183"/>
      <c r="AB39" s="184"/>
      <c r="AC39" s="189"/>
      <c r="AD39" s="183"/>
      <c r="AE39" s="125"/>
      <c r="AF39" s="190"/>
      <c r="AG39" s="183"/>
      <c r="AH39" s="184"/>
      <c r="AI39" s="189"/>
      <c r="AJ39" s="183"/>
      <c r="AK39" s="125"/>
      <c r="AL39" s="190"/>
      <c r="AM39" s="125"/>
      <c r="AN39" s="184"/>
      <c r="AO39" s="189"/>
      <c r="AP39" s="183"/>
      <c r="AQ39" s="125"/>
      <c r="AR39" s="190"/>
      <c r="AS39" s="183"/>
      <c r="AT39" s="184">
        <v>48985</v>
      </c>
      <c r="AU39" s="189">
        <v>0.65866612881538256</v>
      </c>
    </row>
    <row r="40" spans="1:47">
      <c r="A40" s="28" t="s">
        <v>191</v>
      </c>
      <c r="B40" s="63" t="s">
        <v>984</v>
      </c>
      <c r="C40" s="122" t="s">
        <v>984</v>
      </c>
      <c r="D40" s="28" t="s">
        <v>0</v>
      </c>
      <c r="E40" s="184">
        <v>72581</v>
      </c>
      <c r="F40" s="183"/>
      <c r="G40" s="125">
        <v>8824</v>
      </c>
      <c r="H40" s="190">
        <v>0.19828322322592243</v>
      </c>
      <c r="I40" s="183"/>
      <c r="J40" s="184">
        <v>7984</v>
      </c>
      <c r="K40" s="189">
        <v>0.17940766707114286</v>
      </c>
      <c r="L40" s="183"/>
      <c r="M40" s="125">
        <v>25398</v>
      </c>
      <c r="N40" s="190">
        <v>0.57071592287987061</v>
      </c>
      <c r="O40" s="183"/>
      <c r="P40" s="184">
        <v>1916</v>
      </c>
      <c r="Q40" s="189">
        <v>4.3054244753044806E-2</v>
      </c>
      <c r="R40" s="183"/>
      <c r="S40" s="125">
        <v>280</v>
      </c>
      <c r="T40" s="190">
        <v>6.2918520515931869E-3</v>
      </c>
      <c r="U40" s="183"/>
      <c r="V40" s="184"/>
      <c r="W40" s="189"/>
      <c r="X40" s="183"/>
      <c r="Y40" s="125"/>
      <c r="Z40" s="190"/>
      <c r="AA40" s="183"/>
      <c r="AB40" s="184"/>
      <c r="AC40" s="189"/>
      <c r="AD40" s="183"/>
      <c r="AE40" s="125"/>
      <c r="AF40" s="190"/>
      <c r="AG40" s="183"/>
      <c r="AH40" s="184"/>
      <c r="AI40" s="189"/>
      <c r="AJ40" s="183"/>
      <c r="AK40" s="125"/>
      <c r="AL40" s="190"/>
      <c r="AM40" s="125"/>
      <c r="AN40" s="184"/>
      <c r="AO40" s="189"/>
      <c r="AP40" s="183"/>
      <c r="AQ40" s="125">
        <v>100</v>
      </c>
      <c r="AR40" s="190">
        <v>2.247090018426138E-3</v>
      </c>
      <c r="AS40" s="183"/>
      <c r="AT40" s="184">
        <v>44502</v>
      </c>
      <c r="AU40" s="189">
        <v>0.61313566911450657</v>
      </c>
    </row>
    <row r="41" spans="1:47">
      <c r="A41" s="28" t="s">
        <v>192</v>
      </c>
      <c r="B41" s="63" t="s">
        <v>1033</v>
      </c>
      <c r="C41" s="122" t="s">
        <v>978</v>
      </c>
      <c r="D41" s="28" t="s">
        <v>0</v>
      </c>
      <c r="E41" s="184">
        <v>67661</v>
      </c>
      <c r="F41" s="183"/>
      <c r="G41" s="125">
        <v>20306</v>
      </c>
      <c r="H41" s="190">
        <v>0.46916660890460016</v>
      </c>
      <c r="I41" s="183"/>
      <c r="J41" s="184">
        <v>1176</v>
      </c>
      <c r="K41" s="189">
        <v>2.7171276079573023E-2</v>
      </c>
      <c r="L41" s="183"/>
      <c r="M41" s="125">
        <v>20808</v>
      </c>
      <c r="N41" s="190">
        <v>0.48076523185693493</v>
      </c>
      <c r="O41" s="183"/>
      <c r="P41" s="184"/>
      <c r="Q41" s="189"/>
      <c r="R41" s="183"/>
      <c r="S41" s="125"/>
      <c r="T41" s="190"/>
      <c r="U41" s="183"/>
      <c r="V41" s="184"/>
      <c r="W41" s="189"/>
      <c r="X41" s="183"/>
      <c r="Y41" s="125"/>
      <c r="Z41" s="190"/>
      <c r="AA41" s="183"/>
      <c r="AB41" s="184"/>
      <c r="AC41" s="189"/>
      <c r="AD41" s="183"/>
      <c r="AE41" s="125"/>
      <c r="AF41" s="190"/>
      <c r="AG41" s="183"/>
      <c r="AH41" s="184"/>
      <c r="AI41" s="189"/>
      <c r="AJ41" s="183"/>
      <c r="AK41" s="125"/>
      <c r="AL41" s="190"/>
      <c r="AM41" s="125"/>
      <c r="AN41" s="184"/>
      <c r="AO41" s="189"/>
      <c r="AP41" s="183"/>
      <c r="AQ41" s="125">
        <v>991</v>
      </c>
      <c r="AR41" s="190">
        <v>2.2896883158891893E-2</v>
      </c>
      <c r="AS41" s="183"/>
      <c r="AT41" s="184">
        <v>43281</v>
      </c>
      <c r="AU41" s="189">
        <v>0.63967425843543546</v>
      </c>
    </row>
    <row r="42" spans="1:47">
      <c r="A42" s="28" t="s">
        <v>196</v>
      </c>
      <c r="B42" s="63" t="s">
        <v>989</v>
      </c>
      <c r="C42" s="122" t="s">
        <v>985</v>
      </c>
      <c r="D42" s="28" t="s">
        <v>0</v>
      </c>
      <c r="E42" s="184">
        <v>70664</v>
      </c>
      <c r="F42" s="183"/>
      <c r="G42" s="125">
        <v>12780</v>
      </c>
      <c r="H42" s="190">
        <v>0.26896769441229085</v>
      </c>
      <c r="I42" s="183"/>
      <c r="J42" s="184">
        <v>709</v>
      </c>
      <c r="K42" s="189">
        <v>1.4921603704093444E-2</v>
      </c>
      <c r="L42" s="183"/>
      <c r="M42" s="125">
        <v>33148</v>
      </c>
      <c r="N42" s="190">
        <v>0.69763232663369468</v>
      </c>
      <c r="O42" s="183"/>
      <c r="P42" s="184"/>
      <c r="Q42" s="189"/>
      <c r="R42" s="183"/>
      <c r="S42" s="125"/>
      <c r="T42" s="190"/>
      <c r="U42" s="183"/>
      <c r="V42" s="184"/>
      <c r="W42" s="189"/>
      <c r="X42" s="183"/>
      <c r="Y42" s="125"/>
      <c r="Z42" s="190"/>
      <c r="AA42" s="183"/>
      <c r="AB42" s="184"/>
      <c r="AC42" s="189"/>
      <c r="AD42" s="183"/>
      <c r="AE42" s="125"/>
      <c r="AF42" s="190"/>
      <c r="AG42" s="183"/>
      <c r="AH42" s="184"/>
      <c r="AI42" s="189"/>
      <c r="AJ42" s="183"/>
      <c r="AK42" s="125"/>
      <c r="AL42" s="190"/>
      <c r="AM42" s="125"/>
      <c r="AN42" s="184"/>
      <c r="AO42" s="189"/>
      <c r="AP42" s="183"/>
      <c r="AQ42" s="125">
        <v>878</v>
      </c>
      <c r="AR42" s="190">
        <v>1.8478375249921079E-2</v>
      </c>
      <c r="AS42" s="183"/>
      <c r="AT42" s="184">
        <v>47515</v>
      </c>
      <c r="AU42" s="189">
        <v>0.67240744933771091</v>
      </c>
    </row>
    <row r="43" spans="1:47">
      <c r="A43" s="28" t="s">
        <v>1130</v>
      </c>
      <c r="B43" s="63" t="s">
        <v>1024</v>
      </c>
      <c r="C43" s="122" t="s">
        <v>985</v>
      </c>
      <c r="D43" s="28" t="s">
        <v>0</v>
      </c>
      <c r="E43" s="184">
        <v>71648</v>
      </c>
      <c r="F43" s="183"/>
      <c r="G43" s="125">
        <v>8657</v>
      </c>
      <c r="H43" s="190">
        <v>0.21581532171615186</v>
      </c>
      <c r="I43" s="183"/>
      <c r="J43" s="184">
        <v>737</v>
      </c>
      <c r="K43" s="189">
        <v>1.8373096003789294E-2</v>
      </c>
      <c r="L43" s="183"/>
      <c r="M43" s="125">
        <v>28258</v>
      </c>
      <c r="N43" s="190">
        <v>0.70445990078029563</v>
      </c>
      <c r="O43" s="183"/>
      <c r="P43" s="184">
        <v>1825</v>
      </c>
      <c r="Q43" s="189">
        <v>4.549647246528557E-2</v>
      </c>
      <c r="R43" s="183"/>
      <c r="S43" s="125">
        <v>462</v>
      </c>
      <c r="T43" s="190">
        <v>1.1517463166554484E-2</v>
      </c>
      <c r="U43" s="183"/>
      <c r="V43" s="184"/>
      <c r="W43" s="189"/>
      <c r="X43" s="183"/>
      <c r="Y43" s="125"/>
      <c r="Z43" s="190"/>
      <c r="AA43" s="183"/>
      <c r="AB43" s="184"/>
      <c r="AC43" s="189"/>
      <c r="AD43" s="183"/>
      <c r="AE43" s="125"/>
      <c r="AF43" s="190"/>
      <c r="AG43" s="183"/>
      <c r="AH43" s="184"/>
      <c r="AI43" s="189"/>
      <c r="AJ43" s="183"/>
      <c r="AK43" s="125"/>
      <c r="AL43" s="190"/>
      <c r="AM43" s="125"/>
      <c r="AN43" s="184"/>
      <c r="AO43" s="189"/>
      <c r="AP43" s="183"/>
      <c r="AQ43" s="125">
        <v>174</v>
      </c>
      <c r="AR43" s="190">
        <v>4.3377458679231175E-3</v>
      </c>
      <c r="AS43" s="183"/>
      <c r="AT43" s="184">
        <v>40113</v>
      </c>
      <c r="AU43" s="189">
        <v>0.55986210361768651</v>
      </c>
    </row>
    <row r="44" spans="1:47">
      <c r="A44" s="28" t="s">
        <v>1131</v>
      </c>
      <c r="B44" s="63" t="s">
        <v>989</v>
      </c>
      <c r="C44" s="122" t="s">
        <v>985</v>
      </c>
      <c r="D44" s="28" t="s">
        <v>0</v>
      </c>
      <c r="E44" s="184">
        <v>63967</v>
      </c>
      <c r="F44" s="183"/>
      <c r="G44" s="125">
        <v>20255</v>
      </c>
      <c r="H44" s="190">
        <v>0.49394005901431465</v>
      </c>
      <c r="I44" s="183"/>
      <c r="J44" s="184">
        <v>747</v>
      </c>
      <c r="K44" s="189">
        <v>1.8216402077694052E-2</v>
      </c>
      <c r="L44" s="183"/>
      <c r="M44" s="125">
        <v>18232</v>
      </c>
      <c r="N44" s="190">
        <v>0.44460701831394639</v>
      </c>
      <c r="O44" s="183"/>
      <c r="P44" s="184">
        <v>1392</v>
      </c>
      <c r="Q44" s="189">
        <v>3.3945423952008197E-2</v>
      </c>
      <c r="R44" s="183"/>
      <c r="S44" s="125">
        <v>381</v>
      </c>
      <c r="T44" s="190">
        <v>9.2910966420367263E-3</v>
      </c>
      <c r="U44" s="183"/>
      <c r="V44" s="184"/>
      <c r="W44" s="189"/>
      <c r="X44" s="183"/>
      <c r="Y44" s="125"/>
      <c r="Z44" s="190"/>
      <c r="AA44" s="183"/>
      <c r="AB44" s="184"/>
      <c r="AC44" s="189"/>
      <c r="AD44" s="183"/>
      <c r="AE44" s="125"/>
      <c r="AF44" s="190"/>
      <c r="AG44" s="183"/>
      <c r="AH44" s="184"/>
      <c r="AI44" s="189"/>
      <c r="AJ44" s="183"/>
      <c r="AK44" s="125"/>
      <c r="AL44" s="190"/>
      <c r="AM44" s="125"/>
      <c r="AN44" s="184"/>
      <c r="AO44" s="189"/>
      <c r="AP44" s="183"/>
      <c r="AQ44" s="125"/>
      <c r="AR44" s="190"/>
      <c r="AS44" s="183"/>
      <c r="AT44" s="184">
        <v>41007</v>
      </c>
      <c r="AU44" s="189">
        <v>0.64106492410148985</v>
      </c>
    </row>
    <row r="45" spans="1:47">
      <c r="A45" s="28" t="s">
        <v>197</v>
      </c>
      <c r="B45" s="63" t="s">
        <v>989</v>
      </c>
      <c r="C45" s="122" t="s">
        <v>985</v>
      </c>
      <c r="D45" s="28" t="s">
        <v>0</v>
      </c>
      <c r="E45" s="184">
        <v>58470</v>
      </c>
      <c r="F45" s="183"/>
      <c r="G45" s="125">
        <v>15058</v>
      </c>
      <c r="H45" s="190">
        <v>0.43080708379824334</v>
      </c>
      <c r="I45" s="183"/>
      <c r="J45" s="184">
        <v>634</v>
      </c>
      <c r="K45" s="189">
        <v>1.81386433210311E-2</v>
      </c>
      <c r="L45" s="183"/>
      <c r="M45" s="125">
        <v>17581</v>
      </c>
      <c r="N45" s="190">
        <v>0.50298972906474404</v>
      </c>
      <c r="O45" s="183"/>
      <c r="P45" s="184">
        <v>1339</v>
      </c>
      <c r="Q45" s="189">
        <v>3.8308585815237606E-2</v>
      </c>
      <c r="R45" s="183"/>
      <c r="S45" s="125">
        <v>341</v>
      </c>
      <c r="T45" s="190">
        <v>9.7559580007438567E-3</v>
      </c>
      <c r="U45" s="183"/>
      <c r="V45" s="184"/>
      <c r="W45" s="189"/>
      <c r="X45" s="183"/>
      <c r="Y45" s="125"/>
      <c r="Z45" s="190"/>
      <c r="AA45" s="183"/>
      <c r="AB45" s="184"/>
      <c r="AC45" s="189"/>
      <c r="AD45" s="183"/>
      <c r="AE45" s="125"/>
      <c r="AF45" s="190"/>
      <c r="AG45" s="183"/>
      <c r="AH45" s="184"/>
      <c r="AI45" s="189"/>
      <c r="AJ45" s="183"/>
      <c r="AK45" s="125"/>
      <c r="AL45" s="190"/>
      <c r="AM45" s="125"/>
      <c r="AN45" s="184"/>
      <c r="AO45" s="189"/>
      <c r="AP45" s="183"/>
      <c r="AQ45" s="125"/>
      <c r="AR45" s="190"/>
      <c r="AS45" s="183"/>
      <c r="AT45" s="184">
        <v>34953</v>
      </c>
      <c r="AU45" s="189">
        <v>0.59779374037968191</v>
      </c>
    </row>
    <row r="46" spans="1:47">
      <c r="A46" s="28" t="s">
        <v>199</v>
      </c>
      <c r="B46" s="63" t="s">
        <v>1009</v>
      </c>
      <c r="C46" s="122" t="s">
        <v>978</v>
      </c>
      <c r="D46" s="28" t="s">
        <v>0</v>
      </c>
      <c r="E46" s="184">
        <v>68459</v>
      </c>
      <c r="F46" s="183"/>
      <c r="G46" s="125">
        <v>13502</v>
      </c>
      <c r="H46" s="190">
        <v>0.28080026620081522</v>
      </c>
      <c r="I46" s="183"/>
      <c r="J46" s="184">
        <v>4366</v>
      </c>
      <c r="K46" s="189">
        <v>9.0799434323267619E-2</v>
      </c>
      <c r="L46" s="183"/>
      <c r="M46" s="125">
        <v>26979</v>
      </c>
      <c r="N46" s="190">
        <v>0.56108060893436484</v>
      </c>
      <c r="O46" s="183"/>
      <c r="P46" s="184">
        <v>2459</v>
      </c>
      <c r="Q46" s="189">
        <v>5.1139672240246237E-2</v>
      </c>
      <c r="R46" s="183"/>
      <c r="S46" s="125">
        <v>583</v>
      </c>
      <c r="T46" s="190">
        <v>1.2124615256634223E-2</v>
      </c>
      <c r="U46" s="183"/>
      <c r="V46" s="184"/>
      <c r="W46" s="189"/>
      <c r="X46" s="183"/>
      <c r="Y46" s="125"/>
      <c r="Z46" s="190"/>
      <c r="AA46" s="183"/>
      <c r="AB46" s="184"/>
      <c r="AC46" s="189"/>
      <c r="AD46" s="183"/>
      <c r="AE46" s="125"/>
      <c r="AF46" s="190"/>
      <c r="AG46" s="183"/>
      <c r="AH46" s="184"/>
      <c r="AI46" s="189"/>
      <c r="AJ46" s="183"/>
      <c r="AK46" s="125"/>
      <c r="AL46" s="190"/>
      <c r="AM46" s="125"/>
      <c r="AN46" s="184"/>
      <c r="AO46" s="189"/>
      <c r="AP46" s="183"/>
      <c r="AQ46" s="125">
        <v>195</v>
      </c>
      <c r="AR46" s="190">
        <v>4.0554030446718244E-3</v>
      </c>
      <c r="AS46" s="183"/>
      <c r="AT46" s="184">
        <v>48084</v>
      </c>
      <c r="AU46" s="189">
        <v>0.70237660497524068</v>
      </c>
    </row>
    <row r="47" spans="1:47">
      <c r="A47" s="28" t="s">
        <v>200</v>
      </c>
      <c r="B47" s="63" t="s">
        <v>997</v>
      </c>
      <c r="C47" s="122" t="s">
        <v>978</v>
      </c>
      <c r="D47" s="28" t="s">
        <v>0</v>
      </c>
      <c r="E47" s="184">
        <v>63415</v>
      </c>
      <c r="F47" s="183"/>
      <c r="G47" s="125">
        <v>15855</v>
      </c>
      <c r="H47" s="190">
        <v>0.37314662273476112</v>
      </c>
      <c r="I47" s="183"/>
      <c r="J47" s="184">
        <v>1947</v>
      </c>
      <c r="K47" s="189">
        <v>4.5822546481525062E-2</v>
      </c>
      <c r="L47" s="183"/>
      <c r="M47" s="125">
        <v>23770</v>
      </c>
      <c r="N47" s="190">
        <v>0.55942574723464344</v>
      </c>
      <c r="O47" s="183"/>
      <c r="P47" s="184"/>
      <c r="Q47" s="189"/>
      <c r="R47" s="183"/>
      <c r="S47" s="125">
        <v>918</v>
      </c>
      <c r="T47" s="190">
        <v>2.160508354907037E-2</v>
      </c>
      <c r="U47" s="183"/>
      <c r="V47" s="184"/>
      <c r="W47" s="189"/>
      <c r="X47" s="183"/>
      <c r="Y47" s="125"/>
      <c r="Z47" s="190"/>
      <c r="AA47" s="183"/>
      <c r="AB47" s="184"/>
      <c r="AC47" s="189"/>
      <c r="AD47" s="183"/>
      <c r="AE47" s="125"/>
      <c r="AF47" s="190"/>
      <c r="AG47" s="183"/>
      <c r="AH47" s="184"/>
      <c r="AI47" s="189"/>
      <c r="AJ47" s="183"/>
      <c r="AK47" s="125"/>
      <c r="AL47" s="190"/>
      <c r="AM47" s="125"/>
      <c r="AN47" s="184"/>
      <c r="AO47" s="189"/>
      <c r="AP47" s="183"/>
      <c r="AQ47" s="125"/>
      <c r="AR47" s="190"/>
      <c r="AS47" s="183"/>
      <c r="AT47" s="184">
        <v>42490</v>
      </c>
      <c r="AU47" s="189">
        <v>0.67003074982259714</v>
      </c>
    </row>
    <row r="48" spans="1:47">
      <c r="A48" s="28" t="s">
        <v>1132</v>
      </c>
      <c r="B48" s="63" t="s">
        <v>1014</v>
      </c>
      <c r="C48" s="122" t="s">
        <v>981</v>
      </c>
      <c r="D48" s="28" t="s">
        <v>0</v>
      </c>
      <c r="E48" s="184">
        <v>75827</v>
      </c>
      <c r="F48" s="183"/>
      <c r="G48" s="125">
        <v>30276</v>
      </c>
      <c r="H48" s="190">
        <v>0.58957781585916813</v>
      </c>
      <c r="I48" s="183"/>
      <c r="J48" s="184">
        <v>3352</v>
      </c>
      <c r="K48" s="189">
        <v>6.5274964947811182E-2</v>
      </c>
      <c r="L48" s="183"/>
      <c r="M48" s="125">
        <v>12782</v>
      </c>
      <c r="N48" s="190">
        <v>0.24890948745910577</v>
      </c>
      <c r="O48" s="183"/>
      <c r="P48" s="184">
        <v>1861</v>
      </c>
      <c r="Q48" s="189">
        <v>3.6240068546502573E-2</v>
      </c>
      <c r="R48" s="183"/>
      <c r="S48" s="125">
        <v>993</v>
      </c>
      <c r="T48" s="190">
        <v>1.9337124162642157E-2</v>
      </c>
      <c r="U48" s="183"/>
      <c r="V48" s="184"/>
      <c r="W48" s="189"/>
      <c r="X48" s="183"/>
      <c r="Y48" s="125"/>
      <c r="Z48" s="190"/>
      <c r="AA48" s="183"/>
      <c r="AB48" s="184"/>
      <c r="AC48" s="189"/>
      <c r="AD48" s="183"/>
      <c r="AE48" s="125"/>
      <c r="AF48" s="190"/>
      <c r="AG48" s="183"/>
      <c r="AH48" s="184"/>
      <c r="AI48" s="189"/>
      <c r="AJ48" s="183"/>
      <c r="AK48" s="125"/>
      <c r="AL48" s="190"/>
      <c r="AM48" s="125"/>
      <c r="AN48" s="184"/>
      <c r="AO48" s="189"/>
      <c r="AP48" s="183"/>
      <c r="AQ48" s="125">
        <v>2088</v>
      </c>
      <c r="AR48" s="190">
        <v>4.0660539024770216E-2</v>
      </c>
      <c r="AS48" s="183"/>
      <c r="AT48" s="184">
        <v>51352</v>
      </c>
      <c r="AU48" s="189">
        <v>0.67722579028578211</v>
      </c>
    </row>
    <row r="49" spans="1:47">
      <c r="A49" s="28" t="s">
        <v>201</v>
      </c>
      <c r="B49" s="63" t="s">
        <v>996</v>
      </c>
      <c r="C49" s="122" t="s">
        <v>988</v>
      </c>
      <c r="D49" s="28" t="s">
        <v>0</v>
      </c>
      <c r="E49" s="184">
        <v>73429</v>
      </c>
      <c r="F49" s="183"/>
      <c r="G49" s="125">
        <v>18865</v>
      </c>
      <c r="H49" s="190">
        <v>0.405533222984157</v>
      </c>
      <c r="I49" s="183"/>
      <c r="J49" s="184">
        <v>1372</v>
      </c>
      <c r="K49" s="189">
        <v>2.9493325307938693E-2</v>
      </c>
      <c r="L49" s="183"/>
      <c r="M49" s="125">
        <v>24153</v>
      </c>
      <c r="N49" s="190">
        <v>0.51920720565790324</v>
      </c>
      <c r="O49" s="183"/>
      <c r="P49" s="184">
        <v>2129</v>
      </c>
      <c r="Q49" s="189">
        <v>4.5766246050001076E-2</v>
      </c>
      <c r="R49" s="183"/>
      <c r="S49" s="125"/>
      <c r="T49" s="190"/>
      <c r="U49" s="183"/>
      <c r="V49" s="184"/>
      <c r="W49" s="189"/>
      <c r="X49" s="183"/>
      <c r="Y49" s="125"/>
      <c r="Z49" s="190"/>
      <c r="AA49" s="183"/>
      <c r="AB49" s="184"/>
      <c r="AC49" s="189"/>
      <c r="AD49" s="183"/>
      <c r="AE49" s="125"/>
      <c r="AF49" s="190"/>
      <c r="AG49" s="183"/>
      <c r="AH49" s="184"/>
      <c r="AI49" s="189"/>
      <c r="AJ49" s="183"/>
      <c r="AK49" s="125"/>
      <c r="AL49" s="190"/>
      <c r="AM49" s="125"/>
      <c r="AN49" s="184"/>
      <c r="AO49" s="189"/>
      <c r="AP49" s="183"/>
      <c r="AQ49" s="125"/>
      <c r="AR49" s="190"/>
      <c r="AS49" s="183"/>
      <c r="AT49" s="184">
        <v>46519</v>
      </c>
      <c r="AU49" s="189">
        <v>0.63352353974587694</v>
      </c>
    </row>
    <row r="50" spans="1:47">
      <c r="A50" s="28" t="s">
        <v>202</v>
      </c>
      <c r="B50" s="63" t="s">
        <v>1024</v>
      </c>
      <c r="C50" s="122" t="s">
        <v>985</v>
      </c>
      <c r="D50" s="28" t="s">
        <v>0</v>
      </c>
      <c r="E50" s="184">
        <v>67233</v>
      </c>
      <c r="F50" s="183"/>
      <c r="G50" s="125">
        <v>19073</v>
      </c>
      <c r="H50" s="190">
        <v>0.42212779142597878</v>
      </c>
      <c r="I50" s="183"/>
      <c r="J50" s="184">
        <v>1316</v>
      </c>
      <c r="K50" s="189">
        <v>2.9125998716331362E-2</v>
      </c>
      <c r="L50" s="183"/>
      <c r="M50" s="125">
        <v>22870</v>
      </c>
      <c r="N50" s="190">
        <v>0.50616382267667048</v>
      </c>
      <c r="O50" s="183"/>
      <c r="P50" s="184">
        <v>1567</v>
      </c>
      <c r="Q50" s="189">
        <v>3.4681185401589092E-2</v>
      </c>
      <c r="R50" s="183"/>
      <c r="S50" s="125">
        <v>357</v>
      </c>
      <c r="T50" s="190">
        <v>7.9012017794303172E-3</v>
      </c>
      <c r="U50" s="183"/>
      <c r="V50" s="184"/>
      <c r="W50" s="189"/>
      <c r="X50" s="183"/>
      <c r="Y50" s="125"/>
      <c r="Z50" s="190"/>
      <c r="AA50" s="183"/>
      <c r="AB50" s="184"/>
      <c r="AC50" s="189"/>
      <c r="AD50" s="183"/>
      <c r="AE50" s="125"/>
      <c r="AF50" s="190"/>
      <c r="AG50" s="183"/>
      <c r="AH50" s="184"/>
      <c r="AI50" s="189"/>
      <c r="AJ50" s="183"/>
      <c r="AK50" s="125"/>
      <c r="AL50" s="190"/>
      <c r="AM50" s="125"/>
      <c r="AN50" s="184"/>
      <c r="AO50" s="189"/>
      <c r="AP50" s="183"/>
      <c r="AQ50" s="125"/>
      <c r="AR50" s="190"/>
      <c r="AS50" s="183"/>
      <c r="AT50" s="184">
        <v>45183</v>
      </c>
      <c r="AU50" s="189">
        <v>0.67203605372361785</v>
      </c>
    </row>
    <row r="51" spans="1:47">
      <c r="A51" s="28" t="s">
        <v>203</v>
      </c>
      <c r="B51" s="63" t="s">
        <v>1024</v>
      </c>
      <c r="C51" s="122" t="s">
        <v>985</v>
      </c>
      <c r="D51" s="28" t="s">
        <v>0</v>
      </c>
      <c r="E51" s="184">
        <v>68886</v>
      </c>
      <c r="F51" s="183"/>
      <c r="G51" s="125">
        <v>12550</v>
      </c>
      <c r="H51" s="190">
        <v>0.29652907402594336</v>
      </c>
      <c r="I51" s="183"/>
      <c r="J51" s="184">
        <v>781</v>
      </c>
      <c r="K51" s="189">
        <v>1.8453323252132409E-2</v>
      </c>
      <c r="L51" s="183"/>
      <c r="M51" s="125">
        <v>25676</v>
      </c>
      <c r="N51" s="190">
        <v>0.60666776929801758</v>
      </c>
      <c r="O51" s="183"/>
      <c r="P51" s="184">
        <v>2779</v>
      </c>
      <c r="Q51" s="189">
        <v>6.5661696949649129E-2</v>
      </c>
      <c r="R51" s="183"/>
      <c r="S51" s="125">
        <v>537</v>
      </c>
      <c r="T51" s="190">
        <v>1.2688136474257495E-2</v>
      </c>
      <c r="U51" s="183"/>
      <c r="V51" s="184"/>
      <c r="W51" s="189"/>
      <c r="X51" s="183"/>
      <c r="Y51" s="125"/>
      <c r="Z51" s="190"/>
      <c r="AA51" s="183"/>
      <c r="AB51" s="184"/>
      <c r="AC51" s="189"/>
      <c r="AD51" s="183"/>
      <c r="AE51" s="125"/>
      <c r="AF51" s="190"/>
      <c r="AG51" s="183"/>
      <c r="AH51" s="184"/>
      <c r="AI51" s="189"/>
      <c r="AJ51" s="183"/>
      <c r="AK51" s="125"/>
      <c r="AL51" s="190"/>
      <c r="AM51" s="125"/>
      <c r="AN51" s="184"/>
      <c r="AO51" s="189"/>
      <c r="AP51" s="183"/>
      <c r="AQ51" s="125"/>
      <c r="AR51" s="190"/>
      <c r="AS51" s="183"/>
      <c r="AT51" s="184">
        <v>42323</v>
      </c>
      <c r="AU51" s="189">
        <v>0.61439189385361326</v>
      </c>
    </row>
    <row r="52" spans="1:47">
      <c r="A52" s="28" t="s">
        <v>204</v>
      </c>
      <c r="B52" s="63" t="s">
        <v>1024</v>
      </c>
      <c r="C52" s="122" t="s">
        <v>985</v>
      </c>
      <c r="D52" s="28" t="s">
        <v>0</v>
      </c>
      <c r="E52" s="184">
        <v>72797</v>
      </c>
      <c r="F52" s="183"/>
      <c r="G52" s="125">
        <v>24459</v>
      </c>
      <c r="H52" s="190">
        <v>0.47908097308731928</v>
      </c>
      <c r="I52" s="183"/>
      <c r="J52" s="184">
        <v>1485</v>
      </c>
      <c r="K52" s="189">
        <v>2.9086849218474556E-2</v>
      </c>
      <c r="L52" s="183"/>
      <c r="M52" s="125">
        <v>23523</v>
      </c>
      <c r="N52" s="190">
        <v>0.46074744388294747</v>
      </c>
      <c r="O52" s="183"/>
      <c r="P52" s="184">
        <v>1587</v>
      </c>
      <c r="Q52" s="189">
        <v>3.1084733811258668E-2</v>
      </c>
      <c r="R52" s="183"/>
      <c r="S52" s="125"/>
      <c r="T52" s="190"/>
      <c r="U52" s="183"/>
      <c r="V52" s="184"/>
      <c r="W52" s="189"/>
      <c r="X52" s="183"/>
      <c r="Y52" s="125"/>
      <c r="Z52" s="190"/>
      <c r="AA52" s="183"/>
      <c r="AB52" s="184"/>
      <c r="AC52" s="189"/>
      <c r="AD52" s="183"/>
      <c r="AE52" s="125"/>
      <c r="AF52" s="190"/>
      <c r="AG52" s="183"/>
      <c r="AH52" s="184"/>
      <c r="AI52" s="189"/>
      <c r="AJ52" s="183"/>
      <c r="AK52" s="125"/>
      <c r="AL52" s="190"/>
      <c r="AM52" s="125"/>
      <c r="AN52" s="184"/>
      <c r="AO52" s="189"/>
      <c r="AP52" s="183"/>
      <c r="AQ52" s="125"/>
      <c r="AR52" s="190"/>
      <c r="AS52" s="183"/>
      <c r="AT52" s="184">
        <v>51054</v>
      </c>
      <c r="AU52" s="189">
        <v>0.70132010934516531</v>
      </c>
    </row>
    <row r="53" spans="1:47">
      <c r="A53" s="28" t="s">
        <v>205</v>
      </c>
      <c r="B53" s="63" t="s">
        <v>1022</v>
      </c>
      <c r="C53" s="122" t="s">
        <v>985</v>
      </c>
      <c r="D53" s="28" t="s">
        <v>0</v>
      </c>
      <c r="E53" s="184">
        <v>72872</v>
      </c>
      <c r="F53" s="183"/>
      <c r="G53" s="125">
        <v>6059</v>
      </c>
      <c r="H53" s="190">
        <v>0.12048600063633472</v>
      </c>
      <c r="I53" s="183"/>
      <c r="J53" s="184">
        <v>837</v>
      </c>
      <c r="K53" s="189">
        <v>1.664412981228126E-2</v>
      </c>
      <c r="L53" s="183"/>
      <c r="M53" s="125">
        <v>42259</v>
      </c>
      <c r="N53" s="190">
        <v>0.8403396436525612</v>
      </c>
      <c r="O53" s="183"/>
      <c r="P53" s="184"/>
      <c r="Q53" s="189"/>
      <c r="R53" s="183"/>
      <c r="S53" s="125">
        <v>709</v>
      </c>
      <c r="T53" s="190">
        <v>1.4098790964047089E-2</v>
      </c>
      <c r="U53" s="183"/>
      <c r="V53" s="184"/>
      <c r="W53" s="189"/>
      <c r="X53" s="183"/>
      <c r="Y53" s="125"/>
      <c r="Z53" s="190"/>
      <c r="AA53" s="183"/>
      <c r="AB53" s="184"/>
      <c r="AC53" s="189"/>
      <c r="AD53" s="183"/>
      <c r="AE53" s="125"/>
      <c r="AF53" s="190"/>
      <c r="AG53" s="183"/>
      <c r="AH53" s="184"/>
      <c r="AI53" s="189"/>
      <c r="AJ53" s="183"/>
      <c r="AK53" s="125"/>
      <c r="AL53" s="190"/>
      <c r="AM53" s="125"/>
      <c r="AN53" s="184"/>
      <c r="AO53" s="189"/>
      <c r="AP53" s="183"/>
      <c r="AQ53" s="125">
        <v>424</v>
      </c>
      <c r="AR53" s="190">
        <v>8.4314349347756924E-3</v>
      </c>
      <c r="AS53" s="183"/>
      <c r="AT53" s="184">
        <v>50288</v>
      </c>
      <c r="AU53" s="189">
        <v>0.69008672741244925</v>
      </c>
    </row>
    <row r="54" spans="1:47">
      <c r="A54" s="28" t="s">
        <v>1133</v>
      </c>
      <c r="B54" s="63" t="s">
        <v>1011</v>
      </c>
      <c r="C54" s="122" t="s">
        <v>988</v>
      </c>
      <c r="D54" s="28" t="s">
        <v>0</v>
      </c>
      <c r="E54" s="184">
        <v>68402</v>
      </c>
      <c r="F54" s="183"/>
      <c r="G54" s="125">
        <v>27271</v>
      </c>
      <c r="H54" s="190">
        <v>0.63599897385666648</v>
      </c>
      <c r="I54" s="183"/>
      <c r="J54" s="184">
        <v>771</v>
      </c>
      <c r="K54" s="189">
        <v>1.7980829776813825E-2</v>
      </c>
      <c r="L54" s="183"/>
      <c r="M54" s="125">
        <v>10699</v>
      </c>
      <c r="N54" s="190">
        <v>0.24951608013246579</v>
      </c>
      <c r="O54" s="183"/>
      <c r="P54" s="184">
        <v>3308</v>
      </c>
      <c r="Q54" s="189">
        <v>7.7147321532684998E-2</v>
      </c>
      <c r="R54" s="183"/>
      <c r="S54" s="125">
        <v>547</v>
      </c>
      <c r="T54" s="190">
        <v>1.2756827351384127E-2</v>
      </c>
      <c r="U54" s="183"/>
      <c r="V54" s="184"/>
      <c r="W54" s="189"/>
      <c r="X54" s="183"/>
      <c r="Y54" s="125"/>
      <c r="Z54" s="190"/>
      <c r="AA54" s="183"/>
      <c r="AB54" s="184"/>
      <c r="AC54" s="189"/>
      <c r="AD54" s="183"/>
      <c r="AE54" s="125"/>
      <c r="AF54" s="190"/>
      <c r="AG54" s="183"/>
      <c r="AH54" s="184"/>
      <c r="AI54" s="189"/>
      <c r="AJ54" s="183"/>
      <c r="AK54" s="125"/>
      <c r="AL54" s="190"/>
      <c r="AM54" s="125"/>
      <c r="AN54" s="184"/>
      <c r="AO54" s="189"/>
      <c r="AP54" s="183"/>
      <c r="AQ54" s="125">
        <v>283</v>
      </c>
      <c r="AR54" s="190">
        <v>6.5999673499848414E-3</v>
      </c>
      <c r="AS54" s="183"/>
      <c r="AT54" s="184">
        <v>42879</v>
      </c>
      <c r="AU54" s="189">
        <v>0.62686763544925583</v>
      </c>
    </row>
    <row r="55" spans="1:47">
      <c r="A55" s="28" t="s">
        <v>206</v>
      </c>
      <c r="B55" s="63" t="s">
        <v>1010</v>
      </c>
      <c r="C55" s="122" t="s">
        <v>988</v>
      </c>
      <c r="D55" s="28" t="s">
        <v>0</v>
      </c>
      <c r="E55" s="184">
        <v>81661</v>
      </c>
      <c r="F55" s="183"/>
      <c r="G55" s="125">
        <v>31864</v>
      </c>
      <c r="H55" s="190">
        <v>0.56729810568295114</v>
      </c>
      <c r="I55" s="183"/>
      <c r="J55" s="184">
        <v>9744</v>
      </c>
      <c r="K55" s="189">
        <v>0.17347956131605186</v>
      </c>
      <c r="L55" s="183"/>
      <c r="M55" s="125">
        <v>13513</v>
      </c>
      <c r="N55" s="190">
        <v>0.24058182595071928</v>
      </c>
      <c r="O55" s="183"/>
      <c r="P55" s="184"/>
      <c r="Q55" s="189"/>
      <c r="R55" s="183"/>
      <c r="S55" s="125">
        <v>1047</v>
      </c>
      <c r="T55" s="190">
        <v>1.8640507050277737E-2</v>
      </c>
      <c r="U55" s="183"/>
      <c r="V55" s="184"/>
      <c r="W55" s="189"/>
      <c r="X55" s="183"/>
      <c r="Y55" s="125"/>
      <c r="Z55" s="190"/>
      <c r="AA55" s="183"/>
      <c r="AB55" s="184"/>
      <c r="AC55" s="189"/>
      <c r="AD55" s="183"/>
      <c r="AE55" s="125"/>
      <c r="AF55" s="190"/>
      <c r="AG55" s="183"/>
      <c r="AH55" s="184"/>
      <c r="AI55" s="189"/>
      <c r="AJ55" s="183"/>
      <c r="AK55" s="125"/>
      <c r="AL55" s="190"/>
      <c r="AM55" s="125"/>
      <c r="AN55" s="184"/>
      <c r="AO55" s="189"/>
      <c r="AP55" s="183"/>
      <c r="AQ55" s="125"/>
      <c r="AR55" s="190"/>
      <c r="AS55" s="183"/>
      <c r="AT55" s="184">
        <v>56168</v>
      </c>
      <c r="AU55" s="189">
        <v>0.6878191547984962</v>
      </c>
    </row>
    <row r="56" spans="1:47">
      <c r="A56" s="28" t="s">
        <v>207</v>
      </c>
      <c r="B56" s="63" t="s">
        <v>1007</v>
      </c>
      <c r="C56" s="122" t="s">
        <v>983</v>
      </c>
      <c r="D56" s="28" t="s">
        <v>0</v>
      </c>
      <c r="E56" s="184">
        <v>74591</v>
      </c>
      <c r="F56" s="183"/>
      <c r="G56" s="125">
        <v>25221</v>
      </c>
      <c r="H56" s="190">
        <v>0.5187584845119092</v>
      </c>
      <c r="I56" s="183"/>
      <c r="J56" s="184">
        <v>3168</v>
      </c>
      <c r="K56" s="189">
        <v>6.5161051462421321E-2</v>
      </c>
      <c r="L56" s="183"/>
      <c r="M56" s="125">
        <v>17284</v>
      </c>
      <c r="N56" s="190">
        <v>0.35550619112262949</v>
      </c>
      <c r="O56" s="183"/>
      <c r="P56" s="184">
        <v>1405</v>
      </c>
      <c r="Q56" s="189">
        <v>2.8898761775474104E-2</v>
      </c>
      <c r="R56" s="183"/>
      <c r="S56" s="125">
        <v>1236</v>
      </c>
      <c r="T56" s="190">
        <v>2.5422682956929531E-2</v>
      </c>
      <c r="U56" s="183"/>
      <c r="V56" s="184"/>
      <c r="W56" s="189"/>
      <c r="X56" s="183"/>
      <c r="Y56" s="125"/>
      <c r="Z56" s="190"/>
      <c r="AA56" s="183"/>
      <c r="AB56" s="184"/>
      <c r="AC56" s="189"/>
      <c r="AD56" s="183"/>
      <c r="AE56" s="125"/>
      <c r="AF56" s="190"/>
      <c r="AG56" s="183"/>
      <c r="AH56" s="184"/>
      <c r="AI56" s="189"/>
      <c r="AJ56" s="183"/>
      <c r="AK56" s="125"/>
      <c r="AL56" s="190"/>
      <c r="AM56" s="125"/>
      <c r="AN56" s="184"/>
      <c r="AO56" s="189"/>
      <c r="AP56" s="183"/>
      <c r="AQ56" s="125">
        <v>304</v>
      </c>
      <c r="AR56" s="190">
        <v>6.2528281706363898E-3</v>
      </c>
      <c r="AS56" s="183"/>
      <c r="AT56" s="184">
        <v>48618</v>
      </c>
      <c r="AU56" s="189">
        <v>0.65179445241383005</v>
      </c>
    </row>
    <row r="57" spans="1:47">
      <c r="A57" s="28" t="s">
        <v>208</v>
      </c>
      <c r="B57" s="63" t="s">
        <v>1007</v>
      </c>
      <c r="C57" s="122" t="s">
        <v>983</v>
      </c>
      <c r="D57" s="28" t="s">
        <v>0</v>
      </c>
      <c r="E57" s="184">
        <v>73195</v>
      </c>
      <c r="F57" s="183"/>
      <c r="G57" s="125">
        <v>23812</v>
      </c>
      <c r="H57" s="190">
        <v>0.53501696362369966</v>
      </c>
      <c r="I57" s="183"/>
      <c r="J57" s="184">
        <v>2929</v>
      </c>
      <c r="K57" s="189">
        <v>6.5809872604309441E-2</v>
      </c>
      <c r="L57" s="183"/>
      <c r="M57" s="125">
        <v>16101</v>
      </c>
      <c r="N57" s="190">
        <v>0.36176331812973239</v>
      </c>
      <c r="O57" s="183"/>
      <c r="P57" s="184"/>
      <c r="Q57" s="189"/>
      <c r="R57" s="183"/>
      <c r="S57" s="125">
        <v>1247</v>
      </c>
      <c r="T57" s="190">
        <v>2.8018064574111937E-2</v>
      </c>
      <c r="U57" s="183"/>
      <c r="V57" s="184"/>
      <c r="W57" s="189"/>
      <c r="X57" s="183"/>
      <c r="Y57" s="125"/>
      <c r="Z57" s="190"/>
      <c r="AA57" s="183"/>
      <c r="AB57" s="184"/>
      <c r="AC57" s="189"/>
      <c r="AD57" s="183"/>
      <c r="AE57" s="125"/>
      <c r="AF57" s="190"/>
      <c r="AG57" s="183"/>
      <c r="AH57" s="184"/>
      <c r="AI57" s="189"/>
      <c r="AJ57" s="183"/>
      <c r="AK57" s="125"/>
      <c r="AL57" s="190"/>
      <c r="AM57" s="125"/>
      <c r="AN57" s="184"/>
      <c r="AO57" s="189"/>
      <c r="AP57" s="183"/>
      <c r="AQ57" s="125">
        <v>418</v>
      </c>
      <c r="AR57" s="190">
        <v>9.3917810681465839E-3</v>
      </c>
      <c r="AS57" s="183"/>
      <c r="AT57" s="184">
        <v>44507</v>
      </c>
      <c r="AU57" s="189">
        <v>0.60806065988113944</v>
      </c>
    </row>
    <row r="58" spans="1:47">
      <c r="A58" s="28" t="s">
        <v>165</v>
      </c>
      <c r="B58" s="63" t="s">
        <v>1028</v>
      </c>
      <c r="C58" s="122" t="s">
        <v>981</v>
      </c>
      <c r="D58" s="28" t="s">
        <v>0</v>
      </c>
      <c r="E58" s="184">
        <v>79199</v>
      </c>
      <c r="F58" s="183"/>
      <c r="G58" s="125">
        <v>32882</v>
      </c>
      <c r="H58" s="190">
        <v>0.58831317540971872</v>
      </c>
      <c r="I58" s="183"/>
      <c r="J58" s="184">
        <v>4186</v>
      </c>
      <c r="K58" s="189">
        <v>7.4894439275746086E-2</v>
      </c>
      <c r="L58" s="183"/>
      <c r="M58" s="125">
        <v>16866</v>
      </c>
      <c r="N58" s="190">
        <v>0.30176053818077719</v>
      </c>
      <c r="O58" s="183"/>
      <c r="P58" s="184">
        <v>1521</v>
      </c>
      <c r="Q58" s="189">
        <v>2.7213196879696557E-2</v>
      </c>
      <c r="R58" s="183"/>
      <c r="S58" s="125"/>
      <c r="T58" s="190"/>
      <c r="U58" s="183"/>
      <c r="V58" s="184"/>
      <c r="W58" s="189"/>
      <c r="X58" s="183"/>
      <c r="Y58" s="125"/>
      <c r="Z58" s="190"/>
      <c r="AA58" s="183"/>
      <c r="AB58" s="184"/>
      <c r="AC58" s="189"/>
      <c r="AD58" s="183"/>
      <c r="AE58" s="125"/>
      <c r="AF58" s="190"/>
      <c r="AG58" s="183"/>
      <c r="AH58" s="184"/>
      <c r="AI58" s="189"/>
      <c r="AJ58" s="183"/>
      <c r="AK58" s="125"/>
      <c r="AL58" s="190"/>
      <c r="AM58" s="125"/>
      <c r="AN58" s="184"/>
      <c r="AO58" s="189"/>
      <c r="AP58" s="183"/>
      <c r="AQ58" s="125">
        <v>437</v>
      </c>
      <c r="AR58" s="190">
        <v>7.8186502540614038E-3</v>
      </c>
      <c r="AS58" s="183"/>
      <c r="AT58" s="184">
        <v>55892</v>
      </c>
      <c r="AU58" s="189">
        <v>0.70571598126238966</v>
      </c>
    </row>
    <row r="59" spans="1:47">
      <c r="A59" s="28" t="s">
        <v>211</v>
      </c>
      <c r="B59" s="63" t="s">
        <v>992</v>
      </c>
      <c r="C59" s="122" t="s">
        <v>993</v>
      </c>
      <c r="D59" s="28" t="s">
        <v>0</v>
      </c>
      <c r="E59" s="184">
        <v>70389</v>
      </c>
      <c r="F59" s="183"/>
      <c r="G59" s="125">
        <v>9291</v>
      </c>
      <c r="H59" s="190">
        <v>0.20365174696418395</v>
      </c>
      <c r="I59" s="183"/>
      <c r="J59" s="184">
        <v>843</v>
      </c>
      <c r="K59" s="189">
        <v>1.8477927315768708E-2</v>
      </c>
      <c r="L59" s="183"/>
      <c r="M59" s="125">
        <v>29831</v>
      </c>
      <c r="N59" s="190">
        <v>0.6538731313839814</v>
      </c>
      <c r="O59" s="183"/>
      <c r="P59" s="184">
        <v>1372</v>
      </c>
      <c r="Q59" s="189">
        <v>3.0073210293279556E-2</v>
      </c>
      <c r="R59" s="183"/>
      <c r="S59" s="125">
        <v>289</v>
      </c>
      <c r="T59" s="190">
        <v>6.3346631011354168E-3</v>
      </c>
      <c r="U59" s="183"/>
      <c r="V59" s="184"/>
      <c r="W59" s="189"/>
      <c r="X59" s="183"/>
      <c r="Y59" s="125"/>
      <c r="Z59" s="190"/>
      <c r="AA59" s="183"/>
      <c r="AB59" s="184"/>
      <c r="AC59" s="189"/>
      <c r="AD59" s="183"/>
      <c r="AE59" s="125"/>
      <c r="AF59" s="190"/>
      <c r="AG59" s="183"/>
      <c r="AH59" s="184"/>
      <c r="AI59" s="189"/>
      <c r="AJ59" s="183"/>
      <c r="AK59" s="125"/>
      <c r="AL59" s="190"/>
      <c r="AM59" s="125"/>
      <c r="AN59" s="184"/>
      <c r="AO59" s="189"/>
      <c r="AP59" s="183"/>
      <c r="AQ59" s="125">
        <v>3996</v>
      </c>
      <c r="AR59" s="190">
        <v>8.7589320941650964E-2</v>
      </c>
      <c r="AS59" s="183"/>
      <c r="AT59" s="184">
        <v>45622</v>
      </c>
      <c r="AU59" s="189">
        <v>0.64814104476551737</v>
      </c>
    </row>
    <row r="60" spans="1:47">
      <c r="A60" s="28" t="s">
        <v>213</v>
      </c>
      <c r="B60" s="63" t="s">
        <v>992</v>
      </c>
      <c r="C60" s="122" t="s">
        <v>993</v>
      </c>
      <c r="D60" s="28" t="s">
        <v>0</v>
      </c>
      <c r="E60" s="184">
        <v>67752</v>
      </c>
      <c r="F60" s="183"/>
      <c r="G60" s="125">
        <v>15664</v>
      </c>
      <c r="H60" s="190">
        <v>0.38159273063899241</v>
      </c>
      <c r="I60" s="183"/>
      <c r="J60" s="184">
        <v>516</v>
      </c>
      <c r="K60" s="189">
        <v>1.2570342761090404E-2</v>
      </c>
      <c r="L60" s="183"/>
      <c r="M60" s="125">
        <v>22364</v>
      </c>
      <c r="N60" s="190">
        <v>0.544812297498112</v>
      </c>
      <c r="O60" s="183"/>
      <c r="P60" s="184">
        <v>1758</v>
      </c>
      <c r="Q60" s="189">
        <v>4.2826865453482424E-2</v>
      </c>
      <c r="R60" s="183"/>
      <c r="S60" s="125">
        <v>370</v>
      </c>
      <c r="T60" s="190">
        <v>9.0136178713245141E-3</v>
      </c>
      <c r="U60" s="183"/>
      <c r="V60" s="184"/>
      <c r="W60" s="189"/>
      <c r="X60" s="183"/>
      <c r="Y60" s="125"/>
      <c r="Z60" s="190"/>
      <c r="AA60" s="183"/>
      <c r="AB60" s="184"/>
      <c r="AC60" s="189"/>
      <c r="AD60" s="183"/>
      <c r="AE60" s="125"/>
      <c r="AF60" s="190"/>
      <c r="AG60" s="183"/>
      <c r="AH60" s="184"/>
      <c r="AI60" s="189"/>
      <c r="AJ60" s="183"/>
      <c r="AK60" s="125"/>
      <c r="AL60" s="190"/>
      <c r="AM60" s="125"/>
      <c r="AN60" s="184"/>
      <c r="AO60" s="189"/>
      <c r="AP60" s="183"/>
      <c r="AQ60" s="125">
        <v>377</v>
      </c>
      <c r="AR60" s="190">
        <v>9.1841457769982222E-3</v>
      </c>
      <c r="AS60" s="183"/>
      <c r="AT60" s="184">
        <v>41049</v>
      </c>
      <c r="AU60" s="189">
        <v>0.6058714133900106</v>
      </c>
    </row>
    <row r="61" spans="1:47">
      <c r="A61" s="28" t="s">
        <v>214</v>
      </c>
      <c r="B61" s="63" t="s">
        <v>992</v>
      </c>
      <c r="C61" s="122" t="s">
        <v>993</v>
      </c>
      <c r="D61" s="28" t="s">
        <v>0</v>
      </c>
      <c r="E61" s="184">
        <v>67568</v>
      </c>
      <c r="F61" s="183"/>
      <c r="G61" s="125">
        <v>7542</v>
      </c>
      <c r="H61" s="190">
        <v>0.16565629942013707</v>
      </c>
      <c r="I61" s="183"/>
      <c r="J61" s="184">
        <v>712</v>
      </c>
      <c r="K61" s="189">
        <v>1.5638727815849587E-2</v>
      </c>
      <c r="L61" s="183"/>
      <c r="M61" s="125">
        <v>29444</v>
      </c>
      <c r="N61" s="190">
        <v>0.64672289580038655</v>
      </c>
      <c r="O61" s="183"/>
      <c r="P61" s="184">
        <v>885</v>
      </c>
      <c r="Q61" s="189">
        <v>1.9438587243015289E-2</v>
      </c>
      <c r="R61" s="183"/>
      <c r="S61" s="125">
        <v>481</v>
      </c>
      <c r="T61" s="190">
        <v>1.0564927077842207E-2</v>
      </c>
      <c r="U61" s="183"/>
      <c r="V61" s="184"/>
      <c r="W61" s="189"/>
      <c r="X61" s="183"/>
      <c r="Y61" s="125"/>
      <c r="Z61" s="190"/>
      <c r="AA61" s="183"/>
      <c r="AB61" s="184"/>
      <c r="AC61" s="189"/>
      <c r="AD61" s="183"/>
      <c r="AE61" s="125"/>
      <c r="AF61" s="190"/>
      <c r="AG61" s="183"/>
      <c r="AH61" s="184"/>
      <c r="AI61" s="189"/>
      <c r="AJ61" s="183"/>
      <c r="AK61" s="125"/>
      <c r="AL61" s="190"/>
      <c r="AM61" s="125"/>
      <c r="AN61" s="184"/>
      <c r="AO61" s="189"/>
      <c r="AP61" s="183"/>
      <c r="AQ61" s="125">
        <v>6464</v>
      </c>
      <c r="AR61" s="190">
        <v>0.14197856264276928</v>
      </c>
      <c r="AS61" s="183"/>
      <c r="AT61" s="184">
        <v>45528</v>
      </c>
      <c r="AU61" s="189">
        <v>0.67381008761543926</v>
      </c>
    </row>
    <row r="62" spans="1:47">
      <c r="A62" s="28" t="s">
        <v>215</v>
      </c>
      <c r="B62" s="63" t="s">
        <v>1005</v>
      </c>
      <c r="C62" s="122" t="s">
        <v>1027</v>
      </c>
      <c r="D62" s="28" t="s">
        <v>0</v>
      </c>
      <c r="E62" s="184">
        <v>75316</v>
      </c>
      <c r="F62" s="183"/>
      <c r="G62" s="125">
        <v>32873</v>
      </c>
      <c r="H62" s="190">
        <v>0.62823452967931814</v>
      </c>
      <c r="I62" s="183"/>
      <c r="J62" s="184">
        <v>2251</v>
      </c>
      <c r="K62" s="189">
        <v>4.3018766960975424E-2</v>
      </c>
      <c r="L62" s="183"/>
      <c r="M62" s="125">
        <v>14451</v>
      </c>
      <c r="N62" s="190">
        <v>0.27617245728700834</v>
      </c>
      <c r="O62" s="183"/>
      <c r="P62" s="184">
        <v>1835</v>
      </c>
      <c r="Q62" s="189">
        <v>3.5068608340022171E-2</v>
      </c>
      <c r="R62" s="183"/>
      <c r="S62" s="125">
        <v>916</v>
      </c>
      <c r="T62" s="190">
        <v>1.7505637732675917E-2</v>
      </c>
      <c r="U62" s="183"/>
      <c r="V62" s="184"/>
      <c r="W62" s="189"/>
      <c r="X62" s="183"/>
      <c r="Y62" s="125"/>
      <c r="Z62" s="190"/>
      <c r="AA62" s="183"/>
      <c r="AB62" s="184"/>
      <c r="AC62" s="189"/>
      <c r="AD62" s="183"/>
      <c r="AE62" s="125"/>
      <c r="AF62" s="190"/>
      <c r="AG62" s="183"/>
      <c r="AH62" s="184"/>
      <c r="AI62" s="189"/>
      <c r="AJ62" s="183"/>
      <c r="AK62" s="125"/>
      <c r="AL62" s="190"/>
      <c r="AM62" s="125"/>
      <c r="AN62" s="184"/>
      <c r="AO62" s="189"/>
      <c r="AP62" s="183"/>
      <c r="AQ62" s="125"/>
      <c r="AR62" s="190"/>
      <c r="AS62" s="183"/>
      <c r="AT62" s="184">
        <v>52326</v>
      </c>
      <c r="AU62" s="189">
        <v>0.69475277497477295</v>
      </c>
    </row>
    <row r="63" spans="1:47">
      <c r="A63" s="28" t="s">
        <v>952</v>
      </c>
      <c r="B63" s="63" t="s">
        <v>1006</v>
      </c>
      <c r="C63" s="122" t="s">
        <v>1006</v>
      </c>
      <c r="D63" s="28" t="s">
        <v>0</v>
      </c>
      <c r="E63" s="184">
        <v>80499</v>
      </c>
      <c r="F63" s="183"/>
      <c r="G63" s="125">
        <v>10211</v>
      </c>
      <c r="H63" s="190">
        <v>0.19525393911580236</v>
      </c>
      <c r="I63" s="183"/>
      <c r="J63" s="184">
        <v>2519</v>
      </c>
      <c r="K63" s="189">
        <v>4.8168119932690837E-2</v>
      </c>
      <c r="L63" s="183"/>
      <c r="M63" s="125">
        <v>38208</v>
      </c>
      <c r="N63" s="190">
        <v>0.73061037173015142</v>
      </c>
      <c r="O63" s="183"/>
      <c r="P63" s="184">
        <v>556</v>
      </c>
      <c r="Q63" s="189">
        <v>1.0631788282086585E-2</v>
      </c>
      <c r="R63" s="183"/>
      <c r="S63" s="125">
        <v>802</v>
      </c>
      <c r="T63" s="190">
        <v>1.5335780939268778E-2</v>
      </c>
      <c r="U63" s="183"/>
      <c r="V63" s="184"/>
      <c r="W63" s="189"/>
      <c r="X63" s="183"/>
      <c r="Y63" s="125"/>
      <c r="Z63" s="190"/>
      <c r="AA63" s="183"/>
      <c r="AB63" s="184"/>
      <c r="AC63" s="189"/>
      <c r="AD63" s="183"/>
      <c r="AE63" s="125"/>
      <c r="AF63" s="190"/>
      <c r="AG63" s="183"/>
      <c r="AH63" s="184"/>
      <c r="AI63" s="189"/>
      <c r="AJ63" s="183"/>
      <c r="AK63" s="125"/>
      <c r="AL63" s="190"/>
      <c r="AM63" s="125"/>
      <c r="AN63" s="184"/>
      <c r="AO63" s="189"/>
      <c r="AP63" s="183"/>
      <c r="AQ63" s="125"/>
      <c r="AR63" s="190"/>
      <c r="AS63" s="183"/>
      <c r="AT63" s="184">
        <v>52296</v>
      </c>
      <c r="AU63" s="189">
        <v>0.64964782171207092</v>
      </c>
    </row>
    <row r="64" spans="1:47">
      <c r="A64" s="28" t="s">
        <v>219</v>
      </c>
      <c r="B64" s="63" t="s">
        <v>1006</v>
      </c>
      <c r="C64" s="122" t="s">
        <v>1006</v>
      </c>
      <c r="D64" s="28" t="s">
        <v>0</v>
      </c>
      <c r="E64" s="184">
        <v>82567</v>
      </c>
      <c r="F64" s="183"/>
      <c r="G64" s="125">
        <v>18435</v>
      </c>
      <c r="H64" s="190">
        <v>0.32660690241655443</v>
      </c>
      <c r="I64" s="183"/>
      <c r="J64" s="184">
        <v>1614</v>
      </c>
      <c r="K64" s="189">
        <v>2.8594713344199562E-2</v>
      </c>
      <c r="L64" s="183"/>
      <c r="M64" s="125">
        <v>35496</v>
      </c>
      <c r="N64" s="190">
        <v>0.62887109347317693</v>
      </c>
      <c r="O64" s="183"/>
      <c r="P64" s="184"/>
      <c r="Q64" s="189"/>
      <c r="R64" s="183"/>
      <c r="S64" s="125">
        <v>660</v>
      </c>
      <c r="T64" s="190">
        <v>1.1693005456735879E-2</v>
      </c>
      <c r="U64" s="183"/>
      <c r="V64" s="184"/>
      <c r="W64" s="189"/>
      <c r="X64" s="183"/>
      <c r="Y64" s="125"/>
      <c r="Z64" s="190"/>
      <c r="AA64" s="183"/>
      <c r="AB64" s="184"/>
      <c r="AC64" s="189"/>
      <c r="AD64" s="183"/>
      <c r="AE64" s="125"/>
      <c r="AF64" s="190"/>
      <c r="AG64" s="183"/>
      <c r="AH64" s="184"/>
      <c r="AI64" s="189"/>
      <c r="AJ64" s="183"/>
      <c r="AK64" s="125"/>
      <c r="AL64" s="190"/>
      <c r="AM64" s="125"/>
      <c r="AN64" s="184"/>
      <c r="AO64" s="189"/>
      <c r="AP64" s="183"/>
      <c r="AQ64" s="125">
        <v>239</v>
      </c>
      <c r="AR64" s="190">
        <v>4.2342853093331441E-3</v>
      </c>
      <c r="AS64" s="183"/>
      <c r="AT64" s="184">
        <v>56444</v>
      </c>
      <c r="AU64" s="189">
        <v>0.68361451911780735</v>
      </c>
    </row>
    <row r="65" spans="1:47">
      <c r="A65" s="28" t="s">
        <v>1046</v>
      </c>
      <c r="B65" s="63" t="s">
        <v>1006</v>
      </c>
      <c r="C65" s="122" t="s">
        <v>1006</v>
      </c>
      <c r="D65" s="28" t="s">
        <v>0</v>
      </c>
      <c r="E65" s="184">
        <v>85164</v>
      </c>
      <c r="F65" s="183"/>
      <c r="G65" s="125">
        <v>23182</v>
      </c>
      <c r="H65" s="190">
        <v>0.3761540833049376</v>
      </c>
      <c r="I65" s="183"/>
      <c r="J65" s="184">
        <v>3083</v>
      </c>
      <c r="K65" s="189">
        <v>5.0025150497330799E-2</v>
      </c>
      <c r="L65" s="183"/>
      <c r="M65" s="125">
        <v>35364</v>
      </c>
      <c r="N65" s="190">
        <v>0.57382076619773159</v>
      </c>
      <c r="O65" s="183"/>
      <c r="P65" s="184"/>
      <c r="Q65" s="189"/>
      <c r="R65" s="183"/>
      <c r="S65" s="125"/>
      <c r="T65" s="190"/>
      <c r="U65" s="183"/>
      <c r="V65" s="184"/>
      <c r="W65" s="189"/>
      <c r="X65" s="183"/>
      <c r="Y65" s="125"/>
      <c r="Z65" s="190"/>
      <c r="AA65" s="183"/>
      <c r="AB65" s="184"/>
      <c r="AC65" s="189"/>
      <c r="AD65" s="183"/>
      <c r="AE65" s="125"/>
      <c r="AF65" s="190"/>
      <c r="AG65" s="183"/>
      <c r="AH65" s="184"/>
      <c r="AI65" s="189"/>
      <c r="AJ65" s="183"/>
      <c r="AK65" s="125"/>
      <c r="AL65" s="190"/>
      <c r="AM65" s="125"/>
      <c r="AN65" s="184"/>
      <c r="AO65" s="189"/>
      <c r="AP65" s="183"/>
      <c r="AQ65" s="125"/>
      <c r="AR65" s="190"/>
      <c r="AS65" s="183"/>
      <c r="AT65" s="184">
        <v>61629</v>
      </c>
      <c r="AU65" s="189">
        <v>0.72365083838241506</v>
      </c>
    </row>
    <row r="66" spans="1:47">
      <c r="A66" s="28" t="s">
        <v>1047</v>
      </c>
      <c r="B66" s="63" t="s">
        <v>1005</v>
      </c>
      <c r="C66" s="122" t="s">
        <v>1027</v>
      </c>
      <c r="D66" s="28" t="s">
        <v>0</v>
      </c>
      <c r="E66" s="184">
        <v>75067</v>
      </c>
      <c r="F66" s="183"/>
      <c r="G66" s="125">
        <v>34811</v>
      </c>
      <c r="H66" s="190">
        <v>0.65792855792855798</v>
      </c>
      <c r="I66" s="183"/>
      <c r="J66" s="184">
        <v>4426</v>
      </c>
      <c r="K66" s="189">
        <v>8.3651483651483657E-2</v>
      </c>
      <c r="L66" s="183"/>
      <c r="M66" s="125">
        <v>10809</v>
      </c>
      <c r="N66" s="190">
        <v>0.20429030429030429</v>
      </c>
      <c r="O66" s="183"/>
      <c r="P66" s="184">
        <v>1845</v>
      </c>
      <c r="Q66" s="189">
        <v>3.4870534870534868E-2</v>
      </c>
      <c r="R66" s="183"/>
      <c r="S66" s="125">
        <v>915</v>
      </c>
      <c r="T66" s="190">
        <v>1.7293517293517295E-2</v>
      </c>
      <c r="U66" s="183"/>
      <c r="V66" s="184"/>
      <c r="W66" s="189"/>
      <c r="X66" s="183"/>
      <c r="Y66" s="125"/>
      <c r="Z66" s="190"/>
      <c r="AA66" s="183"/>
      <c r="AB66" s="184"/>
      <c r="AC66" s="189"/>
      <c r="AD66" s="183"/>
      <c r="AE66" s="125"/>
      <c r="AF66" s="190"/>
      <c r="AG66" s="183"/>
      <c r="AH66" s="184"/>
      <c r="AI66" s="189"/>
      <c r="AJ66" s="183"/>
      <c r="AK66" s="125"/>
      <c r="AL66" s="190"/>
      <c r="AM66" s="125"/>
      <c r="AN66" s="184"/>
      <c r="AO66" s="189"/>
      <c r="AP66" s="183"/>
      <c r="AQ66" s="125">
        <v>104</v>
      </c>
      <c r="AR66" s="190">
        <v>1.9656019656019656E-3</v>
      </c>
      <c r="AS66" s="183"/>
      <c r="AT66" s="184">
        <v>52910</v>
      </c>
      <c r="AU66" s="189">
        <v>0.70483701226903961</v>
      </c>
    </row>
    <row r="67" spans="1:47">
      <c r="A67" s="28" t="s">
        <v>1134</v>
      </c>
      <c r="B67" s="63" t="s">
        <v>999</v>
      </c>
      <c r="C67" s="122" t="s">
        <v>983</v>
      </c>
      <c r="D67" s="28" t="s">
        <v>0</v>
      </c>
      <c r="E67" s="184">
        <v>89294</v>
      </c>
      <c r="F67" s="183"/>
      <c r="G67" s="125">
        <v>32111</v>
      </c>
      <c r="H67" s="190">
        <v>0.55110096624161187</v>
      </c>
      <c r="I67" s="183"/>
      <c r="J67" s="184">
        <v>6332</v>
      </c>
      <c r="K67" s="189">
        <v>0.10867214718451268</v>
      </c>
      <c r="L67" s="183"/>
      <c r="M67" s="125">
        <v>16663</v>
      </c>
      <c r="N67" s="190">
        <v>0.28597662484768394</v>
      </c>
      <c r="O67" s="183"/>
      <c r="P67" s="184">
        <v>2102</v>
      </c>
      <c r="Q67" s="189">
        <v>3.6075308493658503E-2</v>
      </c>
      <c r="R67" s="183"/>
      <c r="S67" s="125">
        <v>1059</v>
      </c>
      <c r="T67" s="190">
        <v>1.8174953232532993E-2</v>
      </c>
      <c r="U67" s="183"/>
      <c r="V67" s="184"/>
      <c r="W67" s="189"/>
      <c r="X67" s="183"/>
      <c r="Y67" s="125"/>
      <c r="Z67" s="190"/>
      <c r="AA67" s="183"/>
      <c r="AB67" s="184"/>
      <c r="AC67" s="189"/>
      <c r="AD67" s="183"/>
      <c r="AE67" s="125"/>
      <c r="AF67" s="190"/>
      <c r="AG67" s="183"/>
      <c r="AH67" s="184"/>
      <c r="AI67" s="189"/>
      <c r="AJ67" s="183"/>
      <c r="AK67" s="125"/>
      <c r="AL67" s="190"/>
      <c r="AM67" s="125"/>
      <c r="AN67" s="184"/>
      <c r="AO67" s="189"/>
      <c r="AP67" s="183"/>
      <c r="AQ67" s="125"/>
      <c r="AR67" s="190"/>
      <c r="AS67" s="183"/>
      <c r="AT67" s="184">
        <v>58267</v>
      </c>
      <c r="AU67" s="189">
        <v>0.65252984523036262</v>
      </c>
    </row>
    <row r="68" spans="1:47">
      <c r="A68" s="28" t="s">
        <v>1135</v>
      </c>
      <c r="B68" s="63" t="s">
        <v>1055</v>
      </c>
      <c r="C68" s="122" t="s">
        <v>993</v>
      </c>
      <c r="D68" s="28" t="s">
        <v>0</v>
      </c>
      <c r="E68" s="184">
        <v>66069</v>
      </c>
      <c r="F68" s="183"/>
      <c r="G68" s="125">
        <v>27219</v>
      </c>
      <c r="H68" s="190">
        <v>0.60410147146947202</v>
      </c>
      <c r="I68" s="183"/>
      <c r="J68" s="184">
        <v>836</v>
      </c>
      <c r="K68" s="189">
        <v>1.8554275695230486E-2</v>
      </c>
      <c r="L68" s="183"/>
      <c r="M68" s="125">
        <v>14856</v>
      </c>
      <c r="N68" s="190">
        <v>0.32971569345495705</v>
      </c>
      <c r="O68" s="183"/>
      <c r="P68" s="184">
        <v>1596</v>
      </c>
      <c r="Q68" s="189">
        <v>3.5421799054530925E-2</v>
      </c>
      <c r="R68" s="183"/>
      <c r="S68" s="125">
        <v>550</v>
      </c>
      <c r="T68" s="190">
        <v>1.2206760325809531E-2</v>
      </c>
      <c r="U68" s="183"/>
      <c r="V68" s="184"/>
      <c r="W68" s="189"/>
      <c r="X68" s="183"/>
      <c r="Y68" s="125"/>
      <c r="Z68" s="190"/>
      <c r="AA68" s="183"/>
      <c r="AB68" s="184"/>
      <c r="AC68" s="189"/>
      <c r="AD68" s="183"/>
      <c r="AE68" s="125"/>
      <c r="AF68" s="190"/>
      <c r="AG68" s="183"/>
      <c r="AH68" s="184"/>
      <c r="AI68" s="189"/>
      <c r="AJ68" s="183"/>
      <c r="AK68" s="125"/>
      <c r="AL68" s="190"/>
      <c r="AM68" s="125"/>
      <c r="AN68" s="184"/>
      <c r="AO68" s="189"/>
      <c r="AP68" s="183"/>
      <c r="AQ68" s="125"/>
      <c r="AR68" s="190"/>
      <c r="AS68" s="183"/>
      <c r="AT68" s="184">
        <v>45057</v>
      </c>
      <c r="AU68" s="189">
        <v>0.68196885074694635</v>
      </c>
    </row>
    <row r="69" spans="1:47">
      <c r="A69" s="28" t="s">
        <v>1071</v>
      </c>
      <c r="B69" s="63" t="s">
        <v>1020</v>
      </c>
      <c r="C69" s="122" t="s">
        <v>981</v>
      </c>
      <c r="D69" s="28" t="s">
        <v>0</v>
      </c>
      <c r="E69" s="184">
        <v>67893</v>
      </c>
      <c r="F69" s="183"/>
      <c r="G69" s="125">
        <v>18835</v>
      </c>
      <c r="H69" s="190">
        <v>0.3827707439998374</v>
      </c>
      <c r="I69" s="183"/>
      <c r="J69" s="184">
        <v>1457</v>
      </c>
      <c r="K69" s="189">
        <v>2.960960838905034E-2</v>
      </c>
      <c r="L69" s="183"/>
      <c r="M69" s="125">
        <v>28703</v>
      </c>
      <c r="N69" s="190">
        <v>0.58331131749547827</v>
      </c>
      <c r="O69" s="183"/>
      <c r="P69" s="184"/>
      <c r="Q69" s="189"/>
      <c r="R69" s="183"/>
      <c r="S69" s="125"/>
      <c r="T69" s="190"/>
      <c r="U69" s="183"/>
      <c r="V69" s="184"/>
      <c r="W69" s="189"/>
      <c r="X69" s="183"/>
      <c r="Y69" s="125"/>
      <c r="Z69" s="190"/>
      <c r="AA69" s="183"/>
      <c r="AB69" s="184"/>
      <c r="AC69" s="189"/>
      <c r="AD69" s="183"/>
      <c r="AE69" s="125"/>
      <c r="AF69" s="190"/>
      <c r="AG69" s="183"/>
      <c r="AH69" s="184"/>
      <c r="AI69" s="189"/>
      <c r="AJ69" s="183"/>
      <c r="AK69" s="125"/>
      <c r="AL69" s="190"/>
      <c r="AM69" s="125"/>
      <c r="AN69" s="184"/>
      <c r="AO69" s="189"/>
      <c r="AP69" s="183"/>
      <c r="AQ69" s="125">
        <v>212</v>
      </c>
      <c r="AR69" s="190">
        <v>4.3083301156339546E-3</v>
      </c>
      <c r="AS69" s="183"/>
      <c r="AT69" s="184">
        <v>49207</v>
      </c>
      <c r="AU69" s="189">
        <v>0.72477280426553548</v>
      </c>
    </row>
    <row r="70" spans="1:47">
      <c r="A70" s="28" t="s">
        <v>1072</v>
      </c>
      <c r="B70" s="63" t="s">
        <v>1020</v>
      </c>
      <c r="C70" s="122" t="s">
        <v>981</v>
      </c>
      <c r="D70" s="28" t="s">
        <v>0</v>
      </c>
      <c r="E70" s="184">
        <v>75486</v>
      </c>
      <c r="F70" s="183"/>
      <c r="G70" s="125">
        <v>11082</v>
      </c>
      <c r="H70" s="190">
        <v>0.19210567372198242</v>
      </c>
      <c r="I70" s="183"/>
      <c r="J70" s="184"/>
      <c r="K70" s="189"/>
      <c r="L70" s="183"/>
      <c r="M70" s="125">
        <v>15450</v>
      </c>
      <c r="N70" s="190">
        <v>0.26782463986686778</v>
      </c>
      <c r="O70" s="183"/>
      <c r="P70" s="184">
        <v>630</v>
      </c>
      <c r="Q70" s="189">
        <v>1.0921004732435385E-2</v>
      </c>
      <c r="R70" s="183"/>
      <c r="S70" s="125">
        <v>30149</v>
      </c>
      <c r="T70" s="190">
        <v>0.52263074869554671</v>
      </c>
      <c r="U70" s="183"/>
      <c r="V70" s="184"/>
      <c r="W70" s="189"/>
      <c r="X70" s="183"/>
      <c r="Y70" s="125"/>
      <c r="Z70" s="190"/>
      <c r="AA70" s="183"/>
      <c r="AB70" s="184"/>
      <c r="AC70" s="189"/>
      <c r="AD70" s="183"/>
      <c r="AE70" s="125"/>
      <c r="AF70" s="190"/>
      <c r="AG70" s="183"/>
      <c r="AH70" s="184"/>
      <c r="AI70" s="189"/>
      <c r="AJ70" s="183"/>
      <c r="AK70" s="125"/>
      <c r="AL70" s="190"/>
      <c r="AM70" s="125"/>
      <c r="AN70" s="184"/>
      <c r="AO70" s="189"/>
      <c r="AP70" s="183"/>
      <c r="AQ70" s="125">
        <v>376</v>
      </c>
      <c r="AR70" s="190">
        <v>6.5179329831677848E-3</v>
      </c>
      <c r="AS70" s="183"/>
      <c r="AT70" s="184">
        <v>57687</v>
      </c>
      <c r="AU70" s="189">
        <v>0.76420793259677289</v>
      </c>
    </row>
    <row r="71" spans="1:47">
      <c r="A71" s="28" t="s">
        <v>230</v>
      </c>
      <c r="B71" s="63" t="s">
        <v>1053</v>
      </c>
      <c r="C71" s="122" t="s">
        <v>983</v>
      </c>
      <c r="D71" s="28" t="s">
        <v>0</v>
      </c>
      <c r="E71" s="184">
        <v>72415</v>
      </c>
      <c r="F71" s="183"/>
      <c r="G71" s="125">
        <v>17453</v>
      </c>
      <c r="H71" s="190">
        <v>0.34356975531014389</v>
      </c>
      <c r="I71" s="183"/>
      <c r="J71" s="184">
        <v>1389</v>
      </c>
      <c r="K71" s="189">
        <v>2.7343057934211303E-2</v>
      </c>
      <c r="L71" s="183"/>
      <c r="M71" s="125">
        <v>30847</v>
      </c>
      <c r="N71" s="190">
        <v>0.60723636292052996</v>
      </c>
      <c r="O71" s="183"/>
      <c r="P71" s="184"/>
      <c r="Q71" s="189"/>
      <c r="R71" s="183"/>
      <c r="S71" s="125">
        <v>1110</v>
      </c>
      <c r="T71" s="190">
        <v>2.1850823835114865E-2</v>
      </c>
      <c r="U71" s="183"/>
      <c r="V71" s="184"/>
      <c r="W71" s="189"/>
      <c r="X71" s="183"/>
      <c r="Y71" s="125"/>
      <c r="Z71" s="190"/>
      <c r="AA71" s="183"/>
      <c r="AB71" s="184"/>
      <c r="AC71" s="189"/>
      <c r="AD71" s="183"/>
      <c r="AE71" s="125"/>
      <c r="AF71" s="190"/>
      <c r="AG71" s="183"/>
      <c r="AH71" s="184"/>
      <c r="AI71" s="189"/>
      <c r="AJ71" s="183"/>
      <c r="AK71" s="125"/>
      <c r="AL71" s="190"/>
      <c r="AM71" s="125"/>
      <c r="AN71" s="184"/>
      <c r="AO71" s="189"/>
      <c r="AP71" s="183"/>
      <c r="AQ71" s="125"/>
      <c r="AR71" s="190"/>
      <c r="AS71" s="183"/>
      <c r="AT71" s="184">
        <v>50799</v>
      </c>
      <c r="AU71" s="189">
        <v>0.70149830836152727</v>
      </c>
    </row>
    <row r="72" spans="1:47">
      <c r="A72" s="28" t="s">
        <v>231</v>
      </c>
      <c r="B72" s="63" t="s">
        <v>1053</v>
      </c>
      <c r="C72" s="122" t="s">
        <v>983</v>
      </c>
      <c r="D72" s="28" t="s">
        <v>0</v>
      </c>
      <c r="E72" s="184">
        <v>75434</v>
      </c>
      <c r="F72" s="183"/>
      <c r="G72" s="125">
        <v>22639</v>
      </c>
      <c r="H72" s="190">
        <v>0.41849674652469682</v>
      </c>
      <c r="I72" s="183"/>
      <c r="J72" s="184">
        <v>2814</v>
      </c>
      <c r="K72" s="189">
        <v>5.2018633540372672E-2</v>
      </c>
      <c r="L72" s="183"/>
      <c r="M72" s="125">
        <v>27400</v>
      </c>
      <c r="N72" s="190">
        <v>0.50650695060632944</v>
      </c>
      <c r="O72" s="183"/>
      <c r="P72" s="184"/>
      <c r="Q72" s="189"/>
      <c r="R72" s="183"/>
      <c r="S72" s="125">
        <v>1243</v>
      </c>
      <c r="T72" s="190">
        <v>2.2977669328601007E-2</v>
      </c>
      <c r="U72" s="183"/>
      <c r="V72" s="184"/>
      <c r="W72" s="189"/>
      <c r="X72" s="183"/>
      <c r="Y72" s="125"/>
      <c r="Z72" s="190"/>
      <c r="AA72" s="183"/>
      <c r="AB72" s="184"/>
      <c r="AC72" s="189"/>
      <c r="AD72" s="183"/>
      <c r="AE72" s="125"/>
      <c r="AF72" s="190"/>
      <c r="AG72" s="183"/>
      <c r="AH72" s="184"/>
      <c r="AI72" s="189"/>
      <c r="AJ72" s="183"/>
      <c r="AK72" s="125"/>
      <c r="AL72" s="190"/>
      <c r="AM72" s="125"/>
      <c r="AN72" s="184"/>
      <c r="AO72" s="189"/>
      <c r="AP72" s="183"/>
      <c r="AQ72" s="125"/>
      <c r="AR72" s="190"/>
      <c r="AS72" s="183"/>
      <c r="AT72" s="184">
        <v>54096</v>
      </c>
      <c r="AU72" s="189">
        <v>0.71713020653816584</v>
      </c>
    </row>
    <row r="73" spans="1:47">
      <c r="A73" s="28" t="s">
        <v>232</v>
      </c>
      <c r="B73" s="63" t="s">
        <v>1053</v>
      </c>
      <c r="C73" s="122" t="s">
        <v>983</v>
      </c>
      <c r="D73" s="28" t="s">
        <v>0</v>
      </c>
      <c r="E73" s="184">
        <v>83012</v>
      </c>
      <c r="F73" s="183"/>
      <c r="G73" s="125">
        <v>16679</v>
      </c>
      <c r="H73" s="190">
        <v>0.30670074657055646</v>
      </c>
      <c r="I73" s="183"/>
      <c r="J73" s="184">
        <v>1821</v>
      </c>
      <c r="K73" s="189">
        <v>3.3485344415431578E-2</v>
      </c>
      <c r="L73" s="183"/>
      <c r="M73" s="125">
        <v>32666</v>
      </c>
      <c r="N73" s="190">
        <v>0.60067669449450189</v>
      </c>
      <c r="O73" s="183"/>
      <c r="P73" s="184">
        <v>1672</v>
      </c>
      <c r="Q73" s="189">
        <v>3.074546725019308E-2</v>
      </c>
      <c r="R73" s="183"/>
      <c r="S73" s="125">
        <v>1428</v>
      </c>
      <c r="T73" s="190">
        <v>2.6258688536648155E-2</v>
      </c>
      <c r="U73" s="183"/>
      <c r="V73" s="184"/>
      <c r="W73" s="189"/>
      <c r="X73" s="183"/>
      <c r="Y73" s="125"/>
      <c r="Z73" s="190"/>
      <c r="AA73" s="183"/>
      <c r="AB73" s="184"/>
      <c r="AC73" s="189"/>
      <c r="AD73" s="183"/>
      <c r="AE73" s="125"/>
      <c r="AF73" s="190"/>
      <c r="AG73" s="183"/>
      <c r="AH73" s="184"/>
      <c r="AI73" s="189"/>
      <c r="AJ73" s="183"/>
      <c r="AK73" s="125"/>
      <c r="AL73" s="190"/>
      <c r="AM73" s="125"/>
      <c r="AN73" s="184"/>
      <c r="AO73" s="189"/>
      <c r="AP73" s="183"/>
      <c r="AQ73" s="125">
        <v>116</v>
      </c>
      <c r="AR73" s="190">
        <v>2.1330587326688979E-3</v>
      </c>
      <c r="AS73" s="183"/>
      <c r="AT73" s="184">
        <v>54382</v>
      </c>
      <c r="AU73" s="189">
        <v>0.65511010456319563</v>
      </c>
    </row>
    <row r="74" spans="1:47">
      <c r="A74" s="28" t="s">
        <v>233</v>
      </c>
      <c r="B74" s="63" t="s">
        <v>1053</v>
      </c>
      <c r="C74" s="122" t="s">
        <v>983</v>
      </c>
      <c r="D74" s="28" t="s">
        <v>0</v>
      </c>
      <c r="E74" s="184">
        <v>93003</v>
      </c>
      <c r="F74" s="183"/>
      <c r="G74" s="125">
        <v>9877</v>
      </c>
      <c r="H74" s="190">
        <v>0.13793151603172829</v>
      </c>
      <c r="I74" s="183"/>
      <c r="J74" s="184">
        <v>5201</v>
      </c>
      <c r="K74" s="189">
        <v>7.2631549547536589E-2</v>
      </c>
      <c r="L74" s="183"/>
      <c r="M74" s="125">
        <v>47213</v>
      </c>
      <c r="N74" s="190">
        <v>0.65932577365657463</v>
      </c>
      <c r="O74" s="183"/>
      <c r="P74" s="184"/>
      <c r="Q74" s="189"/>
      <c r="R74" s="183"/>
      <c r="S74" s="125">
        <v>9216</v>
      </c>
      <c r="T74" s="190">
        <v>0.12870070383197407</v>
      </c>
      <c r="U74" s="183"/>
      <c r="V74" s="184"/>
      <c r="W74" s="189"/>
      <c r="X74" s="183"/>
      <c r="Y74" s="125"/>
      <c r="Z74" s="190"/>
      <c r="AA74" s="183"/>
      <c r="AB74" s="184"/>
      <c r="AC74" s="189"/>
      <c r="AD74" s="183"/>
      <c r="AE74" s="125"/>
      <c r="AF74" s="190"/>
      <c r="AG74" s="183"/>
      <c r="AH74" s="184"/>
      <c r="AI74" s="189"/>
      <c r="AJ74" s="183"/>
      <c r="AK74" s="125"/>
      <c r="AL74" s="190"/>
      <c r="AM74" s="125"/>
      <c r="AN74" s="184"/>
      <c r="AO74" s="189"/>
      <c r="AP74" s="183"/>
      <c r="AQ74" s="125">
        <v>101</v>
      </c>
      <c r="AR74" s="190">
        <v>1.4104569321863479E-3</v>
      </c>
      <c r="AS74" s="183"/>
      <c r="AT74" s="184">
        <v>71608</v>
      </c>
      <c r="AU74" s="189">
        <v>0.76995365740890076</v>
      </c>
    </row>
    <row r="75" spans="1:47">
      <c r="A75" s="28" t="s">
        <v>645</v>
      </c>
      <c r="B75" s="63" t="s">
        <v>991</v>
      </c>
      <c r="C75" s="122" t="s">
        <v>1027</v>
      </c>
      <c r="D75" s="28" t="s">
        <v>0</v>
      </c>
      <c r="E75" s="184">
        <v>77334</v>
      </c>
      <c r="F75" s="183"/>
      <c r="G75" s="125">
        <v>32406</v>
      </c>
      <c r="H75" s="190">
        <v>0.57897839952832719</v>
      </c>
      <c r="I75" s="183"/>
      <c r="J75" s="184">
        <v>4449</v>
      </c>
      <c r="K75" s="189">
        <v>7.9487591788604817E-2</v>
      </c>
      <c r="L75" s="183"/>
      <c r="M75" s="125">
        <v>16590</v>
      </c>
      <c r="N75" s="190">
        <v>0.29640349466688104</v>
      </c>
      <c r="O75" s="183"/>
      <c r="P75" s="184">
        <v>1594</v>
      </c>
      <c r="Q75" s="189">
        <v>2.8479033785353131E-2</v>
      </c>
      <c r="R75" s="183"/>
      <c r="S75" s="125">
        <v>932</v>
      </c>
      <c r="T75" s="190">
        <v>1.6651480230833824E-2</v>
      </c>
      <c r="U75" s="183"/>
      <c r="V75" s="184"/>
      <c r="W75" s="189"/>
      <c r="X75" s="183"/>
      <c r="Y75" s="125"/>
      <c r="Z75" s="190"/>
      <c r="AA75" s="183"/>
      <c r="AB75" s="184"/>
      <c r="AC75" s="189"/>
      <c r="AD75" s="183"/>
      <c r="AE75" s="125"/>
      <c r="AF75" s="190"/>
      <c r="AG75" s="183"/>
      <c r="AH75" s="184"/>
      <c r="AI75" s="189"/>
      <c r="AJ75" s="183"/>
      <c r="AK75" s="125"/>
      <c r="AL75" s="190"/>
      <c r="AM75" s="125"/>
      <c r="AN75" s="184"/>
      <c r="AO75" s="189"/>
      <c r="AP75" s="183"/>
      <c r="AQ75" s="125"/>
      <c r="AR75" s="190"/>
      <c r="AS75" s="183"/>
      <c r="AT75" s="184">
        <v>55971</v>
      </c>
      <c r="AU75" s="189">
        <v>0.72375669175265733</v>
      </c>
    </row>
    <row r="76" spans="1:47">
      <c r="A76" s="28" t="s">
        <v>1136</v>
      </c>
      <c r="B76" s="63" t="s">
        <v>1006</v>
      </c>
      <c r="C76" s="122" t="s">
        <v>1006</v>
      </c>
      <c r="D76" s="28" t="s">
        <v>0</v>
      </c>
      <c r="E76" s="184">
        <v>65117</v>
      </c>
      <c r="F76" s="183"/>
      <c r="G76" s="125">
        <v>25175</v>
      </c>
      <c r="H76" s="190">
        <v>0.53951823753803951</v>
      </c>
      <c r="I76" s="183"/>
      <c r="J76" s="184">
        <v>3369</v>
      </c>
      <c r="K76" s="189">
        <v>7.2200077150572195E-2</v>
      </c>
      <c r="L76" s="183"/>
      <c r="M76" s="125">
        <v>15585</v>
      </c>
      <c r="N76" s="190">
        <v>0.33399768548283398</v>
      </c>
      <c r="O76" s="183"/>
      <c r="P76" s="184">
        <v>1383</v>
      </c>
      <c r="Q76" s="189">
        <v>2.9638678153529639E-2</v>
      </c>
      <c r="R76" s="183"/>
      <c r="S76" s="125">
        <v>1150</v>
      </c>
      <c r="T76" s="190">
        <v>2.4645321675024645E-2</v>
      </c>
      <c r="U76" s="183"/>
      <c r="V76" s="184"/>
      <c r="W76" s="189"/>
      <c r="X76" s="183"/>
      <c r="Y76" s="125"/>
      <c r="Z76" s="190"/>
      <c r="AA76" s="183"/>
      <c r="AB76" s="184"/>
      <c r="AC76" s="189"/>
      <c r="AD76" s="183"/>
      <c r="AE76" s="125"/>
      <c r="AF76" s="190"/>
      <c r="AG76" s="183"/>
      <c r="AH76" s="184"/>
      <c r="AI76" s="189"/>
      <c r="AJ76" s="183"/>
      <c r="AK76" s="125"/>
      <c r="AL76" s="190"/>
      <c r="AM76" s="125"/>
      <c r="AN76" s="184"/>
      <c r="AO76" s="189"/>
      <c r="AP76" s="183"/>
      <c r="AQ76" s="125"/>
      <c r="AR76" s="190"/>
      <c r="AS76" s="183"/>
      <c r="AT76" s="184">
        <v>46662</v>
      </c>
      <c r="AU76" s="189">
        <v>0.7165870663574796</v>
      </c>
    </row>
    <row r="77" spans="1:47">
      <c r="A77" s="28" t="s">
        <v>234</v>
      </c>
      <c r="B77" s="63" t="s">
        <v>1137</v>
      </c>
      <c r="C77" s="122" t="s">
        <v>984</v>
      </c>
      <c r="D77" s="28" t="s">
        <v>0</v>
      </c>
      <c r="E77" s="184">
        <v>73571</v>
      </c>
      <c r="F77" s="183"/>
      <c r="G77" s="125">
        <v>33493</v>
      </c>
      <c r="H77" s="190">
        <v>0.61978164322723905</v>
      </c>
      <c r="I77" s="183"/>
      <c r="J77" s="184">
        <v>2488</v>
      </c>
      <c r="K77" s="189">
        <v>4.6039970392301996E-2</v>
      </c>
      <c r="L77" s="183"/>
      <c r="M77" s="125">
        <v>16920</v>
      </c>
      <c r="N77" s="190">
        <v>0.31310140636565509</v>
      </c>
      <c r="O77" s="183"/>
      <c r="P77" s="184"/>
      <c r="Q77" s="189"/>
      <c r="R77" s="183"/>
      <c r="S77" s="125">
        <v>1139</v>
      </c>
      <c r="T77" s="190">
        <v>2.1076980014803848E-2</v>
      </c>
      <c r="U77" s="183"/>
      <c r="V77" s="184"/>
      <c r="W77" s="189"/>
      <c r="X77" s="183"/>
      <c r="Y77" s="125"/>
      <c r="Z77" s="190"/>
      <c r="AA77" s="183"/>
      <c r="AB77" s="184"/>
      <c r="AC77" s="189"/>
      <c r="AD77" s="183"/>
      <c r="AE77" s="125"/>
      <c r="AF77" s="190"/>
      <c r="AG77" s="183"/>
      <c r="AH77" s="184"/>
      <c r="AI77" s="189"/>
      <c r="AJ77" s="183"/>
      <c r="AK77" s="125"/>
      <c r="AL77" s="190"/>
      <c r="AM77" s="125"/>
      <c r="AN77" s="184"/>
      <c r="AO77" s="189"/>
      <c r="AP77" s="183"/>
      <c r="AQ77" s="125"/>
      <c r="AR77" s="190"/>
      <c r="AS77" s="183"/>
      <c r="AT77" s="184">
        <v>54040</v>
      </c>
      <c r="AU77" s="189">
        <v>0.73452855065175138</v>
      </c>
    </row>
    <row r="78" spans="1:47">
      <c r="A78" s="28" t="s">
        <v>235</v>
      </c>
      <c r="B78" s="63" t="s">
        <v>1000</v>
      </c>
      <c r="C78" s="122" t="s">
        <v>1027</v>
      </c>
      <c r="D78" s="28" t="s">
        <v>0</v>
      </c>
      <c r="E78" s="184">
        <v>73502</v>
      </c>
      <c r="F78" s="183"/>
      <c r="G78" s="125">
        <v>29515</v>
      </c>
      <c r="H78" s="190">
        <v>0.62156470464357161</v>
      </c>
      <c r="I78" s="183"/>
      <c r="J78" s="184">
        <v>1481</v>
      </c>
      <c r="K78" s="189">
        <v>3.1188796462040643E-2</v>
      </c>
      <c r="L78" s="183"/>
      <c r="M78" s="125">
        <v>13723</v>
      </c>
      <c r="N78" s="190">
        <v>0.28899652521849006</v>
      </c>
      <c r="O78" s="183"/>
      <c r="P78" s="184">
        <v>1918</v>
      </c>
      <c r="Q78" s="189">
        <v>4.0391702642939876E-2</v>
      </c>
      <c r="R78" s="183"/>
      <c r="S78" s="125">
        <v>848</v>
      </c>
      <c r="T78" s="190">
        <v>1.7858271032957777E-2</v>
      </c>
      <c r="U78" s="183"/>
      <c r="V78" s="184"/>
      <c r="W78" s="189"/>
      <c r="X78" s="183"/>
      <c r="Y78" s="125"/>
      <c r="Z78" s="190"/>
      <c r="AA78" s="183"/>
      <c r="AB78" s="184"/>
      <c r="AC78" s="189"/>
      <c r="AD78" s="183"/>
      <c r="AE78" s="125"/>
      <c r="AF78" s="190"/>
      <c r="AG78" s="183"/>
      <c r="AH78" s="184"/>
      <c r="AI78" s="189"/>
      <c r="AJ78" s="183"/>
      <c r="AK78" s="125"/>
      <c r="AL78" s="190"/>
      <c r="AM78" s="125"/>
      <c r="AN78" s="184"/>
      <c r="AO78" s="189"/>
      <c r="AP78" s="183"/>
      <c r="AQ78" s="125"/>
      <c r="AR78" s="190"/>
      <c r="AS78" s="183"/>
      <c r="AT78" s="184">
        <v>47485</v>
      </c>
      <c r="AU78" s="189">
        <v>0.64603684253489702</v>
      </c>
    </row>
    <row r="79" spans="1:47">
      <c r="A79" s="28" t="s">
        <v>236</v>
      </c>
      <c r="B79" s="63" t="s">
        <v>1004</v>
      </c>
      <c r="C79" s="122" t="s">
        <v>988</v>
      </c>
      <c r="D79" s="28" t="s">
        <v>0</v>
      </c>
      <c r="E79" s="184">
        <v>74013</v>
      </c>
      <c r="F79" s="183"/>
      <c r="G79" s="125">
        <v>25983</v>
      </c>
      <c r="H79" s="190">
        <v>0.46809468905383006</v>
      </c>
      <c r="I79" s="183"/>
      <c r="J79" s="184">
        <v>2247</v>
      </c>
      <c r="K79" s="189">
        <v>4.0480651437630612E-2</v>
      </c>
      <c r="L79" s="183"/>
      <c r="M79" s="125">
        <v>25120</v>
      </c>
      <c r="N79" s="190">
        <v>0.45254738055775745</v>
      </c>
      <c r="O79" s="183"/>
      <c r="P79" s="184">
        <v>1477</v>
      </c>
      <c r="Q79" s="189">
        <v>2.6608777113208908E-2</v>
      </c>
      <c r="R79" s="183"/>
      <c r="S79" s="125">
        <v>681</v>
      </c>
      <c r="T79" s="190">
        <v>1.2268501837572962E-2</v>
      </c>
      <c r="U79" s="183"/>
      <c r="V79" s="184"/>
      <c r="W79" s="189"/>
      <c r="X79" s="183"/>
      <c r="Y79" s="125"/>
      <c r="Z79" s="190"/>
      <c r="AA79" s="183"/>
      <c r="AB79" s="184"/>
      <c r="AC79" s="189"/>
      <c r="AD79" s="183"/>
      <c r="AE79" s="125"/>
      <c r="AF79" s="190"/>
      <c r="AG79" s="183"/>
      <c r="AH79" s="184"/>
      <c r="AI79" s="189"/>
      <c r="AJ79" s="183"/>
      <c r="AK79" s="125"/>
      <c r="AL79" s="190"/>
      <c r="AM79" s="125"/>
      <c r="AN79" s="184"/>
      <c r="AO79" s="189"/>
      <c r="AP79" s="183"/>
      <c r="AQ79" s="125"/>
      <c r="AR79" s="190"/>
      <c r="AS79" s="183"/>
      <c r="AT79" s="184">
        <v>55508</v>
      </c>
      <c r="AU79" s="189">
        <v>0.74997635550511399</v>
      </c>
    </row>
    <row r="80" spans="1:47">
      <c r="A80" s="28" t="s">
        <v>238</v>
      </c>
      <c r="B80" s="63" t="s">
        <v>1015</v>
      </c>
      <c r="C80" s="122" t="s">
        <v>981</v>
      </c>
      <c r="D80" s="28" t="s">
        <v>0</v>
      </c>
      <c r="E80" s="184">
        <v>79615</v>
      </c>
      <c r="F80" s="183"/>
      <c r="G80" s="125"/>
      <c r="H80" s="190"/>
      <c r="I80" s="183"/>
      <c r="J80" s="184"/>
      <c r="K80" s="189"/>
      <c r="L80" s="183"/>
      <c r="M80" s="125"/>
      <c r="N80" s="190"/>
      <c r="O80" s="183"/>
      <c r="P80" s="184">
        <v>4168</v>
      </c>
      <c r="Q80" s="189">
        <v>7.9120712238273314E-2</v>
      </c>
      <c r="R80" s="183"/>
      <c r="S80" s="125">
        <v>8574</v>
      </c>
      <c r="T80" s="190">
        <v>0.16275935382220619</v>
      </c>
      <c r="U80" s="183"/>
      <c r="V80" s="184"/>
      <c r="W80" s="189"/>
      <c r="X80" s="183"/>
      <c r="Y80" s="125"/>
      <c r="Z80" s="190"/>
      <c r="AA80" s="183"/>
      <c r="AB80" s="184"/>
      <c r="AC80" s="189"/>
      <c r="AD80" s="183"/>
      <c r="AE80" s="125"/>
      <c r="AF80" s="190"/>
      <c r="AG80" s="183"/>
      <c r="AH80" s="184"/>
      <c r="AI80" s="189"/>
      <c r="AJ80" s="183"/>
      <c r="AK80" s="125"/>
      <c r="AL80" s="190"/>
      <c r="AM80" s="125"/>
      <c r="AN80" s="184"/>
      <c r="AO80" s="189"/>
      <c r="AP80" s="183"/>
      <c r="AQ80" s="125">
        <v>39937</v>
      </c>
      <c r="AR80" s="190">
        <v>0.75811993393952049</v>
      </c>
      <c r="AS80" s="183"/>
      <c r="AT80" s="184">
        <v>52679</v>
      </c>
      <c r="AU80" s="189">
        <v>0.66167179551592037</v>
      </c>
    </row>
    <row r="81" spans="1:47">
      <c r="A81" s="28" t="s">
        <v>239</v>
      </c>
      <c r="B81" s="63" t="s">
        <v>989</v>
      </c>
      <c r="C81" s="122" t="s">
        <v>985</v>
      </c>
      <c r="D81" s="28" t="s">
        <v>0</v>
      </c>
      <c r="E81" s="184">
        <v>64709</v>
      </c>
      <c r="F81" s="183"/>
      <c r="G81" s="125">
        <v>12479</v>
      </c>
      <c r="H81" s="190">
        <v>0.30972946140481511</v>
      </c>
      <c r="I81" s="183"/>
      <c r="J81" s="184">
        <v>6046</v>
      </c>
      <c r="K81" s="189">
        <v>0.15006205013651031</v>
      </c>
      <c r="L81" s="183"/>
      <c r="M81" s="125">
        <v>18832</v>
      </c>
      <c r="N81" s="190">
        <v>0.46741126830479029</v>
      </c>
      <c r="O81" s="183"/>
      <c r="P81" s="184">
        <v>2472</v>
      </c>
      <c r="Q81" s="189">
        <v>6.1355174981384958E-2</v>
      </c>
      <c r="R81" s="183"/>
      <c r="S81" s="125">
        <v>461</v>
      </c>
      <c r="T81" s="190">
        <v>1.1442045172499379E-2</v>
      </c>
      <c r="U81" s="183"/>
      <c r="V81" s="184"/>
      <c r="W81" s="189"/>
      <c r="X81" s="183"/>
      <c r="Y81" s="125"/>
      <c r="Z81" s="190"/>
      <c r="AA81" s="183"/>
      <c r="AB81" s="184"/>
      <c r="AC81" s="189"/>
      <c r="AD81" s="183"/>
      <c r="AE81" s="125"/>
      <c r="AF81" s="190"/>
      <c r="AG81" s="183"/>
      <c r="AH81" s="184"/>
      <c r="AI81" s="189"/>
      <c r="AJ81" s="183"/>
      <c r="AK81" s="125"/>
      <c r="AL81" s="190"/>
      <c r="AM81" s="125"/>
      <c r="AN81" s="184"/>
      <c r="AO81" s="189"/>
      <c r="AP81" s="183"/>
      <c r="AQ81" s="125"/>
      <c r="AR81" s="190"/>
      <c r="AS81" s="183"/>
      <c r="AT81" s="184">
        <v>40290</v>
      </c>
      <c r="AU81" s="189">
        <v>0.62263363674295691</v>
      </c>
    </row>
    <row r="82" spans="1:47">
      <c r="A82" s="28" t="s">
        <v>240</v>
      </c>
      <c r="B82" s="63" t="s">
        <v>1016</v>
      </c>
      <c r="C82" s="122" t="s">
        <v>984</v>
      </c>
      <c r="D82" s="28" t="s">
        <v>0</v>
      </c>
      <c r="E82" s="184">
        <v>73954</v>
      </c>
      <c r="F82" s="183"/>
      <c r="G82" s="125">
        <v>28936</v>
      </c>
      <c r="H82" s="190">
        <v>0.57975195848610528</v>
      </c>
      <c r="I82" s="183"/>
      <c r="J82" s="184">
        <v>1262</v>
      </c>
      <c r="K82" s="189">
        <v>2.5285007313017169E-2</v>
      </c>
      <c r="L82" s="183"/>
      <c r="M82" s="125">
        <v>18889</v>
      </c>
      <c r="N82" s="190">
        <v>0.37845364749253674</v>
      </c>
      <c r="O82" s="183"/>
      <c r="P82" s="184"/>
      <c r="Q82" s="189"/>
      <c r="R82" s="183"/>
      <c r="S82" s="125">
        <v>824</v>
      </c>
      <c r="T82" s="190">
        <v>1.6509386708340845E-2</v>
      </c>
      <c r="U82" s="183"/>
      <c r="V82" s="184"/>
      <c r="W82" s="189"/>
      <c r="X82" s="183"/>
      <c r="Y82" s="125"/>
      <c r="Z82" s="190"/>
      <c r="AA82" s="183"/>
      <c r="AB82" s="184"/>
      <c r="AC82" s="189"/>
      <c r="AD82" s="183"/>
      <c r="AE82" s="125"/>
      <c r="AF82" s="190"/>
      <c r="AG82" s="183"/>
      <c r="AH82" s="184"/>
      <c r="AI82" s="189"/>
      <c r="AJ82" s="183"/>
      <c r="AK82" s="125"/>
      <c r="AL82" s="190"/>
      <c r="AM82" s="125"/>
      <c r="AN82" s="184"/>
      <c r="AO82" s="189"/>
      <c r="AP82" s="183"/>
      <c r="AQ82" s="125"/>
      <c r="AR82" s="190"/>
      <c r="AS82" s="183"/>
      <c r="AT82" s="184">
        <v>49911</v>
      </c>
      <c r="AU82" s="189">
        <v>0.67489250074370555</v>
      </c>
    </row>
    <row r="83" spans="1:47">
      <c r="A83" s="28" t="s">
        <v>241</v>
      </c>
      <c r="B83" s="63" t="s">
        <v>1024</v>
      </c>
      <c r="C83" s="122" t="s">
        <v>985</v>
      </c>
      <c r="D83" s="28" t="s">
        <v>0</v>
      </c>
      <c r="E83" s="184">
        <v>67580</v>
      </c>
      <c r="F83" s="183"/>
      <c r="G83" s="125">
        <v>21308</v>
      </c>
      <c r="H83" s="190">
        <v>0.4448155647871741</v>
      </c>
      <c r="I83" s="183"/>
      <c r="J83" s="184">
        <v>912</v>
      </c>
      <c r="K83" s="189">
        <v>1.9038473582030355E-2</v>
      </c>
      <c r="L83" s="183"/>
      <c r="M83" s="125">
        <v>25683</v>
      </c>
      <c r="N83" s="190">
        <v>0.53614596163079553</v>
      </c>
      <c r="O83" s="183"/>
      <c r="P83" s="184"/>
      <c r="Q83" s="189"/>
      <c r="R83" s="183"/>
      <c r="S83" s="125"/>
      <c r="T83" s="190"/>
      <c r="U83" s="183"/>
      <c r="V83" s="184"/>
      <c r="W83" s="189"/>
      <c r="X83" s="183"/>
      <c r="Y83" s="125"/>
      <c r="Z83" s="190"/>
      <c r="AA83" s="183"/>
      <c r="AB83" s="184"/>
      <c r="AC83" s="189"/>
      <c r="AD83" s="183"/>
      <c r="AE83" s="125"/>
      <c r="AF83" s="190"/>
      <c r="AG83" s="183"/>
      <c r="AH83" s="184"/>
      <c r="AI83" s="189"/>
      <c r="AJ83" s="183"/>
      <c r="AK83" s="125"/>
      <c r="AL83" s="190"/>
      <c r="AM83" s="125"/>
      <c r="AN83" s="184"/>
      <c r="AO83" s="189"/>
      <c r="AP83" s="183"/>
      <c r="AQ83" s="125"/>
      <c r="AR83" s="190"/>
      <c r="AS83" s="183"/>
      <c r="AT83" s="184">
        <v>47903</v>
      </c>
      <c r="AU83" s="189">
        <v>0.70883397454868302</v>
      </c>
    </row>
    <row r="84" spans="1:47">
      <c r="A84" s="28" t="s">
        <v>242</v>
      </c>
      <c r="B84" s="63" t="s">
        <v>1024</v>
      </c>
      <c r="C84" s="122" t="s">
        <v>985</v>
      </c>
      <c r="D84" s="28" t="s">
        <v>0</v>
      </c>
      <c r="E84" s="184">
        <v>73715</v>
      </c>
      <c r="F84" s="183"/>
      <c r="G84" s="125">
        <v>21200</v>
      </c>
      <c r="H84" s="190">
        <v>0.41576779760737398</v>
      </c>
      <c r="I84" s="183"/>
      <c r="J84" s="184">
        <v>1065</v>
      </c>
      <c r="K84" s="189">
        <v>2.0886448323200628E-2</v>
      </c>
      <c r="L84" s="183"/>
      <c r="M84" s="125">
        <v>27165</v>
      </c>
      <c r="N84" s="190">
        <v>0.53275151990586389</v>
      </c>
      <c r="O84" s="183"/>
      <c r="P84" s="184">
        <v>1316</v>
      </c>
      <c r="Q84" s="189">
        <v>2.5808982153363403E-2</v>
      </c>
      <c r="R84" s="183"/>
      <c r="S84" s="125"/>
      <c r="T84" s="190"/>
      <c r="U84" s="183"/>
      <c r="V84" s="184"/>
      <c r="W84" s="189"/>
      <c r="X84" s="183"/>
      <c r="Y84" s="125"/>
      <c r="Z84" s="190"/>
      <c r="AA84" s="183"/>
      <c r="AB84" s="184"/>
      <c r="AC84" s="189"/>
      <c r="AD84" s="183"/>
      <c r="AE84" s="125"/>
      <c r="AF84" s="190"/>
      <c r="AG84" s="183"/>
      <c r="AH84" s="184"/>
      <c r="AI84" s="189"/>
      <c r="AJ84" s="183"/>
      <c r="AK84" s="125"/>
      <c r="AL84" s="190"/>
      <c r="AM84" s="125"/>
      <c r="AN84" s="184"/>
      <c r="AO84" s="189"/>
      <c r="AP84" s="183"/>
      <c r="AQ84" s="125">
        <v>244</v>
      </c>
      <c r="AR84" s="190">
        <v>4.7852520101980779E-3</v>
      </c>
      <c r="AS84" s="183"/>
      <c r="AT84" s="184">
        <v>50990</v>
      </c>
      <c r="AU84" s="189">
        <v>0.691718103506749</v>
      </c>
    </row>
    <row r="85" spans="1:47">
      <c r="A85" s="28" t="s">
        <v>920</v>
      </c>
      <c r="B85" s="63" t="s">
        <v>1017</v>
      </c>
      <c r="C85" s="122" t="s">
        <v>1027</v>
      </c>
      <c r="D85" s="28" t="s">
        <v>0</v>
      </c>
      <c r="E85" s="184">
        <v>86071</v>
      </c>
      <c r="F85" s="183"/>
      <c r="G85" s="125">
        <v>36794</v>
      </c>
      <c r="H85" s="190">
        <v>0.59192406692406696</v>
      </c>
      <c r="I85" s="183"/>
      <c r="J85" s="184">
        <v>3565</v>
      </c>
      <c r="K85" s="189">
        <v>5.7351994851994853E-2</v>
      </c>
      <c r="L85" s="183"/>
      <c r="M85" s="125">
        <v>18353</v>
      </c>
      <c r="N85" s="190">
        <v>0.29525418275418275</v>
      </c>
      <c r="O85" s="183"/>
      <c r="P85" s="184"/>
      <c r="Q85" s="189"/>
      <c r="R85" s="183"/>
      <c r="S85" s="125">
        <v>2596</v>
      </c>
      <c r="T85" s="190">
        <v>4.1763191763191765E-2</v>
      </c>
      <c r="U85" s="183"/>
      <c r="V85" s="184"/>
      <c r="W85" s="189"/>
      <c r="X85" s="183"/>
      <c r="Y85" s="125"/>
      <c r="Z85" s="190"/>
      <c r="AA85" s="183"/>
      <c r="AB85" s="184"/>
      <c r="AC85" s="189"/>
      <c r="AD85" s="183"/>
      <c r="AE85" s="125"/>
      <c r="AF85" s="190"/>
      <c r="AG85" s="183"/>
      <c r="AH85" s="184"/>
      <c r="AI85" s="189"/>
      <c r="AJ85" s="183"/>
      <c r="AK85" s="125"/>
      <c r="AL85" s="190"/>
      <c r="AM85" s="125"/>
      <c r="AN85" s="184"/>
      <c r="AO85" s="189"/>
      <c r="AP85" s="183"/>
      <c r="AQ85" s="125">
        <v>852</v>
      </c>
      <c r="AR85" s="190">
        <v>1.3706563706563707E-2</v>
      </c>
      <c r="AS85" s="183"/>
      <c r="AT85" s="184">
        <v>62160</v>
      </c>
      <c r="AU85" s="189">
        <v>0.72219446735834369</v>
      </c>
    </row>
    <row r="86" spans="1:47">
      <c r="A86" s="28" t="s">
        <v>249</v>
      </c>
      <c r="B86" s="63" t="s">
        <v>992</v>
      </c>
      <c r="C86" s="122" t="s">
        <v>993</v>
      </c>
      <c r="D86" s="28" t="s">
        <v>0</v>
      </c>
      <c r="E86" s="184">
        <v>79045</v>
      </c>
      <c r="F86" s="183"/>
      <c r="G86" s="125">
        <v>26790</v>
      </c>
      <c r="H86" s="190">
        <v>0.46146691011816582</v>
      </c>
      <c r="I86" s="183"/>
      <c r="J86" s="184">
        <v>1952</v>
      </c>
      <c r="K86" s="189">
        <v>3.3623867433768558E-2</v>
      </c>
      <c r="L86" s="183"/>
      <c r="M86" s="125">
        <v>26181</v>
      </c>
      <c r="N86" s="190">
        <v>0.45097667688703619</v>
      </c>
      <c r="O86" s="183"/>
      <c r="P86" s="184">
        <v>1466</v>
      </c>
      <c r="Q86" s="189">
        <v>2.5252351259172495E-2</v>
      </c>
      <c r="R86" s="183"/>
      <c r="S86" s="125">
        <v>631</v>
      </c>
      <c r="T86" s="190">
        <v>1.0869190753436456E-2</v>
      </c>
      <c r="U86" s="183"/>
      <c r="V86" s="184"/>
      <c r="W86" s="189"/>
      <c r="X86" s="183"/>
      <c r="Y86" s="125"/>
      <c r="Z86" s="190"/>
      <c r="AA86" s="183"/>
      <c r="AB86" s="184"/>
      <c r="AC86" s="189"/>
      <c r="AD86" s="183"/>
      <c r="AE86" s="125"/>
      <c r="AF86" s="190"/>
      <c r="AG86" s="183"/>
      <c r="AH86" s="184"/>
      <c r="AI86" s="189"/>
      <c r="AJ86" s="183"/>
      <c r="AK86" s="125"/>
      <c r="AL86" s="190"/>
      <c r="AM86" s="125"/>
      <c r="AN86" s="184"/>
      <c r="AO86" s="189"/>
      <c r="AP86" s="183"/>
      <c r="AQ86" s="125">
        <v>1034</v>
      </c>
      <c r="AR86" s="190">
        <v>1.7811003548420436E-2</v>
      </c>
      <c r="AS86" s="183"/>
      <c r="AT86" s="184">
        <v>58054</v>
      </c>
      <c r="AU86" s="189">
        <v>0.73444240622430257</v>
      </c>
    </row>
    <row r="87" spans="1:47">
      <c r="A87" s="28" t="s">
        <v>1138</v>
      </c>
      <c r="B87" s="63" t="s">
        <v>1006</v>
      </c>
      <c r="C87" s="122" t="s">
        <v>1006</v>
      </c>
      <c r="D87" s="28" t="s">
        <v>0</v>
      </c>
      <c r="E87" s="184">
        <v>85613</v>
      </c>
      <c r="F87" s="183"/>
      <c r="G87" s="125">
        <v>7349</v>
      </c>
      <c r="H87" s="190">
        <v>0.12800459834181008</v>
      </c>
      <c r="I87" s="183"/>
      <c r="J87" s="184">
        <v>3413</v>
      </c>
      <c r="K87" s="189">
        <v>5.9447502264334984E-2</v>
      </c>
      <c r="L87" s="183"/>
      <c r="M87" s="125">
        <v>44665</v>
      </c>
      <c r="N87" s="190">
        <v>0.77797324601128681</v>
      </c>
      <c r="O87" s="183"/>
      <c r="P87" s="184"/>
      <c r="Q87" s="189"/>
      <c r="R87" s="183"/>
      <c r="S87" s="125">
        <v>1627</v>
      </c>
      <c r="T87" s="190">
        <v>2.8339023200724588E-2</v>
      </c>
      <c r="U87" s="183"/>
      <c r="V87" s="184"/>
      <c r="W87" s="189"/>
      <c r="X87" s="183"/>
      <c r="Y87" s="125"/>
      <c r="Z87" s="190"/>
      <c r="AA87" s="183"/>
      <c r="AB87" s="184"/>
      <c r="AC87" s="189"/>
      <c r="AD87" s="183"/>
      <c r="AE87" s="125"/>
      <c r="AF87" s="190"/>
      <c r="AG87" s="183"/>
      <c r="AH87" s="184"/>
      <c r="AI87" s="189"/>
      <c r="AJ87" s="183"/>
      <c r="AK87" s="125"/>
      <c r="AL87" s="190"/>
      <c r="AM87" s="125"/>
      <c r="AN87" s="184"/>
      <c r="AO87" s="189"/>
      <c r="AP87" s="183"/>
      <c r="AQ87" s="125">
        <v>358</v>
      </c>
      <c r="AR87" s="190">
        <v>6.2356301818435166E-3</v>
      </c>
      <c r="AS87" s="183"/>
      <c r="AT87" s="184">
        <v>57412</v>
      </c>
      <c r="AU87" s="189">
        <v>0.67059909125950501</v>
      </c>
    </row>
    <row r="88" spans="1:47">
      <c r="A88" s="28" t="s">
        <v>1139</v>
      </c>
      <c r="B88" s="63" t="s">
        <v>998</v>
      </c>
      <c r="C88" s="122" t="s">
        <v>983</v>
      </c>
      <c r="D88" s="28" t="s">
        <v>0</v>
      </c>
      <c r="E88" s="184">
        <v>68419</v>
      </c>
      <c r="F88" s="183"/>
      <c r="G88" s="125">
        <v>23001</v>
      </c>
      <c r="H88" s="190">
        <v>0.47467805844477462</v>
      </c>
      <c r="I88" s="183"/>
      <c r="J88" s="184">
        <v>2979</v>
      </c>
      <c r="K88" s="189">
        <v>6.1478454680534915E-2</v>
      </c>
      <c r="L88" s="183"/>
      <c r="M88" s="125">
        <v>21424</v>
      </c>
      <c r="N88" s="190">
        <v>0.4421330691761598</v>
      </c>
      <c r="O88" s="183"/>
      <c r="P88" s="184"/>
      <c r="Q88" s="189"/>
      <c r="R88" s="183"/>
      <c r="S88" s="125">
        <v>1052</v>
      </c>
      <c r="T88" s="190">
        <v>2.1710417698530625E-2</v>
      </c>
      <c r="U88" s="183"/>
      <c r="V88" s="184"/>
      <c r="W88" s="189"/>
      <c r="X88" s="183"/>
      <c r="Y88" s="125"/>
      <c r="Z88" s="190"/>
      <c r="AA88" s="183"/>
      <c r="AB88" s="184"/>
      <c r="AC88" s="189"/>
      <c r="AD88" s="183"/>
      <c r="AE88" s="125"/>
      <c r="AF88" s="190"/>
      <c r="AG88" s="183"/>
      <c r="AH88" s="184"/>
      <c r="AI88" s="189"/>
      <c r="AJ88" s="183"/>
      <c r="AK88" s="125"/>
      <c r="AL88" s="190"/>
      <c r="AM88" s="125"/>
      <c r="AN88" s="184"/>
      <c r="AO88" s="189"/>
      <c r="AP88" s="183"/>
      <c r="AQ88" s="125"/>
      <c r="AR88" s="190"/>
      <c r="AS88" s="183"/>
      <c r="AT88" s="184">
        <v>48456</v>
      </c>
      <c r="AU88" s="189">
        <v>0.70822432365278654</v>
      </c>
    </row>
    <row r="89" spans="1:47">
      <c r="A89" s="28" t="s">
        <v>250</v>
      </c>
      <c r="B89" s="63" t="s">
        <v>995</v>
      </c>
      <c r="C89" s="122" t="s">
        <v>1027</v>
      </c>
      <c r="D89" s="28" t="s">
        <v>0</v>
      </c>
      <c r="E89" s="184">
        <v>78544</v>
      </c>
      <c r="F89" s="183"/>
      <c r="G89" s="125">
        <v>9133</v>
      </c>
      <c r="H89" s="190">
        <v>0.163281724890049</v>
      </c>
      <c r="I89" s="183"/>
      <c r="J89" s="184">
        <v>16371</v>
      </c>
      <c r="K89" s="189">
        <v>0.29268423499123969</v>
      </c>
      <c r="L89" s="183"/>
      <c r="M89" s="125">
        <v>29032</v>
      </c>
      <c r="N89" s="190">
        <v>0.51904029749347447</v>
      </c>
      <c r="O89" s="183"/>
      <c r="P89" s="184"/>
      <c r="Q89" s="189"/>
      <c r="R89" s="183"/>
      <c r="S89" s="125">
        <v>1265</v>
      </c>
      <c r="T89" s="190">
        <v>2.2615940215253691E-2</v>
      </c>
      <c r="U89" s="183"/>
      <c r="V89" s="184"/>
      <c r="W89" s="189"/>
      <c r="X89" s="183"/>
      <c r="Y89" s="125"/>
      <c r="Z89" s="190"/>
      <c r="AA89" s="183"/>
      <c r="AB89" s="184"/>
      <c r="AC89" s="189"/>
      <c r="AD89" s="183"/>
      <c r="AE89" s="125"/>
      <c r="AF89" s="190"/>
      <c r="AG89" s="183"/>
      <c r="AH89" s="184"/>
      <c r="AI89" s="189"/>
      <c r="AJ89" s="183"/>
      <c r="AK89" s="125"/>
      <c r="AL89" s="190"/>
      <c r="AM89" s="125"/>
      <c r="AN89" s="184"/>
      <c r="AO89" s="189"/>
      <c r="AP89" s="183"/>
      <c r="AQ89" s="125">
        <v>133</v>
      </c>
      <c r="AR89" s="190">
        <v>2.3778024099831946E-3</v>
      </c>
      <c r="AS89" s="183"/>
      <c r="AT89" s="184">
        <v>55934</v>
      </c>
      <c r="AU89" s="189">
        <v>0.7121358728865349</v>
      </c>
    </row>
    <row r="90" spans="1:47">
      <c r="A90" s="28" t="s">
        <v>257</v>
      </c>
      <c r="B90" s="63" t="s">
        <v>1016</v>
      </c>
      <c r="C90" s="122" t="s">
        <v>984</v>
      </c>
      <c r="D90" s="28" t="s">
        <v>0</v>
      </c>
      <c r="E90" s="184">
        <v>74540</v>
      </c>
      <c r="F90" s="183"/>
      <c r="G90" s="125">
        <v>26318</v>
      </c>
      <c r="H90" s="190">
        <v>0.54975768716577544</v>
      </c>
      <c r="I90" s="183"/>
      <c r="J90" s="184">
        <v>794</v>
      </c>
      <c r="K90" s="189">
        <v>1.6585895721925134E-2</v>
      </c>
      <c r="L90" s="183"/>
      <c r="M90" s="125">
        <v>17927</v>
      </c>
      <c r="N90" s="190">
        <v>0.3744777740641711</v>
      </c>
      <c r="O90" s="183"/>
      <c r="P90" s="184">
        <v>2018</v>
      </c>
      <c r="Q90" s="189">
        <v>4.215407754010695E-2</v>
      </c>
      <c r="R90" s="183"/>
      <c r="S90" s="125">
        <v>815</v>
      </c>
      <c r="T90" s="190">
        <v>1.7024565508021391E-2</v>
      </c>
      <c r="U90" s="183"/>
      <c r="V90" s="184"/>
      <c r="W90" s="189"/>
      <c r="X90" s="183"/>
      <c r="Y90" s="125"/>
      <c r="Z90" s="190"/>
      <c r="AA90" s="183"/>
      <c r="AB90" s="184"/>
      <c r="AC90" s="189"/>
      <c r="AD90" s="183"/>
      <c r="AE90" s="125"/>
      <c r="AF90" s="190"/>
      <c r="AG90" s="183"/>
      <c r="AH90" s="184"/>
      <c r="AI90" s="189"/>
      <c r="AJ90" s="183"/>
      <c r="AK90" s="125"/>
      <c r="AL90" s="190"/>
      <c r="AM90" s="125"/>
      <c r="AN90" s="184"/>
      <c r="AO90" s="189"/>
      <c r="AP90" s="183"/>
      <c r="AQ90" s="125"/>
      <c r="AR90" s="190"/>
      <c r="AS90" s="183"/>
      <c r="AT90" s="184">
        <v>47872</v>
      </c>
      <c r="AU90" s="189">
        <v>0.64223235846525351</v>
      </c>
    </row>
    <row r="91" spans="1:47">
      <c r="A91" s="28" t="s">
        <v>258</v>
      </c>
      <c r="B91" s="63" t="s">
        <v>990</v>
      </c>
      <c r="C91" s="122" t="s">
        <v>981</v>
      </c>
      <c r="D91" s="28" t="s">
        <v>0</v>
      </c>
      <c r="E91" s="184">
        <v>78182</v>
      </c>
      <c r="F91" s="183"/>
      <c r="G91" s="125">
        <v>25385</v>
      </c>
      <c r="H91" s="190">
        <v>0.44691901408450702</v>
      </c>
      <c r="I91" s="183"/>
      <c r="J91" s="184">
        <v>4561</v>
      </c>
      <c r="K91" s="189">
        <v>8.0299295774647894E-2</v>
      </c>
      <c r="L91" s="183"/>
      <c r="M91" s="125">
        <v>25572</v>
      </c>
      <c r="N91" s="190">
        <v>0.45021126760563379</v>
      </c>
      <c r="O91" s="183"/>
      <c r="P91" s="184"/>
      <c r="Q91" s="189"/>
      <c r="R91" s="183"/>
      <c r="S91" s="125">
        <v>1282</v>
      </c>
      <c r="T91" s="190">
        <v>2.2570422535211267E-2</v>
      </c>
      <c r="U91" s="183"/>
      <c r="V91" s="184"/>
      <c r="W91" s="189"/>
      <c r="X91" s="183"/>
      <c r="Y91" s="125"/>
      <c r="Z91" s="190"/>
      <c r="AA91" s="183"/>
      <c r="AB91" s="184"/>
      <c r="AC91" s="189"/>
      <c r="AD91" s="183"/>
      <c r="AE91" s="125"/>
      <c r="AF91" s="190"/>
      <c r="AG91" s="183"/>
      <c r="AH91" s="184"/>
      <c r="AI91" s="189"/>
      <c r="AJ91" s="183"/>
      <c r="AK91" s="125"/>
      <c r="AL91" s="190"/>
      <c r="AM91" s="125"/>
      <c r="AN91" s="184"/>
      <c r="AO91" s="189"/>
      <c r="AP91" s="183"/>
      <c r="AQ91" s="125"/>
      <c r="AR91" s="190"/>
      <c r="AS91" s="183"/>
      <c r="AT91" s="184">
        <v>56800</v>
      </c>
      <c r="AU91" s="189">
        <v>0.72650993834898059</v>
      </c>
    </row>
    <row r="92" spans="1:47">
      <c r="A92" s="28" t="s">
        <v>264</v>
      </c>
      <c r="B92" s="63" t="s">
        <v>1019</v>
      </c>
      <c r="C92" s="122" t="s">
        <v>985</v>
      </c>
      <c r="D92" s="28" t="s">
        <v>0</v>
      </c>
      <c r="E92" s="184">
        <v>62294</v>
      </c>
      <c r="F92" s="183"/>
      <c r="G92" s="125">
        <v>21472</v>
      </c>
      <c r="H92" s="190">
        <v>0.49869936826458566</v>
      </c>
      <c r="I92" s="183"/>
      <c r="J92" s="184">
        <v>1256</v>
      </c>
      <c r="K92" s="189">
        <v>2.9171311780007432E-2</v>
      </c>
      <c r="L92" s="183"/>
      <c r="M92" s="125">
        <v>18873</v>
      </c>
      <c r="N92" s="190">
        <v>0.43833612040133779</v>
      </c>
      <c r="O92" s="183"/>
      <c r="P92" s="184">
        <v>1455</v>
      </c>
      <c r="Q92" s="189">
        <v>3.379319955406912E-2</v>
      </c>
      <c r="R92" s="183"/>
      <c r="S92" s="125"/>
      <c r="T92" s="190"/>
      <c r="U92" s="183"/>
      <c r="V92" s="184"/>
      <c r="W92" s="189"/>
      <c r="X92" s="183"/>
      <c r="Y92" s="125"/>
      <c r="Z92" s="190"/>
      <c r="AA92" s="183"/>
      <c r="AB92" s="184"/>
      <c r="AC92" s="189"/>
      <c r="AD92" s="183"/>
      <c r="AE92" s="125"/>
      <c r="AF92" s="190"/>
      <c r="AG92" s="183"/>
      <c r="AH92" s="184"/>
      <c r="AI92" s="189"/>
      <c r="AJ92" s="183"/>
      <c r="AK92" s="125"/>
      <c r="AL92" s="190"/>
      <c r="AM92" s="125"/>
      <c r="AN92" s="184"/>
      <c r="AO92" s="189"/>
      <c r="AP92" s="183"/>
      <c r="AQ92" s="125"/>
      <c r="AR92" s="190"/>
      <c r="AS92" s="183"/>
      <c r="AT92" s="184">
        <v>43056</v>
      </c>
      <c r="AU92" s="189">
        <v>0.69117410986611871</v>
      </c>
    </row>
    <row r="93" spans="1:47">
      <c r="A93" s="28" t="s">
        <v>1140</v>
      </c>
      <c r="B93" s="63" t="s">
        <v>1006</v>
      </c>
      <c r="C93" s="122" t="s">
        <v>1006</v>
      </c>
      <c r="D93" s="28" t="s">
        <v>0</v>
      </c>
      <c r="E93" s="184">
        <v>70849</v>
      </c>
      <c r="F93" s="183"/>
      <c r="G93" s="125">
        <v>19450</v>
      </c>
      <c r="H93" s="190">
        <v>0.38322857762102736</v>
      </c>
      <c r="I93" s="183"/>
      <c r="J93" s="184">
        <v>20819</v>
      </c>
      <c r="K93" s="189">
        <v>0.41020235257029142</v>
      </c>
      <c r="L93" s="183"/>
      <c r="M93" s="125">
        <v>9360</v>
      </c>
      <c r="N93" s="190">
        <v>0.18442259570862807</v>
      </c>
      <c r="O93" s="183"/>
      <c r="P93" s="184"/>
      <c r="Q93" s="189"/>
      <c r="R93" s="183"/>
      <c r="S93" s="125">
        <v>501</v>
      </c>
      <c r="T93" s="190">
        <v>9.8713376549169514E-3</v>
      </c>
      <c r="U93" s="183"/>
      <c r="V93" s="184"/>
      <c r="W93" s="189"/>
      <c r="X93" s="183"/>
      <c r="Y93" s="125"/>
      <c r="Z93" s="190"/>
      <c r="AA93" s="183"/>
      <c r="AB93" s="184"/>
      <c r="AC93" s="189"/>
      <c r="AD93" s="183"/>
      <c r="AE93" s="125"/>
      <c r="AF93" s="190"/>
      <c r="AG93" s="183"/>
      <c r="AH93" s="184"/>
      <c r="AI93" s="189"/>
      <c r="AJ93" s="183"/>
      <c r="AK93" s="125"/>
      <c r="AL93" s="190"/>
      <c r="AM93" s="125"/>
      <c r="AN93" s="184"/>
      <c r="AO93" s="189"/>
      <c r="AP93" s="183"/>
      <c r="AQ93" s="125">
        <v>623</v>
      </c>
      <c r="AR93" s="190">
        <v>1.2275136445136248E-2</v>
      </c>
      <c r="AS93" s="183"/>
      <c r="AT93" s="184">
        <v>50753</v>
      </c>
      <c r="AU93" s="189">
        <v>0.71635450041637849</v>
      </c>
    </row>
    <row r="94" spans="1:47">
      <c r="A94" s="28" t="s">
        <v>269</v>
      </c>
      <c r="B94" s="63" t="s">
        <v>1005</v>
      </c>
      <c r="C94" s="122" t="s">
        <v>1027</v>
      </c>
      <c r="D94" s="28" t="s">
        <v>0</v>
      </c>
      <c r="E94" s="184">
        <v>69470</v>
      </c>
      <c r="F94" s="183"/>
      <c r="G94" s="125">
        <v>30076</v>
      </c>
      <c r="H94" s="190">
        <v>0.6726906732274659</v>
      </c>
      <c r="I94" s="183"/>
      <c r="J94" s="184">
        <v>1049</v>
      </c>
      <c r="K94" s="189">
        <v>2.3462312681726685E-2</v>
      </c>
      <c r="L94" s="183"/>
      <c r="M94" s="125">
        <v>11204</v>
      </c>
      <c r="N94" s="190">
        <v>0.25059270856631627</v>
      </c>
      <c r="O94" s="183"/>
      <c r="P94" s="184">
        <v>2381</v>
      </c>
      <c r="Q94" s="189">
        <v>5.3254305524491168E-2</v>
      </c>
      <c r="R94" s="183"/>
      <c r="S94" s="125"/>
      <c r="T94" s="190"/>
      <c r="U94" s="183"/>
      <c r="V94" s="184"/>
      <c r="W94" s="189"/>
      <c r="X94" s="183"/>
      <c r="Y94" s="125"/>
      <c r="Z94" s="190"/>
      <c r="AA94" s="183"/>
      <c r="AB94" s="184"/>
      <c r="AC94" s="189"/>
      <c r="AD94" s="183"/>
      <c r="AE94" s="125"/>
      <c r="AF94" s="190"/>
      <c r="AG94" s="183"/>
      <c r="AH94" s="184"/>
      <c r="AI94" s="189"/>
      <c r="AJ94" s="183"/>
      <c r="AK94" s="125"/>
      <c r="AL94" s="190"/>
      <c r="AM94" s="125"/>
      <c r="AN94" s="184"/>
      <c r="AO94" s="189"/>
      <c r="AP94" s="183"/>
      <c r="AQ94" s="125"/>
      <c r="AR94" s="190"/>
      <c r="AS94" s="183"/>
      <c r="AT94" s="184">
        <v>44710</v>
      </c>
      <c r="AU94" s="189">
        <v>0.64358715992514759</v>
      </c>
    </row>
    <row r="95" spans="1:47">
      <c r="A95" s="28" t="s">
        <v>1141</v>
      </c>
      <c r="B95" s="63" t="s">
        <v>986</v>
      </c>
      <c r="C95" s="122" t="s">
        <v>983</v>
      </c>
      <c r="D95" s="28" t="s">
        <v>0</v>
      </c>
      <c r="E95" s="184">
        <v>74370</v>
      </c>
      <c r="F95" s="183"/>
      <c r="G95" s="125">
        <v>31278</v>
      </c>
      <c r="H95" s="190">
        <v>0.54073023995574299</v>
      </c>
      <c r="I95" s="183"/>
      <c r="J95" s="184">
        <v>6770</v>
      </c>
      <c r="K95" s="189">
        <v>0.11703893230067076</v>
      </c>
      <c r="L95" s="183"/>
      <c r="M95" s="125">
        <v>15598</v>
      </c>
      <c r="N95" s="190">
        <v>0.26965631699052622</v>
      </c>
      <c r="O95" s="183"/>
      <c r="P95" s="184">
        <v>1326</v>
      </c>
      <c r="Q95" s="189">
        <v>2.2923725883410552E-2</v>
      </c>
      <c r="R95" s="183"/>
      <c r="S95" s="125">
        <v>1531</v>
      </c>
      <c r="T95" s="190">
        <v>2.646774082013692E-2</v>
      </c>
      <c r="U95" s="183"/>
      <c r="V95" s="184"/>
      <c r="W95" s="189"/>
      <c r="X95" s="183"/>
      <c r="Y95" s="125"/>
      <c r="Z95" s="190"/>
      <c r="AA95" s="183"/>
      <c r="AB95" s="184"/>
      <c r="AC95" s="189"/>
      <c r="AD95" s="183"/>
      <c r="AE95" s="125"/>
      <c r="AF95" s="190"/>
      <c r="AG95" s="183"/>
      <c r="AH95" s="184"/>
      <c r="AI95" s="189"/>
      <c r="AJ95" s="183"/>
      <c r="AK95" s="125"/>
      <c r="AL95" s="190"/>
      <c r="AM95" s="125"/>
      <c r="AN95" s="184"/>
      <c r="AO95" s="189"/>
      <c r="AP95" s="183"/>
      <c r="AQ95" s="125">
        <v>1341</v>
      </c>
      <c r="AR95" s="190">
        <v>2.3183044049512481E-2</v>
      </c>
      <c r="AS95" s="183"/>
      <c r="AT95" s="184">
        <v>57844</v>
      </c>
      <c r="AU95" s="189">
        <v>0.77778674196584641</v>
      </c>
    </row>
    <row r="96" spans="1:47">
      <c r="A96" s="28" t="s">
        <v>1142</v>
      </c>
      <c r="B96" s="63" t="s">
        <v>1017</v>
      </c>
      <c r="C96" s="122" t="s">
        <v>1027</v>
      </c>
      <c r="D96" s="28" t="s">
        <v>0</v>
      </c>
      <c r="E96" s="184">
        <v>78116</v>
      </c>
      <c r="F96" s="183"/>
      <c r="G96" s="125">
        <v>33992</v>
      </c>
      <c r="H96" s="190">
        <v>0.60137286816219659</v>
      </c>
      <c r="I96" s="183"/>
      <c r="J96" s="184">
        <v>2431</v>
      </c>
      <c r="K96" s="189">
        <v>4.3008279668813244E-2</v>
      </c>
      <c r="L96" s="183"/>
      <c r="M96" s="125">
        <v>16807</v>
      </c>
      <c r="N96" s="190">
        <v>0.29734272167574838</v>
      </c>
      <c r="O96" s="183"/>
      <c r="P96" s="184">
        <v>1635</v>
      </c>
      <c r="Q96" s="189">
        <v>2.8925766046281224E-2</v>
      </c>
      <c r="R96" s="183"/>
      <c r="S96" s="125">
        <v>1659</v>
      </c>
      <c r="T96" s="190">
        <v>2.9350364446960583E-2</v>
      </c>
      <c r="U96" s="183"/>
      <c r="V96" s="184"/>
      <c r="W96" s="189"/>
      <c r="X96" s="183"/>
      <c r="Y96" s="125"/>
      <c r="Z96" s="190"/>
      <c r="AA96" s="183"/>
      <c r="AB96" s="184"/>
      <c r="AC96" s="189"/>
      <c r="AD96" s="183"/>
      <c r="AE96" s="125"/>
      <c r="AF96" s="190"/>
      <c r="AG96" s="183"/>
      <c r="AH96" s="184"/>
      <c r="AI96" s="189"/>
      <c r="AJ96" s="183"/>
      <c r="AK96" s="125"/>
      <c r="AL96" s="190"/>
      <c r="AM96" s="125"/>
      <c r="AN96" s="184"/>
      <c r="AO96" s="189"/>
      <c r="AP96" s="183"/>
      <c r="AQ96" s="125"/>
      <c r="AR96" s="190"/>
      <c r="AS96" s="183"/>
      <c r="AT96" s="184">
        <v>56524</v>
      </c>
      <c r="AU96" s="189">
        <v>0.72359055763223923</v>
      </c>
    </row>
    <row r="97" spans="1:47">
      <c r="A97" s="28" t="s">
        <v>925</v>
      </c>
      <c r="B97" s="63" t="s">
        <v>1010</v>
      </c>
      <c r="C97" s="122" t="s">
        <v>988</v>
      </c>
      <c r="D97" s="28" t="s">
        <v>0</v>
      </c>
      <c r="E97" s="184">
        <v>78071</v>
      </c>
      <c r="F97" s="183"/>
      <c r="G97" s="125">
        <v>33318</v>
      </c>
      <c r="H97" s="190">
        <v>0.60384949978251412</v>
      </c>
      <c r="I97" s="183"/>
      <c r="J97" s="184">
        <v>2052</v>
      </c>
      <c r="K97" s="189">
        <v>3.71900826446281E-2</v>
      </c>
      <c r="L97" s="183"/>
      <c r="M97" s="125">
        <v>16977</v>
      </c>
      <c r="N97" s="190">
        <v>0.30768812527185735</v>
      </c>
      <c r="O97" s="183"/>
      <c r="P97" s="184">
        <v>1471</v>
      </c>
      <c r="Q97" s="189">
        <v>2.6660142090764099E-2</v>
      </c>
      <c r="R97" s="183"/>
      <c r="S97" s="125">
        <v>1036</v>
      </c>
      <c r="T97" s="190">
        <v>1.8776279541829782E-2</v>
      </c>
      <c r="U97" s="183"/>
      <c r="V97" s="184"/>
      <c r="W97" s="189"/>
      <c r="X97" s="183"/>
      <c r="Y97" s="125"/>
      <c r="Z97" s="190"/>
      <c r="AA97" s="183"/>
      <c r="AB97" s="184"/>
      <c r="AC97" s="189"/>
      <c r="AD97" s="183"/>
      <c r="AE97" s="125"/>
      <c r="AF97" s="190"/>
      <c r="AG97" s="183"/>
      <c r="AH97" s="184"/>
      <c r="AI97" s="189"/>
      <c r="AJ97" s="183"/>
      <c r="AK97" s="125"/>
      <c r="AL97" s="190"/>
      <c r="AM97" s="125"/>
      <c r="AN97" s="184"/>
      <c r="AO97" s="189"/>
      <c r="AP97" s="183"/>
      <c r="AQ97" s="125">
        <v>322</v>
      </c>
      <c r="AR97" s="190">
        <v>5.8358706684065531E-3</v>
      </c>
      <c r="AS97" s="183"/>
      <c r="AT97" s="184">
        <v>55176</v>
      </c>
      <c r="AU97" s="189">
        <v>0.70674129958627407</v>
      </c>
    </row>
    <row r="98" spans="1:47">
      <c r="A98" s="28" t="s">
        <v>1143</v>
      </c>
      <c r="B98" s="63" t="s">
        <v>990</v>
      </c>
      <c r="C98" s="122" t="s">
        <v>981</v>
      </c>
      <c r="D98" s="28" t="s">
        <v>0</v>
      </c>
      <c r="E98" s="184">
        <v>70419</v>
      </c>
      <c r="F98" s="183"/>
      <c r="G98" s="125">
        <v>25587</v>
      </c>
      <c r="H98" s="190">
        <v>0.56999331699710398</v>
      </c>
      <c r="I98" s="183"/>
      <c r="J98" s="184">
        <v>1116</v>
      </c>
      <c r="K98" s="189">
        <v>2.4860770773000668E-2</v>
      </c>
      <c r="L98" s="183"/>
      <c r="M98" s="125">
        <v>15129</v>
      </c>
      <c r="N98" s="190">
        <v>0.33702383604366226</v>
      </c>
      <c r="O98" s="183"/>
      <c r="P98" s="184">
        <v>2225</v>
      </c>
      <c r="Q98" s="189">
        <v>4.9565604811762087E-2</v>
      </c>
      <c r="R98" s="183"/>
      <c r="S98" s="125">
        <v>573</v>
      </c>
      <c r="T98" s="190">
        <v>1.2764535531298729E-2</v>
      </c>
      <c r="U98" s="183"/>
      <c r="V98" s="184"/>
      <c r="W98" s="189"/>
      <c r="X98" s="183"/>
      <c r="Y98" s="125"/>
      <c r="Z98" s="190"/>
      <c r="AA98" s="183"/>
      <c r="AB98" s="184"/>
      <c r="AC98" s="189"/>
      <c r="AD98" s="183"/>
      <c r="AE98" s="125"/>
      <c r="AF98" s="190"/>
      <c r="AG98" s="183"/>
      <c r="AH98" s="184"/>
      <c r="AI98" s="189"/>
      <c r="AJ98" s="183"/>
      <c r="AK98" s="125"/>
      <c r="AL98" s="190"/>
      <c r="AM98" s="125"/>
      <c r="AN98" s="184"/>
      <c r="AO98" s="189"/>
      <c r="AP98" s="183"/>
      <c r="AQ98" s="125">
        <v>260</v>
      </c>
      <c r="AR98" s="190">
        <v>5.7919358431721985E-3</v>
      </c>
      <c r="AS98" s="183"/>
      <c r="AT98" s="184">
        <v>44890</v>
      </c>
      <c r="AU98" s="189">
        <v>0.63747000099404993</v>
      </c>
    </row>
    <row r="99" spans="1:47">
      <c r="A99" s="28" t="s">
        <v>271</v>
      </c>
      <c r="B99" s="63" t="s">
        <v>1024</v>
      </c>
      <c r="C99" s="122" t="s">
        <v>985</v>
      </c>
      <c r="D99" s="28" t="s">
        <v>0</v>
      </c>
      <c r="E99" s="184">
        <v>73406</v>
      </c>
      <c r="F99" s="183"/>
      <c r="G99" s="125">
        <v>24331</v>
      </c>
      <c r="H99" s="190">
        <v>0.4458513523418603</v>
      </c>
      <c r="I99" s="183"/>
      <c r="J99" s="184">
        <v>19824</v>
      </c>
      <c r="K99" s="189">
        <v>0.36326321190354027</v>
      </c>
      <c r="L99" s="183"/>
      <c r="M99" s="125">
        <v>10417</v>
      </c>
      <c r="N99" s="190">
        <v>0.19088543575459943</v>
      </c>
      <c r="O99" s="183"/>
      <c r="P99" s="184"/>
      <c r="Q99" s="189"/>
      <c r="R99" s="183"/>
      <c r="S99" s="125"/>
      <c r="T99" s="190"/>
      <c r="U99" s="183"/>
      <c r="V99" s="184"/>
      <c r="W99" s="189"/>
      <c r="X99" s="183"/>
      <c r="Y99" s="125"/>
      <c r="Z99" s="190"/>
      <c r="AA99" s="183"/>
      <c r="AB99" s="184"/>
      <c r="AC99" s="189"/>
      <c r="AD99" s="183"/>
      <c r="AE99" s="125"/>
      <c r="AF99" s="190"/>
      <c r="AG99" s="183"/>
      <c r="AH99" s="184"/>
      <c r="AI99" s="189"/>
      <c r="AJ99" s="183"/>
      <c r="AK99" s="125"/>
      <c r="AL99" s="190"/>
      <c r="AM99" s="125"/>
      <c r="AN99" s="184"/>
      <c r="AO99" s="189"/>
      <c r="AP99" s="183"/>
      <c r="AQ99" s="125"/>
      <c r="AR99" s="190"/>
      <c r="AS99" s="183"/>
      <c r="AT99" s="184">
        <v>54572</v>
      </c>
      <c r="AU99" s="189">
        <v>0.74342696782279383</v>
      </c>
    </row>
    <row r="100" spans="1:47">
      <c r="A100" s="28" t="s">
        <v>272</v>
      </c>
      <c r="B100" s="63" t="s">
        <v>1005</v>
      </c>
      <c r="C100" s="122" t="s">
        <v>1027</v>
      </c>
      <c r="D100" s="28" t="s">
        <v>0</v>
      </c>
      <c r="E100" s="184">
        <v>81032</v>
      </c>
      <c r="F100" s="183"/>
      <c r="G100" s="125">
        <v>30525</v>
      </c>
      <c r="H100" s="190">
        <v>0.53684488216672532</v>
      </c>
      <c r="I100" s="183"/>
      <c r="J100" s="184">
        <v>6916</v>
      </c>
      <c r="K100" s="189">
        <v>0.12163207879001055</v>
      </c>
      <c r="L100" s="183"/>
      <c r="M100" s="125">
        <v>16953</v>
      </c>
      <c r="N100" s="190">
        <v>0.29815335912768204</v>
      </c>
      <c r="O100" s="183"/>
      <c r="P100" s="184">
        <v>1645</v>
      </c>
      <c r="Q100" s="189">
        <v>2.893070699964826E-2</v>
      </c>
      <c r="R100" s="183"/>
      <c r="S100" s="125">
        <v>821</v>
      </c>
      <c r="T100" s="190">
        <v>1.4438972915933873E-2</v>
      </c>
      <c r="U100" s="183"/>
      <c r="V100" s="184"/>
      <c r="W100" s="189"/>
      <c r="X100" s="183"/>
      <c r="Y100" s="125"/>
      <c r="Z100" s="190"/>
      <c r="AA100" s="183"/>
      <c r="AB100" s="184"/>
      <c r="AC100" s="189"/>
      <c r="AD100" s="183"/>
      <c r="AE100" s="125"/>
      <c r="AF100" s="190"/>
      <c r="AG100" s="183"/>
      <c r="AH100" s="184"/>
      <c r="AI100" s="189"/>
      <c r="AJ100" s="183"/>
      <c r="AK100" s="125"/>
      <c r="AL100" s="190"/>
      <c r="AM100" s="125"/>
      <c r="AN100" s="184"/>
      <c r="AO100" s="189"/>
      <c r="AP100" s="183"/>
      <c r="AQ100" s="125"/>
      <c r="AR100" s="190"/>
      <c r="AS100" s="183"/>
      <c r="AT100" s="184">
        <v>56860</v>
      </c>
      <c r="AU100" s="189">
        <v>0.70169809457991905</v>
      </c>
    </row>
    <row r="101" spans="1:47">
      <c r="A101" s="28" t="s">
        <v>1144</v>
      </c>
      <c r="B101" s="63" t="s">
        <v>1006</v>
      </c>
      <c r="C101" s="122" t="s">
        <v>1006</v>
      </c>
      <c r="D101" s="28" t="s">
        <v>0</v>
      </c>
      <c r="E101" s="184">
        <v>63728</v>
      </c>
      <c r="F101" s="183"/>
      <c r="G101" s="125">
        <v>22179</v>
      </c>
      <c r="H101" s="190">
        <v>0.52646695784276487</v>
      </c>
      <c r="I101" s="183"/>
      <c r="J101" s="184">
        <v>4627</v>
      </c>
      <c r="K101" s="189">
        <v>0.10983194075199393</v>
      </c>
      <c r="L101" s="183"/>
      <c r="M101" s="125">
        <v>13991</v>
      </c>
      <c r="N101" s="190">
        <v>0.3321069122673756</v>
      </c>
      <c r="O101" s="183"/>
      <c r="P101" s="184">
        <v>524</v>
      </c>
      <c r="Q101" s="189">
        <v>1.2438283327003419E-2</v>
      </c>
      <c r="R101" s="183"/>
      <c r="S101" s="125">
        <v>807</v>
      </c>
      <c r="T101" s="190">
        <v>1.9155905810862135E-2</v>
      </c>
      <c r="U101" s="183"/>
      <c r="V101" s="184"/>
      <c r="W101" s="189"/>
      <c r="X101" s="183"/>
      <c r="Y101" s="125"/>
      <c r="Z101" s="190"/>
      <c r="AA101" s="183"/>
      <c r="AB101" s="184"/>
      <c r="AC101" s="189"/>
      <c r="AD101" s="183"/>
      <c r="AE101" s="125"/>
      <c r="AF101" s="190"/>
      <c r="AG101" s="183"/>
      <c r="AH101" s="184"/>
      <c r="AI101" s="189"/>
      <c r="AJ101" s="183"/>
      <c r="AK101" s="125"/>
      <c r="AL101" s="190"/>
      <c r="AM101" s="125"/>
      <c r="AN101" s="184"/>
      <c r="AO101" s="189"/>
      <c r="AP101" s="183"/>
      <c r="AQ101" s="125"/>
      <c r="AR101" s="190"/>
      <c r="AS101" s="183"/>
      <c r="AT101" s="184">
        <v>42128</v>
      </c>
      <c r="AU101" s="189">
        <v>0.66105950288727089</v>
      </c>
    </row>
    <row r="102" spans="1:47">
      <c r="A102" s="28" t="s">
        <v>276</v>
      </c>
      <c r="B102" s="63" t="s">
        <v>994</v>
      </c>
      <c r="C102" s="122" t="s">
        <v>983</v>
      </c>
      <c r="D102" s="28" t="s">
        <v>0</v>
      </c>
      <c r="E102" s="184">
        <v>78878</v>
      </c>
      <c r="F102" s="183"/>
      <c r="G102" s="125">
        <v>26615</v>
      </c>
      <c r="H102" s="190">
        <v>0.46683154423630113</v>
      </c>
      <c r="I102" s="183"/>
      <c r="J102" s="184">
        <v>24046</v>
      </c>
      <c r="K102" s="189">
        <v>0.42177085525854208</v>
      </c>
      <c r="L102" s="183"/>
      <c r="M102" s="125">
        <v>5408</v>
      </c>
      <c r="N102" s="190">
        <v>9.4857223040763342E-2</v>
      </c>
      <c r="O102" s="183"/>
      <c r="P102" s="184"/>
      <c r="Q102" s="189"/>
      <c r="R102" s="183"/>
      <c r="S102" s="125">
        <v>943</v>
      </c>
      <c r="T102" s="190">
        <v>1.654037746439346E-2</v>
      </c>
      <c r="U102" s="183"/>
      <c r="V102" s="184"/>
      <c r="W102" s="189"/>
      <c r="X102" s="183"/>
      <c r="Y102" s="125"/>
      <c r="Z102" s="190"/>
      <c r="AA102" s="183"/>
      <c r="AB102" s="184"/>
      <c r="AC102" s="189"/>
      <c r="AD102" s="183"/>
      <c r="AE102" s="125"/>
      <c r="AF102" s="190"/>
      <c r="AG102" s="183"/>
      <c r="AH102" s="184"/>
      <c r="AI102" s="189"/>
      <c r="AJ102" s="183"/>
      <c r="AK102" s="125"/>
      <c r="AL102" s="190"/>
      <c r="AM102" s="125"/>
      <c r="AN102" s="184"/>
      <c r="AO102" s="189"/>
      <c r="AP102" s="183"/>
      <c r="AQ102" s="125"/>
      <c r="AR102" s="190"/>
      <c r="AS102" s="183"/>
      <c r="AT102" s="184">
        <v>57012</v>
      </c>
      <c r="AU102" s="189">
        <v>0.72278708892213295</v>
      </c>
    </row>
    <row r="103" spans="1:47">
      <c r="A103" s="28" t="s">
        <v>1145</v>
      </c>
      <c r="B103" s="63" t="s">
        <v>1015</v>
      </c>
      <c r="C103" s="122" t="s">
        <v>981</v>
      </c>
      <c r="D103" s="28" t="s">
        <v>0</v>
      </c>
      <c r="E103" s="184">
        <v>71654</v>
      </c>
      <c r="F103" s="183"/>
      <c r="G103" s="125">
        <v>33514</v>
      </c>
      <c r="H103" s="190">
        <v>0.60656627814377762</v>
      </c>
      <c r="I103" s="183"/>
      <c r="J103" s="184">
        <v>7179</v>
      </c>
      <c r="K103" s="189">
        <v>0.12993194816477233</v>
      </c>
      <c r="L103" s="183"/>
      <c r="M103" s="125">
        <v>11374</v>
      </c>
      <c r="N103" s="190">
        <v>0.20585680156374431</v>
      </c>
      <c r="O103" s="183"/>
      <c r="P103" s="184">
        <v>1525</v>
      </c>
      <c r="Q103" s="189">
        <v>2.760081083037718E-2</v>
      </c>
      <c r="R103" s="183"/>
      <c r="S103" s="125">
        <v>1660</v>
      </c>
      <c r="T103" s="190">
        <v>3.0044161297328602E-2</v>
      </c>
      <c r="U103" s="183"/>
      <c r="V103" s="184"/>
      <c r="W103" s="189"/>
      <c r="X103" s="183"/>
      <c r="Y103" s="125"/>
      <c r="Z103" s="190"/>
      <c r="AA103" s="183"/>
      <c r="AB103" s="184"/>
      <c r="AC103" s="189"/>
      <c r="AD103" s="183"/>
      <c r="AE103" s="125"/>
      <c r="AF103" s="190"/>
      <c r="AG103" s="183"/>
      <c r="AH103" s="184"/>
      <c r="AI103" s="189"/>
      <c r="AJ103" s="183"/>
      <c r="AK103" s="125"/>
      <c r="AL103" s="190"/>
      <c r="AM103" s="125"/>
      <c r="AN103" s="184"/>
      <c r="AO103" s="189"/>
      <c r="AP103" s="183"/>
      <c r="AQ103" s="125"/>
      <c r="AR103" s="190"/>
      <c r="AS103" s="183"/>
      <c r="AT103" s="184">
        <v>55252</v>
      </c>
      <c r="AU103" s="189">
        <v>0.77109442599157063</v>
      </c>
    </row>
    <row r="104" spans="1:47">
      <c r="A104" s="28" t="s">
        <v>281</v>
      </c>
      <c r="B104" s="63" t="s">
        <v>996</v>
      </c>
      <c r="C104" s="122" t="s">
        <v>988</v>
      </c>
      <c r="D104" s="28" t="s">
        <v>0</v>
      </c>
      <c r="E104" s="184">
        <v>72069</v>
      </c>
      <c r="F104" s="183"/>
      <c r="G104" s="125">
        <v>16661</v>
      </c>
      <c r="H104" s="190">
        <v>0.34763285830533935</v>
      </c>
      <c r="I104" s="183"/>
      <c r="J104" s="184">
        <v>2612</v>
      </c>
      <c r="K104" s="189">
        <v>5.4499551401089155E-2</v>
      </c>
      <c r="L104" s="183"/>
      <c r="M104" s="125">
        <v>26266</v>
      </c>
      <c r="N104" s="190">
        <v>0.54804181359150372</v>
      </c>
      <c r="O104" s="183"/>
      <c r="P104" s="184">
        <v>1611</v>
      </c>
      <c r="Q104" s="189">
        <v>3.3613620714837152E-2</v>
      </c>
      <c r="R104" s="183"/>
      <c r="S104" s="125">
        <v>777</v>
      </c>
      <c r="T104" s="190">
        <v>1.6212155987230581E-2</v>
      </c>
      <c r="U104" s="183"/>
      <c r="V104" s="184"/>
      <c r="W104" s="189"/>
      <c r="X104" s="183"/>
      <c r="Y104" s="125"/>
      <c r="Z104" s="190"/>
      <c r="AA104" s="183"/>
      <c r="AB104" s="184"/>
      <c r="AC104" s="189"/>
      <c r="AD104" s="183"/>
      <c r="AE104" s="125"/>
      <c r="AF104" s="190"/>
      <c r="AG104" s="183"/>
      <c r="AH104" s="184"/>
      <c r="AI104" s="189"/>
      <c r="AJ104" s="183"/>
      <c r="AK104" s="125"/>
      <c r="AL104" s="190"/>
      <c r="AM104" s="125"/>
      <c r="AN104" s="184"/>
      <c r="AO104" s="189"/>
      <c r="AP104" s="183"/>
      <c r="AQ104" s="125"/>
      <c r="AR104" s="190"/>
      <c r="AS104" s="183"/>
      <c r="AT104" s="184">
        <v>47927</v>
      </c>
      <c r="AU104" s="189">
        <v>0.66501547128446348</v>
      </c>
    </row>
    <row r="105" spans="1:47">
      <c r="A105" s="28" t="s">
        <v>282</v>
      </c>
      <c r="B105" s="63" t="s">
        <v>1014</v>
      </c>
      <c r="C105" s="122" t="s">
        <v>981</v>
      </c>
      <c r="D105" s="28" t="s">
        <v>0</v>
      </c>
      <c r="E105" s="184">
        <v>84991</v>
      </c>
      <c r="F105" s="183"/>
      <c r="G105" s="125">
        <v>36032</v>
      </c>
      <c r="H105" s="190">
        <v>0.60135518542007416</v>
      </c>
      <c r="I105" s="183"/>
      <c r="J105" s="184">
        <v>6749</v>
      </c>
      <c r="K105" s="189">
        <v>0.11263727093694716</v>
      </c>
      <c r="L105" s="183"/>
      <c r="M105" s="125">
        <v>13411</v>
      </c>
      <c r="N105" s="190">
        <v>0.22382255749524349</v>
      </c>
      <c r="O105" s="183"/>
      <c r="P105" s="184">
        <v>1650</v>
      </c>
      <c r="Q105" s="189">
        <v>2.7537634767515605E-2</v>
      </c>
      <c r="R105" s="183"/>
      <c r="S105" s="125">
        <v>1992</v>
      </c>
      <c r="T105" s="190">
        <v>3.3245435428418839E-2</v>
      </c>
      <c r="U105" s="183"/>
      <c r="V105" s="184"/>
      <c r="W105" s="189"/>
      <c r="X105" s="183"/>
      <c r="Y105" s="125"/>
      <c r="Z105" s="190"/>
      <c r="AA105" s="183"/>
      <c r="AB105" s="184"/>
      <c r="AC105" s="189"/>
      <c r="AD105" s="183"/>
      <c r="AE105" s="125"/>
      <c r="AF105" s="190"/>
      <c r="AG105" s="183"/>
      <c r="AH105" s="184"/>
      <c r="AI105" s="189"/>
      <c r="AJ105" s="183"/>
      <c r="AK105" s="125"/>
      <c r="AL105" s="190"/>
      <c r="AM105" s="125"/>
      <c r="AN105" s="184"/>
      <c r="AO105" s="189"/>
      <c r="AP105" s="183"/>
      <c r="AQ105" s="125">
        <v>84</v>
      </c>
      <c r="AR105" s="190">
        <v>1.4019159518007943E-3</v>
      </c>
      <c r="AS105" s="183"/>
      <c r="AT105" s="184">
        <v>59918</v>
      </c>
      <c r="AU105" s="189">
        <v>0.7049922933016437</v>
      </c>
    </row>
    <row r="106" spans="1:47">
      <c r="A106" s="28" t="s">
        <v>1146</v>
      </c>
      <c r="B106" s="63" t="s">
        <v>1006</v>
      </c>
      <c r="C106" s="122" t="s">
        <v>1006</v>
      </c>
      <c r="D106" s="28" t="s">
        <v>0</v>
      </c>
      <c r="E106" s="184">
        <v>65958</v>
      </c>
      <c r="F106" s="183"/>
      <c r="G106" s="125">
        <v>23076</v>
      </c>
      <c r="H106" s="190">
        <v>0.49138646962373034</v>
      </c>
      <c r="I106" s="183"/>
      <c r="J106" s="184">
        <v>2043</v>
      </c>
      <c r="K106" s="189">
        <v>4.3504184323161769E-2</v>
      </c>
      <c r="L106" s="183"/>
      <c r="M106" s="125">
        <v>20638</v>
      </c>
      <c r="N106" s="190">
        <v>0.43947105044611484</v>
      </c>
      <c r="O106" s="183"/>
      <c r="P106" s="184"/>
      <c r="Q106" s="189"/>
      <c r="R106" s="183"/>
      <c r="S106" s="125">
        <v>1204</v>
      </c>
      <c r="T106" s="190">
        <v>2.5638295606993038E-2</v>
      </c>
      <c r="U106" s="183"/>
      <c r="V106" s="184"/>
      <c r="W106" s="189"/>
      <c r="X106" s="183"/>
      <c r="Y106" s="125"/>
      <c r="Z106" s="190"/>
      <c r="AA106" s="183"/>
      <c r="AB106" s="184"/>
      <c r="AC106" s="189"/>
      <c r="AD106" s="183"/>
      <c r="AE106" s="125"/>
      <c r="AF106" s="190"/>
      <c r="AG106" s="183"/>
      <c r="AH106" s="184"/>
      <c r="AI106" s="189"/>
      <c r="AJ106" s="183"/>
      <c r="AK106" s="125"/>
      <c r="AL106" s="190"/>
      <c r="AM106" s="125"/>
      <c r="AN106" s="184"/>
      <c r="AO106" s="189"/>
      <c r="AP106" s="183"/>
      <c r="AQ106" s="125"/>
      <c r="AR106" s="190"/>
      <c r="AS106" s="183"/>
      <c r="AT106" s="184">
        <v>46961</v>
      </c>
      <c r="AU106" s="189">
        <v>0.71198338336517175</v>
      </c>
    </row>
    <row r="107" spans="1:47">
      <c r="A107" s="28" t="s">
        <v>880</v>
      </c>
      <c r="B107" s="63" t="s">
        <v>982</v>
      </c>
      <c r="C107" s="122" t="s">
        <v>983</v>
      </c>
      <c r="D107" s="28" t="s">
        <v>0</v>
      </c>
      <c r="E107" s="184">
        <v>76432</v>
      </c>
      <c r="F107" s="183"/>
      <c r="G107" s="125">
        <v>31267</v>
      </c>
      <c r="H107" s="190">
        <v>0.54719985999299969</v>
      </c>
      <c r="I107" s="183"/>
      <c r="J107" s="184">
        <v>14637</v>
      </c>
      <c r="K107" s="189">
        <v>0.25616030801540079</v>
      </c>
      <c r="L107" s="183"/>
      <c r="M107" s="125">
        <v>11236</v>
      </c>
      <c r="N107" s="190">
        <v>0.19663983199159957</v>
      </c>
      <c r="O107" s="183"/>
      <c r="P107" s="184"/>
      <c r="Q107" s="189"/>
      <c r="R107" s="183"/>
      <c r="S107" s="125"/>
      <c r="T107" s="190"/>
      <c r="U107" s="183"/>
      <c r="V107" s="184"/>
      <c r="W107" s="189"/>
      <c r="X107" s="183"/>
      <c r="Y107" s="125"/>
      <c r="Z107" s="190"/>
      <c r="AA107" s="183"/>
      <c r="AB107" s="184"/>
      <c r="AC107" s="189"/>
      <c r="AD107" s="183"/>
      <c r="AE107" s="125"/>
      <c r="AF107" s="190"/>
      <c r="AG107" s="183"/>
      <c r="AH107" s="184"/>
      <c r="AI107" s="189"/>
      <c r="AJ107" s="183"/>
      <c r="AK107" s="125"/>
      <c r="AL107" s="190"/>
      <c r="AM107" s="125"/>
      <c r="AN107" s="184"/>
      <c r="AO107" s="189"/>
      <c r="AP107" s="183"/>
      <c r="AQ107" s="125"/>
      <c r="AR107" s="190"/>
      <c r="AS107" s="183"/>
      <c r="AT107" s="184">
        <v>57140</v>
      </c>
      <c r="AU107" s="189">
        <v>0.74759263135859322</v>
      </c>
    </row>
    <row r="108" spans="1:47">
      <c r="A108" s="28" t="s">
        <v>284</v>
      </c>
      <c r="B108" s="63" t="s">
        <v>1006</v>
      </c>
      <c r="C108" s="122" t="s">
        <v>1006</v>
      </c>
      <c r="D108" s="28" t="s">
        <v>0</v>
      </c>
      <c r="E108" s="184">
        <v>77218</v>
      </c>
      <c r="F108" s="183"/>
      <c r="G108" s="125">
        <v>25679</v>
      </c>
      <c r="H108" s="190">
        <v>0.46332749941360085</v>
      </c>
      <c r="I108" s="183"/>
      <c r="J108" s="184">
        <v>3012</v>
      </c>
      <c r="K108" s="189">
        <v>5.4345668765674898E-2</v>
      </c>
      <c r="L108" s="183"/>
      <c r="M108" s="125">
        <v>25326</v>
      </c>
      <c r="N108" s="190">
        <v>0.45695830250978836</v>
      </c>
      <c r="O108" s="183"/>
      <c r="P108" s="184"/>
      <c r="Q108" s="189"/>
      <c r="R108" s="183"/>
      <c r="S108" s="125">
        <v>1406</v>
      </c>
      <c r="T108" s="190">
        <v>2.5368529310935892E-2</v>
      </c>
      <c r="U108" s="183"/>
      <c r="V108" s="184"/>
      <c r="W108" s="189"/>
      <c r="X108" s="183"/>
      <c r="Y108" s="125"/>
      <c r="Z108" s="190"/>
      <c r="AA108" s="183"/>
      <c r="AB108" s="184"/>
      <c r="AC108" s="189"/>
      <c r="AD108" s="183"/>
      <c r="AE108" s="125"/>
      <c r="AF108" s="190"/>
      <c r="AG108" s="183"/>
      <c r="AH108" s="184"/>
      <c r="AI108" s="189"/>
      <c r="AJ108" s="183"/>
      <c r="AK108" s="125"/>
      <c r="AL108" s="190"/>
      <c r="AM108" s="125"/>
      <c r="AN108" s="184"/>
      <c r="AO108" s="189"/>
      <c r="AP108" s="183"/>
      <c r="AQ108" s="125"/>
      <c r="AR108" s="190"/>
      <c r="AS108" s="183"/>
      <c r="AT108" s="184">
        <v>55423</v>
      </c>
      <c r="AU108" s="189">
        <v>0.71774715739853401</v>
      </c>
    </row>
    <row r="109" spans="1:47">
      <c r="A109" s="28" t="s">
        <v>286</v>
      </c>
      <c r="B109" s="63" t="s">
        <v>989</v>
      </c>
      <c r="C109" s="122" t="s">
        <v>985</v>
      </c>
      <c r="D109" s="28" t="s">
        <v>0</v>
      </c>
      <c r="E109" s="184">
        <v>76404</v>
      </c>
      <c r="F109" s="183"/>
      <c r="G109" s="125">
        <v>23233</v>
      </c>
      <c r="H109" s="190">
        <v>0.41760434266815255</v>
      </c>
      <c r="I109" s="183"/>
      <c r="J109" s="184">
        <v>1126</v>
      </c>
      <c r="K109" s="189">
        <v>2.0239421936226049E-2</v>
      </c>
      <c r="L109" s="183"/>
      <c r="M109" s="125">
        <v>30745</v>
      </c>
      <c r="N109" s="190">
        <v>0.55262968688212244</v>
      </c>
      <c r="O109" s="183"/>
      <c r="P109" s="184"/>
      <c r="Q109" s="189"/>
      <c r="R109" s="183"/>
      <c r="S109" s="125">
        <v>530</v>
      </c>
      <c r="T109" s="190">
        <v>9.5265485134989388E-3</v>
      </c>
      <c r="U109" s="183"/>
      <c r="V109" s="184"/>
      <c r="W109" s="189"/>
      <c r="X109" s="183"/>
      <c r="Y109" s="125"/>
      <c r="Z109" s="190"/>
      <c r="AA109" s="183"/>
      <c r="AB109" s="184"/>
      <c r="AC109" s="189"/>
      <c r="AD109" s="183"/>
      <c r="AE109" s="125"/>
      <c r="AF109" s="190"/>
      <c r="AG109" s="183"/>
      <c r="AH109" s="184"/>
      <c r="AI109" s="189"/>
      <c r="AJ109" s="183"/>
      <c r="AK109" s="125"/>
      <c r="AL109" s="190"/>
      <c r="AM109" s="125"/>
      <c r="AN109" s="184"/>
      <c r="AO109" s="189"/>
      <c r="AP109" s="183"/>
      <c r="AQ109" s="125"/>
      <c r="AR109" s="190"/>
      <c r="AS109" s="183"/>
      <c r="AT109" s="184">
        <v>55634</v>
      </c>
      <c r="AU109" s="189">
        <v>0.72815559394796081</v>
      </c>
    </row>
    <row r="110" spans="1:47">
      <c r="A110" s="28" t="s">
        <v>287</v>
      </c>
      <c r="B110" s="63" t="s">
        <v>1007</v>
      </c>
      <c r="C110" s="122" t="s">
        <v>983</v>
      </c>
      <c r="D110" s="28" t="s">
        <v>0</v>
      </c>
      <c r="E110" s="184">
        <v>70309</v>
      </c>
      <c r="F110" s="183"/>
      <c r="G110" s="125">
        <v>35230</v>
      </c>
      <c r="H110" s="190">
        <v>0.69577754078287313</v>
      </c>
      <c r="I110" s="183"/>
      <c r="J110" s="184">
        <v>4020</v>
      </c>
      <c r="K110" s="189">
        <v>7.939329304419955E-2</v>
      </c>
      <c r="L110" s="183"/>
      <c r="M110" s="125">
        <v>10059</v>
      </c>
      <c r="N110" s="190">
        <v>0.19866097878895603</v>
      </c>
      <c r="O110" s="183"/>
      <c r="P110" s="184"/>
      <c r="Q110" s="189"/>
      <c r="R110" s="183"/>
      <c r="S110" s="125">
        <v>1325</v>
      </c>
      <c r="T110" s="190">
        <v>2.6168187383971246E-2</v>
      </c>
      <c r="U110" s="183"/>
      <c r="V110" s="184"/>
      <c r="W110" s="189"/>
      <c r="X110" s="183"/>
      <c r="Y110" s="125"/>
      <c r="Z110" s="190"/>
      <c r="AA110" s="183"/>
      <c r="AB110" s="184"/>
      <c r="AC110" s="189"/>
      <c r="AD110" s="183"/>
      <c r="AE110" s="125"/>
      <c r="AF110" s="190"/>
      <c r="AG110" s="183"/>
      <c r="AH110" s="184"/>
      <c r="AI110" s="189"/>
      <c r="AJ110" s="183"/>
      <c r="AK110" s="125"/>
      <c r="AL110" s="190"/>
      <c r="AM110" s="125"/>
      <c r="AN110" s="184"/>
      <c r="AO110" s="189"/>
      <c r="AP110" s="183"/>
      <c r="AQ110" s="125"/>
      <c r="AR110" s="190"/>
      <c r="AS110" s="183"/>
      <c r="AT110" s="184">
        <v>50634</v>
      </c>
      <c r="AU110" s="189">
        <v>0.7201638481559971</v>
      </c>
    </row>
    <row r="111" spans="1:47">
      <c r="A111" s="28" t="s">
        <v>1039</v>
      </c>
      <c r="B111" s="63" t="s">
        <v>1006</v>
      </c>
      <c r="C111" s="122" t="s">
        <v>1006</v>
      </c>
      <c r="D111" s="28" t="s">
        <v>0</v>
      </c>
      <c r="E111" s="184">
        <v>61533</v>
      </c>
      <c r="F111" s="183"/>
      <c r="G111" s="125">
        <v>18005</v>
      </c>
      <c r="H111" s="190">
        <v>0.4657991410979459</v>
      </c>
      <c r="I111" s="183"/>
      <c r="J111" s="184">
        <v>4270</v>
      </c>
      <c r="K111" s="189">
        <v>0.11046722202100688</v>
      </c>
      <c r="L111" s="183"/>
      <c r="M111" s="125">
        <v>14857</v>
      </c>
      <c r="N111" s="190">
        <v>0.38435866921922701</v>
      </c>
      <c r="O111" s="183"/>
      <c r="P111" s="184">
        <v>426</v>
      </c>
      <c r="Q111" s="189">
        <v>1.1020851658301857E-2</v>
      </c>
      <c r="R111" s="183"/>
      <c r="S111" s="125">
        <v>821</v>
      </c>
      <c r="T111" s="190">
        <v>2.1239716458839965E-2</v>
      </c>
      <c r="U111" s="183"/>
      <c r="V111" s="184"/>
      <c r="W111" s="189"/>
      <c r="X111" s="183"/>
      <c r="Y111" s="125"/>
      <c r="Z111" s="190"/>
      <c r="AA111" s="183"/>
      <c r="AB111" s="184"/>
      <c r="AC111" s="189"/>
      <c r="AD111" s="183"/>
      <c r="AE111" s="125"/>
      <c r="AF111" s="190"/>
      <c r="AG111" s="183"/>
      <c r="AH111" s="184"/>
      <c r="AI111" s="189"/>
      <c r="AJ111" s="183"/>
      <c r="AK111" s="125"/>
      <c r="AL111" s="190"/>
      <c r="AM111" s="125"/>
      <c r="AN111" s="184"/>
      <c r="AO111" s="189"/>
      <c r="AP111" s="183"/>
      <c r="AQ111" s="125">
        <v>275</v>
      </c>
      <c r="AR111" s="190">
        <v>7.1143995446784295E-3</v>
      </c>
      <c r="AS111" s="183"/>
      <c r="AT111" s="184">
        <v>38654</v>
      </c>
      <c r="AU111" s="189">
        <v>0.62818325126354968</v>
      </c>
    </row>
    <row r="112" spans="1:47">
      <c r="A112" s="28" t="s">
        <v>280</v>
      </c>
      <c r="B112" s="63" t="s">
        <v>1029</v>
      </c>
      <c r="C112" s="122" t="s">
        <v>985</v>
      </c>
      <c r="D112" s="28" t="s">
        <v>0</v>
      </c>
      <c r="E112" s="184">
        <v>72859</v>
      </c>
      <c r="F112" s="183"/>
      <c r="G112" s="125">
        <v>22847</v>
      </c>
      <c r="H112" s="190">
        <v>0.40493787774055762</v>
      </c>
      <c r="I112" s="183"/>
      <c r="J112" s="184">
        <v>1551</v>
      </c>
      <c r="K112" s="189">
        <v>2.7489764449407136E-2</v>
      </c>
      <c r="L112" s="183"/>
      <c r="M112" s="125">
        <v>32023</v>
      </c>
      <c r="N112" s="190">
        <v>0.56757235781003523</v>
      </c>
      <c r="O112" s="183"/>
      <c r="P112" s="184"/>
      <c r="Q112" s="189"/>
      <c r="R112" s="183"/>
      <c r="S112" s="125"/>
      <c r="T112" s="190"/>
      <c r="U112" s="183"/>
      <c r="V112" s="184"/>
      <c r="W112" s="189"/>
      <c r="X112" s="183"/>
      <c r="Y112" s="125"/>
      <c r="Z112" s="190"/>
      <c r="AA112" s="183"/>
      <c r="AB112" s="184"/>
      <c r="AC112" s="189"/>
      <c r="AD112" s="183"/>
      <c r="AE112" s="125"/>
      <c r="AF112" s="190"/>
      <c r="AG112" s="183"/>
      <c r="AH112" s="184"/>
      <c r="AI112" s="189"/>
      <c r="AJ112" s="183"/>
      <c r="AK112" s="125"/>
      <c r="AL112" s="190"/>
      <c r="AM112" s="125"/>
      <c r="AN112" s="184"/>
      <c r="AO112" s="189"/>
      <c r="AP112" s="183"/>
      <c r="AQ112" s="125"/>
      <c r="AR112" s="190"/>
      <c r="AS112" s="183"/>
      <c r="AT112" s="184">
        <v>56421</v>
      </c>
      <c r="AU112" s="189">
        <v>0.77438614309831322</v>
      </c>
    </row>
    <row r="113" spans="1:47">
      <c r="A113" s="28" t="s">
        <v>1147</v>
      </c>
      <c r="B113" s="63" t="s">
        <v>1033</v>
      </c>
      <c r="C113" s="122" t="s">
        <v>978</v>
      </c>
      <c r="D113" s="28" t="s">
        <v>0</v>
      </c>
      <c r="E113" s="184">
        <v>71132</v>
      </c>
      <c r="F113" s="183"/>
      <c r="G113" s="125">
        <v>14408</v>
      </c>
      <c r="H113" s="190">
        <v>0.29815412631404686</v>
      </c>
      <c r="I113" s="183"/>
      <c r="J113" s="184">
        <v>4787</v>
      </c>
      <c r="K113" s="189">
        <v>9.9060508236073166E-2</v>
      </c>
      <c r="L113" s="183"/>
      <c r="M113" s="125">
        <v>26772</v>
      </c>
      <c r="N113" s="190">
        <v>0.55401042960019864</v>
      </c>
      <c r="O113" s="183"/>
      <c r="P113" s="184">
        <v>1116</v>
      </c>
      <c r="Q113" s="189">
        <v>2.3094114725602185E-2</v>
      </c>
      <c r="R113" s="183"/>
      <c r="S113" s="125">
        <v>797</v>
      </c>
      <c r="T113" s="190">
        <v>1.6492839996689015E-2</v>
      </c>
      <c r="U113" s="183"/>
      <c r="V113" s="184"/>
      <c r="W113" s="189"/>
      <c r="X113" s="183"/>
      <c r="Y113" s="125"/>
      <c r="Z113" s="190"/>
      <c r="AA113" s="183"/>
      <c r="AB113" s="184"/>
      <c r="AC113" s="189"/>
      <c r="AD113" s="183"/>
      <c r="AE113" s="125"/>
      <c r="AF113" s="190"/>
      <c r="AG113" s="183"/>
      <c r="AH113" s="184"/>
      <c r="AI113" s="189"/>
      <c r="AJ113" s="183"/>
      <c r="AK113" s="125"/>
      <c r="AL113" s="190"/>
      <c r="AM113" s="125"/>
      <c r="AN113" s="184"/>
      <c r="AO113" s="189"/>
      <c r="AP113" s="183"/>
      <c r="AQ113" s="125">
        <v>444</v>
      </c>
      <c r="AR113" s="190">
        <v>9.1879811273901171E-3</v>
      </c>
      <c r="AS113" s="183"/>
      <c r="AT113" s="184">
        <v>48324</v>
      </c>
      <c r="AU113" s="189">
        <v>0.67935668897261425</v>
      </c>
    </row>
    <row r="114" spans="1:47">
      <c r="A114" s="28" t="s">
        <v>490</v>
      </c>
      <c r="B114" s="63" t="s">
        <v>1005</v>
      </c>
      <c r="C114" s="122" t="s">
        <v>1027</v>
      </c>
      <c r="D114" s="28" t="s">
        <v>0</v>
      </c>
      <c r="E114" s="184">
        <v>69263</v>
      </c>
      <c r="F114" s="183"/>
      <c r="G114" s="125">
        <v>27031</v>
      </c>
      <c r="H114" s="190">
        <v>0.61232302639030467</v>
      </c>
      <c r="I114" s="183"/>
      <c r="J114" s="184">
        <v>887</v>
      </c>
      <c r="K114" s="189">
        <v>2.0092875750368104E-2</v>
      </c>
      <c r="L114" s="183"/>
      <c r="M114" s="125">
        <v>11203</v>
      </c>
      <c r="N114" s="190">
        <v>0.25377732472533698</v>
      </c>
      <c r="O114" s="183"/>
      <c r="P114" s="184">
        <v>3357</v>
      </c>
      <c r="Q114" s="189">
        <v>7.6044852191641185E-2</v>
      </c>
      <c r="R114" s="183"/>
      <c r="S114" s="125">
        <v>719</v>
      </c>
      <c r="T114" s="190">
        <v>1.6287235247479895E-2</v>
      </c>
      <c r="U114" s="183"/>
      <c r="V114" s="184"/>
      <c r="W114" s="189"/>
      <c r="X114" s="183"/>
      <c r="Y114" s="125"/>
      <c r="Z114" s="190"/>
      <c r="AA114" s="183"/>
      <c r="AB114" s="184"/>
      <c r="AC114" s="189"/>
      <c r="AD114" s="183"/>
      <c r="AE114" s="125"/>
      <c r="AF114" s="190"/>
      <c r="AG114" s="183"/>
      <c r="AH114" s="184"/>
      <c r="AI114" s="189"/>
      <c r="AJ114" s="183"/>
      <c r="AK114" s="125"/>
      <c r="AL114" s="190"/>
      <c r="AM114" s="125"/>
      <c r="AN114" s="184"/>
      <c r="AO114" s="189"/>
      <c r="AP114" s="183"/>
      <c r="AQ114" s="125">
        <v>948</v>
      </c>
      <c r="AR114" s="190">
        <v>2.147468569486918E-2</v>
      </c>
      <c r="AS114" s="183"/>
      <c r="AT114" s="184">
        <v>44145</v>
      </c>
      <c r="AU114" s="189">
        <v>0.63735327664120811</v>
      </c>
    </row>
    <row r="115" spans="1:47">
      <c r="A115" s="28" t="s">
        <v>227</v>
      </c>
      <c r="B115" s="63" t="s">
        <v>1055</v>
      </c>
      <c r="C115" s="122" t="s">
        <v>993</v>
      </c>
      <c r="D115" s="28" t="s">
        <v>0</v>
      </c>
      <c r="E115" s="184">
        <v>72711</v>
      </c>
      <c r="F115" s="183"/>
      <c r="G115" s="125">
        <v>27321</v>
      </c>
      <c r="H115" s="190">
        <v>0.57104339102081769</v>
      </c>
      <c r="I115" s="183"/>
      <c r="J115" s="184">
        <v>1110</v>
      </c>
      <c r="K115" s="189">
        <v>2.3200401304238776E-2</v>
      </c>
      <c r="L115" s="183"/>
      <c r="M115" s="125">
        <v>16921</v>
      </c>
      <c r="N115" s="190">
        <v>0.35367026168380572</v>
      </c>
      <c r="O115" s="183"/>
      <c r="P115" s="184">
        <v>2022</v>
      </c>
      <c r="Q115" s="189">
        <v>4.2262352646099823E-2</v>
      </c>
      <c r="R115" s="183"/>
      <c r="S115" s="125">
        <v>470</v>
      </c>
      <c r="T115" s="190">
        <v>9.8235933450380401E-3</v>
      </c>
      <c r="U115" s="183"/>
      <c r="V115" s="184"/>
      <c r="W115" s="189"/>
      <c r="X115" s="183"/>
      <c r="Y115" s="125"/>
      <c r="Z115" s="190"/>
      <c r="AA115" s="183"/>
      <c r="AB115" s="184"/>
      <c r="AC115" s="189"/>
      <c r="AD115" s="183"/>
      <c r="AE115" s="125"/>
      <c r="AF115" s="190"/>
      <c r="AG115" s="183"/>
      <c r="AH115" s="184"/>
      <c r="AI115" s="189"/>
      <c r="AJ115" s="183"/>
      <c r="AK115" s="125"/>
      <c r="AL115" s="190"/>
      <c r="AM115" s="125"/>
      <c r="AN115" s="184"/>
      <c r="AO115" s="189"/>
      <c r="AP115" s="183"/>
      <c r="AQ115" s="125"/>
      <c r="AR115" s="190"/>
      <c r="AS115" s="183"/>
      <c r="AT115" s="184">
        <v>47844</v>
      </c>
      <c r="AU115" s="189">
        <v>0.65800222799851471</v>
      </c>
    </row>
    <row r="116" spans="1:47">
      <c r="A116" s="28" t="s">
        <v>297</v>
      </c>
      <c r="B116" s="63" t="s">
        <v>1005</v>
      </c>
      <c r="C116" s="122" t="s">
        <v>1027</v>
      </c>
      <c r="D116" s="28" t="s">
        <v>0</v>
      </c>
      <c r="E116" s="184">
        <v>79996</v>
      </c>
      <c r="F116" s="183"/>
      <c r="G116" s="125">
        <v>24565</v>
      </c>
      <c r="H116" s="190">
        <v>0.45877299467737415</v>
      </c>
      <c r="I116" s="183"/>
      <c r="J116" s="184">
        <v>9087</v>
      </c>
      <c r="K116" s="189">
        <v>0.16970772247642171</v>
      </c>
      <c r="L116" s="183"/>
      <c r="M116" s="125">
        <v>18888</v>
      </c>
      <c r="N116" s="190">
        <v>0.35275002334485012</v>
      </c>
      <c r="O116" s="183"/>
      <c r="P116" s="184"/>
      <c r="Q116" s="189"/>
      <c r="R116" s="183"/>
      <c r="S116" s="125">
        <v>828</v>
      </c>
      <c r="T116" s="190">
        <v>1.5463628723503596E-2</v>
      </c>
      <c r="U116" s="183"/>
      <c r="V116" s="184"/>
      <c r="W116" s="189"/>
      <c r="X116" s="183"/>
      <c r="Y116" s="125"/>
      <c r="Z116" s="190"/>
      <c r="AA116" s="183"/>
      <c r="AB116" s="184"/>
      <c r="AC116" s="189"/>
      <c r="AD116" s="183"/>
      <c r="AE116" s="125"/>
      <c r="AF116" s="190"/>
      <c r="AG116" s="183"/>
      <c r="AH116" s="184"/>
      <c r="AI116" s="189"/>
      <c r="AJ116" s="183"/>
      <c r="AK116" s="125"/>
      <c r="AL116" s="190"/>
      <c r="AM116" s="125"/>
      <c r="AN116" s="184"/>
      <c r="AO116" s="189"/>
      <c r="AP116" s="183"/>
      <c r="AQ116" s="125">
        <v>177</v>
      </c>
      <c r="AR116" s="190">
        <v>3.305630777850406E-3</v>
      </c>
      <c r="AS116" s="183"/>
      <c r="AT116" s="184">
        <v>53545</v>
      </c>
      <c r="AU116" s="189">
        <v>0.66934596729836493</v>
      </c>
    </row>
    <row r="117" spans="1:47">
      <c r="A117" s="28" t="s">
        <v>299</v>
      </c>
      <c r="B117" s="63" t="s">
        <v>992</v>
      </c>
      <c r="C117" s="122" t="s">
        <v>993</v>
      </c>
      <c r="D117" s="28" t="s">
        <v>0</v>
      </c>
      <c r="E117" s="184">
        <v>84387</v>
      </c>
      <c r="F117" s="183"/>
      <c r="G117" s="125">
        <v>27903</v>
      </c>
      <c r="H117" s="190">
        <v>0.4618172790466733</v>
      </c>
      <c r="I117" s="183"/>
      <c r="J117" s="184">
        <v>2494</v>
      </c>
      <c r="K117" s="189">
        <v>4.1277722608407813E-2</v>
      </c>
      <c r="L117" s="183"/>
      <c r="M117" s="125">
        <v>28818</v>
      </c>
      <c r="N117" s="190">
        <v>0.47696127110228403</v>
      </c>
      <c r="O117" s="183"/>
      <c r="P117" s="184"/>
      <c r="Q117" s="189"/>
      <c r="R117" s="183"/>
      <c r="S117" s="125">
        <v>892</v>
      </c>
      <c r="T117" s="190">
        <v>1.4763323402846739E-2</v>
      </c>
      <c r="U117" s="183"/>
      <c r="V117" s="184"/>
      <c r="W117" s="189"/>
      <c r="X117" s="183"/>
      <c r="Y117" s="125"/>
      <c r="Z117" s="190"/>
      <c r="AA117" s="183"/>
      <c r="AB117" s="184"/>
      <c r="AC117" s="189"/>
      <c r="AD117" s="183"/>
      <c r="AE117" s="125"/>
      <c r="AF117" s="190"/>
      <c r="AG117" s="183"/>
      <c r="AH117" s="184"/>
      <c r="AI117" s="189"/>
      <c r="AJ117" s="183"/>
      <c r="AK117" s="125"/>
      <c r="AL117" s="190"/>
      <c r="AM117" s="125"/>
      <c r="AN117" s="184"/>
      <c r="AO117" s="189"/>
      <c r="AP117" s="183"/>
      <c r="AQ117" s="125">
        <v>313</v>
      </c>
      <c r="AR117" s="190">
        <v>5.1804038397881497E-3</v>
      </c>
      <c r="AS117" s="183"/>
      <c r="AT117" s="184">
        <v>60420</v>
      </c>
      <c r="AU117" s="189">
        <v>0.71598705961818765</v>
      </c>
    </row>
    <row r="118" spans="1:47">
      <c r="A118" s="28" t="s">
        <v>300</v>
      </c>
      <c r="B118" s="63" t="s">
        <v>1029</v>
      </c>
      <c r="C118" s="122" t="s">
        <v>985</v>
      </c>
      <c r="D118" s="28" t="s">
        <v>0</v>
      </c>
      <c r="E118" s="184">
        <v>76694</v>
      </c>
      <c r="F118" s="183"/>
      <c r="G118" s="125">
        <v>31830</v>
      </c>
      <c r="H118" s="190">
        <v>0.5660578684355605</v>
      </c>
      <c r="I118" s="183"/>
      <c r="J118" s="184">
        <v>2902</v>
      </c>
      <c r="K118" s="189">
        <v>5.1608543330191534E-2</v>
      </c>
      <c r="L118" s="183"/>
      <c r="M118" s="125">
        <v>19211</v>
      </c>
      <c r="N118" s="190">
        <v>0.34164428873752911</v>
      </c>
      <c r="O118" s="183"/>
      <c r="P118" s="184">
        <v>1289</v>
      </c>
      <c r="Q118" s="189">
        <v>2.2923298536394514E-2</v>
      </c>
      <c r="R118" s="183"/>
      <c r="S118" s="125">
        <v>999</v>
      </c>
      <c r="T118" s="190">
        <v>1.7766000960324376E-2</v>
      </c>
      <c r="U118" s="183"/>
      <c r="V118" s="184"/>
      <c r="W118" s="189"/>
      <c r="X118" s="183"/>
      <c r="Y118" s="125"/>
      <c r="Z118" s="190"/>
      <c r="AA118" s="183"/>
      <c r="AB118" s="184"/>
      <c r="AC118" s="189"/>
      <c r="AD118" s="183"/>
      <c r="AE118" s="125"/>
      <c r="AF118" s="190"/>
      <c r="AG118" s="183"/>
      <c r="AH118" s="184"/>
      <c r="AI118" s="189"/>
      <c r="AJ118" s="183"/>
      <c r="AK118" s="125"/>
      <c r="AL118" s="190"/>
      <c r="AM118" s="125"/>
      <c r="AN118" s="184"/>
      <c r="AO118" s="189"/>
      <c r="AP118" s="183"/>
      <c r="AQ118" s="125"/>
      <c r="AR118" s="190"/>
      <c r="AS118" s="183"/>
      <c r="AT118" s="184">
        <v>56231</v>
      </c>
      <c r="AU118" s="189">
        <v>0.73318642918611621</v>
      </c>
    </row>
    <row r="119" spans="1:47">
      <c r="A119" s="28" t="s">
        <v>303</v>
      </c>
      <c r="B119" s="63" t="s">
        <v>1019</v>
      </c>
      <c r="C119" s="122" t="s">
        <v>985</v>
      </c>
      <c r="D119" s="28" t="s">
        <v>0</v>
      </c>
      <c r="E119" s="184">
        <v>61751</v>
      </c>
      <c r="F119" s="183"/>
      <c r="G119" s="125">
        <v>21062</v>
      </c>
      <c r="H119" s="190">
        <v>0.49064691219978102</v>
      </c>
      <c r="I119" s="183"/>
      <c r="J119" s="184">
        <v>1404</v>
      </c>
      <c r="K119" s="189">
        <v>3.2706688098399606E-2</v>
      </c>
      <c r="L119" s="183"/>
      <c r="M119" s="125">
        <v>19367</v>
      </c>
      <c r="N119" s="190">
        <v>0.45116127379038834</v>
      </c>
      <c r="O119" s="183"/>
      <c r="P119" s="184">
        <v>1094</v>
      </c>
      <c r="Q119" s="189">
        <v>2.5485125911431036E-2</v>
      </c>
      <c r="R119" s="183"/>
      <c r="S119" s="125"/>
      <c r="T119" s="190"/>
      <c r="U119" s="183"/>
      <c r="V119" s="184"/>
      <c r="W119" s="189"/>
      <c r="X119" s="183"/>
      <c r="Y119" s="125"/>
      <c r="Z119" s="190"/>
      <c r="AA119" s="183"/>
      <c r="AB119" s="184"/>
      <c r="AC119" s="189"/>
      <c r="AD119" s="183"/>
      <c r="AE119" s="125"/>
      <c r="AF119" s="190"/>
      <c r="AG119" s="183"/>
      <c r="AH119" s="184"/>
      <c r="AI119" s="189"/>
      <c r="AJ119" s="183"/>
      <c r="AK119" s="125"/>
      <c r="AL119" s="190"/>
      <c r="AM119" s="125"/>
      <c r="AN119" s="184"/>
      <c r="AO119" s="189"/>
      <c r="AP119" s="183"/>
      <c r="AQ119" s="125"/>
      <c r="AR119" s="190"/>
      <c r="AS119" s="183"/>
      <c r="AT119" s="184">
        <v>42927</v>
      </c>
      <c r="AU119" s="189">
        <v>0.69516283137115187</v>
      </c>
    </row>
    <row r="120" spans="1:47">
      <c r="A120" s="28" t="s">
        <v>304</v>
      </c>
      <c r="B120" s="63" t="s">
        <v>987</v>
      </c>
      <c r="C120" s="122" t="s">
        <v>988</v>
      </c>
      <c r="D120" s="28" t="s">
        <v>0</v>
      </c>
      <c r="E120" s="184">
        <v>83020</v>
      </c>
      <c r="F120" s="183"/>
      <c r="G120" s="125">
        <v>29534</v>
      </c>
      <c r="H120" s="190">
        <v>0.49225794623064484</v>
      </c>
      <c r="I120" s="183"/>
      <c r="J120" s="184">
        <v>1545</v>
      </c>
      <c r="K120" s="189">
        <v>2.5751287564378219E-2</v>
      </c>
      <c r="L120" s="183"/>
      <c r="M120" s="125">
        <v>26844</v>
      </c>
      <c r="N120" s="190">
        <v>0.44742237111855593</v>
      </c>
      <c r="O120" s="183"/>
      <c r="P120" s="184">
        <v>1495</v>
      </c>
      <c r="Q120" s="189">
        <v>2.4917912562294781E-2</v>
      </c>
      <c r="R120" s="183"/>
      <c r="S120" s="125">
        <v>579</v>
      </c>
      <c r="T120" s="190">
        <v>9.6504825241262061E-3</v>
      </c>
      <c r="U120" s="183"/>
      <c r="V120" s="184"/>
      <c r="W120" s="189"/>
      <c r="X120" s="183"/>
      <c r="Y120" s="125"/>
      <c r="Z120" s="190"/>
      <c r="AA120" s="183"/>
      <c r="AB120" s="184"/>
      <c r="AC120" s="189"/>
      <c r="AD120" s="183"/>
      <c r="AE120" s="125"/>
      <c r="AF120" s="190"/>
      <c r="AG120" s="183"/>
      <c r="AH120" s="184"/>
      <c r="AI120" s="189"/>
      <c r="AJ120" s="183"/>
      <c r="AK120" s="125"/>
      <c r="AL120" s="190"/>
      <c r="AM120" s="125"/>
      <c r="AN120" s="184"/>
      <c r="AO120" s="189"/>
      <c r="AP120" s="183"/>
      <c r="AQ120" s="125"/>
      <c r="AR120" s="190"/>
      <c r="AS120" s="183"/>
      <c r="AT120" s="184">
        <v>59997</v>
      </c>
      <c r="AU120" s="189">
        <v>0.72268128161888701</v>
      </c>
    </row>
    <row r="121" spans="1:47">
      <c r="A121" s="28" t="s">
        <v>309</v>
      </c>
      <c r="B121" s="63" t="s">
        <v>984</v>
      </c>
      <c r="C121" s="122" t="s">
        <v>984</v>
      </c>
      <c r="D121" s="28" t="s">
        <v>0</v>
      </c>
      <c r="E121" s="184">
        <v>75759</v>
      </c>
      <c r="F121" s="183"/>
      <c r="G121" s="125">
        <v>13919</v>
      </c>
      <c r="H121" s="190">
        <v>0.29928184398383073</v>
      </c>
      <c r="I121" s="183"/>
      <c r="J121" s="184">
        <v>1157</v>
      </c>
      <c r="K121" s="189">
        <v>2.4877440440354347E-2</v>
      </c>
      <c r="L121" s="183"/>
      <c r="M121" s="125">
        <v>29499</v>
      </c>
      <c r="N121" s="190">
        <v>0.63427797368194716</v>
      </c>
      <c r="O121" s="183"/>
      <c r="P121" s="184">
        <v>1350</v>
      </c>
      <c r="Q121" s="189">
        <v>2.9027264126601875E-2</v>
      </c>
      <c r="R121" s="183"/>
      <c r="S121" s="125">
        <v>502</v>
      </c>
      <c r="T121" s="190">
        <v>1.0793841919669735E-2</v>
      </c>
      <c r="U121" s="183"/>
      <c r="V121" s="184"/>
      <c r="W121" s="189"/>
      <c r="X121" s="183"/>
      <c r="Y121" s="125"/>
      <c r="Z121" s="190"/>
      <c r="AA121" s="183"/>
      <c r="AB121" s="184"/>
      <c r="AC121" s="189"/>
      <c r="AD121" s="183"/>
      <c r="AE121" s="125"/>
      <c r="AF121" s="190"/>
      <c r="AG121" s="183"/>
      <c r="AH121" s="184"/>
      <c r="AI121" s="189"/>
      <c r="AJ121" s="183"/>
      <c r="AK121" s="125"/>
      <c r="AL121" s="190"/>
      <c r="AM121" s="125"/>
      <c r="AN121" s="184"/>
      <c r="AO121" s="189"/>
      <c r="AP121" s="183"/>
      <c r="AQ121" s="125">
        <v>81</v>
      </c>
      <c r="AR121" s="190">
        <v>1.7416358475961125E-3</v>
      </c>
      <c r="AS121" s="183"/>
      <c r="AT121" s="184">
        <v>46508</v>
      </c>
      <c r="AU121" s="189">
        <v>0.61389405879169467</v>
      </c>
    </row>
    <row r="122" spans="1:47">
      <c r="A122" s="28" t="s">
        <v>310</v>
      </c>
      <c r="B122" s="63" t="s">
        <v>984</v>
      </c>
      <c r="C122" s="122" t="s">
        <v>984</v>
      </c>
      <c r="D122" s="28" t="s">
        <v>0</v>
      </c>
      <c r="E122" s="184">
        <v>75196</v>
      </c>
      <c r="F122" s="183"/>
      <c r="G122" s="125">
        <v>18314</v>
      </c>
      <c r="H122" s="190">
        <v>0.3673895163393448</v>
      </c>
      <c r="I122" s="183"/>
      <c r="J122" s="184">
        <v>1286</v>
      </c>
      <c r="K122" s="189">
        <v>2.579790968725551E-2</v>
      </c>
      <c r="L122" s="183"/>
      <c r="M122" s="125">
        <v>26894</v>
      </c>
      <c r="N122" s="190">
        <v>0.53950931814078518</v>
      </c>
      <c r="O122" s="183"/>
      <c r="P122" s="184">
        <v>1525</v>
      </c>
      <c r="Q122" s="189">
        <v>3.0592389014824771E-2</v>
      </c>
      <c r="R122" s="183"/>
      <c r="S122" s="125">
        <v>666</v>
      </c>
      <c r="T122" s="190">
        <v>1.3360348251720194E-2</v>
      </c>
      <c r="U122" s="183"/>
      <c r="V122" s="184"/>
      <c r="W122" s="189"/>
      <c r="X122" s="183"/>
      <c r="Y122" s="125"/>
      <c r="Z122" s="190"/>
      <c r="AA122" s="183"/>
      <c r="AB122" s="184"/>
      <c r="AC122" s="189"/>
      <c r="AD122" s="183"/>
      <c r="AE122" s="125"/>
      <c r="AF122" s="190"/>
      <c r="AG122" s="183"/>
      <c r="AH122" s="184"/>
      <c r="AI122" s="189"/>
      <c r="AJ122" s="183"/>
      <c r="AK122" s="125"/>
      <c r="AL122" s="190"/>
      <c r="AM122" s="125"/>
      <c r="AN122" s="184"/>
      <c r="AO122" s="189"/>
      <c r="AP122" s="183"/>
      <c r="AQ122" s="125">
        <v>1164</v>
      </c>
      <c r="AR122" s="190">
        <v>2.3350518566069529E-2</v>
      </c>
      <c r="AS122" s="183"/>
      <c r="AT122" s="184">
        <v>49849</v>
      </c>
      <c r="AU122" s="189">
        <v>0.66292090004787485</v>
      </c>
    </row>
    <row r="123" spans="1:47">
      <c r="A123" s="28" t="s">
        <v>926</v>
      </c>
      <c r="B123" s="63" t="s">
        <v>984</v>
      </c>
      <c r="C123" s="122" t="s">
        <v>984</v>
      </c>
      <c r="D123" s="28" t="s">
        <v>0</v>
      </c>
      <c r="E123" s="184">
        <v>70736</v>
      </c>
      <c r="F123" s="183"/>
      <c r="G123" s="125">
        <v>17927</v>
      </c>
      <c r="H123" s="190">
        <v>0.38135250696675105</v>
      </c>
      <c r="I123" s="183"/>
      <c r="J123" s="184">
        <v>1343</v>
      </c>
      <c r="K123" s="189">
        <v>2.8568997426024804E-2</v>
      </c>
      <c r="L123" s="183"/>
      <c r="M123" s="125">
        <v>25874</v>
      </c>
      <c r="N123" s="190">
        <v>0.55040524154949055</v>
      </c>
      <c r="O123" s="183"/>
      <c r="P123" s="184">
        <v>1037</v>
      </c>
      <c r="Q123" s="189">
        <v>2.2059605607436875E-2</v>
      </c>
      <c r="R123" s="183"/>
      <c r="S123" s="125">
        <v>604</v>
      </c>
      <c r="T123" s="190">
        <v>1.2848603458912124E-2</v>
      </c>
      <c r="U123" s="183"/>
      <c r="V123" s="184"/>
      <c r="W123" s="189"/>
      <c r="X123" s="183"/>
      <c r="Y123" s="125"/>
      <c r="Z123" s="190"/>
      <c r="AA123" s="183"/>
      <c r="AB123" s="184"/>
      <c r="AC123" s="189"/>
      <c r="AD123" s="183"/>
      <c r="AE123" s="125"/>
      <c r="AF123" s="190"/>
      <c r="AG123" s="183"/>
      <c r="AH123" s="184"/>
      <c r="AI123" s="189"/>
      <c r="AJ123" s="183"/>
      <c r="AK123" s="125"/>
      <c r="AL123" s="190"/>
      <c r="AM123" s="125"/>
      <c r="AN123" s="184"/>
      <c r="AO123" s="189"/>
      <c r="AP123" s="183"/>
      <c r="AQ123" s="125">
        <v>224</v>
      </c>
      <c r="AR123" s="190">
        <v>4.7650449913846284E-3</v>
      </c>
      <c r="AS123" s="183"/>
      <c r="AT123" s="184">
        <v>47009</v>
      </c>
      <c r="AU123" s="189">
        <v>0.66456966749604163</v>
      </c>
    </row>
    <row r="124" spans="1:47">
      <c r="A124" s="28" t="s">
        <v>311</v>
      </c>
      <c r="B124" s="63" t="s">
        <v>1014</v>
      </c>
      <c r="C124" s="122" t="s">
        <v>981</v>
      </c>
      <c r="D124" s="28" t="s">
        <v>0</v>
      </c>
      <c r="E124" s="184">
        <v>73425</v>
      </c>
      <c r="F124" s="183"/>
      <c r="G124" s="125">
        <v>25426</v>
      </c>
      <c r="H124" s="190">
        <v>0.5057585582718358</v>
      </c>
      <c r="I124" s="183"/>
      <c r="J124" s="184">
        <v>1878</v>
      </c>
      <c r="K124" s="189">
        <v>3.7356036043204102E-2</v>
      </c>
      <c r="L124" s="183"/>
      <c r="M124" s="125">
        <v>22969</v>
      </c>
      <c r="N124" s="190">
        <v>0.45688540568496011</v>
      </c>
      <c r="O124" s="183"/>
      <c r="P124" s="184"/>
      <c r="Q124" s="189"/>
      <c r="R124" s="183"/>
      <c r="S124" s="125"/>
      <c r="T124" s="190"/>
      <c r="U124" s="183"/>
      <c r="V124" s="184"/>
      <c r="W124" s="189"/>
      <c r="X124" s="183"/>
      <c r="Y124" s="125"/>
      <c r="Z124" s="190"/>
      <c r="AA124" s="183"/>
      <c r="AB124" s="184"/>
      <c r="AC124" s="189"/>
      <c r="AD124" s="183"/>
      <c r="AE124" s="125"/>
      <c r="AF124" s="190"/>
      <c r="AG124" s="183"/>
      <c r="AH124" s="184"/>
      <c r="AI124" s="189"/>
      <c r="AJ124" s="183"/>
      <c r="AK124" s="125"/>
      <c r="AL124" s="190"/>
      <c r="AM124" s="125"/>
      <c r="AN124" s="184"/>
      <c r="AO124" s="189"/>
      <c r="AP124" s="183"/>
      <c r="AQ124" s="125"/>
      <c r="AR124" s="190"/>
      <c r="AS124" s="183"/>
      <c r="AT124" s="184">
        <v>50273</v>
      </c>
      <c r="AU124" s="189">
        <v>0.68468505277494041</v>
      </c>
    </row>
    <row r="125" spans="1:47">
      <c r="A125" s="28" t="s">
        <v>1148</v>
      </c>
      <c r="B125" s="63" t="s">
        <v>1029</v>
      </c>
      <c r="C125" s="122" t="s">
        <v>985</v>
      </c>
      <c r="D125" s="28" t="s">
        <v>0</v>
      </c>
      <c r="E125" s="184">
        <v>78895</v>
      </c>
      <c r="F125" s="183"/>
      <c r="G125" s="125">
        <v>25880</v>
      </c>
      <c r="H125" s="190">
        <v>0.47031457284605738</v>
      </c>
      <c r="I125" s="183"/>
      <c r="J125" s="184">
        <v>1334</v>
      </c>
      <c r="K125" s="189">
        <v>2.4242644519962928E-2</v>
      </c>
      <c r="L125" s="183"/>
      <c r="M125" s="125">
        <v>25928</v>
      </c>
      <c r="N125" s="190">
        <v>0.47118687189924946</v>
      </c>
      <c r="O125" s="183"/>
      <c r="P125" s="184">
        <v>1885</v>
      </c>
      <c r="Q125" s="189">
        <v>3.4255910734730222E-2</v>
      </c>
      <c r="R125" s="183"/>
      <c r="S125" s="125"/>
      <c r="T125" s="190"/>
      <c r="U125" s="183"/>
      <c r="V125" s="184"/>
      <c r="W125" s="189"/>
      <c r="X125" s="183"/>
      <c r="Y125" s="125"/>
      <c r="Z125" s="190"/>
      <c r="AA125" s="183"/>
      <c r="AB125" s="184"/>
      <c r="AC125" s="189"/>
      <c r="AD125" s="183"/>
      <c r="AE125" s="125"/>
      <c r="AF125" s="190"/>
      <c r="AG125" s="183"/>
      <c r="AH125" s="184"/>
      <c r="AI125" s="189"/>
      <c r="AJ125" s="183"/>
      <c r="AK125" s="125"/>
      <c r="AL125" s="190"/>
      <c r="AM125" s="125"/>
      <c r="AN125" s="184"/>
      <c r="AO125" s="189"/>
      <c r="AP125" s="183"/>
      <c r="AQ125" s="125"/>
      <c r="AR125" s="190"/>
      <c r="AS125" s="183"/>
      <c r="AT125" s="184">
        <v>55027</v>
      </c>
      <c r="AU125" s="189">
        <v>0.69747132264402056</v>
      </c>
    </row>
    <row r="126" spans="1:47">
      <c r="A126" s="28" t="s">
        <v>316</v>
      </c>
      <c r="B126" s="63" t="s">
        <v>1006</v>
      </c>
      <c r="C126" s="122" t="s">
        <v>1006</v>
      </c>
      <c r="D126" s="28" t="s">
        <v>0</v>
      </c>
      <c r="E126" s="184">
        <v>80045</v>
      </c>
      <c r="F126" s="183"/>
      <c r="G126" s="125">
        <v>24221</v>
      </c>
      <c r="H126" s="190">
        <v>0.42425250915205548</v>
      </c>
      <c r="I126" s="183"/>
      <c r="J126" s="184">
        <v>1083</v>
      </c>
      <c r="K126" s="189">
        <v>1.8969715016377363E-2</v>
      </c>
      <c r="L126" s="183"/>
      <c r="M126" s="125">
        <v>29873</v>
      </c>
      <c r="N126" s="190">
        <v>0.52325235150899441</v>
      </c>
      <c r="O126" s="183"/>
      <c r="P126" s="184">
        <v>1040</v>
      </c>
      <c r="Q126" s="189">
        <v>1.8216531502338373E-2</v>
      </c>
      <c r="R126" s="183"/>
      <c r="S126" s="125">
        <v>626</v>
      </c>
      <c r="T126" s="190">
        <v>1.0964950692753673E-2</v>
      </c>
      <c r="U126" s="183"/>
      <c r="V126" s="184"/>
      <c r="W126" s="189"/>
      <c r="X126" s="183"/>
      <c r="Y126" s="125"/>
      <c r="Z126" s="190"/>
      <c r="AA126" s="183"/>
      <c r="AB126" s="184"/>
      <c r="AC126" s="189"/>
      <c r="AD126" s="183"/>
      <c r="AE126" s="125"/>
      <c r="AF126" s="190"/>
      <c r="AG126" s="183"/>
      <c r="AH126" s="184"/>
      <c r="AI126" s="189"/>
      <c r="AJ126" s="183"/>
      <c r="AK126" s="125"/>
      <c r="AL126" s="190"/>
      <c r="AM126" s="125"/>
      <c r="AN126" s="184"/>
      <c r="AO126" s="189"/>
      <c r="AP126" s="183"/>
      <c r="AQ126" s="125">
        <v>248</v>
      </c>
      <c r="AR126" s="190">
        <v>4.3439421274806891E-3</v>
      </c>
      <c r="AS126" s="183"/>
      <c r="AT126" s="184">
        <v>57091</v>
      </c>
      <c r="AU126" s="189">
        <v>0.71323630457867448</v>
      </c>
    </row>
    <row r="127" spans="1:47">
      <c r="A127" s="28" t="s">
        <v>317</v>
      </c>
      <c r="B127" s="63" t="s">
        <v>1006</v>
      </c>
      <c r="C127" s="122" t="s">
        <v>1006</v>
      </c>
      <c r="D127" s="28" t="s">
        <v>0</v>
      </c>
      <c r="E127" s="184">
        <v>87461</v>
      </c>
      <c r="F127" s="183"/>
      <c r="G127" s="125">
        <v>11848</v>
      </c>
      <c r="H127" s="190">
        <v>0.19871526088925415</v>
      </c>
      <c r="I127" s="183"/>
      <c r="J127" s="184">
        <v>1656</v>
      </c>
      <c r="K127" s="189">
        <v>2.7774516545628365E-2</v>
      </c>
      <c r="L127" s="183"/>
      <c r="M127" s="125">
        <v>44213</v>
      </c>
      <c r="N127" s="190">
        <v>0.74154269325595823</v>
      </c>
      <c r="O127" s="183"/>
      <c r="P127" s="184">
        <v>753</v>
      </c>
      <c r="Q127" s="189">
        <v>1.2629354443754928E-2</v>
      </c>
      <c r="R127" s="183"/>
      <c r="S127" s="125">
        <v>983</v>
      </c>
      <c r="T127" s="190">
        <v>1.6486926186203312E-2</v>
      </c>
      <c r="U127" s="183"/>
      <c r="V127" s="184"/>
      <c r="W127" s="189"/>
      <c r="X127" s="183"/>
      <c r="Y127" s="125"/>
      <c r="Z127" s="190"/>
      <c r="AA127" s="183"/>
      <c r="AB127" s="184"/>
      <c r="AC127" s="189"/>
      <c r="AD127" s="183"/>
      <c r="AE127" s="125"/>
      <c r="AF127" s="190"/>
      <c r="AG127" s="183"/>
      <c r="AH127" s="184"/>
      <c r="AI127" s="189"/>
      <c r="AJ127" s="183"/>
      <c r="AK127" s="125"/>
      <c r="AL127" s="190"/>
      <c r="AM127" s="125"/>
      <c r="AN127" s="184"/>
      <c r="AO127" s="189"/>
      <c r="AP127" s="183"/>
      <c r="AQ127" s="125">
        <v>170</v>
      </c>
      <c r="AR127" s="190">
        <v>2.8512486792009796E-3</v>
      </c>
      <c r="AS127" s="183"/>
      <c r="AT127" s="184">
        <v>59623</v>
      </c>
      <c r="AU127" s="189">
        <v>0.68170956197619514</v>
      </c>
    </row>
    <row r="128" spans="1:47">
      <c r="A128" s="28" t="s">
        <v>318</v>
      </c>
      <c r="B128" s="63" t="s">
        <v>1006</v>
      </c>
      <c r="C128" s="122" t="s">
        <v>1006</v>
      </c>
      <c r="D128" s="28" t="s">
        <v>0</v>
      </c>
      <c r="E128" s="184">
        <v>83518</v>
      </c>
      <c r="F128" s="183"/>
      <c r="G128" s="125">
        <v>33334</v>
      </c>
      <c r="H128" s="190">
        <v>0.54416638098503023</v>
      </c>
      <c r="I128" s="183"/>
      <c r="J128" s="184">
        <v>3541</v>
      </c>
      <c r="K128" s="189">
        <v>5.7805638539268983E-2</v>
      </c>
      <c r="L128" s="183"/>
      <c r="M128" s="125">
        <v>21928</v>
      </c>
      <c r="N128" s="190">
        <v>0.35796725272213786</v>
      </c>
      <c r="O128" s="183"/>
      <c r="P128" s="184">
        <v>1116</v>
      </c>
      <c r="Q128" s="189">
        <v>1.8218326068857437E-2</v>
      </c>
      <c r="R128" s="183"/>
      <c r="S128" s="125">
        <v>1125</v>
      </c>
      <c r="T128" s="190">
        <v>1.8365248053283708E-2</v>
      </c>
      <c r="U128" s="183"/>
      <c r="V128" s="184"/>
      <c r="W128" s="189"/>
      <c r="X128" s="183"/>
      <c r="Y128" s="125"/>
      <c r="Z128" s="190"/>
      <c r="AA128" s="183"/>
      <c r="AB128" s="184"/>
      <c r="AC128" s="189"/>
      <c r="AD128" s="183"/>
      <c r="AE128" s="125"/>
      <c r="AF128" s="190"/>
      <c r="AG128" s="183"/>
      <c r="AH128" s="184"/>
      <c r="AI128" s="189"/>
      <c r="AJ128" s="183"/>
      <c r="AK128" s="125"/>
      <c r="AL128" s="190"/>
      <c r="AM128" s="125"/>
      <c r="AN128" s="184"/>
      <c r="AO128" s="189"/>
      <c r="AP128" s="183"/>
      <c r="AQ128" s="125">
        <v>213</v>
      </c>
      <c r="AR128" s="190">
        <v>3.477153631421715E-3</v>
      </c>
      <c r="AS128" s="183"/>
      <c r="AT128" s="184">
        <v>61257</v>
      </c>
      <c r="AU128" s="189">
        <v>0.73345865561914791</v>
      </c>
    </row>
    <row r="129" spans="1:47">
      <c r="A129" s="28" t="s">
        <v>1149</v>
      </c>
      <c r="B129" s="63" t="s">
        <v>1006</v>
      </c>
      <c r="C129" s="122" t="s">
        <v>1006</v>
      </c>
      <c r="D129" s="28" t="s">
        <v>0</v>
      </c>
      <c r="E129" s="184">
        <v>70616</v>
      </c>
      <c r="F129" s="183"/>
      <c r="G129" s="125">
        <v>18306</v>
      </c>
      <c r="H129" s="190">
        <v>0.39931941626856882</v>
      </c>
      <c r="I129" s="183"/>
      <c r="J129" s="184">
        <v>465</v>
      </c>
      <c r="K129" s="189">
        <v>1.014331522806099E-2</v>
      </c>
      <c r="L129" s="183"/>
      <c r="M129" s="125">
        <v>22958</v>
      </c>
      <c r="N129" s="190">
        <v>0.50079619571144995</v>
      </c>
      <c r="O129" s="183"/>
      <c r="P129" s="184">
        <v>3246</v>
      </c>
      <c r="Q129" s="189">
        <v>7.0806884366206399E-2</v>
      </c>
      <c r="R129" s="183"/>
      <c r="S129" s="125">
        <v>544</v>
      </c>
      <c r="T129" s="190">
        <v>1.1866588137774579E-2</v>
      </c>
      <c r="U129" s="183"/>
      <c r="V129" s="184"/>
      <c r="W129" s="189"/>
      <c r="X129" s="183"/>
      <c r="Y129" s="125"/>
      <c r="Z129" s="190"/>
      <c r="AA129" s="183"/>
      <c r="AB129" s="184"/>
      <c r="AC129" s="189"/>
      <c r="AD129" s="183"/>
      <c r="AE129" s="125"/>
      <c r="AF129" s="190"/>
      <c r="AG129" s="183"/>
      <c r="AH129" s="184"/>
      <c r="AI129" s="189"/>
      <c r="AJ129" s="183"/>
      <c r="AK129" s="125"/>
      <c r="AL129" s="190"/>
      <c r="AM129" s="125"/>
      <c r="AN129" s="184"/>
      <c r="AO129" s="189"/>
      <c r="AP129" s="183"/>
      <c r="AQ129" s="125">
        <v>324</v>
      </c>
      <c r="AR129" s="190">
        <v>7.0676002879392708E-3</v>
      </c>
      <c r="AS129" s="183"/>
      <c r="AT129" s="184">
        <v>45843</v>
      </c>
      <c r="AU129" s="189">
        <v>0.64918715305313246</v>
      </c>
    </row>
    <row r="130" spans="1:47">
      <c r="A130" s="28" t="s">
        <v>329</v>
      </c>
      <c r="B130" s="63" t="s">
        <v>1033</v>
      </c>
      <c r="C130" s="122" t="s">
        <v>978</v>
      </c>
      <c r="D130" s="28" t="s">
        <v>0</v>
      </c>
      <c r="E130" s="184">
        <v>66341</v>
      </c>
      <c r="F130" s="183"/>
      <c r="G130" s="125">
        <v>19401</v>
      </c>
      <c r="H130" s="190">
        <v>0.43289376798982526</v>
      </c>
      <c r="I130" s="183"/>
      <c r="J130" s="184">
        <v>1031</v>
      </c>
      <c r="K130" s="189">
        <v>2.3004663408974273E-2</v>
      </c>
      <c r="L130" s="183"/>
      <c r="M130" s="125">
        <v>22681</v>
      </c>
      <c r="N130" s="190">
        <v>0.50608028203583466</v>
      </c>
      <c r="O130" s="183"/>
      <c r="P130" s="184">
        <v>1180</v>
      </c>
      <c r="Q130" s="189">
        <v>2.6329294687283844E-2</v>
      </c>
      <c r="R130" s="183"/>
      <c r="S130" s="125">
        <v>524</v>
      </c>
      <c r="T130" s="190">
        <v>1.1691991878081977E-2</v>
      </c>
      <c r="U130" s="183"/>
      <c r="V130" s="184"/>
      <c r="W130" s="189"/>
      <c r="X130" s="183"/>
      <c r="Y130" s="125"/>
      <c r="Z130" s="190"/>
      <c r="AA130" s="183"/>
      <c r="AB130" s="184"/>
      <c r="AC130" s="189"/>
      <c r="AD130" s="183"/>
      <c r="AE130" s="125"/>
      <c r="AF130" s="190"/>
      <c r="AG130" s="183"/>
      <c r="AH130" s="184"/>
      <c r="AI130" s="189"/>
      <c r="AJ130" s="183"/>
      <c r="AK130" s="125"/>
      <c r="AL130" s="190"/>
      <c r="AM130" s="125"/>
      <c r="AN130" s="184"/>
      <c r="AO130" s="189"/>
      <c r="AP130" s="183"/>
      <c r="AQ130" s="125"/>
      <c r="AR130" s="190"/>
      <c r="AS130" s="183"/>
      <c r="AT130" s="184">
        <v>44817</v>
      </c>
      <c r="AU130" s="189">
        <v>0.67555508659803143</v>
      </c>
    </row>
    <row r="131" spans="1:47">
      <c r="A131" s="28" t="s">
        <v>330</v>
      </c>
      <c r="B131" s="63" t="s">
        <v>990</v>
      </c>
      <c r="C131" s="122" t="s">
        <v>981</v>
      </c>
      <c r="D131" s="28" t="s">
        <v>0</v>
      </c>
      <c r="E131" s="184">
        <v>78506</v>
      </c>
      <c r="F131" s="183"/>
      <c r="G131" s="125">
        <v>31210</v>
      </c>
      <c r="H131" s="190">
        <v>0.5755753909707878</v>
      </c>
      <c r="I131" s="183"/>
      <c r="J131" s="184">
        <v>1428</v>
      </c>
      <c r="K131" s="189">
        <v>2.6335202124520507E-2</v>
      </c>
      <c r="L131" s="183"/>
      <c r="M131" s="125">
        <v>18024</v>
      </c>
      <c r="N131" s="190">
        <v>0.33239893773974621</v>
      </c>
      <c r="O131" s="183"/>
      <c r="P131" s="184">
        <v>2544</v>
      </c>
      <c r="Q131" s="189">
        <v>4.6916494541162583E-2</v>
      </c>
      <c r="R131" s="183"/>
      <c r="S131" s="125">
        <v>807</v>
      </c>
      <c r="T131" s="190">
        <v>1.4882708763647093E-2</v>
      </c>
      <c r="U131" s="183"/>
      <c r="V131" s="184"/>
      <c r="W131" s="189"/>
      <c r="X131" s="183"/>
      <c r="Y131" s="125"/>
      <c r="Z131" s="190"/>
      <c r="AA131" s="183"/>
      <c r="AB131" s="184"/>
      <c r="AC131" s="189"/>
      <c r="AD131" s="183"/>
      <c r="AE131" s="125"/>
      <c r="AF131" s="190"/>
      <c r="AG131" s="183"/>
      <c r="AH131" s="184"/>
      <c r="AI131" s="189"/>
      <c r="AJ131" s="183"/>
      <c r="AK131" s="125"/>
      <c r="AL131" s="190"/>
      <c r="AM131" s="125"/>
      <c r="AN131" s="184"/>
      <c r="AO131" s="189"/>
      <c r="AP131" s="183"/>
      <c r="AQ131" s="125">
        <v>211</v>
      </c>
      <c r="AR131" s="190">
        <v>3.8912658601357331E-3</v>
      </c>
      <c r="AS131" s="183"/>
      <c r="AT131" s="184">
        <v>54224</v>
      </c>
      <c r="AU131" s="189">
        <v>0.69069880009171269</v>
      </c>
    </row>
    <row r="132" spans="1:47">
      <c r="A132" s="28" t="s">
        <v>331</v>
      </c>
      <c r="B132" s="63" t="s">
        <v>987</v>
      </c>
      <c r="C132" s="122" t="s">
        <v>988</v>
      </c>
      <c r="D132" s="28" t="s">
        <v>0</v>
      </c>
      <c r="E132" s="184">
        <v>75268</v>
      </c>
      <c r="F132" s="183"/>
      <c r="G132" s="125">
        <v>35464</v>
      </c>
      <c r="H132" s="190">
        <v>0.63711981028690512</v>
      </c>
      <c r="I132" s="183"/>
      <c r="J132" s="184">
        <v>4015</v>
      </c>
      <c r="K132" s="189">
        <v>7.2130499613747012E-2</v>
      </c>
      <c r="L132" s="183"/>
      <c r="M132" s="125">
        <v>13730</v>
      </c>
      <c r="N132" s="190">
        <v>0.24666295384725939</v>
      </c>
      <c r="O132" s="183"/>
      <c r="P132" s="184">
        <v>1497</v>
      </c>
      <c r="Q132" s="189">
        <v>2.6893987029085749E-2</v>
      </c>
      <c r="R132" s="183"/>
      <c r="S132" s="125">
        <v>957</v>
      </c>
      <c r="T132" s="190">
        <v>1.7192749223002714E-2</v>
      </c>
      <c r="U132" s="183"/>
      <c r="V132" s="184"/>
      <c r="W132" s="189"/>
      <c r="X132" s="183"/>
      <c r="Y132" s="125"/>
      <c r="Z132" s="190"/>
      <c r="AA132" s="183"/>
      <c r="AB132" s="184"/>
      <c r="AC132" s="189"/>
      <c r="AD132" s="183"/>
      <c r="AE132" s="125"/>
      <c r="AF132" s="190"/>
      <c r="AG132" s="183"/>
      <c r="AH132" s="184"/>
      <c r="AI132" s="189"/>
      <c r="AJ132" s="183"/>
      <c r="AK132" s="125"/>
      <c r="AL132" s="190"/>
      <c r="AM132" s="125"/>
      <c r="AN132" s="184"/>
      <c r="AO132" s="189"/>
      <c r="AP132" s="183"/>
      <c r="AQ132" s="125"/>
      <c r="AR132" s="190"/>
      <c r="AS132" s="183"/>
      <c r="AT132" s="184">
        <v>55663</v>
      </c>
      <c r="AU132" s="189">
        <v>0.73953074347664349</v>
      </c>
    </row>
    <row r="133" spans="1:47">
      <c r="A133" s="28" t="s">
        <v>1150</v>
      </c>
      <c r="B133" s="63" t="s">
        <v>1024</v>
      </c>
      <c r="C133" s="122" t="s">
        <v>985</v>
      </c>
      <c r="D133" s="28" t="s">
        <v>0</v>
      </c>
      <c r="E133" s="184">
        <v>65751</v>
      </c>
      <c r="F133" s="183"/>
      <c r="G133" s="125">
        <v>11084</v>
      </c>
      <c r="H133" s="190">
        <v>0.27990605823379378</v>
      </c>
      <c r="I133" s="183"/>
      <c r="J133" s="184">
        <v>853</v>
      </c>
      <c r="K133" s="189">
        <v>2.1540948003737469E-2</v>
      </c>
      <c r="L133" s="183"/>
      <c r="M133" s="125">
        <v>25161</v>
      </c>
      <c r="N133" s="190">
        <v>0.63539483320285861</v>
      </c>
      <c r="O133" s="183"/>
      <c r="P133" s="184">
        <v>1798</v>
      </c>
      <c r="Q133" s="189">
        <v>4.5405186999671707E-2</v>
      </c>
      <c r="R133" s="183"/>
      <c r="S133" s="125">
        <v>486</v>
      </c>
      <c r="T133" s="190">
        <v>1.2273037197909039E-2</v>
      </c>
      <c r="U133" s="183"/>
      <c r="V133" s="184"/>
      <c r="W133" s="189"/>
      <c r="X133" s="183"/>
      <c r="Y133" s="125"/>
      <c r="Z133" s="190"/>
      <c r="AA133" s="183"/>
      <c r="AB133" s="184"/>
      <c r="AC133" s="189"/>
      <c r="AD133" s="183"/>
      <c r="AE133" s="125"/>
      <c r="AF133" s="190"/>
      <c r="AG133" s="183"/>
      <c r="AH133" s="184"/>
      <c r="AI133" s="189"/>
      <c r="AJ133" s="183"/>
      <c r="AK133" s="125"/>
      <c r="AL133" s="190"/>
      <c r="AM133" s="125"/>
      <c r="AN133" s="184"/>
      <c r="AO133" s="189"/>
      <c r="AP133" s="183"/>
      <c r="AQ133" s="125">
        <v>217</v>
      </c>
      <c r="AR133" s="190">
        <v>5.4799363620293444E-3</v>
      </c>
      <c r="AS133" s="183"/>
      <c r="AT133" s="184">
        <v>39599</v>
      </c>
      <c r="AU133" s="189">
        <v>0.60225699989353776</v>
      </c>
    </row>
    <row r="134" spans="1:47">
      <c r="A134" s="28" t="s">
        <v>335</v>
      </c>
      <c r="B134" s="63" t="s">
        <v>996</v>
      </c>
      <c r="C134" s="122" t="s">
        <v>988</v>
      </c>
      <c r="D134" s="28" t="s">
        <v>0</v>
      </c>
      <c r="E134" s="184">
        <v>69919</v>
      </c>
      <c r="F134" s="183"/>
      <c r="G134" s="125">
        <v>21607</v>
      </c>
      <c r="H134" s="190">
        <v>0.44393080210387903</v>
      </c>
      <c r="I134" s="183"/>
      <c r="J134" s="184">
        <v>2262</v>
      </c>
      <c r="K134" s="189">
        <v>4.6474358974358976E-2</v>
      </c>
      <c r="L134" s="183"/>
      <c r="M134" s="125">
        <v>23622</v>
      </c>
      <c r="N134" s="190">
        <v>0.4853303747534517</v>
      </c>
      <c r="O134" s="183"/>
      <c r="P134" s="184">
        <v>1181</v>
      </c>
      <c r="Q134" s="189">
        <v>2.4264464168310323E-2</v>
      </c>
      <c r="R134" s="183"/>
      <c r="S134" s="125"/>
      <c r="T134" s="190"/>
      <c r="U134" s="183"/>
      <c r="V134" s="184"/>
      <c r="W134" s="189"/>
      <c r="X134" s="183"/>
      <c r="Y134" s="125"/>
      <c r="Z134" s="190"/>
      <c r="AA134" s="183"/>
      <c r="AB134" s="184"/>
      <c r="AC134" s="189"/>
      <c r="AD134" s="183"/>
      <c r="AE134" s="125"/>
      <c r="AF134" s="190"/>
      <c r="AG134" s="183"/>
      <c r="AH134" s="184"/>
      <c r="AI134" s="189"/>
      <c r="AJ134" s="183"/>
      <c r="AK134" s="125"/>
      <c r="AL134" s="190"/>
      <c r="AM134" s="125"/>
      <c r="AN134" s="184"/>
      <c r="AO134" s="189"/>
      <c r="AP134" s="183"/>
      <c r="AQ134" s="125"/>
      <c r="AR134" s="190"/>
      <c r="AS134" s="183"/>
      <c r="AT134" s="184">
        <v>48672</v>
      </c>
      <c r="AU134" s="189">
        <v>0.69611979576366934</v>
      </c>
    </row>
    <row r="135" spans="1:47">
      <c r="A135" s="28" t="s">
        <v>336</v>
      </c>
      <c r="B135" s="63" t="s">
        <v>996</v>
      </c>
      <c r="C135" s="122" t="s">
        <v>988</v>
      </c>
      <c r="D135" s="28" t="s">
        <v>0</v>
      </c>
      <c r="E135" s="184">
        <v>69918</v>
      </c>
      <c r="F135" s="183"/>
      <c r="G135" s="125">
        <v>15182</v>
      </c>
      <c r="H135" s="190">
        <v>0.33509910387145192</v>
      </c>
      <c r="I135" s="183"/>
      <c r="J135" s="184">
        <v>1229</v>
      </c>
      <c r="K135" s="189">
        <v>2.7126649891846554E-2</v>
      </c>
      <c r="L135" s="183"/>
      <c r="M135" s="125">
        <v>26430</v>
      </c>
      <c r="N135" s="190">
        <v>0.5833664415309231</v>
      </c>
      <c r="O135" s="183"/>
      <c r="P135" s="184">
        <v>2011</v>
      </c>
      <c r="Q135" s="189">
        <v>4.4387056901955588E-2</v>
      </c>
      <c r="R135" s="183"/>
      <c r="S135" s="125">
        <v>454</v>
      </c>
      <c r="T135" s="190">
        <v>1.0020747803822894E-2</v>
      </c>
      <c r="U135" s="183"/>
      <c r="V135" s="184"/>
      <c r="W135" s="189"/>
      <c r="X135" s="183"/>
      <c r="Y135" s="125"/>
      <c r="Z135" s="190"/>
      <c r="AA135" s="183"/>
      <c r="AB135" s="184"/>
      <c r="AC135" s="189"/>
      <c r="AD135" s="183"/>
      <c r="AE135" s="125"/>
      <c r="AF135" s="190"/>
      <c r="AG135" s="183"/>
      <c r="AH135" s="184"/>
      <c r="AI135" s="189"/>
      <c r="AJ135" s="183"/>
      <c r="AK135" s="125"/>
      <c r="AL135" s="190"/>
      <c r="AM135" s="125"/>
      <c r="AN135" s="184"/>
      <c r="AO135" s="189"/>
      <c r="AP135" s="183"/>
      <c r="AQ135" s="125"/>
      <c r="AR135" s="190"/>
      <c r="AS135" s="183"/>
      <c r="AT135" s="184">
        <v>45306</v>
      </c>
      <c r="AU135" s="189">
        <v>0.64798764266712439</v>
      </c>
    </row>
    <row r="136" spans="1:47">
      <c r="A136" s="28" t="s">
        <v>341</v>
      </c>
      <c r="B136" s="63" t="s">
        <v>996</v>
      </c>
      <c r="C136" s="122" t="s">
        <v>988</v>
      </c>
      <c r="D136" s="28" t="s">
        <v>0</v>
      </c>
      <c r="E136" s="184">
        <v>64430</v>
      </c>
      <c r="F136" s="183"/>
      <c r="G136" s="125">
        <v>29744</v>
      </c>
      <c r="H136" s="190">
        <v>0.6000282423190979</v>
      </c>
      <c r="I136" s="183"/>
      <c r="J136" s="184">
        <v>3126</v>
      </c>
      <c r="K136" s="189">
        <v>6.3061063928506592E-2</v>
      </c>
      <c r="L136" s="183"/>
      <c r="M136" s="125">
        <v>15417</v>
      </c>
      <c r="N136" s="190">
        <v>0.31100845252264431</v>
      </c>
      <c r="O136" s="183"/>
      <c r="P136" s="184"/>
      <c r="Q136" s="189"/>
      <c r="R136" s="183"/>
      <c r="S136" s="125">
        <v>1002</v>
      </c>
      <c r="T136" s="190">
        <v>2.0213431240039541E-2</v>
      </c>
      <c r="U136" s="183"/>
      <c r="V136" s="184"/>
      <c r="W136" s="189"/>
      <c r="X136" s="183"/>
      <c r="Y136" s="125"/>
      <c r="Z136" s="190"/>
      <c r="AA136" s="183"/>
      <c r="AB136" s="184"/>
      <c r="AC136" s="189"/>
      <c r="AD136" s="183"/>
      <c r="AE136" s="125"/>
      <c r="AF136" s="190"/>
      <c r="AG136" s="183"/>
      <c r="AH136" s="184"/>
      <c r="AI136" s="189"/>
      <c r="AJ136" s="183"/>
      <c r="AK136" s="125"/>
      <c r="AL136" s="190"/>
      <c r="AM136" s="125"/>
      <c r="AN136" s="184"/>
      <c r="AO136" s="189"/>
      <c r="AP136" s="183"/>
      <c r="AQ136" s="125">
        <v>282</v>
      </c>
      <c r="AR136" s="190">
        <v>5.688809989711727E-3</v>
      </c>
      <c r="AS136" s="183"/>
      <c r="AT136" s="184">
        <v>49571</v>
      </c>
      <c r="AU136" s="189">
        <v>0.76937761912152725</v>
      </c>
    </row>
    <row r="137" spans="1:47">
      <c r="A137" s="28" t="s">
        <v>343</v>
      </c>
      <c r="B137" s="63" t="s">
        <v>982</v>
      </c>
      <c r="C137" s="122" t="s">
        <v>983</v>
      </c>
      <c r="D137" s="28" t="s">
        <v>0</v>
      </c>
      <c r="E137" s="184">
        <v>72184</v>
      </c>
      <c r="F137" s="183"/>
      <c r="G137" s="125">
        <v>31744</v>
      </c>
      <c r="H137" s="190">
        <v>0.62743857845947071</v>
      </c>
      <c r="I137" s="183"/>
      <c r="J137" s="184">
        <v>4706</v>
      </c>
      <c r="K137" s="189">
        <v>9.3016820508766029E-2</v>
      </c>
      <c r="L137" s="183"/>
      <c r="M137" s="125">
        <v>10608</v>
      </c>
      <c r="N137" s="190">
        <v>0.20967327495898641</v>
      </c>
      <c r="O137" s="183"/>
      <c r="P137" s="184">
        <v>1706</v>
      </c>
      <c r="Q137" s="189">
        <v>3.3720079852944083E-2</v>
      </c>
      <c r="R137" s="183"/>
      <c r="S137" s="125">
        <v>1606</v>
      </c>
      <c r="T137" s="190">
        <v>3.1743521831083352E-2</v>
      </c>
      <c r="U137" s="183"/>
      <c r="V137" s="184"/>
      <c r="W137" s="189"/>
      <c r="X137" s="183"/>
      <c r="Y137" s="125"/>
      <c r="Z137" s="190"/>
      <c r="AA137" s="183"/>
      <c r="AB137" s="184"/>
      <c r="AC137" s="189"/>
      <c r="AD137" s="183"/>
      <c r="AE137" s="125"/>
      <c r="AF137" s="190"/>
      <c r="AG137" s="183"/>
      <c r="AH137" s="184"/>
      <c r="AI137" s="189"/>
      <c r="AJ137" s="183"/>
      <c r="AK137" s="125"/>
      <c r="AL137" s="190"/>
      <c r="AM137" s="125"/>
      <c r="AN137" s="184"/>
      <c r="AO137" s="189"/>
      <c r="AP137" s="183"/>
      <c r="AQ137" s="125">
        <v>223</v>
      </c>
      <c r="AR137" s="190">
        <v>4.407724388749432E-3</v>
      </c>
      <c r="AS137" s="183"/>
      <c r="AT137" s="184">
        <v>50593</v>
      </c>
      <c r="AU137" s="189">
        <v>0.70088939377147286</v>
      </c>
    </row>
    <row r="138" spans="1:47">
      <c r="A138" s="28" t="s">
        <v>348</v>
      </c>
      <c r="B138" s="63" t="s">
        <v>992</v>
      </c>
      <c r="C138" s="122" t="s">
        <v>993</v>
      </c>
      <c r="D138" s="28" t="s">
        <v>0</v>
      </c>
      <c r="E138" s="184">
        <v>81343</v>
      </c>
      <c r="F138" s="183"/>
      <c r="G138" s="125">
        <v>25493</v>
      </c>
      <c r="H138" s="190">
        <v>0.45084446016447077</v>
      </c>
      <c r="I138" s="183"/>
      <c r="J138" s="184">
        <v>1214</v>
      </c>
      <c r="K138" s="189">
        <v>2.1469625961623485E-2</v>
      </c>
      <c r="L138" s="183"/>
      <c r="M138" s="125">
        <v>28814</v>
      </c>
      <c r="N138" s="190">
        <v>0.50957644354054288</v>
      </c>
      <c r="O138" s="183"/>
      <c r="P138" s="184"/>
      <c r="Q138" s="189"/>
      <c r="R138" s="183"/>
      <c r="S138" s="125">
        <v>1024</v>
      </c>
      <c r="T138" s="190">
        <v>1.8109470333362809E-2</v>
      </c>
      <c r="U138" s="183"/>
      <c r="V138" s="184"/>
      <c r="W138" s="189"/>
      <c r="X138" s="183"/>
      <c r="Y138" s="125"/>
      <c r="Z138" s="190"/>
      <c r="AA138" s="183"/>
      <c r="AB138" s="184"/>
      <c r="AC138" s="189"/>
      <c r="AD138" s="183"/>
      <c r="AE138" s="125"/>
      <c r="AF138" s="190"/>
      <c r="AG138" s="183"/>
      <c r="AH138" s="184"/>
      <c r="AI138" s="189"/>
      <c r="AJ138" s="183"/>
      <c r="AK138" s="125"/>
      <c r="AL138" s="190"/>
      <c r="AM138" s="125"/>
      <c r="AN138" s="184"/>
      <c r="AO138" s="189"/>
      <c r="AP138" s="183"/>
      <c r="AQ138" s="125"/>
      <c r="AR138" s="190"/>
      <c r="AS138" s="183"/>
      <c r="AT138" s="184">
        <v>56545</v>
      </c>
      <c r="AU138" s="189">
        <v>0.69514279040605831</v>
      </c>
    </row>
    <row r="139" spans="1:47">
      <c r="A139" s="28" t="s">
        <v>349</v>
      </c>
      <c r="B139" s="63" t="s">
        <v>1003</v>
      </c>
      <c r="C139" s="122" t="s">
        <v>993</v>
      </c>
      <c r="D139" s="28" t="s">
        <v>0</v>
      </c>
      <c r="E139" s="184">
        <v>73990</v>
      </c>
      <c r="F139" s="183"/>
      <c r="G139" s="125">
        <v>19182</v>
      </c>
      <c r="H139" s="190">
        <v>0.41710881099417241</v>
      </c>
      <c r="I139" s="183"/>
      <c r="J139" s="184">
        <v>856</v>
      </c>
      <c r="K139" s="189">
        <v>1.8613551361224667E-2</v>
      </c>
      <c r="L139" s="183"/>
      <c r="M139" s="125">
        <v>24351</v>
      </c>
      <c r="N139" s="190">
        <v>0.52950769766025918</v>
      </c>
      <c r="O139" s="183"/>
      <c r="P139" s="184"/>
      <c r="Q139" s="189"/>
      <c r="R139" s="183"/>
      <c r="S139" s="125"/>
      <c r="T139" s="190"/>
      <c r="U139" s="183"/>
      <c r="V139" s="184"/>
      <c r="W139" s="189"/>
      <c r="X139" s="183"/>
      <c r="Y139" s="125"/>
      <c r="Z139" s="190"/>
      <c r="AA139" s="183"/>
      <c r="AB139" s="184"/>
      <c r="AC139" s="189"/>
      <c r="AD139" s="183"/>
      <c r="AE139" s="125"/>
      <c r="AF139" s="190"/>
      <c r="AG139" s="183"/>
      <c r="AH139" s="184"/>
      <c r="AI139" s="189"/>
      <c r="AJ139" s="183"/>
      <c r="AK139" s="125"/>
      <c r="AL139" s="190"/>
      <c r="AM139" s="125"/>
      <c r="AN139" s="184"/>
      <c r="AO139" s="189"/>
      <c r="AP139" s="183"/>
      <c r="AQ139" s="125">
        <v>1599</v>
      </c>
      <c r="AR139" s="190">
        <v>3.4769939984343745E-2</v>
      </c>
      <c r="AS139" s="183"/>
      <c r="AT139" s="184">
        <v>45988</v>
      </c>
      <c r="AU139" s="189">
        <v>0.62154345181781323</v>
      </c>
    </row>
    <row r="140" spans="1:47">
      <c r="A140" s="28" t="s">
        <v>350</v>
      </c>
      <c r="B140" s="63" t="s">
        <v>1003</v>
      </c>
      <c r="C140" s="122" t="s">
        <v>993</v>
      </c>
      <c r="D140" s="28" t="s">
        <v>0</v>
      </c>
      <c r="E140" s="184">
        <v>71718</v>
      </c>
      <c r="F140" s="183"/>
      <c r="G140" s="125">
        <v>14784</v>
      </c>
      <c r="H140" s="190">
        <v>0.34362216437337301</v>
      </c>
      <c r="I140" s="183"/>
      <c r="J140" s="184">
        <v>973</v>
      </c>
      <c r="K140" s="189">
        <v>2.2615284492376347E-2</v>
      </c>
      <c r="L140" s="183"/>
      <c r="M140" s="125">
        <v>24915</v>
      </c>
      <c r="N140" s="190">
        <v>0.57909538862030496</v>
      </c>
      <c r="O140" s="183"/>
      <c r="P140" s="184"/>
      <c r="Q140" s="189"/>
      <c r="R140" s="183"/>
      <c r="S140" s="125"/>
      <c r="T140" s="190"/>
      <c r="U140" s="183"/>
      <c r="V140" s="184"/>
      <c r="W140" s="189"/>
      <c r="X140" s="183"/>
      <c r="Y140" s="125"/>
      <c r="Z140" s="190"/>
      <c r="AA140" s="183"/>
      <c r="AB140" s="184"/>
      <c r="AC140" s="189"/>
      <c r="AD140" s="183"/>
      <c r="AE140" s="125"/>
      <c r="AF140" s="190"/>
      <c r="AG140" s="183"/>
      <c r="AH140" s="184"/>
      <c r="AI140" s="189"/>
      <c r="AJ140" s="183"/>
      <c r="AK140" s="125"/>
      <c r="AL140" s="190"/>
      <c r="AM140" s="125"/>
      <c r="AN140" s="184"/>
      <c r="AO140" s="189"/>
      <c r="AP140" s="183"/>
      <c r="AQ140" s="125">
        <v>2352</v>
      </c>
      <c r="AR140" s="190">
        <v>5.4667162513945704E-2</v>
      </c>
      <c r="AS140" s="183"/>
      <c r="AT140" s="184">
        <v>43024</v>
      </c>
      <c r="AU140" s="189">
        <v>0.59990518419364736</v>
      </c>
    </row>
    <row r="141" spans="1:47">
      <c r="A141" s="28" t="s">
        <v>351</v>
      </c>
      <c r="B141" s="63" t="s">
        <v>1003</v>
      </c>
      <c r="C141" s="122" t="s">
        <v>993</v>
      </c>
      <c r="D141" s="28" t="s">
        <v>0</v>
      </c>
      <c r="E141" s="184">
        <v>72377</v>
      </c>
      <c r="F141" s="183"/>
      <c r="G141" s="125">
        <v>11687</v>
      </c>
      <c r="H141" s="190">
        <v>0.27621005861221404</v>
      </c>
      <c r="I141" s="183"/>
      <c r="J141" s="184">
        <v>706</v>
      </c>
      <c r="K141" s="189">
        <v>1.6685573832482512E-2</v>
      </c>
      <c r="L141" s="183"/>
      <c r="M141" s="125">
        <v>25711</v>
      </c>
      <c r="N141" s="190">
        <v>0.60765267536396295</v>
      </c>
      <c r="O141" s="183"/>
      <c r="P141" s="184">
        <v>2738</v>
      </c>
      <c r="Q141" s="189">
        <v>6.4709775004726786E-2</v>
      </c>
      <c r="R141" s="183"/>
      <c r="S141" s="125"/>
      <c r="T141" s="190"/>
      <c r="U141" s="183"/>
      <c r="V141" s="184"/>
      <c r="W141" s="189"/>
      <c r="X141" s="183"/>
      <c r="Y141" s="125"/>
      <c r="Z141" s="190"/>
      <c r="AA141" s="183"/>
      <c r="AB141" s="184"/>
      <c r="AC141" s="189"/>
      <c r="AD141" s="183"/>
      <c r="AE141" s="125"/>
      <c r="AF141" s="190"/>
      <c r="AG141" s="183"/>
      <c r="AH141" s="184"/>
      <c r="AI141" s="189"/>
      <c r="AJ141" s="183"/>
      <c r="AK141" s="125"/>
      <c r="AL141" s="190"/>
      <c r="AM141" s="125"/>
      <c r="AN141" s="184"/>
      <c r="AO141" s="189"/>
      <c r="AP141" s="183"/>
      <c r="AQ141" s="125">
        <v>1470</v>
      </c>
      <c r="AR141" s="190">
        <v>3.4741917186613729E-2</v>
      </c>
      <c r="AS141" s="183"/>
      <c r="AT141" s="184">
        <v>42312</v>
      </c>
      <c r="AU141" s="189">
        <v>0.58460560675352669</v>
      </c>
    </row>
    <row r="142" spans="1:47">
      <c r="A142" s="28" t="s">
        <v>358</v>
      </c>
      <c r="B142" s="63" t="s">
        <v>990</v>
      </c>
      <c r="C142" s="122" t="s">
        <v>981</v>
      </c>
      <c r="D142" s="28" t="s">
        <v>0</v>
      </c>
      <c r="E142" s="184">
        <v>74564</v>
      </c>
      <c r="F142" s="183"/>
      <c r="G142" s="125">
        <v>27211</v>
      </c>
      <c r="H142" s="190">
        <v>0.52363083554631873</v>
      </c>
      <c r="I142" s="183"/>
      <c r="J142" s="184">
        <v>1336</v>
      </c>
      <c r="K142" s="189">
        <v>2.5709117499903782E-2</v>
      </c>
      <c r="L142" s="183"/>
      <c r="M142" s="125">
        <v>20774</v>
      </c>
      <c r="N142" s="190">
        <v>0.39976138244236614</v>
      </c>
      <c r="O142" s="183"/>
      <c r="P142" s="184">
        <v>1722</v>
      </c>
      <c r="Q142" s="189">
        <v>3.3137051148828083E-2</v>
      </c>
      <c r="R142" s="183"/>
      <c r="S142" s="125">
        <v>923</v>
      </c>
      <c r="T142" s="190">
        <v>1.7761613362583226E-2</v>
      </c>
      <c r="U142" s="183"/>
      <c r="V142" s="184"/>
      <c r="W142" s="189"/>
      <c r="X142" s="183"/>
      <c r="Y142" s="125"/>
      <c r="Z142" s="190"/>
      <c r="AA142" s="183"/>
      <c r="AB142" s="184"/>
      <c r="AC142" s="189"/>
      <c r="AD142" s="183"/>
      <c r="AE142" s="125"/>
      <c r="AF142" s="190"/>
      <c r="AG142" s="183"/>
      <c r="AH142" s="184"/>
      <c r="AI142" s="189"/>
      <c r="AJ142" s="183"/>
      <c r="AK142" s="125"/>
      <c r="AL142" s="190"/>
      <c r="AM142" s="125"/>
      <c r="AN142" s="184"/>
      <c r="AO142" s="189"/>
      <c r="AP142" s="183"/>
      <c r="AQ142" s="125"/>
      <c r="AR142" s="190"/>
      <c r="AS142" s="183"/>
      <c r="AT142" s="184">
        <v>51966</v>
      </c>
      <c r="AU142" s="189">
        <v>0.69693149509146501</v>
      </c>
    </row>
    <row r="143" spans="1:47">
      <c r="A143" s="28" t="s">
        <v>363</v>
      </c>
      <c r="B143" s="63" t="s">
        <v>984</v>
      </c>
      <c r="C143" s="122" t="s">
        <v>984</v>
      </c>
      <c r="D143" s="28" t="s">
        <v>0</v>
      </c>
      <c r="E143" s="184">
        <v>62043</v>
      </c>
      <c r="F143" s="183"/>
      <c r="G143" s="125">
        <v>18068</v>
      </c>
      <c r="H143" s="190">
        <v>0.46435363659727574</v>
      </c>
      <c r="I143" s="183"/>
      <c r="J143" s="184">
        <v>368</v>
      </c>
      <c r="K143" s="189">
        <v>9.4577229503983555E-3</v>
      </c>
      <c r="L143" s="183"/>
      <c r="M143" s="125">
        <v>18090</v>
      </c>
      <c r="N143" s="190">
        <v>0.46491904394757133</v>
      </c>
      <c r="O143" s="183"/>
      <c r="P143" s="184">
        <v>2144</v>
      </c>
      <c r="Q143" s="189">
        <v>5.5101516319712156E-2</v>
      </c>
      <c r="R143" s="183"/>
      <c r="S143" s="125">
        <v>240</v>
      </c>
      <c r="T143" s="190">
        <v>6.1680801850424053E-3</v>
      </c>
      <c r="U143" s="183"/>
      <c r="V143" s="184"/>
      <c r="W143" s="189"/>
      <c r="X143" s="183"/>
      <c r="Y143" s="125"/>
      <c r="Z143" s="190"/>
      <c r="AA143" s="183"/>
      <c r="AB143" s="184"/>
      <c r="AC143" s="189"/>
      <c r="AD143" s="183"/>
      <c r="AE143" s="125"/>
      <c r="AF143" s="190"/>
      <c r="AG143" s="183"/>
      <c r="AH143" s="184"/>
      <c r="AI143" s="189"/>
      <c r="AJ143" s="183"/>
      <c r="AK143" s="125"/>
      <c r="AL143" s="190"/>
      <c r="AM143" s="125"/>
      <c r="AN143" s="184"/>
      <c r="AO143" s="189"/>
      <c r="AP143" s="183"/>
      <c r="AQ143" s="125"/>
      <c r="AR143" s="190"/>
      <c r="AS143" s="183"/>
      <c r="AT143" s="184">
        <v>38910</v>
      </c>
      <c r="AU143" s="189">
        <v>0.62714568928001546</v>
      </c>
    </row>
    <row r="144" spans="1:47">
      <c r="A144" s="28" t="s">
        <v>364</v>
      </c>
      <c r="B144" s="63" t="s">
        <v>984</v>
      </c>
      <c r="C144" s="122" t="s">
        <v>984</v>
      </c>
      <c r="D144" s="28" t="s">
        <v>0</v>
      </c>
      <c r="E144" s="184">
        <v>61323</v>
      </c>
      <c r="F144" s="183"/>
      <c r="G144" s="125">
        <v>21588</v>
      </c>
      <c r="H144" s="190">
        <v>0.5644807028553499</v>
      </c>
      <c r="I144" s="183"/>
      <c r="J144" s="184">
        <v>625</v>
      </c>
      <c r="K144" s="189">
        <v>1.6342432799916328E-2</v>
      </c>
      <c r="L144" s="183"/>
      <c r="M144" s="125">
        <v>13858</v>
      </c>
      <c r="N144" s="190">
        <v>0.36235749398598471</v>
      </c>
      <c r="O144" s="183"/>
      <c r="P144" s="184">
        <v>1791</v>
      </c>
      <c r="Q144" s="189">
        <v>4.6830875431440225E-2</v>
      </c>
      <c r="R144" s="183"/>
      <c r="S144" s="125">
        <v>382</v>
      </c>
      <c r="T144" s="190">
        <v>9.9884949273088587E-3</v>
      </c>
      <c r="U144" s="183"/>
      <c r="V144" s="184"/>
      <c r="W144" s="189"/>
      <c r="X144" s="183"/>
      <c r="Y144" s="125"/>
      <c r="Z144" s="190"/>
      <c r="AA144" s="183"/>
      <c r="AB144" s="184"/>
      <c r="AC144" s="189"/>
      <c r="AD144" s="183"/>
      <c r="AE144" s="125"/>
      <c r="AF144" s="190"/>
      <c r="AG144" s="183"/>
      <c r="AH144" s="184"/>
      <c r="AI144" s="189"/>
      <c r="AJ144" s="183"/>
      <c r="AK144" s="125"/>
      <c r="AL144" s="190"/>
      <c r="AM144" s="125"/>
      <c r="AN144" s="184"/>
      <c r="AO144" s="189"/>
      <c r="AP144" s="183"/>
      <c r="AQ144" s="125"/>
      <c r="AR144" s="190"/>
      <c r="AS144" s="183"/>
      <c r="AT144" s="184">
        <v>38244</v>
      </c>
      <c r="AU144" s="189">
        <v>0.62364854948388049</v>
      </c>
    </row>
    <row r="145" spans="1:47">
      <c r="A145" s="28" t="s">
        <v>1151</v>
      </c>
      <c r="B145" s="63" t="s">
        <v>1006</v>
      </c>
      <c r="C145" s="122" t="s">
        <v>1006</v>
      </c>
      <c r="D145" s="28" t="s">
        <v>0</v>
      </c>
      <c r="E145" s="184">
        <v>78037</v>
      </c>
      <c r="F145" s="183"/>
      <c r="G145" s="125">
        <v>10940</v>
      </c>
      <c r="H145" s="190">
        <v>0.19485955506474539</v>
      </c>
      <c r="I145" s="183"/>
      <c r="J145" s="184">
        <v>4475</v>
      </c>
      <c r="K145" s="189">
        <v>7.9707176317617506E-2</v>
      </c>
      <c r="L145" s="183"/>
      <c r="M145" s="125">
        <v>39096</v>
      </c>
      <c r="N145" s="190">
        <v>0.69636464029353617</v>
      </c>
      <c r="O145" s="183"/>
      <c r="P145" s="184"/>
      <c r="Q145" s="189"/>
      <c r="R145" s="183"/>
      <c r="S145" s="125">
        <v>1408</v>
      </c>
      <c r="T145" s="190">
        <v>2.5078816593342001E-2</v>
      </c>
      <c r="U145" s="183"/>
      <c r="V145" s="184"/>
      <c r="W145" s="189"/>
      <c r="X145" s="183"/>
      <c r="Y145" s="125"/>
      <c r="Z145" s="190"/>
      <c r="AA145" s="183"/>
      <c r="AB145" s="184"/>
      <c r="AC145" s="189"/>
      <c r="AD145" s="183"/>
      <c r="AE145" s="125"/>
      <c r="AF145" s="190"/>
      <c r="AG145" s="183"/>
      <c r="AH145" s="184"/>
      <c r="AI145" s="189"/>
      <c r="AJ145" s="183"/>
      <c r="AK145" s="125"/>
      <c r="AL145" s="190"/>
      <c r="AM145" s="125"/>
      <c r="AN145" s="184"/>
      <c r="AO145" s="189"/>
      <c r="AP145" s="183"/>
      <c r="AQ145" s="125">
        <v>224</v>
      </c>
      <c r="AR145" s="190">
        <v>3.9898117307589544E-3</v>
      </c>
      <c r="AS145" s="183"/>
      <c r="AT145" s="184">
        <v>56143</v>
      </c>
      <c r="AU145" s="189">
        <v>0.71944077809244333</v>
      </c>
    </row>
    <row r="146" spans="1:47">
      <c r="A146" s="28" t="s">
        <v>1152</v>
      </c>
      <c r="B146" s="63" t="s">
        <v>1006</v>
      </c>
      <c r="C146" s="122" t="s">
        <v>1006</v>
      </c>
      <c r="D146" s="28" t="s">
        <v>0</v>
      </c>
      <c r="E146" s="184">
        <v>74200</v>
      </c>
      <c r="F146" s="183"/>
      <c r="G146" s="125">
        <v>19230</v>
      </c>
      <c r="H146" s="190">
        <v>0.34747569657764449</v>
      </c>
      <c r="I146" s="183"/>
      <c r="J146" s="184">
        <v>3075</v>
      </c>
      <c r="K146" s="189">
        <v>5.5563586426222396E-2</v>
      </c>
      <c r="L146" s="183"/>
      <c r="M146" s="125">
        <v>33037</v>
      </c>
      <c r="N146" s="190">
        <v>0.59696071699613318</v>
      </c>
      <c r="O146" s="183"/>
      <c r="P146" s="184"/>
      <c r="Q146" s="189"/>
      <c r="R146" s="183"/>
      <c r="S146" s="125"/>
      <c r="T146" s="190"/>
      <c r="U146" s="183"/>
      <c r="V146" s="184"/>
      <c r="W146" s="189"/>
      <c r="X146" s="183"/>
      <c r="Y146" s="125"/>
      <c r="Z146" s="190"/>
      <c r="AA146" s="183"/>
      <c r="AB146" s="184"/>
      <c r="AC146" s="189"/>
      <c r="AD146" s="183"/>
      <c r="AE146" s="125"/>
      <c r="AF146" s="190"/>
      <c r="AG146" s="183"/>
      <c r="AH146" s="184"/>
      <c r="AI146" s="189"/>
      <c r="AJ146" s="183"/>
      <c r="AK146" s="125"/>
      <c r="AL146" s="190"/>
      <c r="AM146" s="125"/>
      <c r="AN146" s="184"/>
      <c r="AO146" s="189"/>
      <c r="AP146" s="183"/>
      <c r="AQ146" s="125"/>
      <c r="AR146" s="190"/>
      <c r="AS146" s="183"/>
      <c r="AT146" s="184">
        <v>55342</v>
      </c>
      <c r="AU146" s="189">
        <v>0.74584905660377354</v>
      </c>
    </row>
    <row r="147" spans="1:47">
      <c r="A147" s="28" t="s">
        <v>381</v>
      </c>
      <c r="B147" s="63" t="s">
        <v>1006</v>
      </c>
      <c r="C147" s="122" t="s">
        <v>1006</v>
      </c>
      <c r="D147" s="28" t="s">
        <v>0</v>
      </c>
      <c r="E147" s="184">
        <v>74764</v>
      </c>
      <c r="F147" s="183"/>
      <c r="G147" s="125">
        <v>14942</v>
      </c>
      <c r="H147" s="190">
        <v>0.2845228120953614</v>
      </c>
      <c r="I147" s="183"/>
      <c r="J147" s="184">
        <v>1275</v>
      </c>
      <c r="K147" s="189">
        <v>2.4278315180135578E-2</v>
      </c>
      <c r="L147" s="183"/>
      <c r="M147" s="125">
        <v>34635</v>
      </c>
      <c r="N147" s="190">
        <v>0.65951329118744761</v>
      </c>
      <c r="O147" s="183"/>
      <c r="P147" s="184">
        <v>921</v>
      </c>
      <c r="Q147" s="189">
        <v>1.7537512377180289E-2</v>
      </c>
      <c r="R147" s="183"/>
      <c r="S147" s="125">
        <v>743</v>
      </c>
      <c r="T147" s="190">
        <v>1.4148069159875086E-2</v>
      </c>
      <c r="U147" s="183"/>
      <c r="V147" s="184"/>
      <c r="W147" s="189"/>
      <c r="X147" s="183"/>
      <c r="Y147" s="125"/>
      <c r="Z147" s="190"/>
      <c r="AA147" s="183"/>
      <c r="AB147" s="184"/>
      <c r="AC147" s="189"/>
      <c r="AD147" s="183"/>
      <c r="AE147" s="125"/>
      <c r="AF147" s="190"/>
      <c r="AG147" s="183"/>
      <c r="AH147" s="184"/>
      <c r="AI147" s="189"/>
      <c r="AJ147" s="183"/>
      <c r="AK147" s="125"/>
      <c r="AL147" s="190"/>
      <c r="AM147" s="125"/>
      <c r="AN147" s="184"/>
      <c r="AO147" s="189"/>
      <c r="AP147" s="183"/>
      <c r="AQ147" s="125"/>
      <c r="AR147" s="190"/>
      <c r="AS147" s="183"/>
      <c r="AT147" s="184">
        <v>52516</v>
      </c>
      <c r="AU147" s="189">
        <v>0.70242362634422983</v>
      </c>
    </row>
    <row r="148" spans="1:47">
      <c r="A148" s="28" t="s">
        <v>1115</v>
      </c>
      <c r="B148" s="63" t="s">
        <v>1006</v>
      </c>
      <c r="C148" s="122" t="s">
        <v>1006</v>
      </c>
      <c r="D148" s="28" t="s">
        <v>0</v>
      </c>
      <c r="E148" s="184">
        <v>65188</v>
      </c>
      <c r="F148" s="183"/>
      <c r="G148" s="125">
        <v>9630</v>
      </c>
      <c r="H148" s="190">
        <v>0.21331265920921474</v>
      </c>
      <c r="I148" s="183"/>
      <c r="J148" s="184">
        <v>1892</v>
      </c>
      <c r="K148" s="189">
        <v>4.1909403034666073E-2</v>
      </c>
      <c r="L148" s="183"/>
      <c r="M148" s="125">
        <v>31720</v>
      </c>
      <c r="N148" s="190">
        <v>0.70262487540148411</v>
      </c>
      <c r="O148" s="183"/>
      <c r="P148" s="184">
        <v>504</v>
      </c>
      <c r="Q148" s="189">
        <v>1.1164027024033669E-2</v>
      </c>
      <c r="R148" s="183"/>
      <c r="S148" s="125">
        <v>1037</v>
      </c>
      <c r="T148" s="190">
        <v>2.2970428618894673E-2</v>
      </c>
      <c r="U148" s="183"/>
      <c r="V148" s="184"/>
      <c r="W148" s="189"/>
      <c r="X148" s="183"/>
      <c r="Y148" s="125"/>
      <c r="Z148" s="190"/>
      <c r="AA148" s="183"/>
      <c r="AB148" s="184"/>
      <c r="AC148" s="189"/>
      <c r="AD148" s="183"/>
      <c r="AE148" s="125"/>
      <c r="AF148" s="190"/>
      <c r="AG148" s="183"/>
      <c r="AH148" s="184"/>
      <c r="AI148" s="189"/>
      <c r="AJ148" s="183"/>
      <c r="AK148" s="125"/>
      <c r="AL148" s="190"/>
      <c r="AM148" s="125"/>
      <c r="AN148" s="184"/>
      <c r="AO148" s="189"/>
      <c r="AP148" s="183"/>
      <c r="AQ148" s="125">
        <v>362</v>
      </c>
      <c r="AR148" s="190">
        <v>8.0186067117067224E-3</v>
      </c>
      <c r="AS148" s="183"/>
      <c r="AT148" s="184">
        <v>45145</v>
      </c>
      <c r="AU148" s="189">
        <v>0.69253543596981038</v>
      </c>
    </row>
    <row r="149" spans="1:47">
      <c r="A149" s="28" t="s">
        <v>383</v>
      </c>
      <c r="B149" s="63" t="s">
        <v>1033</v>
      </c>
      <c r="C149" s="122" t="s">
        <v>978</v>
      </c>
      <c r="D149" s="28" t="s">
        <v>0</v>
      </c>
      <c r="E149" s="184">
        <v>62385</v>
      </c>
      <c r="F149" s="183"/>
      <c r="G149" s="125">
        <v>8260</v>
      </c>
      <c r="H149" s="190">
        <v>0.22714772852271478</v>
      </c>
      <c r="I149" s="183"/>
      <c r="J149" s="184">
        <v>460</v>
      </c>
      <c r="K149" s="189">
        <v>1.2649873501264987E-2</v>
      </c>
      <c r="L149" s="183"/>
      <c r="M149" s="125">
        <v>23152</v>
      </c>
      <c r="N149" s="190">
        <v>0.63667363326366733</v>
      </c>
      <c r="O149" s="183"/>
      <c r="P149" s="184">
        <v>1727</v>
      </c>
      <c r="Q149" s="189">
        <v>4.7492025079749201E-2</v>
      </c>
      <c r="R149" s="183"/>
      <c r="S149" s="125">
        <v>410</v>
      </c>
      <c r="T149" s="190">
        <v>1.1274887251127489E-2</v>
      </c>
      <c r="U149" s="183"/>
      <c r="V149" s="184"/>
      <c r="W149" s="189"/>
      <c r="X149" s="183"/>
      <c r="Y149" s="125"/>
      <c r="Z149" s="190"/>
      <c r="AA149" s="183"/>
      <c r="AB149" s="184"/>
      <c r="AC149" s="189"/>
      <c r="AD149" s="183"/>
      <c r="AE149" s="125"/>
      <c r="AF149" s="190"/>
      <c r="AG149" s="183"/>
      <c r="AH149" s="184"/>
      <c r="AI149" s="189"/>
      <c r="AJ149" s="183"/>
      <c r="AK149" s="125"/>
      <c r="AL149" s="190"/>
      <c r="AM149" s="125"/>
      <c r="AN149" s="184"/>
      <c r="AO149" s="189"/>
      <c r="AP149" s="183"/>
      <c r="AQ149" s="125">
        <v>2355</v>
      </c>
      <c r="AR149" s="190">
        <v>6.4761852381476179E-2</v>
      </c>
      <c r="AS149" s="183"/>
      <c r="AT149" s="184">
        <v>36364</v>
      </c>
      <c r="AU149" s="189">
        <v>0.58289652961449068</v>
      </c>
    </row>
    <row r="150" spans="1:47">
      <c r="A150" s="28" t="s">
        <v>514</v>
      </c>
      <c r="B150" s="63" t="s">
        <v>986</v>
      </c>
      <c r="C150" s="122" t="s">
        <v>983</v>
      </c>
      <c r="D150" s="28" t="s">
        <v>0</v>
      </c>
      <c r="E150" s="184">
        <v>82369</v>
      </c>
      <c r="F150" s="183"/>
      <c r="G150" s="125">
        <v>29306</v>
      </c>
      <c r="H150" s="190">
        <v>0.48534331423271837</v>
      </c>
      <c r="I150" s="183"/>
      <c r="J150" s="184">
        <v>1468</v>
      </c>
      <c r="K150" s="189">
        <v>2.4311881024146269E-2</v>
      </c>
      <c r="L150" s="183"/>
      <c r="M150" s="125">
        <v>6857</v>
      </c>
      <c r="N150" s="190">
        <v>0.11356033254943526</v>
      </c>
      <c r="O150" s="183"/>
      <c r="P150" s="184">
        <v>1203</v>
      </c>
      <c r="Q150" s="189">
        <v>1.992315590738962E-2</v>
      </c>
      <c r="R150" s="183"/>
      <c r="S150" s="125"/>
      <c r="T150" s="190"/>
      <c r="U150" s="183"/>
      <c r="V150" s="184"/>
      <c r="W150" s="189"/>
      <c r="X150" s="183"/>
      <c r="Y150" s="125"/>
      <c r="Z150" s="190"/>
      <c r="AA150" s="183"/>
      <c r="AB150" s="184"/>
      <c r="AC150" s="189"/>
      <c r="AD150" s="183"/>
      <c r="AE150" s="125"/>
      <c r="AF150" s="190"/>
      <c r="AG150" s="183"/>
      <c r="AH150" s="184"/>
      <c r="AI150" s="189"/>
      <c r="AJ150" s="183"/>
      <c r="AK150" s="125"/>
      <c r="AL150" s="190"/>
      <c r="AM150" s="125"/>
      <c r="AN150" s="184"/>
      <c r="AO150" s="189"/>
      <c r="AP150" s="183"/>
      <c r="AQ150" s="125">
        <v>21548</v>
      </c>
      <c r="AR150" s="190">
        <v>0.35686131628631051</v>
      </c>
      <c r="AS150" s="183"/>
      <c r="AT150" s="184">
        <v>60382</v>
      </c>
      <c r="AU150" s="189">
        <v>0.73306705192487465</v>
      </c>
    </row>
    <row r="151" spans="1:47">
      <c r="A151" s="28" t="s">
        <v>639</v>
      </c>
      <c r="B151" s="63" t="s">
        <v>1006</v>
      </c>
      <c r="C151" s="122" t="s">
        <v>1006</v>
      </c>
      <c r="D151" s="28" t="s">
        <v>0</v>
      </c>
      <c r="E151" s="184">
        <v>83928</v>
      </c>
      <c r="F151" s="183"/>
      <c r="G151" s="125">
        <v>7241</v>
      </c>
      <c r="H151" s="190">
        <v>0.12785831582293009</v>
      </c>
      <c r="I151" s="183"/>
      <c r="J151" s="184">
        <v>656</v>
      </c>
      <c r="K151" s="189">
        <v>1.1583352462345277E-2</v>
      </c>
      <c r="L151" s="183"/>
      <c r="M151" s="125">
        <v>47124</v>
      </c>
      <c r="N151" s="190">
        <v>0.8320943619444493</v>
      </c>
      <c r="O151" s="183"/>
      <c r="P151" s="184">
        <v>697</v>
      </c>
      <c r="Q151" s="189">
        <v>1.2307311991241856E-2</v>
      </c>
      <c r="R151" s="183"/>
      <c r="S151" s="125">
        <v>474</v>
      </c>
      <c r="T151" s="190">
        <v>8.3696784560238734E-3</v>
      </c>
      <c r="U151" s="183"/>
      <c r="V151" s="184"/>
      <c r="W151" s="189"/>
      <c r="X151" s="183"/>
      <c r="Y151" s="125"/>
      <c r="Z151" s="190"/>
      <c r="AA151" s="183"/>
      <c r="AB151" s="184"/>
      <c r="AC151" s="189"/>
      <c r="AD151" s="183"/>
      <c r="AE151" s="125"/>
      <c r="AF151" s="190"/>
      <c r="AG151" s="183"/>
      <c r="AH151" s="184"/>
      <c r="AI151" s="189"/>
      <c r="AJ151" s="183"/>
      <c r="AK151" s="125"/>
      <c r="AL151" s="190"/>
      <c r="AM151" s="125"/>
      <c r="AN151" s="184"/>
      <c r="AO151" s="189"/>
      <c r="AP151" s="183"/>
      <c r="AQ151" s="125">
        <v>441</v>
      </c>
      <c r="AR151" s="190">
        <v>7.7869793230095526E-3</v>
      </c>
      <c r="AS151" s="183"/>
      <c r="AT151" s="184">
        <v>56633</v>
      </c>
      <c r="AU151" s="189">
        <v>0.6747807644647793</v>
      </c>
    </row>
    <row r="152" spans="1:47">
      <c r="A152" s="28" t="s">
        <v>935</v>
      </c>
      <c r="B152" s="63" t="s">
        <v>1002</v>
      </c>
      <c r="C152" s="122" t="s">
        <v>981</v>
      </c>
      <c r="D152" s="28" t="s">
        <v>0</v>
      </c>
      <c r="E152" s="184">
        <v>74151</v>
      </c>
      <c r="F152" s="183"/>
      <c r="G152" s="125">
        <v>35263</v>
      </c>
      <c r="H152" s="190">
        <v>0.6364243430551545</v>
      </c>
      <c r="I152" s="183"/>
      <c r="J152" s="184">
        <v>8403</v>
      </c>
      <c r="K152" s="189">
        <v>0.15165680046202715</v>
      </c>
      <c r="L152" s="183"/>
      <c r="M152" s="125">
        <v>9411</v>
      </c>
      <c r="N152" s="190">
        <v>0.16984911926075658</v>
      </c>
      <c r="O152" s="183"/>
      <c r="P152" s="184"/>
      <c r="Q152" s="189"/>
      <c r="R152" s="183"/>
      <c r="S152" s="125">
        <v>1760</v>
      </c>
      <c r="T152" s="190">
        <v>3.1764366156511695E-2</v>
      </c>
      <c r="U152" s="183"/>
      <c r="V152" s="184"/>
      <c r="W152" s="189"/>
      <c r="X152" s="183"/>
      <c r="Y152" s="125"/>
      <c r="Z152" s="190"/>
      <c r="AA152" s="183"/>
      <c r="AB152" s="184"/>
      <c r="AC152" s="189"/>
      <c r="AD152" s="183"/>
      <c r="AE152" s="125"/>
      <c r="AF152" s="190"/>
      <c r="AG152" s="183"/>
      <c r="AH152" s="184"/>
      <c r="AI152" s="189"/>
      <c r="AJ152" s="183"/>
      <c r="AK152" s="125"/>
      <c r="AL152" s="190"/>
      <c r="AM152" s="125"/>
      <c r="AN152" s="184"/>
      <c r="AO152" s="189"/>
      <c r="AP152" s="183"/>
      <c r="AQ152" s="125">
        <v>571</v>
      </c>
      <c r="AR152" s="190">
        <v>1.0305371065550101E-2</v>
      </c>
      <c r="AS152" s="183"/>
      <c r="AT152" s="184">
        <v>55408</v>
      </c>
      <c r="AU152" s="189">
        <v>0.74723199956844821</v>
      </c>
    </row>
    <row r="153" spans="1:47">
      <c r="A153" s="28" t="s">
        <v>319</v>
      </c>
      <c r="B153" s="63" t="s">
        <v>1018</v>
      </c>
      <c r="C153" s="122" t="s">
        <v>981</v>
      </c>
      <c r="D153" s="28" t="s">
        <v>0</v>
      </c>
      <c r="E153" s="184">
        <v>82004</v>
      </c>
      <c r="F153" s="183"/>
      <c r="G153" s="125">
        <v>35310</v>
      </c>
      <c r="H153" s="190">
        <v>0.59642247859061193</v>
      </c>
      <c r="I153" s="183"/>
      <c r="J153" s="184">
        <v>6197</v>
      </c>
      <c r="K153" s="189">
        <v>0.10467374964106549</v>
      </c>
      <c r="L153" s="183"/>
      <c r="M153" s="125">
        <v>11396</v>
      </c>
      <c r="N153" s="190">
        <v>0.19249024542675203</v>
      </c>
      <c r="O153" s="183"/>
      <c r="P153" s="184">
        <v>2227</v>
      </c>
      <c r="Q153" s="189">
        <v>3.7616337009948819E-2</v>
      </c>
      <c r="R153" s="183"/>
      <c r="S153" s="125">
        <v>1100</v>
      </c>
      <c r="T153" s="190">
        <v>1.8580139519956761E-2</v>
      </c>
      <c r="U153" s="183"/>
      <c r="V153" s="184"/>
      <c r="W153" s="189"/>
      <c r="X153" s="183"/>
      <c r="Y153" s="125"/>
      <c r="Z153" s="190"/>
      <c r="AA153" s="183"/>
      <c r="AB153" s="184"/>
      <c r="AC153" s="189"/>
      <c r="AD153" s="183"/>
      <c r="AE153" s="125"/>
      <c r="AF153" s="190"/>
      <c r="AG153" s="183"/>
      <c r="AH153" s="184"/>
      <c r="AI153" s="189"/>
      <c r="AJ153" s="183"/>
      <c r="AK153" s="125"/>
      <c r="AL153" s="190"/>
      <c r="AM153" s="125"/>
      <c r="AN153" s="184"/>
      <c r="AO153" s="189"/>
      <c r="AP153" s="183"/>
      <c r="AQ153" s="125">
        <v>2973</v>
      </c>
      <c r="AR153" s="190">
        <v>5.021704981166495E-2</v>
      </c>
      <c r="AS153" s="183"/>
      <c r="AT153" s="184">
        <v>59203</v>
      </c>
      <c r="AU153" s="189">
        <v>0.72195258767864978</v>
      </c>
    </row>
    <row r="154" spans="1:47">
      <c r="A154" s="28" t="s">
        <v>1153</v>
      </c>
      <c r="B154" s="63" t="s">
        <v>1014</v>
      </c>
      <c r="C154" s="122" t="s">
        <v>981</v>
      </c>
      <c r="D154" s="28" t="s">
        <v>0</v>
      </c>
      <c r="E154" s="184">
        <v>75525</v>
      </c>
      <c r="F154" s="183"/>
      <c r="G154" s="125">
        <v>25988</v>
      </c>
      <c r="H154" s="190">
        <v>0.48925955908654478</v>
      </c>
      <c r="I154" s="183"/>
      <c r="J154" s="184">
        <v>2523</v>
      </c>
      <c r="K154" s="189">
        <v>4.7498917484044653E-2</v>
      </c>
      <c r="L154" s="183"/>
      <c r="M154" s="125">
        <v>20882</v>
      </c>
      <c r="N154" s="190">
        <v>0.39313214225200971</v>
      </c>
      <c r="O154" s="183"/>
      <c r="P154" s="184">
        <v>1444</v>
      </c>
      <c r="Q154" s="189">
        <v>2.7185270252461546E-2</v>
      </c>
      <c r="R154" s="183"/>
      <c r="S154" s="125">
        <v>1273</v>
      </c>
      <c r="T154" s="190">
        <v>2.3965961933091102E-2</v>
      </c>
      <c r="U154" s="183"/>
      <c r="V154" s="184"/>
      <c r="W154" s="189"/>
      <c r="X154" s="183"/>
      <c r="Y154" s="125"/>
      <c r="Z154" s="190"/>
      <c r="AA154" s="183"/>
      <c r="AB154" s="184"/>
      <c r="AC154" s="189"/>
      <c r="AD154" s="183"/>
      <c r="AE154" s="125"/>
      <c r="AF154" s="190"/>
      <c r="AG154" s="183"/>
      <c r="AH154" s="184"/>
      <c r="AI154" s="189"/>
      <c r="AJ154" s="183"/>
      <c r="AK154" s="125"/>
      <c r="AL154" s="190"/>
      <c r="AM154" s="125"/>
      <c r="AN154" s="184"/>
      <c r="AO154" s="189"/>
      <c r="AP154" s="183"/>
      <c r="AQ154" s="125">
        <v>1007</v>
      </c>
      <c r="AR154" s="190">
        <v>1.8958148991848185E-2</v>
      </c>
      <c r="AS154" s="183"/>
      <c r="AT154" s="184">
        <v>53117</v>
      </c>
      <c r="AU154" s="189">
        <v>0.70330354187355182</v>
      </c>
    </row>
    <row r="155" spans="1:47">
      <c r="A155" s="28" t="s">
        <v>226</v>
      </c>
      <c r="B155" s="63" t="s">
        <v>1055</v>
      </c>
      <c r="C155" s="122" t="s">
        <v>993</v>
      </c>
      <c r="D155" s="28" t="s">
        <v>0</v>
      </c>
      <c r="E155" s="184">
        <v>81065</v>
      </c>
      <c r="F155" s="183"/>
      <c r="G155" s="125">
        <v>31442</v>
      </c>
      <c r="H155" s="190">
        <v>0.58273407962043144</v>
      </c>
      <c r="I155" s="183"/>
      <c r="J155" s="184">
        <v>2134</v>
      </c>
      <c r="K155" s="189">
        <v>3.9550745051523464E-2</v>
      </c>
      <c r="L155" s="183"/>
      <c r="M155" s="125">
        <v>16436</v>
      </c>
      <c r="N155" s="190">
        <v>0.30461857810067461</v>
      </c>
      <c r="O155" s="183"/>
      <c r="P155" s="184">
        <v>1986</v>
      </c>
      <c r="Q155" s="189">
        <v>3.6807769293498403E-2</v>
      </c>
      <c r="R155" s="183"/>
      <c r="S155" s="125">
        <v>943</v>
      </c>
      <c r="T155" s="190">
        <v>1.7477203647416412E-2</v>
      </c>
      <c r="U155" s="183"/>
      <c r="V155" s="184"/>
      <c r="W155" s="189"/>
      <c r="X155" s="183"/>
      <c r="Y155" s="125"/>
      <c r="Z155" s="190"/>
      <c r="AA155" s="183"/>
      <c r="AB155" s="184"/>
      <c r="AC155" s="189"/>
      <c r="AD155" s="183"/>
      <c r="AE155" s="125"/>
      <c r="AF155" s="190"/>
      <c r="AG155" s="183"/>
      <c r="AH155" s="184"/>
      <c r="AI155" s="189"/>
      <c r="AJ155" s="183"/>
      <c r="AK155" s="125"/>
      <c r="AL155" s="190"/>
      <c r="AM155" s="125"/>
      <c r="AN155" s="184"/>
      <c r="AO155" s="189"/>
      <c r="AP155" s="183"/>
      <c r="AQ155" s="125">
        <v>1015</v>
      </c>
      <c r="AR155" s="190">
        <v>1.8811624286455629E-2</v>
      </c>
      <c r="AS155" s="183"/>
      <c r="AT155" s="184">
        <v>53956</v>
      </c>
      <c r="AU155" s="189">
        <v>0.66558934188614072</v>
      </c>
    </row>
    <row r="156" spans="1:47">
      <c r="A156" s="28" t="s">
        <v>387</v>
      </c>
      <c r="B156" s="63" t="s">
        <v>1020</v>
      </c>
      <c r="C156" s="122" t="s">
        <v>981</v>
      </c>
      <c r="D156" s="28" t="s">
        <v>0</v>
      </c>
      <c r="E156" s="184">
        <v>78754</v>
      </c>
      <c r="F156" s="183"/>
      <c r="G156" s="125">
        <v>25315</v>
      </c>
      <c r="H156" s="190">
        <v>0.44087425983977707</v>
      </c>
      <c r="I156" s="183"/>
      <c r="J156" s="184">
        <v>26924</v>
      </c>
      <c r="K156" s="189">
        <v>0.46889585510275167</v>
      </c>
      <c r="L156" s="183"/>
      <c r="M156" s="125">
        <v>4671</v>
      </c>
      <c r="N156" s="190">
        <v>8.1347962382445141E-2</v>
      </c>
      <c r="O156" s="183"/>
      <c r="P156" s="184"/>
      <c r="Q156" s="189"/>
      <c r="R156" s="183"/>
      <c r="S156" s="125">
        <v>510</v>
      </c>
      <c r="T156" s="190">
        <v>8.881922675026124E-3</v>
      </c>
      <c r="U156" s="183"/>
      <c r="V156" s="184"/>
      <c r="W156" s="189"/>
      <c r="X156" s="183"/>
      <c r="Y156" s="125"/>
      <c r="Z156" s="190"/>
      <c r="AA156" s="183"/>
      <c r="AB156" s="184"/>
      <c r="AC156" s="189"/>
      <c r="AD156" s="183"/>
      <c r="AE156" s="125"/>
      <c r="AF156" s="190"/>
      <c r="AG156" s="183"/>
      <c r="AH156" s="184"/>
      <c r="AI156" s="189"/>
      <c r="AJ156" s="183"/>
      <c r="AK156" s="125"/>
      <c r="AL156" s="190"/>
      <c r="AM156" s="125"/>
      <c r="AN156" s="184"/>
      <c r="AO156" s="189"/>
      <c r="AP156" s="183"/>
      <c r="AQ156" s="125"/>
      <c r="AR156" s="190"/>
      <c r="AS156" s="183"/>
      <c r="AT156" s="184">
        <v>57420</v>
      </c>
      <c r="AU156" s="189">
        <v>0.72910582319628214</v>
      </c>
    </row>
    <row r="157" spans="1:47">
      <c r="A157" s="28" t="s">
        <v>388</v>
      </c>
      <c r="B157" s="63" t="s">
        <v>1002</v>
      </c>
      <c r="C157" s="122" t="s">
        <v>981</v>
      </c>
      <c r="D157" s="28" t="s">
        <v>0</v>
      </c>
      <c r="E157" s="184">
        <v>81212</v>
      </c>
      <c r="F157" s="183"/>
      <c r="G157" s="125">
        <v>28889</v>
      </c>
      <c r="H157" s="190">
        <v>0.50434706703910615</v>
      </c>
      <c r="I157" s="183"/>
      <c r="J157" s="184">
        <v>14710</v>
      </c>
      <c r="K157" s="189">
        <v>0.2568086592178771</v>
      </c>
      <c r="L157" s="183"/>
      <c r="M157" s="125">
        <v>11454</v>
      </c>
      <c r="N157" s="190">
        <v>0.19996508379888267</v>
      </c>
      <c r="O157" s="183"/>
      <c r="P157" s="184">
        <v>1477</v>
      </c>
      <c r="Q157" s="189">
        <v>2.5785614525139666E-2</v>
      </c>
      <c r="R157" s="183"/>
      <c r="S157" s="125">
        <v>750</v>
      </c>
      <c r="T157" s="190">
        <v>1.3093575418994413E-2</v>
      </c>
      <c r="U157" s="183"/>
      <c r="V157" s="184"/>
      <c r="W157" s="189"/>
      <c r="X157" s="183"/>
      <c r="Y157" s="125"/>
      <c r="Z157" s="190"/>
      <c r="AA157" s="183"/>
      <c r="AB157" s="184"/>
      <c r="AC157" s="189"/>
      <c r="AD157" s="183"/>
      <c r="AE157" s="125"/>
      <c r="AF157" s="190"/>
      <c r="AG157" s="183"/>
      <c r="AH157" s="184"/>
      <c r="AI157" s="189"/>
      <c r="AJ157" s="183"/>
      <c r="AK157" s="125"/>
      <c r="AL157" s="190"/>
      <c r="AM157" s="125"/>
      <c r="AN157" s="184"/>
      <c r="AO157" s="189"/>
      <c r="AP157" s="183"/>
      <c r="AQ157" s="125"/>
      <c r="AR157" s="190"/>
      <c r="AS157" s="183"/>
      <c r="AT157" s="184">
        <v>57280</v>
      </c>
      <c r="AU157" s="189">
        <v>0.70531448554400833</v>
      </c>
    </row>
    <row r="158" spans="1:47">
      <c r="A158" s="28" t="s">
        <v>393</v>
      </c>
      <c r="B158" s="63" t="s">
        <v>1029</v>
      </c>
      <c r="C158" s="122" t="s">
        <v>985</v>
      </c>
      <c r="D158" s="28" t="s">
        <v>0</v>
      </c>
      <c r="E158" s="184">
        <v>70272</v>
      </c>
      <c r="F158" s="183"/>
      <c r="G158" s="125">
        <v>29192</v>
      </c>
      <c r="H158" s="190">
        <v>0.56883415499132872</v>
      </c>
      <c r="I158" s="183"/>
      <c r="J158" s="184">
        <v>2804</v>
      </c>
      <c r="K158" s="189">
        <v>5.4638632865020756E-2</v>
      </c>
      <c r="L158" s="183"/>
      <c r="M158" s="125">
        <v>17250</v>
      </c>
      <c r="N158" s="190">
        <v>0.33613281630585162</v>
      </c>
      <c r="O158" s="183"/>
      <c r="P158" s="184">
        <v>1109</v>
      </c>
      <c r="Q158" s="189">
        <v>2.1609930045402289E-2</v>
      </c>
      <c r="R158" s="183"/>
      <c r="S158" s="125">
        <v>785</v>
      </c>
      <c r="T158" s="190">
        <v>1.5296478886961944E-2</v>
      </c>
      <c r="U158" s="183"/>
      <c r="V158" s="184"/>
      <c r="W158" s="189"/>
      <c r="X158" s="183"/>
      <c r="Y158" s="125"/>
      <c r="Z158" s="190"/>
      <c r="AA158" s="183"/>
      <c r="AB158" s="184"/>
      <c r="AC158" s="189"/>
      <c r="AD158" s="183"/>
      <c r="AE158" s="125"/>
      <c r="AF158" s="190"/>
      <c r="AG158" s="183"/>
      <c r="AH158" s="184"/>
      <c r="AI158" s="189"/>
      <c r="AJ158" s="183"/>
      <c r="AK158" s="125"/>
      <c r="AL158" s="190"/>
      <c r="AM158" s="125"/>
      <c r="AN158" s="184"/>
      <c r="AO158" s="189"/>
      <c r="AP158" s="183"/>
      <c r="AQ158" s="125">
        <v>179</v>
      </c>
      <c r="AR158" s="190">
        <v>3.4879869054346342E-3</v>
      </c>
      <c r="AS158" s="183"/>
      <c r="AT158" s="184">
        <v>51319</v>
      </c>
      <c r="AU158" s="189">
        <v>0.73029086976320579</v>
      </c>
    </row>
    <row r="159" spans="1:47">
      <c r="A159" s="28" t="s">
        <v>402</v>
      </c>
      <c r="B159" s="63" t="s">
        <v>1006</v>
      </c>
      <c r="C159" s="122" t="s">
        <v>1006</v>
      </c>
      <c r="D159" s="28" t="s">
        <v>0</v>
      </c>
      <c r="E159" s="184">
        <v>65777</v>
      </c>
      <c r="F159" s="183"/>
      <c r="G159" s="125">
        <v>10106</v>
      </c>
      <c r="H159" s="190">
        <v>0.23137506296075827</v>
      </c>
      <c r="I159" s="183"/>
      <c r="J159" s="184">
        <v>858</v>
      </c>
      <c r="K159" s="189">
        <v>1.9643756582261092E-2</v>
      </c>
      <c r="L159" s="183"/>
      <c r="M159" s="125">
        <v>31221</v>
      </c>
      <c r="N159" s="190">
        <v>0.71479921241815103</v>
      </c>
      <c r="O159" s="183"/>
      <c r="P159" s="184">
        <v>860</v>
      </c>
      <c r="Q159" s="189">
        <v>1.9689546224643986E-2</v>
      </c>
      <c r="R159" s="183"/>
      <c r="S159" s="125">
        <v>633</v>
      </c>
      <c r="T159" s="190">
        <v>1.449242181418563E-2</v>
      </c>
      <c r="U159" s="183"/>
      <c r="V159" s="184"/>
      <c r="W159" s="189"/>
      <c r="X159" s="183"/>
      <c r="Y159" s="125"/>
      <c r="Z159" s="190"/>
      <c r="AA159" s="183"/>
      <c r="AB159" s="184"/>
      <c r="AC159" s="189"/>
      <c r="AD159" s="183"/>
      <c r="AE159" s="125"/>
      <c r="AF159" s="190"/>
      <c r="AG159" s="183"/>
      <c r="AH159" s="184"/>
      <c r="AI159" s="189"/>
      <c r="AJ159" s="183"/>
      <c r="AK159" s="125"/>
      <c r="AL159" s="190"/>
      <c r="AM159" s="125"/>
      <c r="AN159" s="184"/>
      <c r="AO159" s="189"/>
      <c r="AP159" s="183"/>
      <c r="AQ159" s="125"/>
      <c r="AR159" s="190"/>
      <c r="AS159" s="183"/>
      <c r="AT159" s="184">
        <v>43678</v>
      </c>
      <c r="AU159" s="189">
        <v>0.66403150037247061</v>
      </c>
    </row>
    <row r="160" spans="1:47">
      <c r="A160" s="28" t="s">
        <v>1154</v>
      </c>
      <c r="B160" s="63" t="s">
        <v>1029</v>
      </c>
      <c r="C160" s="122" t="s">
        <v>985</v>
      </c>
      <c r="D160" s="28" t="s">
        <v>0</v>
      </c>
      <c r="E160" s="184">
        <v>68666</v>
      </c>
      <c r="F160" s="183"/>
      <c r="G160" s="125">
        <v>18747</v>
      </c>
      <c r="H160" s="190">
        <v>0.36802842615677578</v>
      </c>
      <c r="I160" s="183"/>
      <c r="J160" s="184">
        <v>892</v>
      </c>
      <c r="K160" s="189">
        <v>1.7511140776222539E-2</v>
      </c>
      <c r="L160" s="183"/>
      <c r="M160" s="125">
        <v>30137</v>
      </c>
      <c r="N160" s="190">
        <v>0.59162920355719584</v>
      </c>
      <c r="O160" s="183"/>
      <c r="P160" s="184">
        <v>821</v>
      </c>
      <c r="Q160" s="189">
        <v>1.6117316790671195E-2</v>
      </c>
      <c r="R160" s="183"/>
      <c r="S160" s="125">
        <v>342</v>
      </c>
      <c r="T160" s="190">
        <v>6.713912719134651E-3</v>
      </c>
      <c r="U160" s="183"/>
      <c r="V160" s="184"/>
      <c r="W160" s="189"/>
      <c r="X160" s="183"/>
      <c r="Y160" s="125"/>
      <c r="Z160" s="190"/>
      <c r="AA160" s="183"/>
      <c r="AB160" s="184"/>
      <c r="AC160" s="189"/>
      <c r="AD160" s="183"/>
      <c r="AE160" s="125"/>
      <c r="AF160" s="190"/>
      <c r="AG160" s="183"/>
      <c r="AH160" s="184"/>
      <c r="AI160" s="189"/>
      <c r="AJ160" s="183"/>
      <c r="AK160" s="125"/>
      <c r="AL160" s="190"/>
      <c r="AM160" s="125"/>
      <c r="AN160" s="184"/>
      <c r="AO160" s="189"/>
      <c r="AP160" s="183"/>
      <c r="AQ160" s="125"/>
      <c r="AR160" s="190"/>
      <c r="AS160" s="183"/>
      <c r="AT160" s="184">
        <v>50939</v>
      </c>
      <c r="AU160" s="189">
        <v>0.7418372993912562</v>
      </c>
    </row>
    <row r="161" spans="1:47">
      <c r="A161" s="28" t="s">
        <v>1155</v>
      </c>
      <c r="B161" s="63" t="s">
        <v>992</v>
      </c>
      <c r="C161" s="122" t="s">
        <v>993</v>
      </c>
      <c r="D161" s="28" t="s">
        <v>0</v>
      </c>
      <c r="E161" s="184">
        <v>80291</v>
      </c>
      <c r="F161" s="183"/>
      <c r="G161" s="125">
        <v>32352</v>
      </c>
      <c r="H161" s="190">
        <v>0.5433475529878069</v>
      </c>
      <c r="I161" s="183"/>
      <c r="J161" s="184">
        <v>2606</v>
      </c>
      <c r="K161" s="189">
        <v>4.3767424675019317E-2</v>
      </c>
      <c r="L161" s="183"/>
      <c r="M161" s="125">
        <v>22547</v>
      </c>
      <c r="N161" s="190">
        <v>0.37867387726310842</v>
      </c>
      <c r="O161" s="183"/>
      <c r="P161" s="184"/>
      <c r="Q161" s="189"/>
      <c r="R161" s="183"/>
      <c r="S161" s="125">
        <v>995</v>
      </c>
      <c r="T161" s="190">
        <v>1.6710893151053039E-2</v>
      </c>
      <c r="U161" s="183"/>
      <c r="V161" s="184"/>
      <c r="W161" s="189"/>
      <c r="X161" s="183"/>
      <c r="Y161" s="125"/>
      <c r="Z161" s="190"/>
      <c r="AA161" s="183"/>
      <c r="AB161" s="184"/>
      <c r="AC161" s="189"/>
      <c r="AD161" s="183"/>
      <c r="AE161" s="125"/>
      <c r="AF161" s="190"/>
      <c r="AG161" s="183"/>
      <c r="AH161" s="184"/>
      <c r="AI161" s="189"/>
      <c r="AJ161" s="183"/>
      <c r="AK161" s="125"/>
      <c r="AL161" s="190"/>
      <c r="AM161" s="125"/>
      <c r="AN161" s="184"/>
      <c r="AO161" s="189"/>
      <c r="AP161" s="183"/>
      <c r="AQ161" s="125">
        <v>1042</v>
      </c>
      <c r="AR161" s="190">
        <v>1.7500251923012328E-2</v>
      </c>
      <c r="AS161" s="183"/>
      <c r="AT161" s="184">
        <v>59542</v>
      </c>
      <c r="AU161" s="189">
        <v>0.74157751180082454</v>
      </c>
    </row>
    <row r="162" spans="1:47">
      <c r="A162" s="28" t="s">
        <v>406</v>
      </c>
      <c r="B162" s="63" t="s">
        <v>1006</v>
      </c>
      <c r="C162" s="122" t="s">
        <v>1006</v>
      </c>
      <c r="D162" s="28" t="s">
        <v>0</v>
      </c>
      <c r="E162" s="184">
        <v>64474</v>
      </c>
      <c r="F162" s="183"/>
      <c r="G162" s="125">
        <v>18832</v>
      </c>
      <c r="H162" s="190">
        <v>0.40801646625501031</v>
      </c>
      <c r="I162" s="183"/>
      <c r="J162" s="184">
        <v>1457</v>
      </c>
      <c r="K162" s="189">
        <v>3.1567544144729717E-2</v>
      </c>
      <c r="L162" s="183"/>
      <c r="M162" s="125">
        <v>25128</v>
      </c>
      <c r="N162" s="190">
        <v>0.54442638934026655</v>
      </c>
      <c r="O162" s="183"/>
      <c r="P162" s="184"/>
      <c r="Q162" s="189"/>
      <c r="R162" s="183"/>
      <c r="S162" s="125"/>
      <c r="T162" s="190"/>
      <c r="U162" s="183"/>
      <c r="V162" s="184"/>
      <c r="W162" s="189"/>
      <c r="X162" s="183"/>
      <c r="Y162" s="125"/>
      <c r="Z162" s="190"/>
      <c r="AA162" s="183"/>
      <c r="AB162" s="184"/>
      <c r="AC162" s="189"/>
      <c r="AD162" s="183"/>
      <c r="AE162" s="125"/>
      <c r="AF162" s="190"/>
      <c r="AG162" s="183"/>
      <c r="AH162" s="184"/>
      <c r="AI162" s="189"/>
      <c r="AJ162" s="183"/>
      <c r="AK162" s="125"/>
      <c r="AL162" s="190"/>
      <c r="AM162" s="125"/>
      <c r="AN162" s="184"/>
      <c r="AO162" s="189"/>
      <c r="AP162" s="183"/>
      <c r="AQ162" s="125">
        <v>738</v>
      </c>
      <c r="AR162" s="190">
        <v>1.5989600259993499E-2</v>
      </c>
      <c r="AS162" s="183"/>
      <c r="AT162" s="184">
        <v>46155</v>
      </c>
      <c r="AU162" s="189">
        <v>0.71586996308589512</v>
      </c>
    </row>
    <row r="163" spans="1:47">
      <c r="A163" s="28" t="s">
        <v>407</v>
      </c>
      <c r="B163" s="63" t="s">
        <v>1006</v>
      </c>
      <c r="C163" s="122" t="s">
        <v>1006</v>
      </c>
      <c r="D163" s="28" t="s">
        <v>0</v>
      </c>
      <c r="E163" s="184">
        <v>68076</v>
      </c>
      <c r="F163" s="183"/>
      <c r="G163" s="125">
        <v>17930</v>
      </c>
      <c r="H163" s="190">
        <v>0.36919592298980747</v>
      </c>
      <c r="I163" s="183"/>
      <c r="J163" s="184">
        <v>1036</v>
      </c>
      <c r="K163" s="189">
        <v>2.1332235148769689E-2</v>
      </c>
      <c r="L163" s="183"/>
      <c r="M163" s="125">
        <v>28177</v>
      </c>
      <c r="N163" s="190">
        <v>0.58019149593328534</v>
      </c>
      <c r="O163" s="183"/>
      <c r="P163" s="184">
        <v>848</v>
      </c>
      <c r="Q163" s="189">
        <v>1.7461134561927313E-2</v>
      </c>
      <c r="R163" s="183"/>
      <c r="S163" s="125">
        <v>574</v>
      </c>
      <c r="T163" s="190">
        <v>1.1819211366210234E-2</v>
      </c>
      <c r="U163" s="183"/>
      <c r="V163" s="184"/>
      <c r="W163" s="189"/>
      <c r="X163" s="183"/>
      <c r="Y163" s="125"/>
      <c r="Z163" s="190"/>
      <c r="AA163" s="183"/>
      <c r="AB163" s="184"/>
      <c r="AC163" s="189"/>
      <c r="AD163" s="183"/>
      <c r="AE163" s="125"/>
      <c r="AF163" s="190"/>
      <c r="AG163" s="183"/>
      <c r="AH163" s="184"/>
      <c r="AI163" s="189"/>
      <c r="AJ163" s="183"/>
      <c r="AK163" s="125"/>
      <c r="AL163" s="190"/>
      <c r="AM163" s="125"/>
      <c r="AN163" s="184"/>
      <c r="AO163" s="189"/>
      <c r="AP163" s="183"/>
      <c r="AQ163" s="125"/>
      <c r="AR163" s="190"/>
      <c r="AS163" s="183"/>
      <c r="AT163" s="184">
        <v>48565</v>
      </c>
      <c r="AU163" s="189">
        <v>0.71339385392796284</v>
      </c>
    </row>
    <row r="164" spans="1:47">
      <c r="A164" s="28" t="s">
        <v>1078</v>
      </c>
      <c r="B164" s="63" t="s">
        <v>1006</v>
      </c>
      <c r="C164" s="122" t="s">
        <v>1006</v>
      </c>
      <c r="D164" s="28" t="s">
        <v>0</v>
      </c>
      <c r="E164" s="184">
        <v>65210</v>
      </c>
      <c r="F164" s="183"/>
      <c r="G164" s="125">
        <v>20634</v>
      </c>
      <c r="H164" s="190">
        <v>0.42695745737460683</v>
      </c>
      <c r="I164" s="183"/>
      <c r="J164" s="184">
        <v>1925</v>
      </c>
      <c r="K164" s="189">
        <v>3.9831981460023175E-2</v>
      </c>
      <c r="L164" s="183"/>
      <c r="M164" s="125">
        <v>24989</v>
      </c>
      <c r="N164" s="190">
        <v>0.51707084919715274</v>
      </c>
      <c r="O164" s="183"/>
      <c r="P164" s="184"/>
      <c r="Q164" s="189"/>
      <c r="R164" s="183"/>
      <c r="S164" s="125">
        <v>780</v>
      </c>
      <c r="T164" s="190">
        <v>1.6139711968217181E-2</v>
      </c>
      <c r="U164" s="183"/>
      <c r="V164" s="184"/>
      <c r="W164" s="189"/>
      <c r="X164" s="183"/>
      <c r="Y164" s="125"/>
      <c r="Z164" s="190"/>
      <c r="AA164" s="183"/>
      <c r="AB164" s="184"/>
      <c r="AC164" s="189"/>
      <c r="AD164" s="183"/>
      <c r="AE164" s="125"/>
      <c r="AF164" s="190"/>
      <c r="AG164" s="183"/>
      <c r="AH164" s="184"/>
      <c r="AI164" s="189"/>
      <c r="AJ164" s="183"/>
      <c r="AK164" s="125"/>
      <c r="AL164" s="190"/>
      <c r="AM164" s="125"/>
      <c r="AN164" s="184"/>
      <c r="AO164" s="189"/>
      <c r="AP164" s="183"/>
      <c r="AQ164" s="125"/>
      <c r="AR164" s="190"/>
      <c r="AS164" s="183"/>
      <c r="AT164" s="184">
        <v>48328</v>
      </c>
      <c r="AU164" s="189">
        <v>0.74111332617696668</v>
      </c>
    </row>
    <row r="165" spans="1:47">
      <c r="A165" s="28" t="s">
        <v>409</v>
      </c>
      <c r="B165" s="63" t="s">
        <v>1005</v>
      </c>
      <c r="C165" s="122" t="s">
        <v>1027</v>
      </c>
      <c r="D165" s="28" t="s">
        <v>0</v>
      </c>
      <c r="E165" s="184">
        <v>74737</v>
      </c>
      <c r="F165" s="183"/>
      <c r="G165" s="125">
        <v>31462</v>
      </c>
      <c r="H165" s="190">
        <v>0.61958683707831974</v>
      </c>
      <c r="I165" s="183"/>
      <c r="J165" s="184">
        <v>2884</v>
      </c>
      <c r="K165" s="189">
        <v>5.6795131845841784E-2</v>
      </c>
      <c r="L165" s="183"/>
      <c r="M165" s="125">
        <v>13219</v>
      </c>
      <c r="N165" s="190">
        <v>0.26032414974694262</v>
      </c>
      <c r="O165" s="183"/>
      <c r="P165" s="184">
        <v>1871</v>
      </c>
      <c r="Q165" s="189">
        <v>3.6845940250891114E-2</v>
      </c>
      <c r="R165" s="183"/>
      <c r="S165" s="125">
        <v>1233</v>
      </c>
      <c r="T165" s="190">
        <v>2.4281691250320016E-2</v>
      </c>
      <c r="U165" s="183"/>
      <c r="V165" s="184"/>
      <c r="W165" s="189"/>
      <c r="X165" s="183"/>
      <c r="Y165" s="125"/>
      <c r="Z165" s="190"/>
      <c r="AA165" s="183"/>
      <c r="AB165" s="184"/>
      <c r="AC165" s="189"/>
      <c r="AD165" s="183"/>
      <c r="AE165" s="125"/>
      <c r="AF165" s="190"/>
      <c r="AG165" s="183"/>
      <c r="AH165" s="184"/>
      <c r="AI165" s="189"/>
      <c r="AJ165" s="183"/>
      <c r="AK165" s="125"/>
      <c r="AL165" s="190"/>
      <c r="AM165" s="125"/>
      <c r="AN165" s="184"/>
      <c r="AO165" s="189"/>
      <c r="AP165" s="183"/>
      <c r="AQ165" s="125">
        <v>110</v>
      </c>
      <c r="AR165" s="190">
        <v>2.1662498276846728E-3</v>
      </c>
      <c r="AS165" s="183"/>
      <c r="AT165" s="184">
        <v>50779</v>
      </c>
      <c r="AU165" s="189">
        <v>0.67943588851572845</v>
      </c>
    </row>
    <row r="166" spans="1:47">
      <c r="A166" s="28" t="s">
        <v>1156</v>
      </c>
      <c r="B166" s="63" t="s">
        <v>1018</v>
      </c>
      <c r="C166" s="122" t="s">
        <v>981</v>
      </c>
      <c r="D166" s="28" t="s">
        <v>0</v>
      </c>
      <c r="E166" s="184">
        <v>80029</v>
      </c>
      <c r="F166" s="183"/>
      <c r="G166" s="125">
        <v>35313</v>
      </c>
      <c r="H166" s="190">
        <v>0.59583909830256809</v>
      </c>
      <c r="I166" s="183"/>
      <c r="J166" s="184">
        <v>7401</v>
      </c>
      <c r="K166" s="189">
        <v>0.12487767016501873</v>
      </c>
      <c r="L166" s="183"/>
      <c r="M166" s="125">
        <v>14838</v>
      </c>
      <c r="N166" s="190">
        <v>0.25036277123477202</v>
      </c>
      <c r="O166" s="183"/>
      <c r="P166" s="184"/>
      <c r="Q166" s="189"/>
      <c r="R166" s="183"/>
      <c r="S166" s="125">
        <v>1714</v>
      </c>
      <c r="T166" s="190">
        <v>2.8920460297641143E-2</v>
      </c>
      <c r="U166" s="183"/>
      <c r="V166" s="184"/>
      <c r="W166" s="189"/>
      <c r="X166" s="183"/>
      <c r="Y166" s="125"/>
      <c r="Z166" s="190"/>
      <c r="AA166" s="183"/>
      <c r="AB166" s="184"/>
      <c r="AC166" s="189"/>
      <c r="AD166" s="183"/>
      <c r="AE166" s="125"/>
      <c r="AF166" s="190"/>
      <c r="AG166" s="183"/>
      <c r="AH166" s="184"/>
      <c r="AI166" s="189"/>
      <c r="AJ166" s="183"/>
      <c r="AK166" s="125"/>
      <c r="AL166" s="190"/>
      <c r="AM166" s="125"/>
      <c r="AN166" s="184"/>
      <c r="AO166" s="189"/>
      <c r="AP166" s="183"/>
      <c r="AQ166" s="125"/>
      <c r="AR166" s="190"/>
      <c r="AS166" s="183"/>
      <c r="AT166" s="184">
        <v>59266</v>
      </c>
      <c r="AU166" s="189">
        <v>0.74055654825125894</v>
      </c>
    </row>
    <row r="167" spans="1:47">
      <c r="A167" s="28" t="s">
        <v>411</v>
      </c>
      <c r="B167" s="63" t="s">
        <v>996</v>
      </c>
      <c r="C167" s="122" t="s">
        <v>988</v>
      </c>
      <c r="D167" s="28" t="s">
        <v>0</v>
      </c>
      <c r="E167" s="184">
        <v>72995</v>
      </c>
      <c r="F167" s="183"/>
      <c r="G167" s="125">
        <v>25939</v>
      </c>
      <c r="H167" s="190">
        <v>0.52106225266668005</v>
      </c>
      <c r="I167" s="183"/>
      <c r="J167" s="184">
        <v>1243</v>
      </c>
      <c r="K167" s="189">
        <v>2.4969365822301682E-2</v>
      </c>
      <c r="L167" s="183"/>
      <c r="M167" s="125">
        <v>21405</v>
      </c>
      <c r="N167" s="190">
        <v>0.42998332697213798</v>
      </c>
      <c r="O167" s="183"/>
      <c r="P167" s="184"/>
      <c r="Q167" s="189"/>
      <c r="R167" s="183"/>
      <c r="S167" s="125">
        <v>675</v>
      </c>
      <c r="T167" s="190">
        <v>1.3559390128763987E-2</v>
      </c>
      <c r="U167" s="183"/>
      <c r="V167" s="184"/>
      <c r="W167" s="189"/>
      <c r="X167" s="183"/>
      <c r="Y167" s="125"/>
      <c r="Z167" s="190"/>
      <c r="AA167" s="183"/>
      <c r="AB167" s="184"/>
      <c r="AC167" s="189"/>
      <c r="AD167" s="183"/>
      <c r="AE167" s="125"/>
      <c r="AF167" s="190"/>
      <c r="AG167" s="183"/>
      <c r="AH167" s="184"/>
      <c r="AI167" s="189"/>
      <c r="AJ167" s="183"/>
      <c r="AK167" s="125"/>
      <c r="AL167" s="190"/>
      <c r="AM167" s="125"/>
      <c r="AN167" s="184"/>
      <c r="AO167" s="189"/>
      <c r="AP167" s="183"/>
      <c r="AQ167" s="125">
        <v>519</v>
      </c>
      <c r="AR167" s="190">
        <v>1.042566441011631E-2</v>
      </c>
      <c r="AS167" s="183"/>
      <c r="AT167" s="184">
        <v>49781</v>
      </c>
      <c r="AU167" s="189">
        <v>0.68197821768614286</v>
      </c>
    </row>
    <row r="168" spans="1:47">
      <c r="A168" s="28" t="s">
        <v>1157</v>
      </c>
      <c r="B168" s="63" t="s">
        <v>1006</v>
      </c>
      <c r="C168" s="122" t="s">
        <v>1006</v>
      </c>
      <c r="D168" s="28" t="s">
        <v>0</v>
      </c>
      <c r="E168" s="184">
        <v>69724</v>
      </c>
      <c r="F168" s="183"/>
      <c r="G168" s="125">
        <v>15571</v>
      </c>
      <c r="H168" s="190">
        <v>0.3501934148974451</v>
      </c>
      <c r="I168" s="183"/>
      <c r="J168" s="184">
        <v>750</v>
      </c>
      <c r="K168" s="189">
        <v>1.6867578265563152E-2</v>
      </c>
      <c r="L168" s="183"/>
      <c r="M168" s="125">
        <v>25585</v>
      </c>
      <c r="N168" s="190">
        <v>0.57540931989924438</v>
      </c>
      <c r="O168" s="183"/>
      <c r="P168" s="184">
        <v>1728</v>
      </c>
      <c r="Q168" s="189">
        <v>3.8862900323857502E-2</v>
      </c>
      <c r="R168" s="183"/>
      <c r="S168" s="125">
        <v>507</v>
      </c>
      <c r="T168" s="190">
        <v>1.1402482907520691E-2</v>
      </c>
      <c r="U168" s="183"/>
      <c r="V168" s="184"/>
      <c r="W168" s="189"/>
      <c r="X168" s="183"/>
      <c r="Y168" s="125"/>
      <c r="Z168" s="190"/>
      <c r="AA168" s="183"/>
      <c r="AB168" s="184"/>
      <c r="AC168" s="189"/>
      <c r="AD168" s="183"/>
      <c r="AE168" s="125"/>
      <c r="AF168" s="190"/>
      <c r="AG168" s="183"/>
      <c r="AH168" s="184"/>
      <c r="AI168" s="189"/>
      <c r="AJ168" s="183"/>
      <c r="AK168" s="125"/>
      <c r="AL168" s="190"/>
      <c r="AM168" s="125"/>
      <c r="AN168" s="184"/>
      <c r="AO168" s="189"/>
      <c r="AP168" s="183"/>
      <c r="AQ168" s="125">
        <v>323</v>
      </c>
      <c r="AR168" s="190">
        <v>7.2643037063691972E-3</v>
      </c>
      <c r="AS168" s="183"/>
      <c r="AT168" s="184">
        <v>44464</v>
      </c>
      <c r="AU168" s="189">
        <v>0.63771441684355457</v>
      </c>
    </row>
    <row r="169" spans="1:47">
      <c r="A169" s="28" t="s">
        <v>1158</v>
      </c>
      <c r="B169" s="63" t="s">
        <v>1018</v>
      </c>
      <c r="C169" s="122" t="s">
        <v>981</v>
      </c>
      <c r="D169" s="28" t="s">
        <v>0</v>
      </c>
      <c r="E169" s="184">
        <v>80938</v>
      </c>
      <c r="F169" s="183"/>
      <c r="G169" s="125">
        <v>35071</v>
      </c>
      <c r="H169" s="190">
        <v>0.58605995788910803</v>
      </c>
      <c r="I169" s="183"/>
      <c r="J169" s="184">
        <v>10374</v>
      </c>
      <c r="K169" s="189">
        <v>0.17335650546438955</v>
      </c>
      <c r="L169" s="183"/>
      <c r="M169" s="125">
        <v>11773</v>
      </c>
      <c r="N169" s="190">
        <v>0.19673473480164433</v>
      </c>
      <c r="O169" s="183"/>
      <c r="P169" s="184">
        <v>1034</v>
      </c>
      <c r="Q169" s="189">
        <v>1.7278834263560711E-2</v>
      </c>
      <c r="R169" s="183"/>
      <c r="S169" s="125">
        <v>1074</v>
      </c>
      <c r="T169" s="190">
        <v>1.7947261120951841E-2</v>
      </c>
      <c r="U169" s="183"/>
      <c r="V169" s="184"/>
      <c r="W169" s="189"/>
      <c r="X169" s="183"/>
      <c r="Y169" s="125"/>
      <c r="Z169" s="190"/>
      <c r="AA169" s="183"/>
      <c r="AB169" s="184"/>
      <c r="AC169" s="189"/>
      <c r="AD169" s="183"/>
      <c r="AE169" s="125"/>
      <c r="AF169" s="190"/>
      <c r="AG169" s="183"/>
      <c r="AH169" s="184"/>
      <c r="AI169" s="189"/>
      <c r="AJ169" s="183"/>
      <c r="AK169" s="125"/>
      <c r="AL169" s="190"/>
      <c r="AM169" s="125"/>
      <c r="AN169" s="184"/>
      <c r="AO169" s="189"/>
      <c r="AP169" s="183"/>
      <c r="AQ169" s="125">
        <v>516</v>
      </c>
      <c r="AR169" s="190">
        <v>8.6227064603455767E-3</v>
      </c>
      <c r="AS169" s="183"/>
      <c r="AT169" s="184">
        <v>59842</v>
      </c>
      <c r="AU169" s="189">
        <v>0.73935605031011387</v>
      </c>
    </row>
    <row r="170" spans="1:47">
      <c r="A170" s="28" t="s">
        <v>413</v>
      </c>
      <c r="B170" s="63" t="s">
        <v>986</v>
      </c>
      <c r="C170" s="122" t="s">
        <v>983</v>
      </c>
      <c r="D170" s="28" t="s">
        <v>0</v>
      </c>
      <c r="E170" s="184">
        <v>77330</v>
      </c>
      <c r="F170" s="183"/>
      <c r="G170" s="125">
        <v>18219</v>
      </c>
      <c r="H170" s="190">
        <v>0.32872634104974469</v>
      </c>
      <c r="I170" s="183"/>
      <c r="J170" s="184">
        <v>1562</v>
      </c>
      <c r="K170" s="189">
        <v>2.818324522310232E-2</v>
      </c>
      <c r="L170" s="183"/>
      <c r="M170" s="125">
        <v>34336</v>
      </c>
      <c r="N170" s="190">
        <v>0.61952618948811866</v>
      </c>
      <c r="O170" s="183"/>
      <c r="P170" s="184"/>
      <c r="Q170" s="189"/>
      <c r="R170" s="183"/>
      <c r="S170" s="125">
        <v>1027</v>
      </c>
      <c r="T170" s="190">
        <v>1.853021308842899E-2</v>
      </c>
      <c r="U170" s="183"/>
      <c r="V170" s="184"/>
      <c r="W170" s="189"/>
      <c r="X170" s="183"/>
      <c r="Y170" s="125"/>
      <c r="Z170" s="190"/>
      <c r="AA170" s="183"/>
      <c r="AB170" s="184"/>
      <c r="AC170" s="189"/>
      <c r="AD170" s="183"/>
      <c r="AE170" s="125"/>
      <c r="AF170" s="190"/>
      <c r="AG170" s="183"/>
      <c r="AH170" s="184"/>
      <c r="AI170" s="189"/>
      <c r="AJ170" s="183"/>
      <c r="AK170" s="125"/>
      <c r="AL170" s="190"/>
      <c r="AM170" s="125"/>
      <c r="AN170" s="184"/>
      <c r="AO170" s="189"/>
      <c r="AP170" s="183"/>
      <c r="AQ170" s="125">
        <v>279</v>
      </c>
      <c r="AR170" s="190">
        <v>5.0340111506053447E-3</v>
      </c>
      <c r="AS170" s="183"/>
      <c r="AT170" s="184">
        <v>55423</v>
      </c>
      <c r="AU170" s="189">
        <v>0.71670761670761673</v>
      </c>
    </row>
    <row r="171" spans="1:47">
      <c r="A171" s="28" t="s">
        <v>419</v>
      </c>
      <c r="B171" s="63" t="s">
        <v>1002</v>
      </c>
      <c r="C171" s="122" t="s">
        <v>981</v>
      </c>
      <c r="D171" s="28" t="s">
        <v>0</v>
      </c>
      <c r="E171" s="184">
        <v>78837</v>
      </c>
      <c r="F171" s="183"/>
      <c r="G171" s="125">
        <v>35915</v>
      </c>
      <c r="H171" s="190">
        <v>0.62993299891254784</v>
      </c>
      <c r="I171" s="183"/>
      <c r="J171" s="184">
        <v>3896</v>
      </c>
      <c r="K171" s="189">
        <v>6.8334093380573196E-2</v>
      </c>
      <c r="L171" s="183"/>
      <c r="M171" s="125">
        <v>14360</v>
      </c>
      <c r="N171" s="190">
        <v>0.25186796225488478</v>
      </c>
      <c r="O171" s="183"/>
      <c r="P171" s="184">
        <v>1541</v>
      </c>
      <c r="Q171" s="189">
        <v>2.7028449152839654E-2</v>
      </c>
      <c r="R171" s="183"/>
      <c r="S171" s="125">
        <v>1302</v>
      </c>
      <c r="T171" s="190">
        <v>2.2836496299154595E-2</v>
      </c>
      <c r="U171" s="183"/>
      <c r="V171" s="184"/>
      <c r="W171" s="189"/>
      <c r="X171" s="183"/>
      <c r="Y171" s="125"/>
      <c r="Z171" s="190"/>
      <c r="AA171" s="183"/>
      <c r="AB171" s="184"/>
      <c r="AC171" s="189"/>
      <c r="AD171" s="183"/>
      <c r="AE171" s="125"/>
      <c r="AF171" s="190"/>
      <c r="AG171" s="183"/>
      <c r="AH171" s="184"/>
      <c r="AI171" s="189"/>
      <c r="AJ171" s="183"/>
      <c r="AK171" s="125"/>
      <c r="AL171" s="190"/>
      <c r="AM171" s="125"/>
      <c r="AN171" s="184"/>
      <c r="AO171" s="189"/>
      <c r="AP171" s="183"/>
      <c r="AQ171" s="125"/>
      <c r="AR171" s="190"/>
      <c r="AS171" s="183"/>
      <c r="AT171" s="184">
        <v>57014</v>
      </c>
      <c r="AU171" s="189">
        <v>0.72318835064753861</v>
      </c>
    </row>
    <row r="172" spans="1:47">
      <c r="A172" s="28" t="s">
        <v>1159</v>
      </c>
      <c r="B172" s="63" t="s">
        <v>990</v>
      </c>
      <c r="C172" s="122" t="s">
        <v>981</v>
      </c>
      <c r="D172" s="28" t="s">
        <v>0</v>
      </c>
      <c r="E172" s="184">
        <v>72205</v>
      </c>
      <c r="F172" s="183"/>
      <c r="G172" s="125">
        <v>30390</v>
      </c>
      <c r="H172" s="190">
        <v>0.61086655008140867</v>
      </c>
      <c r="I172" s="183"/>
      <c r="J172" s="184">
        <v>3249</v>
      </c>
      <c r="K172" s="189">
        <v>6.5307845383826807E-2</v>
      </c>
      <c r="L172" s="183"/>
      <c r="M172" s="125">
        <v>12977</v>
      </c>
      <c r="N172" s="190">
        <v>0.26084946431084044</v>
      </c>
      <c r="O172" s="183"/>
      <c r="P172" s="184">
        <v>1702</v>
      </c>
      <c r="Q172" s="189">
        <v>3.4211742949607028E-2</v>
      </c>
      <c r="R172" s="183"/>
      <c r="S172" s="125">
        <v>1431</v>
      </c>
      <c r="T172" s="190">
        <v>2.8764397274317073E-2</v>
      </c>
      <c r="U172" s="183"/>
      <c r="V172" s="184"/>
      <c r="W172" s="189"/>
      <c r="X172" s="183"/>
      <c r="Y172" s="125"/>
      <c r="Z172" s="190"/>
      <c r="AA172" s="183"/>
      <c r="AB172" s="184"/>
      <c r="AC172" s="189"/>
      <c r="AD172" s="183"/>
      <c r="AE172" s="125"/>
      <c r="AF172" s="190"/>
      <c r="AG172" s="183"/>
      <c r="AH172" s="184"/>
      <c r="AI172" s="189"/>
      <c r="AJ172" s="183"/>
      <c r="AK172" s="125"/>
      <c r="AL172" s="190"/>
      <c r="AM172" s="125"/>
      <c r="AN172" s="184"/>
      <c r="AO172" s="189"/>
      <c r="AP172" s="183"/>
      <c r="AQ172" s="125"/>
      <c r="AR172" s="190"/>
      <c r="AS172" s="183"/>
      <c r="AT172" s="184">
        <v>49749</v>
      </c>
      <c r="AU172" s="189">
        <v>0.68899660688317987</v>
      </c>
    </row>
    <row r="173" spans="1:47">
      <c r="A173" s="28" t="s">
        <v>1048</v>
      </c>
      <c r="B173" s="63" t="s">
        <v>1006</v>
      </c>
      <c r="C173" s="122" t="s">
        <v>1006</v>
      </c>
      <c r="D173" s="28" t="s">
        <v>0</v>
      </c>
      <c r="E173" s="184">
        <v>81714</v>
      </c>
      <c r="F173" s="183"/>
      <c r="G173" s="125">
        <v>16859</v>
      </c>
      <c r="H173" s="190">
        <v>0.31793237407358516</v>
      </c>
      <c r="I173" s="183"/>
      <c r="J173" s="184">
        <v>1387</v>
      </c>
      <c r="K173" s="189">
        <v>2.6156486318290682E-2</v>
      </c>
      <c r="L173" s="183"/>
      <c r="M173" s="125">
        <v>32462</v>
      </c>
      <c r="N173" s="190">
        <v>0.61217870141625963</v>
      </c>
      <c r="O173" s="183"/>
      <c r="P173" s="184">
        <v>1510</v>
      </c>
      <c r="Q173" s="189">
        <v>2.8476059365983367E-2</v>
      </c>
      <c r="R173" s="183"/>
      <c r="S173" s="125">
        <v>809</v>
      </c>
      <c r="T173" s="190">
        <v>1.5256378825881154E-2</v>
      </c>
      <c r="U173" s="183"/>
      <c r="V173" s="184"/>
      <c r="W173" s="189"/>
      <c r="X173" s="183"/>
      <c r="Y173" s="125"/>
      <c r="Z173" s="190"/>
      <c r="AA173" s="183"/>
      <c r="AB173" s="184"/>
      <c r="AC173" s="189"/>
      <c r="AD173" s="183"/>
      <c r="AE173" s="125"/>
      <c r="AF173" s="190"/>
      <c r="AG173" s="183"/>
      <c r="AH173" s="184"/>
      <c r="AI173" s="189"/>
      <c r="AJ173" s="183"/>
      <c r="AK173" s="125"/>
      <c r="AL173" s="190"/>
      <c r="AM173" s="125"/>
      <c r="AN173" s="184"/>
      <c r="AO173" s="189"/>
      <c r="AP173" s="183"/>
      <c r="AQ173" s="125"/>
      <c r="AR173" s="190"/>
      <c r="AS173" s="183"/>
      <c r="AT173" s="184">
        <v>53027</v>
      </c>
      <c r="AU173" s="189">
        <v>0.64893408718212298</v>
      </c>
    </row>
    <row r="174" spans="1:47">
      <c r="A174" s="28" t="s">
        <v>1160</v>
      </c>
      <c r="B174" s="63" t="s">
        <v>1053</v>
      </c>
      <c r="C174" s="122" t="s">
        <v>983</v>
      </c>
      <c r="D174" s="28" t="s">
        <v>0</v>
      </c>
      <c r="E174" s="184">
        <v>72483</v>
      </c>
      <c r="F174" s="183"/>
      <c r="G174" s="125">
        <v>25339</v>
      </c>
      <c r="H174" s="190">
        <v>0.49976332294584042</v>
      </c>
      <c r="I174" s="183"/>
      <c r="J174" s="184">
        <v>3052</v>
      </c>
      <c r="K174" s="189">
        <v>6.0194864107924739E-2</v>
      </c>
      <c r="L174" s="183"/>
      <c r="M174" s="125">
        <v>21149</v>
      </c>
      <c r="N174" s="190">
        <v>0.41712358486844703</v>
      </c>
      <c r="O174" s="183"/>
      <c r="P174" s="184"/>
      <c r="Q174" s="189"/>
      <c r="R174" s="183"/>
      <c r="S174" s="125">
        <v>1162</v>
      </c>
      <c r="T174" s="190">
        <v>2.2918228077787858E-2</v>
      </c>
      <c r="U174" s="183"/>
      <c r="V174" s="184"/>
      <c r="W174" s="189"/>
      <c r="X174" s="183"/>
      <c r="Y174" s="125"/>
      <c r="Z174" s="190"/>
      <c r="AA174" s="183"/>
      <c r="AB174" s="184"/>
      <c r="AC174" s="189"/>
      <c r="AD174" s="183"/>
      <c r="AE174" s="125"/>
      <c r="AF174" s="190"/>
      <c r="AG174" s="183"/>
      <c r="AH174" s="184"/>
      <c r="AI174" s="189"/>
      <c r="AJ174" s="183"/>
      <c r="AK174" s="125"/>
      <c r="AL174" s="190"/>
      <c r="AM174" s="125"/>
      <c r="AN174" s="184"/>
      <c r="AO174" s="189"/>
      <c r="AP174" s="183"/>
      <c r="AQ174" s="125"/>
      <c r="AR174" s="190"/>
      <c r="AS174" s="183"/>
      <c r="AT174" s="184">
        <v>50702</v>
      </c>
      <c r="AU174" s="189">
        <v>0.69950195218189093</v>
      </c>
    </row>
    <row r="175" spans="1:47">
      <c r="A175" s="28" t="s">
        <v>1161</v>
      </c>
      <c r="B175" s="63" t="s">
        <v>1006</v>
      </c>
      <c r="C175" s="122" t="s">
        <v>1006</v>
      </c>
      <c r="D175" s="28" t="s">
        <v>0</v>
      </c>
      <c r="E175" s="184">
        <v>73329</v>
      </c>
      <c r="F175" s="183"/>
      <c r="G175" s="125">
        <v>24599</v>
      </c>
      <c r="H175" s="190">
        <v>0.46958098692373773</v>
      </c>
      <c r="I175" s="183"/>
      <c r="J175" s="184">
        <v>3463</v>
      </c>
      <c r="K175" s="189">
        <v>6.610670993605039E-2</v>
      </c>
      <c r="L175" s="183"/>
      <c r="M175" s="125">
        <v>22942</v>
      </c>
      <c r="N175" s="190">
        <v>0.43794979478858453</v>
      </c>
      <c r="O175" s="183"/>
      <c r="P175" s="184">
        <v>462</v>
      </c>
      <c r="Q175" s="189">
        <v>8.819318507206261E-3</v>
      </c>
      <c r="R175" s="183"/>
      <c r="S175" s="125">
        <v>919</v>
      </c>
      <c r="T175" s="190">
        <v>1.7543189844421114E-2</v>
      </c>
      <c r="U175" s="183"/>
      <c r="V175" s="184"/>
      <c r="W175" s="189"/>
      <c r="X175" s="183"/>
      <c r="Y175" s="125"/>
      <c r="Z175" s="190"/>
      <c r="AA175" s="183"/>
      <c r="AB175" s="184"/>
      <c r="AC175" s="189"/>
      <c r="AD175" s="183"/>
      <c r="AE175" s="125"/>
      <c r="AF175" s="190"/>
      <c r="AG175" s="183"/>
      <c r="AH175" s="184"/>
      <c r="AI175" s="189"/>
      <c r="AJ175" s="183"/>
      <c r="AK175" s="125"/>
      <c r="AL175" s="190"/>
      <c r="AM175" s="125"/>
      <c r="AN175" s="184"/>
      <c r="AO175" s="189"/>
      <c r="AP175" s="183"/>
      <c r="AQ175" s="125"/>
      <c r="AR175" s="190"/>
      <c r="AS175" s="183"/>
      <c r="AT175" s="184">
        <v>52385</v>
      </c>
      <c r="AU175" s="189">
        <v>0.714383122639065</v>
      </c>
    </row>
    <row r="176" spans="1:47">
      <c r="A176" s="28" t="s">
        <v>1040</v>
      </c>
      <c r="B176" s="63" t="s">
        <v>990</v>
      </c>
      <c r="C176" s="122" t="s">
        <v>981</v>
      </c>
      <c r="D176" s="28" t="s">
        <v>0</v>
      </c>
      <c r="E176" s="184">
        <v>86272</v>
      </c>
      <c r="F176" s="183"/>
      <c r="G176" s="125">
        <v>32197</v>
      </c>
      <c r="H176" s="190">
        <v>0.54687048832271767</v>
      </c>
      <c r="I176" s="183"/>
      <c r="J176" s="184">
        <v>4222</v>
      </c>
      <c r="K176" s="189">
        <v>7.1711252653927818E-2</v>
      </c>
      <c r="L176" s="183"/>
      <c r="M176" s="125">
        <v>16786</v>
      </c>
      <c r="N176" s="190">
        <v>0.28511252653927815</v>
      </c>
      <c r="O176" s="183"/>
      <c r="P176" s="184">
        <v>2565</v>
      </c>
      <c r="Q176" s="189">
        <v>4.3566878980891718E-2</v>
      </c>
      <c r="R176" s="183"/>
      <c r="S176" s="125">
        <v>2498</v>
      </c>
      <c r="T176" s="190">
        <v>4.2428874734607221E-2</v>
      </c>
      <c r="U176" s="183"/>
      <c r="V176" s="184"/>
      <c r="W176" s="189"/>
      <c r="X176" s="183"/>
      <c r="Y176" s="125"/>
      <c r="Z176" s="190"/>
      <c r="AA176" s="183"/>
      <c r="AB176" s="184"/>
      <c r="AC176" s="189"/>
      <c r="AD176" s="183"/>
      <c r="AE176" s="125"/>
      <c r="AF176" s="190"/>
      <c r="AG176" s="183"/>
      <c r="AH176" s="184"/>
      <c r="AI176" s="189"/>
      <c r="AJ176" s="183"/>
      <c r="AK176" s="125"/>
      <c r="AL176" s="190"/>
      <c r="AM176" s="125"/>
      <c r="AN176" s="184"/>
      <c r="AO176" s="189"/>
      <c r="AP176" s="183"/>
      <c r="AQ176" s="125">
        <v>607</v>
      </c>
      <c r="AR176" s="190">
        <v>1.0309978768577494E-2</v>
      </c>
      <c r="AS176" s="183"/>
      <c r="AT176" s="184">
        <v>58875</v>
      </c>
      <c r="AU176" s="189">
        <v>0.68243462537091992</v>
      </c>
    </row>
    <row r="177" spans="1:47">
      <c r="A177" s="28" t="s">
        <v>460</v>
      </c>
      <c r="B177" s="63" t="s">
        <v>994</v>
      </c>
      <c r="C177" s="122" t="s">
        <v>983</v>
      </c>
      <c r="D177" s="28" t="s">
        <v>0</v>
      </c>
      <c r="E177" s="184">
        <v>70898</v>
      </c>
      <c r="F177" s="183"/>
      <c r="G177" s="125">
        <v>28096</v>
      </c>
      <c r="H177" s="190">
        <v>0.54273958313211124</v>
      </c>
      <c r="I177" s="183"/>
      <c r="J177" s="184">
        <v>2029</v>
      </c>
      <c r="K177" s="189">
        <v>3.9194853864431008E-2</v>
      </c>
      <c r="L177" s="183"/>
      <c r="M177" s="125">
        <v>18594</v>
      </c>
      <c r="N177" s="190">
        <v>0.35918635424111883</v>
      </c>
      <c r="O177" s="183"/>
      <c r="P177" s="184">
        <v>1237</v>
      </c>
      <c r="Q177" s="189">
        <v>2.3895531902563411E-2</v>
      </c>
      <c r="R177" s="183"/>
      <c r="S177" s="125">
        <v>1241</v>
      </c>
      <c r="T177" s="190">
        <v>2.3972801205401125E-2</v>
      </c>
      <c r="U177" s="183"/>
      <c r="V177" s="184"/>
      <c r="W177" s="189"/>
      <c r="X177" s="183"/>
      <c r="Y177" s="125"/>
      <c r="Z177" s="190"/>
      <c r="AA177" s="183"/>
      <c r="AB177" s="184"/>
      <c r="AC177" s="189"/>
      <c r="AD177" s="183"/>
      <c r="AE177" s="125"/>
      <c r="AF177" s="190"/>
      <c r="AG177" s="183"/>
      <c r="AH177" s="184"/>
      <c r="AI177" s="189"/>
      <c r="AJ177" s="183"/>
      <c r="AK177" s="125"/>
      <c r="AL177" s="190"/>
      <c r="AM177" s="125"/>
      <c r="AN177" s="184"/>
      <c r="AO177" s="189"/>
      <c r="AP177" s="183"/>
      <c r="AQ177" s="125">
        <v>570</v>
      </c>
      <c r="AR177" s="190">
        <v>1.1010875654374409E-2</v>
      </c>
      <c r="AS177" s="183"/>
      <c r="AT177" s="184">
        <v>51767</v>
      </c>
      <c r="AU177" s="189">
        <v>0.7301616406668735</v>
      </c>
    </row>
    <row r="178" spans="1:47">
      <c r="A178" s="28" t="s">
        <v>433</v>
      </c>
      <c r="B178" s="63" t="s">
        <v>989</v>
      </c>
      <c r="C178" s="122" t="s">
        <v>985</v>
      </c>
      <c r="D178" s="28" t="s">
        <v>0</v>
      </c>
      <c r="E178" s="184">
        <v>65937</v>
      </c>
      <c r="F178" s="183"/>
      <c r="G178" s="125">
        <v>27334</v>
      </c>
      <c r="H178" s="190">
        <v>0.58824542148191195</v>
      </c>
      <c r="I178" s="183"/>
      <c r="J178" s="184">
        <v>2341</v>
      </c>
      <c r="K178" s="189">
        <v>5.0379839455957989E-2</v>
      </c>
      <c r="L178" s="183"/>
      <c r="M178" s="125">
        <v>15529</v>
      </c>
      <c r="N178" s="190">
        <v>0.33419415929584434</v>
      </c>
      <c r="O178" s="183"/>
      <c r="P178" s="184"/>
      <c r="Q178" s="189"/>
      <c r="R178" s="183"/>
      <c r="S178" s="125">
        <v>1263</v>
      </c>
      <c r="T178" s="190">
        <v>2.718057976628575E-2</v>
      </c>
      <c r="U178" s="183"/>
      <c r="V178" s="184"/>
      <c r="W178" s="189"/>
      <c r="X178" s="183"/>
      <c r="Y178" s="125"/>
      <c r="Z178" s="190"/>
      <c r="AA178" s="183"/>
      <c r="AB178" s="184"/>
      <c r="AC178" s="189"/>
      <c r="AD178" s="183"/>
      <c r="AE178" s="125"/>
      <c r="AF178" s="190"/>
      <c r="AG178" s="183"/>
      <c r="AH178" s="184"/>
      <c r="AI178" s="189"/>
      <c r="AJ178" s="183"/>
      <c r="AK178" s="125"/>
      <c r="AL178" s="190"/>
      <c r="AM178" s="125"/>
      <c r="AN178" s="184"/>
      <c r="AO178" s="189"/>
      <c r="AP178" s="183"/>
      <c r="AQ178" s="125"/>
      <c r="AR178" s="190"/>
      <c r="AS178" s="183"/>
      <c r="AT178" s="184">
        <v>46467</v>
      </c>
      <c r="AU178" s="189">
        <v>0.70471814004276812</v>
      </c>
    </row>
    <row r="179" spans="1:47">
      <c r="A179" s="28" t="s">
        <v>434</v>
      </c>
      <c r="B179" s="63" t="s">
        <v>1011</v>
      </c>
      <c r="C179" s="122" t="s">
        <v>988</v>
      </c>
      <c r="D179" s="28" t="s">
        <v>0</v>
      </c>
      <c r="E179" s="184">
        <v>75893</v>
      </c>
      <c r="F179" s="183"/>
      <c r="G179" s="125">
        <v>31790</v>
      </c>
      <c r="H179" s="190">
        <v>0.61818181818181817</v>
      </c>
      <c r="I179" s="183"/>
      <c r="J179" s="184">
        <v>3630</v>
      </c>
      <c r="K179" s="189">
        <v>7.0588235294117646E-2</v>
      </c>
      <c r="L179" s="183"/>
      <c r="M179" s="125">
        <v>14767</v>
      </c>
      <c r="N179" s="190">
        <v>0.28715605250364606</v>
      </c>
      <c r="O179" s="183"/>
      <c r="P179" s="184"/>
      <c r="Q179" s="189"/>
      <c r="R179" s="183"/>
      <c r="S179" s="125">
        <v>1238</v>
      </c>
      <c r="T179" s="190">
        <v>2.4073894020418086E-2</v>
      </c>
      <c r="U179" s="183"/>
      <c r="V179" s="184"/>
      <c r="W179" s="189"/>
      <c r="X179" s="183"/>
      <c r="Y179" s="125"/>
      <c r="Z179" s="190"/>
      <c r="AA179" s="183"/>
      <c r="AB179" s="184"/>
      <c r="AC179" s="189"/>
      <c r="AD179" s="183"/>
      <c r="AE179" s="125"/>
      <c r="AF179" s="190"/>
      <c r="AG179" s="183"/>
      <c r="AH179" s="184"/>
      <c r="AI179" s="189"/>
      <c r="AJ179" s="183"/>
      <c r="AK179" s="125"/>
      <c r="AL179" s="190"/>
      <c r="AM179" s="125"/>
      <c r="AN179" s="184"/>
      <c r="AO179" s="189"/>
      <c r="AP179" s="183"/>
      <c r="AQ179" s="125"/>
      <c r="AR179" s="190"/>
      <c r="AS179" s="183"/>
      <c r="AT179" s="184">
        <v>51425</v>
      </c>
      <c r="AU179" s="189">
        <v>0.67759872452004799</v>
      </c>
    </row>
    <row r="180" spans="1:47">
      <c r="A180" s="28" t="s">
        <v>1162</v>
      </c>
      <c r="B180" s="63" t="s">
        <v>1022</v>
      </c>
      <c r="C180" s="122" t="s">
        <v>985</v>
      </c>
      <c r="D180" s="28" t="s">
        <v>0</v>
      </c>
      <c r="E180" s="184">
        <v>75248</v>
      </c>
      <c r="F180" s="183"/>
      <c r="G180" s="125">
        <v>9450</v>
      </c>
      <c r="H180" s="190">
        <v>0.17656290871043684</v>
      </c>
      <c r="I180" s="183"/>
      <c r="J180" s="184">
        <v>1723</v>
      </c>
      <c r="K180" s="189">
        <v>3.2192369492918801E-2</v>
      </c>
      <c r="L180" s="183"/>
      <c r="M180" s="125">
        <v>41599</v>
      </c>
      <c r="N180" s="190">
        <v>0.77723179253391128</v>
      </c>
      <c r="O180" s="183"/>
      <c r="P180" s="184"/>
      <c r="Q180" s="189"/>
      <c r="R180" s="183"/>
      <c r="S180" s="125">
        <v>750</v>
      </c>
      <c r="T180" s="190">
        <v>1.4012929262733082E-2</v>
      </c>
      <c r="U180" s="183"/>
      <c r="V180" s="184"/>
      <c r="W180" s="189"/>
      <c r="X180" s="183"/>
      <c r="Y180" s="125"/>
      <c r="Z180" s="190"/>
      <c r="AA180" s="183"/>
      <c r="AB180" s="184"/>
      <c r="AC180" s="189"/>
      <c r="AD180" s="183"/>
      <c r="AE180" s="125"/>
      <c r="AF180" s="190"/>
      <c r="AG180" s="183"/>
      <c r="AH180" s="184"/>
      <c r="AI180" s="189"/>
      <c r="AJ180" s="183"/>
      <c r="AK180" s="125"/>
      <c r="AL180" s="190"/>
      <c r="AM180" s="125"/>
      <c r="AN180" s="184"/>
      <c r="AO180" s="189"/>
      <c r="AP180" s="183"/>
      <c r="AQ180" s="125"/>
      <c r="AR180" s="190"/>
      <c r="AS180" s="183"/>
      <c r="AT180" s="184">
        <v>53522</v>
      </c>
      <c r="AU180" s="189">
        <v>0.71127471826493727</v>
      </c>
    </row>
    <row r="181" spans="1:47">
      <c r="A181" s="28" t="s">
        <v>957</v>
      </c>
      <c r="B181" s="63" t="s">
        <v>1009</v>
      </c>
      <c r="C181" s="122" t="s">
        <v>978</v>
      </c>
      <c r="D181" s="28" t="s">
        <v>0</v>
      </c>
      <c r="E181" s="184">
        <v>65186</v>
      </c>
      <c r="F181" s="183"/>
      <c r="G181" s="125">
        <v>10076</v>
      </c>
      <c r="H181" s="190">
        <v>0.23931786333515426</v>
      </c>
      <c r="I181" s="183"/>
      <c r="J181" s="184">
        <v>1709</v>
      </c>
      <c r="K181" s="189">
        <v>4.0590931762582237E-2</v>
      </c>
      <c r="L181" s="183"/>
      <c r="M181" s="125">
        <v>27426</v>
      </c>
      <c r="N181" s="190">
        <v>0.65140251288506756</v>
      </c>
      <c r="O181" s="183"/>
      <c r="P181" s="184">
        <v>2281</v>
      </c>
      <c r="Q181" s="189">
        <v>5.4176661995582263E-2</v>
      </c>
      <c r="R181" s="183"/>
      <c r="S181" s="125">
        <v>611</v>
      </c>
      <c r="T181" s="190">
        <v>1.4512030021613661E-2</v>
      </c>
      <c r="U181" s="183"/>
      <c r="V181" s="184"/>
      <c r="W181" s="189"/>
      <c r="X181" s="183"/>
      <c r="Y181" s="125"/>
      <c r="Z181" s="190"/>
      <c r="AA181" s="183"/>
      <c r="AB181" s="184"/>
      <c r="AC181" s="189"/>
      <c r="AD181" s="183"/>
      <c r="AE181" s="125"/>
      <c r="AF181" s="190"/>
      <c r="AG181" s="183"/>
      <c r="AH181" s="184"/>
      <c r="AI181" s="189"/>
      <c r="AJ181" s="183"/>
      <c r="AK181" s="125"/>
      <c r="AL181" s="190"/>
      <c r="AM181" s="125"/>
      <c r="AN181" s="184"/>
      <c r="AO181" s="189"/>
      <c r="AP181" s="183"/>
      <c r="AQ181" s="125"/>
      <c r="AR181" s="190"/>
      <c r="AS181" s="183"/>
      <c r="AT181" s="184">
        <v>42103</v>
      </c>
      <c r="AU181" s="189">
        <v>0.64589022182677258</v>
      </c>
    </row>
    <row r="182" spans="1:47">
      <c r="A182" s="28" t="s">
        <v>438</v>
      </c>
      <c r="B182" s="63" t="s">
        <v>1004</v>
      </c>
      <c r="C182" s="122" t="s">
        <v>988</v>
      </c>
      <c r="D182" s="28" t="s">
        <v>0</v>
      </c>
      <c r="E182" s="184">
        <v>71223</v>
      </c>
      <c r="F182" s="183"/>
      <c r="G182" s="125">
        <v>22139</v>
      </c>
      <c r="H182" s="190">
        <v>0.42836964513757209</v>
      </c>
      <c r="I182" s="183"/>
      <c r="J182" s="184">
        <v>1052</v>
      </c>
      <c r="K182" s="189">
        <v>2.035524940985256E-2</v>
      </c>
      <c r="L182" s="183"/>
      <c r="M182" s="125">
        <v>26833</v>
      </c>
      <c r="N182" s="190">
        <v>0.5191943036260207</v>
      </c>
      <c r="O182" s="183"/>
      <c r="P182" s="184">
        <v>1143</v>
      </c>
      <c r="Q182" s="189">
        <v>2.2116017181997599E-2</v>
      </c>
      <c r="R182" s="183"/>
      <c r="S182" s="125">
        <v>515</v>
      </c>
      <c r="T182" s="190">
        <v>9.9647846445570995E-3</v>
      </c>
      <c r="U182" s="183"/>
      <c r="V182" s="184"/>
      <c r="W182" s="189"/>
      <c r="X182" s="183"/>
      <c r="Y182" s="125"/>
      <c r="Z182" s="190"/>
      <c r="AA182" s="183"/>
      <c r="AB182" s="184"/>
      <c r="AC182" s="189"/>
      <c r="AD182" s="183"/>
      <c r="AE182" s="125"/>
      <c r="AF182" s="190"/>
      <c r="AG182" s="183"/>
      <c r="AH182" s="184"/>
      <c r="AI182" s="189"/>
      <c r="AJ182" s="183"/>
      <c r="AK182" s="125"/>
      <c r="AL182" s="190"/>
      <c r="AM182" s="125"/>
      <c r="AN182" s="184"/>
      <c r="AO182" s="189"/>
      <c r="AP182" s="183"/>
      <c r="AQ182" s="125"/>
      <c r="AR182" s="190"/>
      <c r="AS182" s="183"/>
      <c r="AT182" s="184">
        <v>51682</v>
      </c>
      <c r="AU182" s="189">
        <v>0.7256363815059742</v>
      </c>
    </row>
    <row r="183" spans="1:47">
      <c r="A183" s="28" t="s">
        <v>1163</v>
      </c>
      <c r="B183" s="63" t="s">
        <v>990</v>
      </c>
      <c r="C183" s="122" t="s">
        <v>981</v>
      </c>
      <c r="D183" s="28" t="s">
        <v>0</v>
      </c>
      <c r="E183" s="184">
        <v>72903</v>
      </c>
      <c r="F183" s="183"/>
      <c r="G183" s="125">
        <v>27091</v>
      </c>
      <c r="H183" s="190">
        <v>0.55437095850045015</v>
      </c>
      <c r="I183" s="183"/>
      <c r="J183" s="184">
        <v>1372</v>
      </c>
      <c r="K183" s="189">
        <v>2.8075632315625768E-2</v>
      </c>
      <c r="L183" s="183"/>
      <c r="M183" s="125">
        <v>17661</v>
      </c>
      <c r="N183" s="190">
        <v>0.3614021445526725</v>
      </c>
      <c r="O183" s="183"/>
      <c r="P183" s="184">
        <v>2097</v>
      </c>
      <c r="Q183" s="189">
        <v>4.2911516738970285E-2</v>
      </c>
      <c r="R183" s="183"/>
      <c r="S183" s="125">
        <v>520</v>
      </c>
      <c r="T183" s="190">
        <v>1.0640910207088483E-2</v>
      </c>
      <c r="U183" s="183"/>
      <c r="V183" s="184"/>
      <c r="W183" s="189"/>
      <c r="X183" s="183"/>
      <c r="Y183" s="125"/>
      <c r="Z183" s="190"/>
      <c r="AA183" s="183"/>
      <c r="AB183" s="184"/>
      <c r="AC183" s="189"/>
      <c r="AD183" s="183"/>
      <c r="AE183" s="125"/>
      <c r="AF183" s="190"/>
      <c r="AG183" s="183"/>
      <c r="AH183" s="184"/>
      <c r="AI183" s="189"/>
      <c r="AJ183" s="183"/>
      <c r="AK183" s="125"/>
      <c r="AL183" s="190"/>
      <c r="AM183" s="125"/>
      <c r="AN183" s="184"/>
      <c r="AO183" s="189"/>
      <c r="AP183" s="183"/>
      <c r="AQ183" s="125">
        <v>127</v>
      </c>
      <c r="AR183" s="190">
        <v>2.5988376851927642E-3</v>
      </c>
      <c r="AS183" s="183"/>
      <c r="AT183" s="184">
        <v>48868</v>
      </c>
      <c r="AU183" s="189">
        <v>0.6703153505342716</v>
      </c>
    </row>
    <row r="184" spans="1:47">
      <c r="A184" s="28" t="s">
        <v>459</v>
      </c>
      <c r="B184" s="63" t="s">
        <v>994</v>
      </c>
      <c r="C184" s="122" t="s">
        <v>983</v>
      </c>
      <c r="D184" s="28" t="s">
        <v>0</v>
      </c>
      <c r="E184" s="184">
        <v>82965</v>
      </c>
      <c r="F184" s="183"/>
      <c r="G184" s="125">
        <v>27208</v>
      </c>
      <c r="H184" s="190">
        <v>0.50319024985666994</v>
      </c>
      <c r="I184" s="183"/>
      <c r="J184" s="184">
        <v>2716</v>
      </c>
      <c r="K184" s="189">
        <v>5.0230252815742261E-2</v>
      </c>
      <c r="L184" s="183"/>
      <c r="M184" s="125">
        <v>21688</v>
      </c>
      <c r="N184" s="190">
        <v>0.40110225444323205</v>
      </c>
      <c r="O184" s="183"/>
      <c r="P184" s="184">
        <v>1495</v>
      </c>
      <c r="Q184" s="189">
        <v>2.7648832091139428E-2</v>
      </c>
      <c r="R184" s="183"/>
      <c r="S184" s="125">
        <v>754</v>
      </c>
      <c r="T184" s="190">
        <v>1.3944628359009451E-2</v>
      </c>
      <c r="U184" s="183"/>
      <c r="V184" s="184"/>
      <c r="W184" s="189"/>
      <c r="X184" s="183"/>
      <c r="Y184" s="125"/>
      <c r="Z184" s="190"/>
      <c r="AA184" s="183"/>
      <c r="AB184" s="184"/>
      <c r="AC184" s="189"/>
      <c r="AD184" s="183"/>
      <c r="AE184" s="125"/>
      <c r="AF184" s="190"/>
      <c r="AG184" s="183"/>
      <c r="AH184" s="184"/>
      <c r="AI184" s="189"/>
      <c r="AJ184" s="183"/>
      <c r="AK184" s="125"/>
      <c r="AL184" s="190"/>
      <c r="AM184" s="125"/>
      <c r="AN184" s="184"/>
      <c r="AO184" s="189"/>
      <c r="AP184" s="183"/>
      <c r="AQ184" s="125">
        <v>210</v>
      </c>
      <c r="AR184" s="190">
        <v>3.8837824342068763E-3</v>
      </c>
      <c r="AS184" s="183"/>
      <c r="AT184" s="184">
        <v>54071</v>
      </c>
      <c r="AU184" s="189">
        <v>0.65173265834990657</v>
      </c>
    </row>
    <row r="185" spans="1:47">
      <c r="A185" s="28" t="s">
        <v>462</v>
      </c>
      <c r="B185" s="63" t="s">
        <v>1002</v>
      </c>
      <c r="C185" s="122" t="s">
        <v>981</v>
      </c>
      <c r="D185" s="28" t="s">
        <v>0</v>
      </c>
      <c r="E185" s="184">
        <v>74152</v>
      </c>
      <c r="F185" s="183"/>
      <c r="G185" s="125">
        <v>30647</v>
      </c>
      <c r="H185" s="190">
        <v>0.6193690507467513</v>
      </c>
      <c r="I185" s="183"/>
      <c r="J185" s="184">
        <v>2328</v>
      </c>
      <c r="K185" s="189">
        <v>4.7048361997534406E-2</v>
      </c>
      <c r="L185" s="183"/>
      <c r="M185" s="125">
        <v>13436</v>
      </c>
      <c r="N185" s="190">
        <v>0.27153857036034035</v>
      </c>
      <c r="O185" s="183"/>
      <c r="P185" s="184">
        <v>1790</v>
      </c>
      <c r="Q185" s="189">
        <v>3.6175501707726196E-2</v>
      </c>
      <c r="R185" s="183"/>
      <c r="S185" s="125">
        <v>1024</v>
      </c>
      <c r="T185" s="190">
        <v>2.0694812150118227E-2</v>
      </c>
      <c r="U185" s="183"/>
      <c r="V185" s="184"/>
      <c r="W185" s="189"/>
      <c r="X185" s="183"/>
      <c r="Y185" s="125"/>
      <c r="Z185" s="190"/>
      <c r="AA185" s="183"/>
      <c r="AB185" s="184"/>
      <c r="AC185" s="189"/>
      <c r="AD185" s="183"/>
      <c r="AE185" s="125"/>
      <c r="AF185" s="190"/>
      <c r="AG185" s="183"/>
      <c r="AH185" s="184"/>
      <c r="AI185" s="189"/>
      <c r="AJ185" s="183"/>
      <c r="AK185" s="125"/>
      <c r="AL185" s="190"/>
      <c r="AM185" s="125"/>
      <c r="AN185" s="184"/>
      <c r="AO185" s="189"/>
      <c r="AP185" s="183"/>
      <c r="AQ185" s="125">
        <v>256</v>
      </c>
      <c r="AR185" s="190">
        <v>5.1737030375295567E-3</v>
      </c>
      <c r="AS185" s="183"/>
      <c r="AT185" s="184">
        <v>49481</v>
      </c>
      <c r="AU185" s="189">
        <v>0.66729150933218251</v>
      </c>
    </row>
    <row r="186" spans="1:47">
      <c r="A186" s="28" t="s">
        <v>1164</v>
      </c>
      <c r="B186" s="63" t="s">
        <v>1011</v>
      </c>
      <c r="C186" s="122" t="s">
        <v>988</v>
      </c>
      <c r="D186" s="28" t="s">
        <v>0</v>
      </c>
      <c r="E186" s="184">
        <v>81740</v>
      </c>
      <c r="F186" s="183"/>
      <c r="G186" s="125">
        <v>35090</v>
      </c>
      <c r="H186" s="190">
        <v>0.62004134786987786</v>
      </c>
      <c r="I186" s="183"/>
      <c r="J186" s="184">
        <v>3120</v>
      </c>
      <c r="K186" s="189">
        <v>5.5130493170533458E-2</v>
      </c>
      <c r="L186" s="183"/>
      <c r="M186" s="125">
        <v>14996</v>
      </c>
      <c r="N186" s="190">
        <v>0.26497976781580762</v>
      </c>
      <c r="O186" s="183"/>
      <c r="P186" s="184">
        <v>1745</v>
      </c>
      <c r="Q186" s="189">
        <v>3.0834202109801565E-2</v>
      </c>
      <c r="R186" s="183"/>
      <c r="S186" s="125">
        <v>782</v>
      </c>
      <c r="T186" s="190">
        <v>1.3817963352358065E-2</v>
      </c>
      <c r="U186" s="183"/>
      <c r="V186" s="184"/>
      <c r="W186" s="189"/>
      <c r="X186" s="183"/>
      <c r="Y186" s="125"/>
      <c r="Z186" s="190"/>
      <c r="AA186" s="183"/>
      <c r="AB186" s="184"/>
      <c r="AC186" s="189"/>
      <c r="AD186" s="183"/>
      <c r="AE186" s="125"/>
      <c r="AF186" s="190"/>
      <c r="AG186" s="183"/>
      <c r="AH186" s="184"/>
      <c r="AI186" s="189"/>
      <c r="AJ186" s="183"/>
      <c r="AK186" s="125"/>
      <c r="AL186" s="190"/>
      <c r="AM186" s="125"/>
      <c r="AN186" s="184"/>
      <c r="AO186" s="189"/>
      <c r="AP186" s="183"/>
      <c r="AQ186" s="125">
        <v>860</v>
      </c>
      <c r="AR186" s="190">
        <v>1.5196225681621402E-2</v>
      </c>
      <c r="AS186" s="183"/>
      <c r="AT186" s="184">
        <v>56593</v>
      </c>
      <c r="AU186" s="189">
        <v>0.69235380474675801</v>
      </c>
    </row>
    <row r="187" spans="1:47">
      <c r="A187" s="28" t="s">
        <v>465</v>
      </c>
      <c r="B187" s="63" t="s">
        <v>990</v>
      </c>
      <c r="C187" s="122" t="s">
        <v>981</v>
      </c>
      <c r="D187" s="28" t="s">
        <v>0</v>
      </c>
      <c r="E187" s="184">
        <v>72954</v>
      </c>
      <c r="F187" s="183"/>
      <c r="G187" s="125">
        <v>27237</v>
      </c>
      <c r="H187" s="190">
        <v>0.55589117701083735</v>
      </c>
      <c r="I187" s="183"/>
      <c r="J187" s="184">
        <v>1210</v>
      </c>
      <c r="K187" s="189">
        <v>2.4695389513643692E-2</v>
      </c>
      <c r="L187" s="183"/>
      <c r="M187" s="125">
        <v>17890</v>
      </c>
      <c r="N187" s="190">
        <v>0.36512439537114516</v>
      </c>
      <c r="O187" s="183"/>
      <c r="P187" s="184">
        <v>1742</v>
      </c>
      <c r="Q187" s="189">
        <v>3.555319713451844E-2</v>
      </c>
      <c r="R187" s="183"/>
      <c r="S187" s="125">
        <v>723</v>
      </c>
      <c r="T187" s="190">
        <v>1.4756005469722637E-2</v>
      </c>
      <c r="U187" s="183"/>
      <c r="V187" s="184"/>
      <c r="W187" s="189"/>
      <c r="X187" s="183"/>
      <c r="Y187" s="125"/>
      <c r="Z187" s="190"/>
      <c r="AA187" s="183"/>
      <c r="AB187" s="184"/>
      <c r="AC187" s="189"/>
      <c r="AD187" s="183"/>
      <c r="AE187" s="125"/>
      <c r="AF187" s="190"/>
      <c r="AG187" s="183"/>
      <c r="AH187" s="184"/>
      <c r="AI187" s="189"/>
      <c r="AJ187" s="183"/>
      <c r="AK187" s="125"/>
      <c r="AL187" s="190"/>
      <c r="AM187" s="125"/>
      <c r="AN187" s="184"/>
      <c r="AO187" s="189"/>
      <c r="AP187" s="183"/>
      <c r="AQ187" s="125">
        <v>195</v>
      </c>
      <c r="AR187" s="190">
        <v>3.9798355001326611E-3</v>
      </c>
      <c r="AS187" s="183"/>
      <c r="AT187" s="184">
        <v>48997</v>
      </c>
      <c r="AU187" s="189">
        <v>0.67161499026784</v>
      </c>
    </row>
    <row r="188" spans="1:47">
      <c r="A188" s="28" t="s">
        <v>466</v>
      </c>
      <c r="B188" s="63" t="s">
        <v>1055</v>
      </c>
      <c r="C188" s="122" t="s">
        <v>993</v>
      </c>
      <c r="D188" s="28" t="s">
        <v>0</v>
      </c>
      <c r="E188" s="184">
        <v>61743</v>
      </c>
      <c r="F188" s="183"/>
      <c r="G188" s="125">
        <v>14980</v>
      </c>
      <c r="H188" s="190">
        <v>0.42172236142000508</v>
      </c>
      <c r="I188" s="183"/>
      <c r="J188" s="184">
        <v>954</v>
      </c>
      <c r="K188" s="189">
        <v>2.6857351988964273E-2</v>
      </c>
      <c r="L188" s="183"/>
      <c r="M188" s="125">
        <v>17545</v>
      </c>
      <c r="N188" s="190">
        <v>0.49393316629599393</v>
      </c>
      <c r="O188" s="183"/>
      <c r="P188" s="184">
        <v>1648</v>
      </c>
      <c r="Q188" s="189">
        <v>4.6395090228315644E-2</v>
      </c>
      <c r="R188" s="183"/>
      <c r="S188" s="125"/>
      <c r="T188" s="190"/>
      <c r="U188" s="183"/>
      <c r="V188" s="184"/>
      <c r="W188" s="189"/>
      <c r="X188" s="183"/>
      <c r="Y188" s="125"/>
      <c r="Z188" s="190"/>
      <c r="AA188" s="183"/>
      <c r="AB188" s="184"/>
      <c r="AC188" s="189"/>
      <c r="AD188" s="183"/>
      <c r="AE188" s="125"/>
      <c r="AF188" s="190"/>
      <c r="AG188" s="183"/>
      <c r="AH188" s="184"/>
      <c r="AI188" s="189"/>
      <c r="AJ188" s="183"/>
      <c r="AK188" s="125"/>
      <c r="AL188" s="190"/>
      <c r="AM188" s="125"/>
      <c r="AN188" s="184"/>
      <c r="AO188" s="189"/>
      <c r="AP188" s="183"/>
      <c r="AQ188" s="125">
        <v>394</v>
      </c>
      <c r="AR188" s="190">
        <v>1.1092030066721095E-2</v>
      </c>
      <c r="AS188" s="183"/>
      <c r="AT188" s="184">
        <v>35521</v>
      </c>
      <c r="AU188" s="189">
        <v>0.57530408305394942</v>
      </c>
    </row>
    <row r="189" spans="1:47">
      <c r="A189" s="28" t="s">
        <v>467</v>
      </c>
      <c r="B189" s="63" t="s">
        <v>991</v>
      </c>
      <c r="C189" s="122" t="s">
        <v>1027</v>
      </c>
      <c r="D189" s="28" t="s">
        <v>0</v>
      </c>
      <c r="E189" s="184">
        <v>71408</v>
      </c>
      <c r="F189" s="183"/>
      <c r="G189" s="125">
        <v>23901</v>
      </c>
      <c r="H189" s="190">
        <v>0.54140805508992884</v>
      </c>
      <c r="I189" s="183"/>
      <c r="J189" s="184">
        <v>987</v>
      </c>
      <c r="K189" s="189">
        <v>2.235763149549223E-2</v>
      </c>
      <c r="L189" s="183"/>
      <c r="M189" s="125">
        <v>15928</v>
      </c>
      <c r="N189" s="190">
        <v>0.36080279073981786</v>
      </c>
      <c r="O189" s="183"/>
      <c r="P189" s="184">
        <v>2767</v>
      </c>
      <c r="Q189" s="189">
        <v>6.2678385357676794E-2</v>
      </c>
      <c r="R189" s="183"/>
      <c r="S189" s="125">
        <v>563</v>
      </c>
      <c r="T189" s="190">
        <v>1.2753137317084221E-2</v>
      </c>
      <c r="U189" s="183"/>
      <c r="V189" s="184"/>
      <c r="W189" s="189"/>
      <c r="X189" s="183"/>
      <c r="Y189" s="125"/>
      <c r="Z189" s="190"/>
      <c r="AA189" s="183"/>
      <c r="AB189" s="184"/>
      <c r="AC189" s="189"/>
      <c r="AD189" s="183"/>
      <c r="AE189" s="125"/>
      <c r="AF189" s="190"/>
      <c r="AG189" s="183"/>
      <c r="AH189" s="184"/>
      <c r="AI189" s="189"/>
      <c r="AJ189" s="183"/>
      <c r="AK189" s="125"/>
      <c r="AL189" s="190"/>
      <c r="AM189" s="125"/>
      <c r="AN189" s="184"/>
      <c r="AO189" s="189"/>
      <c r="AP189" s="183"/>
      <c r="AQ189" s="125"/>
      <c r="AR189" s="190"/>
      <c r="AS189" s="183"/>
      <c r="AT189" s="184">
        <v>44146</v>
      </c>
      <c r="AU189" s="189">
        <v>0.61822204794980951</v>
      </c>
    </row>
    <row r="190" spans="1:47">
      <c r="A190" s="28" t="s">
        <v>1165</v>
      </c>
      <c r="B190" s="63" t="s">
        <v>1006</v>
      </c>
      <c r="C190" s="122" t="s">
        <v>1006</v>
      </c>
      <c r="D190" s="28" t="s">
        <v>0</v>
      </c>
      <c r="E190" s="184">
        <v>77190</v>
      </c>
      <c r="F190" s="183"/>
      <c r="G190" s="125">
        <v>13501</v>
      </c>
      <c r="H190" s="190">
        <v>0.25422739426806762</v>
      </c>
      <c r="I190" s="183"/>
      <c r="J190" s="184">
        <v>3785</v>
      </c>
      <c r="K190" s="189">
        <v>7.1272549241140362E-2</v>
      </c>
      <c r="L190" s="183"/>
      <c r="M190" s="125">
        <v>34215</v>
      </c>
      <c r="N190" s="190">
        <v>0.64427748277030839</v>
      </c>
      <c r="O190" s="183"/>
      <c r="P190" s="184"/>
      <c r="Q190" s="189"/>
      <c r="R190" s="183"/>
      <c r="S190" s="125">
        <v>1605</v>
      </c>
      <c r="T190" s="190">
        <v>3.0222573720483561E-2</v>
      </c>
      <c r="U190" s="183"/>
      <c r="V190" s="184"/>
      <c r="W190" s="189"/>
      <c r="X190" s="183"/>
      <c r="Y190" s="125"/>
      <c r="Z190" s="190"/>
      <c r="AA190" s="183"/>
      <c r="AB190" s="184"/>
      <c r="AC190" s="189"/>
      <c r="AD190" s="183"/>
      <c r="AE190" s="125"/>
      <c r="AF190" s="190"/>
      <c r="AG190" s="183"/>
      <c r="AH190" s="184"/>
      <c r="AI190" s="189"/>
      <c r="AJ190" s="183"/>
      <c r="AK190" s="125"/>
      <c r="AL190" s="190"/>
      <c r="AM190" s="125"/>
      <c r="AN190" s="184"/>
      <c r="AO190" s="189"/>
      <c r="AP190" s="183"/>
      <c r="AQ190" s="125"/>
      <c r="AR190" s="190"/>
      <c r="AS190" s="183"/>
      <c r="AT190" s="184">
        <v>53106</v>
      </c>
      <c r="AU190" s="189">
        <v>0.68799067236688694</v>
      </c>
    </row>
    <row r="191" spans="1:47">
      <c r="A191" s="28" t="s">
        <v>471</v>
      </c>
      <c r="B191" s="63" t="s">
        <v>1018</v>
      </c>
      <c r="C191" s="122" t="s">
        <v>981</v>
      </c>
      <c r="D191" s="28" t="s">
        <v>0</v>
      </c>
      <c r="E191" s="184">
        <v>75291</v>
      </c>
      <c r="F191" s="183"/>
      <c r="G191" s="125">
        <v>30295</v>
      </c>
      <c r="H191" s="190">
        <v>0.54576735304184909</v>
      </c>
      <c r="I191" s="183"/>
      <c r="J191" s="184">
        <v>13255</v>
      </c>
      <c r="K191" s="189">
        <v>0.23879010610891926</v>
      </c>
      <c r="L191" s="183"/>
      <c r="M191" s="125">
        <v>10545</v>
      </c>
      <c r="N191" s="190">
        <v>0.1899691941847268</v>
      </c>
      <c r="O191" s="183"/>
      <c r="P191" s="184"/>
      <c r="Q191" s="189"/>
      <c r="R191" s="183"/>
      <c r="S191" s="125">
        <v>1152</v>
      </c>
      <c r="T191" s="190">
        <v>2.0753391341944549E-2</v>
      </c>
      <c r="U191" s="183"/>
      <c r="V191" s="184"/>
      <c r="W191" s="189"/>
      <c r="X191" s="183"/>
      <c r="Y191" s="125"/>
      <c r="Z191" s="190"/>
      <c r="AA191" s="183"/>
      <c r="AB191" s="184"/>
      <c r="AC191" s="189"/>
      <c r="AD191" s="183"/>
      <c r="AE191" s="125"/>
      <c r="AF191" s="190"/>
      <c r="AG191" s="183"/>
      <c r="AH191" s="184"/>
      <c r="AI191" s="189"/>
      <c r="AJ191" s="183"/>
      <c r="AK191" s="125"/>
      <c r="AL191" s="190"/>
      <c r="AM191" s="125"/>
      <c r="AN191" s="184"/>
      <c r="AO191" s="189"/>
      <c r="AP191" s="183"/>
      <c r="AQ191" s="125">
        <v>262</v>
      </c>
      <c r="AR191" s="190">
        <v>4.7199553225603054E-3</v>
      </c>
      <c r="AS191" s="183"/>
      <c r="AT191" s="184">
        <v>55509</v>
      </c>
      <c r="AU191" s="189">
        <v>0.73725943339841415</v>
      </c>
    </row>
    <row r="192" spans="1:47">
      <c r="A192" s="28" t="s">
        <v>1166</v>
      </c>
      <c r="B192" s="63" t="s">
        <v>1006</v>
      </c>
      <c r="C192" s="122" t="s">
        <v>1006</v>
      </c>
      <c r="D192" s="28" t="s">
        <v>0</v>
      </c>
      <c r="E192" s="184">
        <v>85058</v>
      </c>
      <c r="F192" s="183"/>
      <c r="G192" s="125">
        <v>7126</v>
      </c>
      <c r="H192" s="190">
        <v>0.12657643255533058</v>
      </c>
      <c r="I192" s="183"/>
      <c r="J192" s="184">
        <v>3817</v>
      </c>
      <c r="K192" s="189">
        <v>6.7799921844470493E-2</v>
      </c>
      <c r="L192" s="183"/>
      <c r="M192" s="125">
        <v>42265</v>
      </c>
      <c r="N192" s="190">
        <v>0.75073714874418274</v>
      </c>
      <c r="O192" s="183"/>
      <c r="P192" s="184"/>
      <c r="Q192" s="189"/>
      <c r="R192" s="183"/>
      <c r="S192" s="125">
        <v>2606</v>
      </c>
      <c r="T192" s="190">
        <v>4.6289388610607836E-2</v>
      </c>
      <c r="U192" s="183"/>
      <c r="V192" s="184"/>
      <c r="W192" s="189"/>
      <c r="X192" s="183"/>
      <c r="Y192" s="125"/>
      <c r="Z192" s="190"/>
      <c r="AA192" s="183"/>
      <c r="AB192" s="184"/>
      <c r="AC192" s="189"/>
      <c r="AD192" s="183"/>
      <c r="AE192" s="125"/>
      <c r="AF192" s="190"/>
      <c r="AG192" s="183"/>
      <c r="AH192" s="184"/>
      <c r="AI192" s="189"/>
      <c r="AJ192" s="183"/>
      <c r="AK192" s="125"/>
      <c r="AL192" s="190"/>
      <c r="AM192" s="125"/>
      <c r="AN192" s="184"/>
      <c r="AO192" s="189"/>
      <c r="AP192" s="183"/>
      <c r="AQ192" s="125">
        <v>484</v>
      </c>
      <c r="AR192" s="190">
        <v>8.5971082454083629E-3</v>
      </c>
      <c r="AS192" s="183"/>
      <c r="AT192" s="184">
        <v>56298</v>
      </c>
      <c r="AU192" s="189">
        <v>0.66187777751651811</v>
      </c>
    </row>
    <row r="193" spans="1:47">
      <c r="A193" s="28" t="s">
        <v>1049</v>
      </c>
      <c r="B193" s="63" t="s">
        <v>1006</v>
      </c>
      <c r="C193" s="122" t="s">
        <v>1006</v>
      </c>
      <c r="D193" s="28" t="s">
        <v>0</v>
      </c>
      <c r="E193" s="184">
        <v>83099</v>
      </c>
      <c r="F193" s="183"/>
      <c r="G193" s="125">
        <v>6043</v>
      </c>
      <c r="H193" s="190">
        <v>0.10917006901036962</v>
      </c>
      <c r="I193" s="183"/>
      <c r="J193" s="184">
        <v>3168</v>
      </c>
      <c r="K193" s="189">
        <v>5.723163637677494E-2</v>
      </c>
      <c r="L193" s="183"/>
      <c r="M193" s="125">
        <v>43974</v>
      </c>
      <c r="N193" s="190">
        <v>0.79441413447989306</v>
      </c>
      <c r="O193" s="183"/>
      <c r="P193" s="184"/>
      <c r="Q193" s="189"/>
      <c r="R193" s="183"/>
      <c r="S193" s="125">
        <v>1522</v>
      </c>
      <c r="T193" s="190">
        <v>2.7495754597680385E-2</v>
      </c>
      <c r="U193" s="183"/>
      <c r="V193" s="184"/>
      <c r="W193" s="189"/>
      <c r="X193" s="183"/>
      <c r="Y193" s="125"/>
      <c r="Z193" s="190"/>
      <c r="AA193" s="183"/>
      <c r="AB193" s="184"/>
      <c r="AC193" s="189"/>
      <c r="AD193" s="183"/>
      <c r="AE193" s="125"/>
      <c r="AF193" s="190"/>
      <c r="AG193" s="183"/>
      <c r="AH193" s="184"/>
      <c r="AI193" s="189"/>
      <c r="AJ193" s="183"/>
      <c r="AK193" s="125"/>
      <c r="AL193" s="190"/>
      <c r="AM193" s="125"/>
      <c r="AN193" s="184"/>
      <c r="AO193" s="189"/>
      <c r="AP193" s="183"/>
      <c r="AQ193" s="125">
        <v>647</v>
      </c>
      <c r="AR193" s="190">
        <v>1.1688405535282003E-2</v>
      </c>
      <c r="AS193" s="183"/>
      <c r="AT193" s="184">
        <v>55354</v>
      </c>
      <c r="AU193" s="189">
        <v>0.66612113262494133</v>
      </c>
    </row>
    <row r="194" spans="1:47">
      <c r="A194" s="28" t="s">
        <v>1167</v>
      </c>
      <c r="B194" s="63" t="s">
        <v>984</v>
      </c>
      <c r="C194" s="122" t="s">
        <v>984</v>
      </c>
      <c r="D194" s="28" t="s">
        <v>0</v>
      </c>
      <c r="E194" s="184">
        <v>68856</v>
      </c>
      <c r="F194" s="183"/>
      <c r="G194" s="125">
        <v>23012</v>
      </c>
      <c r="H194" s="190">
        <v>0.51853354063859036</v>
      </c>
      <c r="I194" s="183"/>
      <c r="J194" s="184">
        <v>859</v>
      </c>
      <c r="K194" s="189">
        <v>1.9356001712521689E-2</v>
      </c>
      <c r="L194" s="183"/>
      <c r="M194" s="125">
        <v>17759</v>
      </c>
      <c r="N194" s="190">
        <v>0.40016674553279702</v>
      </c>
      <c r="O194" s="183"/>
      <c r="P194" s="184">
        <v>2126</v>
      </c>
      <c r="Q194" s="189">
        <v>4.7905540908988485E-2</v>
      </c>
      <c r="R194" s="183"/>
      <c r="S194" s="125">
        <v>440</v>
      </c>
      <c r="T194" s="190">
        <v>9.9145992473917838E-3</v>
      </c>
      <c r="U194" s="183"/>
      <c r="V194" s="184"/>
      <c r="W194" s="189"/>
      <c r="X194" s="183"/>
      <c r="Y194" s="125"/>
      <c r="Z194" s="190"/>
      <c r="AA194" s="183"/>
      <c r="AB194" s="184"/>
      <c r="AC194" s="189"/>
      <c r="AD194" s="183"/>
      <c r="AE194" s="125"/>
      <c r="AF194" s="190"/>
      <c r="AG194" s="183"/>
      <c r="AH194" s="184"/>
      <c r="AI194" s="189"/>
      <c r="AJ194" s="183"/>
      <c r="AK194" s="125"/>
      <c r="AL194" s="190"/>
      <c r="AM194" s="125"/>
      <c r="AN194" s="184"/>
      <c r="AO194" s="189"/>
      <c r="AP194" s="183"/>
      <c r="AQ194" s="125">
        <v>183</v>
      </c>
      <c r="AR194" s="190">
        <v>4.1235719597106741E-3</v>
      </c>
      <c r="AS194" s="183"/>
      <c r="AT194" s="184">
        <v>44379</v>
      </c>
      <c r="AU194" s="189">
        <v>0.64451899616591146</v>
      </c>
    </row>
    <row r="195" spans="1:47">
      <c r="A195" s="28" t="s">
        <v>475</v>
      </c>
      <c r="B195" s="63" t="s">
        <v>992</v>
      </c>
      <c r="C195" s="122" t="s">
        <v>993</v>
      </c>
      <c r="D195" s="28" t="s">
        <v>0</v>
      </c>
      <c r="E195" s="184">
        <v>71224</v>
      </c>
      <c r="F195" s="183"/>
      <c r="G195" s="125">
        <v>20131</v>
      </c>
      <c r="H195" s="190">
        <v>0.41699809429115919</v>
      </c>
      <c r="I195" s="183"/>
      <c r="J195" s="184">
        <v>1070</v>
      </c>
      <c r="K195" s="189">
        <v>2.2164222387936035E-2</v>
      </c>
      <c r="L195" s="183"/>
      <c r="M195" s="125">
        <v>25507</v>
      </c>
      <c r="N195" s="190">
        <v>0.52835777612063961</v>
      </c>
      <c r="O195" s="183"/>
      <c r="P195" s="184">
        <v>1568</v>
      </c>
      <c r="Q195" s="189">
        <v>3.247990720026514E-2</v>
      </c>
      <c r="R195" s="183"/>
      <c r="S195" s="125"/>
      <c r="T195" s="190"/>
      <c r="U195" s="183"/>
      <c r="V195" s="184"/>
      <c r="W195" s="189"/>
      <c r="X195" s="183"/>
      <c r="Y195" s="125"/>
      <c r="Z195" s="190"/>
      <c r="AA195" s="183"/>
      <c r="AB195" s="184"/>
      <c r="AC195" s="189"/>
      <c r="AD195" s="183"/>
      <c r="AE195" s="125"/>
      <c r="AF195" s="190"/>
      <c r="AG195" s="183"/>
      <c r="AH195" s="184"/>
      <c r="AI195" s="189"/>
      <c r="AJ195" s="183"/>
      <c r="AK195" s="125"/>
      <c r="AL195" s="190"/>
      <c r="AM195" s="125"/>
      <c r="AN195" s="184"/>
      <c r="AO195" s="189"/>
      <c r="AP195" s="183"/>
      <c r="AQ195" s="125"/>
      <c r="AR195" s="190"/>
      <c r="AS195" s="183"/>
      <c r="AT195" s="184">
        <v>48276</v>
      </c>
      <c r="AU195" s="189">
        <v>0.67780523419072225</v>
      </c>
    </row>
    <row r="196" spans="1:47">
      <c r="A196" s="28" t="s">
        <v>1168</v>
      </c>
      <c r="B196" s="63" t="s">
        <v>1055</v>
      </c>
      <c r="C196" s="122" t="s">
        <v>993</v>
      </c>
      <c r="D196" s="28" t="s">
        <v>0</v>
      </c>
      <c r="E196" s="184">
        <v>71519</v>
      </c>
      <c r="F196" s="183"/>
      <c r="G196" s="125">
        <v>31355</v>
      </c>
      <c r="H196" s="190">
        <v>0.60954510108864701</v>
      </c>
      <c r="I196" s="183"/>
      <c r="J196" s="184">
        <v>2482</v>
      </c>
      <c r="K196" s="189">
        <v>4.8250388802488338E-2</v>
      </c>
      <c r="L196" s="183"/>
      <c r="M196" s="125">
        <v>15950</v>
      </c>
      <c r="N196" s="190">
        <v>0.31006998444790046</v>
      </c>
      <c r="O196" s="183"/>
      <c r="P196" s="184"/>
      <c r="Q196" s="189"/>
      <c r="R196" s="183"/>
      <c r="S196" s="125">
        <v>711</v>
      </c>
      <c r="T196" s="190">
        <v>1.3821928460342147E-2</v>
      </c>
      <c r="U196" s="183"/>
      <c r="V196" s="184"/>
      <c r="W196" s="189"/>
      <c r="X196" s="183"/>
      <c r="Y196" s="125"/>
      <c r="Z196" s="190"/>
      <c r="AA196" s="183"/>
      <c r="AB196" s="184"/>
      <c r="AC196" s="189"/>
      <c r="AD196" s="183"/>
      <c r="AE196" s="125"/>
      <c r="AF196" s="190"/>
      <c r="AG196" s="183"/>
      <c r="AH196" s="184"/>
      <c r="AI196" s="189"/>
      <c r="AJ196" s="183"/>
      <c r="AK196" s="125"/>
      <c r="AL196" s="190"/>
      <c r="AM196" s="125"/>
      <c r="AN196" s="184"/>
      <c r="AO196" s="189"/>
      <c r="AP196" s="183"/>
      <c r="AQ196" s="125">
        <v>942</v>
      </c>
      <c r="AR196" s="190">
        <v>1.8312597200622085E-2</v>
      </c>
      <c r="AS196" s="183"/>
      <c r="AT196" s="184">
        <v>51440</v>
      </c>
      <c r="AU196" s="189">
        <v>0.7192494302213398</v>
      </c>
    </row>
    <row r="197" spans="1:47">
      <c r="A197" s="28" t="s">
        <v>476</v>
      </c>
      <c r="B197" s="63" t="s">
        <v>1029</v>
      </c>
      <c r="C197" s="122" t="s">
        <v>985</v>
      </c>
      <c r="D197" s="28" t="s">
        <v>0</v>
      </c>
      <c r="E197" s="184">
        <v>73457</v>
      </c>
      <c r="F197" s="183"/>
      <c r="G197" s="125">
        <v>10710</v>
      </c>
      <c r="H197" s="190">
        <v>0.21628498727735368</v>
      </c>
      <c r="I197" s="183"/>
      <c r="J197" s="184">
        <v>896</v>
      </c>
      <c r="K197" s="189">
        <v>1.8094430308170765E-2</v>
      </c>
      <c r="L197" s="183"/>
      <c r="M197" s="125">
        <v>36115</v>
      </c>
      <c r="N197" s="190">
        <v>0.7293307484147179</v>
      </c>
      <c r="O197" s="183"/>
      <c r="P197" s="184">
        <v>1488</v>
      </c>
      <c r="Q197" s="189">
        <v>3.0049678904640737E-2</v>
      </c>
      <c r="R197" s="183"/>
      <c r="S197" s="125"/>
      <c r="T197" s="190"/>
      <c r="U197" s="183"/>
      <c r="V197" s="184"/>
      <c r="W197" s="189"/>
      <c r="X197" s="183"/>
      <c r="Y197" s="125"/>
      <c r="Z197" s="190"/>
      <c r="AA197" s="183"/>
      <c r="AB197" s="184"/>
      <c r="AC197" s="189"/>
      <c r="AD197" s="183"/>
      <c r="AE197" s="125"/>
      <c r="AF197" s="190"/>
      <c r="AG197" s="183"/>
      <c r="AH197" s="184"/>
      <c r="AI197" s="189"/>
      <c r="AJ197" s="183"/>
      <c r="AK197" s="125"/>
      <c r="AL197" s="190"/>
      <c r="AM197" s="125"/>
      <c r="AN197" s="184"/>
      <c r="AO197" s="189"/>
      <c r="AP197" s="183"/>
      <c r="AQ197" s="125">
        <v>309</v>
      </c>
      <c r="AR197" s="190">
        <v>6.2401550951169272E-3</v>
      </c>
      <c r="AS197" s="183"/>
      <c r="AT197" s="184">
        <v>49518</v>
      </c>
      <c r="AU197" s="189">
        <v>0.674108662210545</v>
      </c>
    </row>
    <row r="198" spans="1:47">
      <c r="A198" s="28" t="s">
        <v>431</v>
      </c>
      <c r="B198" s="63" t="s">
        <v>1006</v>
      </c>
      <c r="C198" s="122" t="s">
        <v>1006</v>
      </c>
      <c r="D198" s="28" t="s">
        <v>0</v>
      </c>
      <c r="E198" s="184">
        <v>72803</v>
      </c>
      <c r="F198" s="183"/>
      <c r="G198" s="125">
        <v>14724</v>
      </c>
      <c r="H198" s="190">
        <v>0.28178825690882647</v>
      </c>
      <c r="I198" s="183"/>
      <c r="J198" s="184">
        <v>2802</v>
      </c>
      <c r="K198" s="189">
        <v>5.3624741636683765E-2</v>
      </c>
      <c r="L198" s="183"/>
      <c r="M198" s="125">
        <v>33375</v>
      </c>
      <c r="N198" s="190">
        <v>0.63873153180739495</v>
      </c>
      <c r="O198" s="183"/>
      <c r="P198" s="184">
        <v>507</v>
      </c>
      <c r="Q198" s="189">
        <v>9.7029778764449216E-3</v>
      </c>
      <c r="R198" s="183"/>
      <c r="S198" s="125">
        <v>800</v>
      </c>
      <c r="T198" s="190">
        <v>1.5310418739952538E-2</v>
      </c>
      <c r="U198" s="183"/>
      <c r="V198" s="184"/>
      <c r="W198" s="189"/>
      <c r="X198" s="183"/>
      <c r="Y198" s="125"/>
      <c r="Z198" s="190"/>
      <c r="AA198" s="183"/>
      <c r="AB198" s="184"/>
      <c r="AC198" s="189"/>
      <c r="AD198" s="183"/>
      <c r="AE198" s="125"/>
      <c r="AF198" s="190"/>
      <c r="AG198" s="183"/>
      <c r="AH198" s="184"/>
      <c r="AI198" s="189"/>
      <c r="AJ198" s="183"/>
      <c r="AK198" s="125"/>
      <c r="AL198" s="190"/>
      <c r="AM198" s="125"/>
      <c r="AN198" s="184"/>
      <c r="AO198" s="189"/>
      <c r="AP198" s="183"/>
      <c r="AQ198" s="125">
        <v>44</v>
      </c>
      <c r="AR198" s="190">
        <v>8.4207303069738955E-4</v>
      </c>
      <c r="AS198" s="183"/>
      <c r="AT198" s="184">
        <v>52252</v>
      </c>
      <c r="AU198" s="189">
        <v>0.71771767646937623</v>
      </c>
    </row>
    <row r="199" spans="1:47">
      <c r="A199" s="28" t="s">
        <v>1169</v>
      </c>
      <c r="B199" s="63" t="s">
        <v>1006</v>
      </c>
      <c r="C199" s="122" t="s">
        <v>1006</v>
      </c>
      <c r="D199" s="28" t="s">
        <v>0</v>
      </c>
      <c r="E199" s="184">
        <v>82957</v>
      </c>
      <c r="F199" s="183"/>
      <c r="G199" s="125">
        <v>18904</v>
      </c>
      <c r="H199" s="190">
        <v>0.32365983529371478</v>
      </c>
      <c r="I199" s="183"/>
      <c r="J199" s="184">
        <v>4100</v>
      </c>
      <c r="K199" s="189">
        <v>7.019706542024072E-2</v>
      </c>
      <c r="L199" s="183"/>
      <c r="M199" s="125">
        <v>34464</v>
      </c>
      <c r="N199" s="190">
        <v>0.59006625918126254</v>
      </c>
      <c r="O199" s="183"/>
      <c r="P199" s="184"/>
      <c r="Q199" s="189"/>
      <c r="R199" s="183"/>
      <c r="S199" s="125">
        <v>742</v>
      </c>
      <c r="T199" s="190">
        <v>1.2703956717516736E-2</v>
      </c>
      <c r="U199" s="183"/>
      <c r="V199" s="184"/>
      <c r="W199" s="189"/>
      <c r="X199" s="183"/>
      <c r="Y199" s="125"/>
      <c r="Z199" s="190"/>
      <c r="AA199" s="183"/>
      <c r="AB199" s="184"/>
      <c r="AC199" s="189"/>
      <c r="AD199" s="183"/>
      <c r="AE199" s="125"/>
      <c r="AF199" s="190"/>
      <c r="AG199" s="183"/>
      <c r="AH199" s="184"/>
      <c r="AI199" s="189"/>
      <c r="AJ199" s="183"/>
      <c r="AK199" s="125"/>
      <c r="AL199" s="190"/>
      <c r="AM199" s="125"/>
      <c r="AN199" s="184"/>
      <c r="AO199" s="189"/>
      <c r="AP199" s="183"/>
      <c r="AQ199" s="125">
        <v>197</v>
      </c>
      <c r="AR199" s="190">
        <v>3.3728833872652252E-3</v>
      </c>
      <c r="AS199" s="183"/>
      <c r="AT199" s="184">
        <v>58407</v>
      </c>
      <c r="AU199" s="189">
        <v>0.70406355099629925</v>
      </c>
    </row>
    <row r="200" spans="1:47">
      <c r="A200" s="28" t="s">
        <v>195</v>
      </c>
      <c r="B200" s="63" t="s">
        <v>1010</v>
      </c>
      <c r="C200" s="122" t="s">
        <v>988</v>
      </c>
      <c r="D200" s="28" t="s">
        <v>0</v>
      </c>
      <c r="E200" s="184">
        <v>78810</v>
      </c>
      <c r="F200" s="183"/>
      <c r="G200" s="125">
        <v>30135</v>
      </c>
      <c r="H200" s="190">
        <v>0.52319524983506371</v>
      </c>
      <c r="I200" s="183"/>
      <c r="J200" s="184">
        <v>7286</v>
      </c>
      <c r="K200" s="189">
        <v>0.12649744782804959</v>
      </c>
      <c r="L200" s="183"/>
      <c r="M200" s="125">
        <v>17706</v>
      </c>
      <c r="N200" s="190">
        <v>0.30740650717038787</v>
      </c>
      <c r="O200" s="183"/>
      <c r="P200" s="184">
        <v>1361</v>
      </c>
      <c r="Q200" s="189">
        <v>2.3629292683773742E-2</v>
      </c>
      <c r="R200" s="183"/>
      <c r="S200" s="125">
        <v>1110</v>
      </c>
      <c r="T200" s="190">
        <v>1.9271502482725095E-2</v>
      </c>
      <c r="U200" s="183"/>
      <c r="V200" s="184"/>
      <c r="W200" s="189"/>
      <c r="X200" s="183"/>
      <c r="Y200" s="125"/>
      <c r="Z200" s="190"/>
      <c r="AA200" s="183"/>
      <c r="AB200" s="184"/>
      <c r="AC200" s="189"/>
      <c r="AD200" s="183"/>
      <c r="AE200" s="125"/>
      <c r="AF200" s="190"/>
      <c r="AG200" s="183"/>
      <c r="AH200" s="184"/>
      <c r="AI200" s="189"/>
      <c r="AJ200" s="183"/>
      <c r="AK200" s="125"/>
      <c r="AL200" s="190"/>
      <c r="AM200" s="125"/>
      <c r="AN200" s="184"/>
      <c r="AO200" s="189"/>
      <c r="AP200" s="183"/>
      <c r="AQ200" s="125"/>
      <c r="AR200" s="190"/>
      <c r="AS200" s="183"/>
      <c r="AT200" s="184">
        <v>57598</v>
      </c>
      <c r="AU200" s="189">
        <v>0.73084633929704357</v>
      </c>
    </row>
    <row r="201" spans="1:47">
      <c r="A201" s="28" t="s">
        <v>485</v>
      </c>
      <c r="B201" s="63" t="s">
        <v>1005</v>
      </c>
      <c r="C201" s="122" t="s">
        <v>1027</v>
      </c>
      <c r="D201" s="28" t="s">
        <v>0</v>
      </c>
      <c r="E201" s="184">
        <v>67699</v>
      </c>
      <c r="F201" s="183"/>
      <c r="G201" s="125">
        <v>24230</v>
      </c>
      <c r="H201" s="190">
        <v>0.54029344869107609</v>
      </c>
      <c r="I201" s="183"/>
      <c r="J201" s="184">
        <v>970</v>
      </c>
      <c r="K201" s="189">
        <v>2.1629576773848282E-2</v>
      </c>
      <c r="L201" s="183"/>
      <c r="M201" s="125">
        <v>17199</v>
      </c>
      <c r="N201" s="190">
        <v>0.38351246487981089</v>
      </c>
      <c r="O201" s="183"/>
      <c r="P201" s="184">
        <v>1787</v>
      </c>
      <c r="Q201" s="189">
        <v>3.9847478035945232E-2</v>
      </c>
      <c r="R201" s="183"/>
      <c r="S201" s="125">
        <v>660</v>
      </c>
      <c r="T201" s="190">
        <v>1.4717031619319448E-2</v>
      </c>
      <c r="U201" s="183"/>
      <c r="V201" s="184"/>
      <c r="W201" s="189"/>
      <c r="X201" s="183"/>
      <c r="Y201" s="125"/>
      <c r="Z201" s="190"/>
      <c r="AA201" s="183"/>
      <c r="AB201" s="184"/>
      <c r="AC201" s="189"/>
      <c r="AD201" s="183"/>
      <c r="AE201" s="125"/>
      <c r="AF201" s="190"/>
      <c r="AG201" s="183"/>
      <c r="AH201" s="184"/>
      <c r="AI201" s="189"/>
      <c r="AJ201" s="183"/>
      <c r="AK201" s="125"/>
      <c r="AL201" s="190"/>
      <c r="AM201" s="125"/>
      <c r="AN201" s="184"/>
      <c r="AO201" s="189"/>
      <c r="AP201" s="183"/>
      <c r="AQ201" s="125"/>
      <c r="AR201" s="190"/>
      <c r="AS201" s="183"/>
      <c r="AT201" s="184">
        <v>44846</v>
      </c>
      <c r="AU201" s="189">
        <v>0.66243223681295149</v>
      </c>
    </row>
    <row r="202" spans="1:47">
      <c r="A202" s="28" t="s">
        <v>1170</v>
      </c>
      <c r="B202" s="63" t="s">
        <v>1013</v>
      </c>
      <c r="C202" s="122" t="s">
        <v>993</v>
      </c>
      <c r="D202" s="28" t="s">
        <v>0</v>
      </c>
      <c r="E202" s="184">
        <v>77280</v>
      </c>
      <c r="F202" s="183"/>
      <c r="G202" s="125">
        <v>31477</v>
      </c>
      <c r="H202" s="190">
        <v>0.55475854776172018</v>
      </c>
      <c r="I202" s="183"/>
      <c r="J202" s="184">
        <v>13309</v>
      </c>
      <c r="K202" s="189">
        <v>0.23456115615086359</v>
      </c>
      <c r="L202" s="183"/>
      <c r="M202" s="125">
        <v>11395</v>
      </c>
      <c r="N202" s="190">
        <v>0.2008283397955587</v>
      </c>
      <c r="O202" s="183"/>
      <c r="P202" s="184"/>
      <c r="Q202" s="189"/>
      <c r="R202" s="183"/>
      <c r="S202" s="125"/>
      <c r="T202" s="190"/>
      <c r="U202" s="183"/>
      <c r="V202" s="184"/>
      <c r="W202" s="189"/>
      <c r="X202" s="183"/>
      <c r="Y202" s="125"/>
      <c r="Z202" s="190"/>
      <c r="AA202" s="183"/>
      <c r="AB202" s="184"/>
      <c r="AC202" s="189"/>
      <c r="AD202" s="183"/>
      <c r="AE202" s="125"/>
      <c r="AF202" s="190"/>
      <c r="AG202" s="183"/>
      <c r="AH202" s="184"/>
      <c r="AI202" s="189"/>
      <c r="AJ202" s="183"/>
      <c r="AK202" s="125"/>
      <c r="AL202" s="190"/>
      <c r="AM202" s="125"/>
      <c r="AN202" s="184"/>
      <c r="AO202" s="189"/>
      <c r="AP202" s="183"/>
      <c r="AQ202" s="125">
        <v>559</v>
      </c>
      <c r="AR202" s="190">
        <v>9.8519562918575956E-3</v>
      </c>
      <c r="AS202" s="183"/>
      <c r="AT202" s="184">
        <v>56740</v>
      </c>
      <c r="AU202" s="189">
        <v>0.73421325051759834</v>
      </c>
    </row>
    <row r="203" spans="1:47">
      <c r="A203" s="28" t="s">
        <v>487</v>
      </c>
      <c r="B203" s="63" t="s">
        <v>1006</v>
      </c>
      <c r="C203" s="122" t="s">
        <v>1006</v>
      </c>
      <c r="D203" s="28" t="s">
        <v>0</v>
      </c>
      <c r="E203" s="184">
        <v>71755</v>
      </c>
      <c r="F203" s="183"/>
      <c r="G203" s="125">
        <v>25129</v>
      </c>
      <c r="H203" s="190">
        <v>0.49422755433179272</v>
      </c>
      <c r="I203" s="183"/>
      <c r="J203" s="184">
        <v>1573</v>
      </c>
      <c r="K203" s="189">
        <v>3.0937161962828204E-2</v>
      </c>
      <c r="L203" s="183"/>
      <c r="M203" s="125">
        <v>23372</v>
      </c>
      <c r="N203" s="190">
        <v>0.45967155079162159</v>
      </c>
      <c r="O203" s="183"/>
      <c r="P203" s="184"/>
      <c r="Q203" s="189"/>
      <c r="R203" s="183"/>
      <c r="S203" s="125">
        <v>771</v>
      </c>
      <c r="T203" s="190">
        <v>1.5163732913757498E-2</v>
      </c>
      <c r="U203" s="183"/>
      <c r="V203" s="184"/>
      <c r="W203" s="189"/>
      <c r="X203" s="183"/>
      <c r="Y203" s="125"/>
      <c r="Z203" s="190"/>
      <c r="AA203" s="183"/>
      <c r="AB203" s="184"/>
      <c r="AC203" s="189"/>
      <c r="AD203" s="183"/>
      <c r="AE203" s="125"/>
      <c r="AF203" s="190"/>
      <c r="AG203" s="183"/>
      <c r="AH203" s="184"/>
      <c r="AI203" s="189"/>
      <c r="AJ203" s="183"/>
      <c r="AK203" s="125"/>
      <c r="AL203" s="190"/>
      <c r="AM203" s="125"/>
      <c r="AN203" s="184"/>
      <c r="AO203" s="189"/>
      <c r="AP203" s="183"/>
      <c r="AQ203" s="125"/>
      <c r="AR203" s="190"/>
      <c r="AS203" s="183"/>
      <c r="AT203" s="184">
        <v>50845</v>
      </c>
      <c r="AU203" s="189">
        <v>0.70859173576754231</v>
      </c>
    </row>
    <row r="204" spans="1:47">
      <c r="A204" s="28" t="s">
        <v>488</v>
      </c>
      <c r="B204" s="63" t="s">
        <v>1006</v>
      </c>
      <c r="C204" s="122" t="s">
        <v>1006</v>
      </c>
      <c r="D204" s="28" t="s">
        <v>0</v>
      </c>
      <c r="E204" s="184">
        <v>69797</v>
      </c>
      <c r="F204" s="183"/>
      <c r="G204" s="125">
        <v>17326</v>
      </c>
      <c r="H204" s="190">
        <v>0.3440770529242379</v>
      </c>
      <c r="I204" s="183"/>
      <c r="J204" s="184">
        <v>1267</v>
      </c>
      <c r="K204" s="189">
        <v>2.5161354383874492E-2</v>
      </c>
      <c r="L204" s="183"/>
      <c r="M204" s="125">
        <v>30640</v>
      </c>
      <c r="N204" s="190">
        <v>0.60847979346638859</v>
      </c>
      <c r="O204" s="183"/>
      <c r="P204" s="184">
        <v>470</v>
      </c>
      <c r="Q204" s="189">
        <v>9.333730513355178E-3</v>
      </c>
      <c r="R204" s="183"/>
      <c r="S204" s="125">
        <v>652</v>
      </c>
      <c r="T204" s="190">
        <v>1.294806871214378E-2</v>
      </c>
      <c r="U204" s="183"/>
      <c r="V204" s="184"/>
      <c r="W204" s="189"/>
      <c r="X204" s="183"/>
      <c r="Y204" s="125"/>
      <c r="Z204" s="190"/>
      <c r="AA204" s="183"/>
      <c r="AB204" s="184"/>
      <c r="AC204" s="189"/>
      <c r="AD204" s="183"/>
      <c r="AE204" s="125"/>
      <c r="AF204" s="190"/>
      <c r="AG204" s="183"/>
      <c r="AH204" s="184"/>
      <c r="AI204" s="189"/>
      <c r="AJ204" s="183"/>
      <c r="AK204" s="125"/>
      <c r="AL204" s="190"/>
      <c r="AM204" s="125"/>
      <c r="AN204" s="184"/>
      <c r="AO204" s="189"/>
      <c r="AP204" s="183"/>
      <c r="AQ204" s="125"/>
      <c r="AR204" s="190"/>
      <c r="AS204" s="183"/>
      <c r="AT204" s="184">
        <v>50355</v>
      </c>
      <c r="AU204" s="189">
        <v>0.72144934596042809</v>
      </c>
    </row>
    <row r="205" spans="1:47">
      <c r="A205" s="28" t="s">
        <v>489</v>
      </c>
      <c r="B205" s="63" t="s">
        <v>1023</v>
      </c>
      <c r="C205" s="122" t="s">
        <v>978</v>
      </c>
      <c r="D205" s="28" t="s">
        <v>0</v>
      </c>
      <c r="E205" s="184">
        <v>70718</v>
      </c>
      <c r="F205" s="183"/>
      <c r="G205" s="125">
        <v>14319</v>
      </c>
      <c r="H205" s="190">
        <v>0.34227321620652562</v>
      </c>
      <c r="I205" s="183"/>
      <c r="J205" s="184">
        <v>746</v>
      </c>
      <c r="K205" s="189">
        <v>1.7831958886100157E-2</v>
      </c>
      <c r="L205" s="183"/>
      <c r="M205" s="125">
        <v>21969</v>
      </c>
      <c r="N205" s="190">
        <v>0.52513445679455006</v>
      </c>
      <c r="O205" s="183"/>
      <c r="P205" s="184">
        <v>4801</v>
      </c>
      <c r="Q205" s="189">
        <v>0.1147603681128242</v>
      </c>
      <c r="R205" s="183"/>
      <c r="S205" s="125"/>
      <c r="T205" s="190"/>
      <c r="U205" s="183"/>
      <c r="V205" s="184"/>
      <c r="W205" s="189"/>
      <c r="X205" s="183"/>
      <c r="Y205" s="125"/>
      <c r="Z205" s="190"/>
      <c r="AA205" s="183"/>
      <c r="AB205" s="184"/>
      <c r="AC205" s="189"/>
      <c r="AD205" s="183"/>
      <c r="AE205" s="125"/>
      <c r="AF205" s="190"/>
      <c r="AG205" s="183"/>
      <c r="AH205" s="184"/>
      <c r="AI205" s="189"/>
      <c r="AJ205" s="183"/>
      <c r="AK205" s="125"/>
      <c r="AL205" s="190"/>
      <c r="AM205" s="125"/>
      <c r="AN205" s="184"/>
      <c r="AO205" s="189"/>
      <c r="AP205" s="183"/>
      <c r="AQ205" s="125"/>
      <c r="AR205" s="190"/>
      <c r="AS205" s="183"/>
      <c r="AT205" s="184">
        <v>41835</v>
      </c>
      <c r="AU205" s="189">
        <v>0.59157498798042929</v>
      </c>
    </row>
    <row r="206" spans="1:47">
      <c r="A206" s="28" t="s">
        <v>1171</v>
      </c>
      <c r="B206" s="63" t="s">
        <v>1005</v>
      </c>
      <c r="C206" s="122" t="s">
        <v>1027</v>
      </c>
      <c r="D206" s="28" t="s">
        <v>0</v>
      </c>
      <c r="E206" s="184">
        <v>71294</v>
      </c>
      <c r="F206" s="183"/>
      <c r="G206" s="125">
        <v>29921</v>
      </c>
      <c r="H206" s="190">
        <v>0.5850687315461176</v>
      </c>
      <c r="I206" s="183"/>
      <c r="J206" s="184">
        <v>2787</v>
      </c>
      <c r="K206" s="189">
        <v>5.4496392327095675E-2</v>
      </c>
      <c r="L206" s="183"/>
      <c r="M206" s="125">
        <v>15565</v>
      </c>
      <c r="N206" s="190">
        <v>0.30435462740267105</v>
      </c>
      <c r="O206" s="183"/>
      <c r="P206" s="184">
        <v>1685</v>
      </c>
      <c r="Q206" s="189">
        <v>3.2948123814551922E-2</v>
      </c>
      <c r="R206" s="183"/>
      <c r="S206" s="125">
        <v>1042</v>
      </c>
      <c r="T206" s="190">
        <v>2.0375041551788195E-2</v>
      </c>
      <c r="U206" s="183"/>
      <c r="V206" s="184"/>
      <c r="W206" s="189"/>
      <c r="X206" s="183"/>
      <c r="Y206" s="125"/>
      <c r="Z206" s="190"/>
      <c r="AA206" s="183"/>
      <c r="AB206" s="184"/>
      <c r="AC206" s="189"/>
      <c r="AD206" s="183"/>
      <c r="AE206" s="125"/>
      <c r="AF206" s="190"/>
      <c r="AG206" s="183"/>
      <c r="AH206" s="184"/>
      <c r="AI206" s="189"/>
      <c r="AJ206" s="183"/>
      <c r="AK206" s="125"/>
      <c r="AL206" s="190"/>
      <c r="AM206" s="125"/>
      <c r="AN206" s="184"/>
      <c r="AO206" s="189"/>
      <c r="AP206" s="183"/>
      <c r="AQ206" s="125">
        <v>141</v>
      </c>
      <c r="AR206" s="190">
        <v>2.7570833577755618E-3</v>
      </c>
      <c r="AS206" s="183"/>
      <c r="AT206" s="184">
        <v>51141</v>
      </c>
      <c r="AU206" s="189">
        <v>0.71732544113109098</v>
      </c>
    </row>
    <row r="207" spans="1:47">
      <c r="A207" s="28" t="s">
        <v>1172</v>
      </c>
      <c r="B207" s="63" t="s">
        <v>1020</v>
      </c>
      <c r="C207" s="122" t="s">
        <v>981</v>
      </c>
      <c r="D207" s="28" t="s">
        <v>0</v>
      </c>
      <c r="E207" s="184">
        <v>78319</v>
      </c>
      <c r="F207" s="183"/>
      <c r="G207" s="125">
        <v>25668</v>
      </c>
      <c r="H207" s="190">
        <v>0.46868495051674397</v>
      </c>
      <c r="I207" s="183"/>
      <c r="J207" s="184">
        <v>1885</v>
      </c>
      <c r="K207" s="189">
        <v>3.4419165175473831E-2</v>
      </c>
      <c r="L207" s="183"/>
      <c r="M207" s="125">
        <v>25322</v>
      </c>
      <c r="N207" s="190">
        <v>0.46236716210787715</v>
      </c>
      <c r="O207" s="183"/>
      <c r="P207" s="184">
        <v>1479</v>
      </c>
      <c r="Q207" s="189">
        <v>2.7005806522294853E-2</v>
      </c>
      <c r="R207" s="183"/>
      <c r="S207" s="125"/>
      <c r="T207" s="190"/>
      <c r="U207" s="183"/>
      <c r="V207" s="184"/>
      <c r="W207" s="189"/>
      <c r="X207" s="183"/>
      <c r="Y207" s="125"/>
      <c r="Z207" s="190"/>
      <c r="AA207" s="183"/>
      <c r="AB207" s="184"/>
      <c r="AC207" s="189"/>
      <c r="AD207" s="183"/>
      <c r="AE207" s="125"/>
      <c r="AF207" s="190"/>
      <c r="AG207" s="183"/>
      <c r="AH207" s="184"/>
      <c r="AI207" s="189"/>
      <c r="AJ207" s="183"/>
      <c r="AK207" s="125"/>
      <c r="AL207" s="190"/>
      <c r="AM207" s="125"/>
      <c r="AN207" s="184"/>
      <c r="AO207" s="189"/>
      <c r="AP207" s="183"/>
      <c r="AQ207" s="125">
        <v>412</v>
      </c>
      <c r="AR207" s="190">
        <v>7.5229156776101961E-3</v>
      </c>
      <c r="AS207" s="183"/>
      <c r="AT207" s="184">
        <v>54766</v>
      </c>
      <c r="AU207" s="189">
        <v>0.69926837676681264</v>
      </c>
    </row>
    <row r="208" spans="1:47">
      <c r="A208" s="28" t="s">
        <v>493</v>
      </c>
      <c r="B208" s="63" t="s">
        <v>1002</v>
      </c>
      <c r="C208" s="122" t="s">
        <v>981</v>
      </c>
      <c r="D208" s="28" t="s">
        <v>0</v>
      </c>
      <c r="E208" s="184">
        <v>72470</v>
      </c>
      <c r="F208" s="183"/>
      <c r="G208" s="125">
        <v>27676</v>
      </c>
      <c r="H208" s="190">
        <v>0.5975730880511293</v>
      </c>
      <c r="I208" s="183"/>
      <c r="J208" s="184">
        <v>2801</v>
      </c>
      <c r="K208" s="189">
        <v>6.0478473031912595E-2</v>
      </c>
      <c r="L208" s="183"/>
      <c r="M208" s="125">
        <v>11720</v>
      </c>
      <c r="N208" s="190">
        <v>0.2530552316794058</v>
      </c>
      <c r="O208" s="183"/>
      <c r="P208" s="184">
        <v>2011</v>
      </c>
      <c r="Q208" s="189">
        <v>4.3420995811201797E-2</v>
      </c>
      <c r="R208" s="183"/>
      <c r="S208" s="125">
        <v>1122</v>
      </c>
      <c r="T208" s="190">
        <v>2.4225936002072807E-2</v>
      </c>
      <c r="U208" s="183"/>
      <c r="V208" s="184"/>
      <c r="W208" s="189"/>
      <c r="X208" s="183"/>
      <c r="Y208" s="125"/>
      <c r="Z208" s="190"/>
      <c r="AA208" s="183"/>
      <c r="AB208" s="184"/>
      <c r="AC208" s="189"/>
      <c r="AD208" s="183"/>
      <c r="AE208" s="125"/>
      <c r="AF208" s="190"/>
      <c r="AG208" s="183"/>
      <c r="AH208" s="184"/>
      <c r="AI208" s="189"/>
      <c r="AJ208" s="183"/>
      <c r="AK208" s="125"/>
      <c r="AL208" s="190"/>
      <c r="AM208" s="125"/>
      <c r="AN208" s="184"/>
      <c r="AO208" s="189"/>
      <c r="AP208" s="183"/>
      <c r="AQ208" s="125">
        <v>984</v>
      </c>
      <c r="AR208" s="190">
        <v>2.1246275424277757E-2</v>
      </c>
      <c r="AS208" s="183"/>
      <c r="AT208" s="184">
        <v>46314</v>
      </c>
      <c r="AU208" s="189">
        <v>0.63907823927142271</v>
      </c>
    </row>
    <row r="209" spans="1:47">
      <c r="A209" s="28" t="s">
        <v>1036</v>
      </c>
      <c r="B209" s="63" t="s">
        <v>1006</v>
      </c>
      <c r="C209" s="122" t="s">
        <v>1006</v>
      </c>
      <c r="D209" s="28" t="s">
        <v>0</v>
      </c>
      <c r="E209" s="184">
        <v>73268</v>
      </c>
      <c r="F209" s="183"/>
      <c r="G209" s="125">
        <v>13681</v>
      </c>
      <c r="H209" s="190">
        <v>0.28620141416677125</v>
      </c>
      <c r="I209" s="183"/>
      <c r="J209" s="184">
        <v>601</v>
      </c>
      <c r="K209" s="189">
        <v>1.2572695703108656E-2</v>
      </c>
      <c r="L209" s="183"/>
      <c r="M209" s="125">
        <v>31796</v>
      </c>
      <c r="N209" s="190">
        <v>0.66516045353750886</v>
      </c>
      <c r="O209" s="183"/>
      <c r="P209" s="184">
        <v>1153</v>
      </c>
      <c r="Q209" s="189">
        <v>2.412032969331827E-2</v>
      </c>
      <c r="R209" s="183"/>
      <c r="S209" s="125">
        <v>571</v>
      </c>
      <c r="T209" s="190">
        <v>1.1945106899292917E-2</v>
      </c>
      <c r="U209" s="183"/>
      <c r="V209" s="184"/>
      <c r="W209" s="189"/>
      <c r="X209" s="183"/>
      <c r="Y209" s="125"/>
      <c r="Z209" s="190"/>
      <c r="AA209" s="183"/>
      <c r="AB209" s="184"/>
      <c r="AC209" s="189"/>
      <c r="AD209" s="183"/>
      <c r="AE209" s="125"/>
      <c r="AF209" s="190"/>
      <c r="AG209" s="183"/>
      <c r="AH209" s="184"/>
      <c r="AI209" s="189"/>
      <c r="AJ209" s="183"/>
      <c r="AK209" s="125"/>
      <c r="AL209" s="190"/>
      <c r="AM209" s="125"/>
      <c r="AN209" s="184"/>
      <c r="AO209" s="189"/>
      <c r="AP209" s="183"/>
      <c r="AQ209" s="125"/>
      <c r="AR209" s="190"/>
      <c r="AS209" s="183"/>
      <c r="AT209" s="184">
        <v>47802</v>
      </c>
      <c r="AU209" s="189">
        <v>0.65242670743025599</v>
      </c>
    </row>
    <row r="210" spans="1:47">
      <c r="A210" s="28" t="s">
        <v>495</v>
      </c>
      <c r="B210" s="63" t="s">
        <v>1024</v>
      </c>
      <c r="C210" s="122" t="s">
        <v>985</v>
      </c>
      <c r="D210" s="28" t="s">
        <v>0</v>
      </c>
      <c r="E210" s="184">
        <v>63166</v>
      </c>
      <c r="F210" s="183"/>
      <c r="G210" s="125">
        <v>20047</v>
      </c>
      <c r="H210" s="190">
        <v>0.45425088371249889</v>
      </c>
      <c r="I210" s="183"/>
      <c r="J210" s="184">
        <v>14533</v>
      </c>
      <c r="K210" s="189">
        <v>0.32930753194960571</v>
      </c>
      <c r="L210" s="183"/>
      <c r="M210" s="125">
        <v>9036</v>
      </c>
      <c r="N210" s="190">
        <v>0.20474938819903923</v>
      </c>
      <c r="O210" s="183"/>
      <c r="P210" s="184"/>
      <c r="Q210" s="189"/>
      <c r="R210" s="183"/>
      <c r="S210" s="125">
        <v>516</v>
      </c>
      <c r="T210" s="190">
        <v>1.1692196138856159E-2</v>
      </c>
      <c r="U210" s="183"/>
      <c r="V210" s="184"/>
      <c r="W210" s="189"/>
      <c r="X210" s="183"/>
      <c r="Y210" s="125"/>
      <c r="Z210" s="190"/>
      <c r="AA210" s="183"/>
      <c r="AB210" s="184"/>
      <c r="AC210" s="189"/>
      <c r="AD210" s="183"/>
      <c r="AE210" s="125"/>
      <c r="AF210" s="190"/>
      <c r="AG210" s="183"/>
      <c r="AH210" s="184"/>
      <c r="AI210" s="189"/>
      <c r="AJ210" s="183"/>
      <c r="AK210" s="125"/>
      <c r="AL210" s="190"/>
      <c r="AM210" s="125"/>
      <c r="AN210" s="184"/>
      <c r="AO210" s="189"/>
      <c r="AP210" s="183"/>
      <c r="AQ210" s="125"/>
      <c r="AR210" s="190"/>
      <c r="AS210" s="183"/>
      <c r="AT210" s="184">
        <v>44132</v>
      </c>
      <c r="AU210" s="189">
        <v>0.69866700440110185</v>
      </c>
    </row>
    <row r="211" spans="1:47">
      <c r="A211" s="28" t="s">
        <v>506</v>
      </c>
      <c r="B211" s="63" t="s">
        <v>1000</v>
      </c>
      <c r="C211" s="122" t="s">
        <v>1027</v>
      </c>
      <c r="D211" s="28" t="s">
        <v>0</v>
      </c>
      <c r="E211" s="184">
        <v>74415</v>
      </c>
      <c r="F211" s="183"/>
      <c r="G211" s="125">
        <v>28735</v>
      </c>
      <c r="H211" s="190">
        <v>0.54961554645958455</v>
      </c>
      <c r="I211" s="183"/>
      <c r="J211" s="184">
        <v>3233</v>
      </c>
      <c r="K211" s="189">
        <v>6.1837726177269424E-2</v>
      </c>
      <c r="L211" s="183"/>
      <c r="M211" s="125">
        <v>19290</v>
      </c>
      <c r="N211" s="190">
        <v>0.36896063654795147</v>
      </c>
      <c r="O211" s="183"/>
      <c r="P211" s="184"/>
      <c r="Q211" s="189"/>
      <c r="R211" s="183"/>
      <c r="S211" s="125">
        <v>1024</v>
      </c>
      <c r="T211" s="190">
        <v>1.9586090815194523E-2</v>
      </c>
      <c r="U211" s="183"/>
      <c r="V211" s="184"/>
      <c r="W211" s="189"/>
      <c r="X211" s="183"/>
      <c r="Y211" s="125"/>
      <c r="Z211" s="190"/>
      <c r="AA211" s="183"/>
      <c r="AB211" s="184"/>
      <c r="AC211" s="189"/>
      <c r="AD211" s="183"/>
      <c r="AE211" s="125"/>
      <c r="AF211" s="190"/>
      <c r="AG211" s="183"/>
      <c r="AH211" s="184"/>
      <c r="AI211" s="189"/>
      <c r="AJ211" s="183"/>
      <c r="AK211" s="125"/>
      <c r="AL211" s="190"/>
      <c r="AM211" s="125"/>
      <c r="AN211" s="184"/>
      <c r="AO211" s="189"/>
      <c r="AP211" s="183"/>
      <c r="AQ211" s="125"/>
      <c r="AR211" s="190"/>
      <c r="AS211" s="183"/>
      <c r="AT211" s="184">
        <v>52282</v>
      </c>
      <c r="AU211" s="189">
        <v>0.70257340589934825</v>
      </c>
    </row>
    <row r="212" spans="1:47">
      <c r="A212" s="28" t="s">
        <v>496</v>
      </c>
      <c r="B212" s="63" t="s">
        <v>992</v>
      </c>
      <c r="C212" s="122" t="s">
        <v>993</v>
      </c>
      <c r="D212" s="28" t="s">
        <v>0</v>
      </c>
      <c r="E212" s="184">
        <v>71870</v>
      </c>
      <c r="F212" s="183"/>
      <c r="G212" s="125">
        <v>15566</v>
      </c>
      <c r="H212" s="190">
        <v>0.33880376110047011</v>
      </c>
      <c r="I212" s="183"/>
      <c r="J212" s="184">
        <v>912</v>
      </c>
      <c r="K212" s="189">
        <v>1.9850252481281559E-2</v>
      </c>
      <c r="L212" s="183"/>
      <c r="M212" s="125">
        <v>25740</v>
      </c>
      <c r="N212" s="190">
        <v>0.56024725753090721</v>
      </c>
      <c r="O212" s="183"/>
      <c r="P212" s="184">
        <v>2591</v>
      </c>
      <c r="Q212" s="189">
        <v>5.6394741424342677E-2</v>
      </c>
      <c r="R212" s="183"/>
      <c r="S212" s="125"/>
      <c r="T212" s="190"/>
      <c r="U212" s="183"/>
      <c r="V212" s="184"/>
      <c r="W212" s="189"/>
      <c r="X212" s="183"/>
      <c r="Y212" s="125"/>
      <c r="Z212" s="190"/>
      <c r="AA212" s="183"/>
      <c r="AB212" s="184"/>
      <c r="AC212" s="189"/>
      <c r="AD212" s="183"/>
      <c r="AE212" s="125"/>
      <c r="AF212" s="190"/>
      <c r="AG212" s="183"/>
      <c r="AH212" s="184"/>
      <c r="AI212" s="189"/>
      <c r="AJ212" s="183"/>
      <c r="AK212" s="125"/>
      <c r="AL212" s="190"/>
      <c r="AM212" s="125"/>
      <c r="AN212" s="184"/>
      <c r="AO212" s="189"/>
      <c r="AP212" s="183"/>
      <c r="AQ212" s="125">
        <v>1135</v>
      </c>
      <c r="AR212" s="190">
        <v>2.4703987462998431E-2</v>
      </c>
      <c r="AS212" s="183"/>
      <c r="AT212" s="184">
        <v>45944</v>
      </c>
      <c r="AU212" s="189">
        <v>0.63926534019757897</v>
      </c>
    </row>
    <row r="213" spans="1:47">
      <c r="A213" s="28" t="s">
        <v>497</v>
      </c>
      <c r="B213" s="63" t="s">
        <v>1006</v>
      </c>
      <c r="C213" s="122" t="s">
        <v>1006</v>
      </c>
      <c r="D213" s="28" t="s">
        <v>0</v>
      </c>
      <c r="E213" s="184">
        <v>76522</v>
      </c>
      <c r="F213" s="183"/>
      <c r="G213" s="125">
        <v>25078</v>
      </c>
      <c r="H213" s="190">
        <v>0.48028344345494589</v>
      </c>
      <c r="I213" s="183"/>
      <c r="J213" s="184">
        <v>1985</v>
      </c>
      <c r="K213" s="189">
        <v>3.8015895815378724E-2</v>
      </c>
      <c r="L213" s="183"/>
      <c r="M213" s="125">
        <v>24006</v>
      </c>
      <c r="N213" s="190">
        <v>0.459752944556162</v>
      </c>
      <c r="O213" s="183"/>
      <c r="P213" s="184">
        <v>568</v>
      </c>
      <c r="Q213" s="189">
        <v>1.087810016278847E-2</v>
      </c>
      <c r="R213" s="183"/>
      <c r="S213" s="125">
        <v>578</v>
      </c>
      <c r="T213" s="190">
        <v>1.1069616010724887E-2</v>
      </c>
      <c r="U213" s="183"/>
      <c r="V213" s="184"/>
      <c r="W213" s="189"/>
      <c r="X213" s="183"/>
      <c r="Y213" s="125"/>
      <c r="Z213" s="190"/>
      <c r="AA213" s="183"/>
      <c r="AB213" s="184"/>
      <c r="AC213" s="189"/>
      <c r="AD213" s="183"/>
      <c r="AE213" s="125"/>
      <c r="AF213" s="190"/>
      <c r="AG213" s="183"/>
      <c r="AH213" s="184"/>
      <c r="AI213" s="189"/>
      <c r="AJ213" s="183"/>
      <c r="AK213" s="125"/>
      <c r="AL213" s="190"/>
      <c r="AM213" s="125"/>
      <c r="AN213" s="184"/>
      <c r="AO213" s="189"/>
      <c r="AP213" s="183"/>
      <c r="AQ213" s="125"/>
      <c r="AR213" s="190"/>
      <c r="AS213" s="183"/>
      <c r="AT213" s="184">
        <v>52215</v>
      </c>
      <c r="AU213" s="189">
        <v>0.68235278743367922</v>
      </c>
    </row>
    <row r="214" spans="1:47">
      <c r="A214" s="28" t="s">
        <v>498</v>
      </c>
      <c r="B214" s="63" t="s">
        <v>1012</v>
      </c>
      <c r="C214" s="122" t="s">
        <v>981</v>
      </c>
      <c r="D214" s="28" t="s">
        <v>0</v>
      </c>
      <c r="E214" s="184">
        <v>74997</v>
      </c>
      <c r="F214" s="183"/>
      <c r="G214" s="125">
        <v>33749</v>
      </c>
      <c r="H214" s="190">
        <v>0.59106113942450833</v>
      </c>
      <c r="I214" s="183"/>
      <c r="J214" s="184">
        <v>8485</v>
      </c>
      <c r="K214" s="189">
        <v>0.14860155169092279</v>
      </c>
      <c r="L214" s="183"/>
      <c r="M214" s="125">
        <v>11455</v>
      </c>
      <c r="N214" s="190">
        <v>0.20061647314313735</v>
      </c>
      <c r="O214" s="183"/>
      <c r="P214" s="184">
        <v>1154</v>
      </c>
      <c r="Q214" s="189">
        <v>2.0210511567628153E-2</v>
      </c>
      <c r="R214" s="183"/>
      <c r="S214" s="125">
        <v>1864</v>
      </c>
      <c r="T214" s="190">
        <v>3.2645055079773729E-2</v>
      </c>
      <c r="U214" s="183"/>
      <c r="V214" s="184"/>
      <c r="W214" s="189"/>
      <c r="X214" s="183"/>
      <c r="Y214" s="125"/>
      <c r="Z214" s="190"/>
      <c r="AA214" s="183"/>
      <c r="AB214" s="184"/>
      <c r="AC214" s="189"/>
      <c r="AD214" s="183"/>
      <c r="AE214" s="125"/>
      <c r="AF214" s="190"/>
      <c r="AG214" s="183"/>
      <c r="AH214" s="184"/>
      <c r="AI214" s="189"/>
      <c r="AJ214" s="183"/>
      <c r="AK214" s="125"/>
      <c r="AL214" s="190"/>
      <c r="AM214" s="125"/>
      <c r="AN214" s="184"/>
      <c r="AO214" s="189"/>
      <c r="AP214" s="183"/>
      <c r="AQ214" s="125">
        <v>392</v>
      </c>
      <c r="AR214" s="190">
        <v>6.865269094029668E-3</v>
      </c>
      <c r="AS214" s="183"/>
      <c r="AT214" s="184">
        <v>57099</v>
      </c>
      <c r="AU214" s="189">
        <v>0.7613504540181607</v>
      </c>
    </row>
    <row r="215" spans="1:47">
      <c r="A215" s="28" t="s">
        <v>1173</v>
      </c>
      <c r="B215" s="63" t="s">
        <v>1137</v>
      </c>
      <c r="C215" s="122" t="s">
        <v>984</v>
      </c>
      <c r="D215" s="28" t="s">
        <v>0</v>
      </c>
      <c r="E215" s="184">
        <v>71088</v>
      </c>
      <c r="F215" s="183"/>
      <c r="G215" s="125">
        <v>27004</v>
      </c>
      <c r="H215" s="190">
        <v>0.53490214721495921</v>
      </c>
      <c r="I215" s="183"/>
      <c r="J215" s="184">
        <v>3556</v>
      </c>
      <c r="K215" s="189">
        <v>7.0438158624514705E-2</v>
      </c>
      <c r="L215" s="183"/>
      <c r="M215" s="125">
        <v>11991</v>
      </c>
      <c r="N215" s="190">
        <v>0.2375207986688852</v>
      </c>
      <c r="O215" s="183"/>
      <c r="P215" s="184">
        <v>1153</v>
      </c>
      <c r="Q215" s="189">
        <v>2.2838919261548213E-2</v>
      </c>
      <c r="R215" s="183"/>
      <c r="S215" s="125">
        <v>1220</v>
      </c>
      <c r="T215" s="190">
        <v>2.4166072418984233E-2</v>
      </c>
      <c r="U215" s="183"/>
      <c r="V215" s="184"/>
      <c r="W215" s="189"/>
      <c r="X215" s="183"/>
      <c r="Y215" s="125"/>
      <c r="Z215" s="190"/>
      <c r="AA215" s="183"/>
      <c r="AB215" s="184"/>
      <c r="AC215" s="189"/>
      <c r="AD215" s="183"/>
      <c r="AE215" s="125"/>
      <c r="AF215" s="190"/>
      <c r="AG215" s="183"/>
      <c r="AH215" s="184"/>
      <c r="AI215" s="189"/>
      <c r="AJ215" s="183"/>
      <c r="AK215" s="125"/>
      <c r="AL215" s="190"/>
      <c r="AM215" s="125"/>
      <c r="AN215" s="184"/>
      <c r="AO215" s="189"/>
      <c r="AP215" s="183"/>
      <c r="AQ215" s="125">
        <v>5560</v>
      </c>
      <c r="AR215" s="190">
        <v>0.11013390381110846</v>
      </c>
      <c r="AS215" s="183"/>
      <c r="AT215" s="184">
        <v>50484</v>
      </c>
      <c r="AU215" s="189">
        <v>0.71016205266711685</v>
      </c>
    </row>
    <row r="216" spans="1:47">
      <c r="A216" s="28" t="s">
        <v>1174</v>
      </c>
      <c r="B216" s="63" t="s">
        <v>1000</v>
      </c>
      <c r="C216" s="122" t="s">
        <v>1027</v>
      </c>
      <c r="D216" s="28" t="s">
        <v>0</v>
      </c>
      <c r="E216" s="184">
        <v>82339</v>
      </c>
      <c r="F216" s="183"/>
      <c r="G216" s="125">
        <v>36184</v>
      </c>
      <c r="H216" s="190">
        <v>0.60314708627817037</v>
      </c>
      <c r="I216" s="183"/>
      <c r="J216" s="184">
        <v>4845</v>
      </c>
      <c r="K216" s="189">
        <v>8.0760768102413658E-2</v>
      </c>
      <c r="L216" s="183"/>
      <c r="M216" s="125">
        <v>17149</v>
      </c>
      <c r="N216" s="190">
        <v>0.28585478063741832</v>
      </c>
      <c r="O216" s="183"/>
      <c r="P216" s="184"/>
      <c r="Q216" s="189"/>
      <c r="R216" s="183"/>
      <c r="S216" s="125">
        <v>1814</v>
      </c>
      <c r="T216" s="190">
        <v>3.0237364981997601E-2</v>
      </c>
      <c r="U216" s="183"/>
      <c r="V216" s="184"/>
      <c r="W216" s="189"/>
      <c r="X216" s="183"/>
      <c r="Y216" s="125"/>
      <c r="Z216" s="190"/>
      <c r="AA216" s="183"/>
      <c r="AB216" s="184"/>
      <c r="AC216" s="189"/>
      <c r="AD216" s="183"/>
      <c r="AE216" s="125"/>
      <c r="AF216" s="190"/>
      <c r="AG216" s="183"/>
      <c r="AH216" s="184"/>
      <c r="AI216" s="189"/>
      <c r="AJ216" s="183"/>
      <c r="AK216" s="125"/>
      <c r="AL216" s="190"/>
      <c r="AM216" s="125"/>
      <c r="AN216" s="184"/>
      <c r="AO216" s="189"/>
      <c r="AP216" s="183"/>
      <c r="AQ216" s="125"/>
      <c r="AR216" s="190"/>
      <c r="AS216" s="183"/>
      <c r="AT216" s="184">
        <v>59992</v>
      </c>
      <c r="AU216" s="189">
        <v>0.72859762688397967</v>
      </c>
    </row>
    <row r="217" spans="1:47">
      <c r="A217" s="28" t="s">
        <v>507</v>
      </c>
      <c r="B217" s="63" t="s">
        <v>1000</v>
      </c>
      <c r="C217" s="122" t="s">
        <v>1027</v>
      </c>
      <c r="D217" s="28" t="s">
        <v>0</v>
      </c>
      <c r="E217" s="184">
        <v>73561</v>
      </c>
      <c r="F217" s="183"/>
      <c r="G217" s="125">
        <v>31928</v>
      </c>
      <c r="H217" s="190">
        <v>0.61102711806020704</v>
      </c>
      <c r="I217" s="183"/>
      <c r="J217" s="184">
        <v>2794</v>
      </c>
      <c r="K217" s="189">
        <v>5.347061412741852E-2</v>
      </c>
      <c r="L217" s="183"/>
      <c r="M217" s="125">
        <v>14977</v>
      </c>
      <c r="N217" s="190">
        <v>0.28662469140527819</v>
      </c>
      <c r="O217" s="183"/>
      <c r="P217" s="184">
        <v>1564</v>
      </c>
      <c r="Q217" s="189">
        <v>2.9931295810766846E-2</v>
      </c>
      <c r="R217" s="183"/>
      <c r="S217" s="125">
        <v>990</v>
      </c>
      <c r="T217" s="190">
        <v>1.8946280596329398E-2</v>
      </c>
      <c r="U217" s="183"/>
      <c r="V217" s="184"/>
      <c r="W217" s="189"/>
      <c r="X217" s="183"/>
      <c r="Y217" s="125"/>
      <c r="Z217" s="190"/>
      <c r="AA217" s="183"/>
      <c r="AB217" s="184"/>
      <c r="AC217" s="189"/>
      <c r="AD217" s="183"/>
      <c r="AE217" s="125"/>
      <c r="AF217" s="190"/>
      <c r="AG217" s="183"/>
      <c r="AH217" s="184"/>
      <c r="AI217" s="189"/>
      <c r="AJ217" s="183"/>
      <c r="AK217" s="125"/>
      <c r="AL217" s="190"/>
      <c r="AM217" s="125"/>
      <c r="AN217" s="184"/>
      <c r="AO217" s="189"/>
      <c r="AP217" s="183"/>
      <c r="AQ217" s="125"/>
      <c r="AR217" s="190"/>
      <c r="AS217" s="183"/>
      <c r="AT217" s="184">
        <v>52253</v>
      </c>
      <c r="AU217" s="189">
        <v>0.71033563980913794</v>
      </c>
    </row>
    <row r="218" spans="1:47">
      <c r="A218" s="28" t="s">
        <v>508</v>
      </c>
      <c r="B218" s="63" t="s">
        <v>997</v>
      </c>
      <c r="C218" s="122" t="s">
        <v>978</v>
      </c>
      <c r="D218" s="28" t="s">
        <v>0</v>
      </c>
      <c r="E218" s="184">
        <v>61053</v>
      </c>
      <c r="F218" s="183"/>
      <c r="G218" s="125">
        <v>24996</v>
      </c>
      <c r="H218" s="190">
        <v>0.54075804776739356</v>
      </c>
      <c r="I218" s="183"/>
      <c r="J218" s="184">
        <v>3285</v>
      </c>
      <c r="K218" s="189">
        <v>7.1066978193146418E-2</v>
      </c>
      <c r="L218" s="183"/>
      <c r="M218" s="125">
        <v>15760</v>
      </c>
      <c r="N218" s="190">
        <v>0.3409484250605746</v>
      </c>
      <c r="O218" s="183"/>
      <c r="P218" s="184">
        <v>930</v>
      </c>
      <c r="Q218" s="189">
        <v>2.0119418483904465E-2</v>
      </c>
      <c r="R218" s="183"/>
      <c r="S218" s="125">
        <v>1253</v>
      </c>
      <c r="T218" s="190">
        <v>2.7107130494980963E-2</v>
      </c>
      <c r="U218" s="183"/>
      <c r="V218" s="184"/>
      <c r="W218" s="189"/>
      <c r="X218" s="183"/>
      <c r="Y218" s="125"/>
      <c r="Z218" s="190"/>
      <c r="AA218" s="183"/>
      <c r="AB218" s="184"/>
      <c r="AC218" s="189"/>
      <c r="AD218" s="183"/>
      <c r="AE218" s="125"/>
      <c r="AF218" s="190"/>
      <c r="AG218" s="183"/>
      <c r="AH218" s="184"/>
      <c r="AI218" s="189"/>
      <c r="AJ218" s="183"/>
      <c r="AK218" s="125"/>
      <c r="AL218" s="190"/>
      <c r="AM218" s="125"/>
      <c r="AN218" s="184"/>
      <c r="AO218" s="189"/>
      <c r="AP218" s="183"/>
      <c r="AQ218" s="125"/>
      <c r="AR218" s="190"/>
      <c r="AS218" s="183"/>
      <c r="AT218" s="184">
        <v>46224</v>
      </c>
      <c r="AU218" s="189">
        <v>0.75711267259594128</v>
      </c>
    </row>
    <row r="219" spans="1:47">
      <c r="A219" s="28" t="s">
        <v>1175</v>
      </c>
      <c r="B219" s="63" t="s">
        <v>1024</v>
      </c>
      <c r="C219" s="122" t="s">
        <v>985</v>
      </c>
      <c r="D219" s="28" t="s">
        <v>0</v>
      </c>
      <c r="E219" s="184">
        <v>79901</v>
      </c>
      <c r="F219" s="183"/>
      <c r="G219" s="125">
        <v>18961</v>
      </c>
      <c r="H219" s="190">
        <v>0.38024666599819512</v>
      </c>
      <c r="I219" s="183"/>
      <c r="J219" s="184">
        <v>1087</v>
      </c>
      <c r="K219" s="189">
        <v>2.1798856913666901E-2</v>
      </c>
      <c r="L219" s="183"/>
      <c r="M219" s="125">
        <v>26578</v>
      </c>
      <c r="N219" s="190">
        <v>0.53299909756342123</v>
      </c>
      <c r="O219" s="183"/>
      <c r="P219" s="184">
        <v>3239</v>
      </c>
      <c r="Q219" s="189">
        <v>6.4955379524716736E-2</v>
      </c>
      <c r="R219" s="183"/>
      <c r="S219" s="125"/>
      <c r="T219" s="190"/>
      <c r="U219" s="183"/>
      <c r="V219" s="184"/>
      <c r="W219" s="189"/>
      <c r="X219" s="183"/>
      <c r="Y219" s="125"/>
      <c r="Z219" s="190"/>
      <c r="AA219" s="183"/>
      <c r="AB219" s="184"/>
      <c r="AC219" s="189"/>
      <c r="AD219" s="183"/>
      <c r="AE219" s="125"/>
      <c r="AF219" s="190"/>
      <c r="AG219" s="183"/>
      <c r="AH219" s="184"/>
      <c r="AI219" s="189"/>
      <c r="AJ219" s="183"/>
      <c r="AK219" s="125"/>
      <c r="AL219" s="190"/>
      <c r="AM219" s="125"/>
      <c r="AN219" s="184"/>
      <c r="AO219" s="189"/>
      <c r="AP219" s="183"/>
      <c r="AQ219" s="125"/>
      <c r="AR219" s="190"/>
      <c r="AS219" s="183"/>
      <c r="AT219" s="184">
        <v>49865</v>
      </c>
      <c r="AU219" s="189">
        <v>0.62408480494612084</v>
      </c>
    </row>
    <row r="220" spans="1:47">
      <c r="A220" s="28" t="s">
        <v>510</v>
      </c>
      <c r="B220" s="63" t="s">
        <v>996</v>
      </c>
      <c r="C220" s="122" t="s">
        <v>988</v>
      </c>
      <c r="D220" s="28" t="s">
        <v>0</v>
      </c>
      <c r="E220" s="184">
        <v>73248</v>
      </c>
      <c r="F220" s="183"/>
      <c r="G220" s="125">
        <v>24431</v>
      </c>
      <c r="H220" s="190">
        <v>0.45366089168662843</v>
      </c>
      <c r="I220" s="183"/>
      <c r="J220" s="184">
        <v>2669</v>
      </c>
      <c r="K220" s="189">
        <v>4.9560841550145771E-2</v>
      </c>
      <c r="L220" s="183"/>
      <c r="M220" s="125">
        <v>26753</v>
      </c>
      <c r="N220" s="190">
        <v>0.49677826676322584</v>
      </c>
      <c r="O220" s="183"/>
      <c r="P220" s="184"/>
      <c r="Q220" s="189"/>
      <c r="R220" s="183"/>
      <c r="S220" s="125"/>
      <c r="T220" s="190"/>
      <c r="U220" s="183"/>
      <c r="V220" s="184"/>
      <c r="W220" s="189"/>
      <c r="X220" s="183"/>
      <c r="Y220" s="125"/>
      <c r="Z220" s="190"/>
      <c r="AA220" s="183"/>
      <c r="AB220" s="184"/>
      <c r="AC220" s="189"/>
      <c r="AD220" s="183"/>
      <c r="AE220" s="125"/>
      <c r="AF220" s="190"/>
      <c r="AG220" s="183"/>
      <c r="AH220" s="184"/>
      <c r="AI220" s="189"/>
      <c r="AJ220" s="183"/>
      <c r="AK220" s="125"/>
      <c r="AL220" s="190"/>
      <c r="AM220" s="125"/>
      <c r="AN220" s="184"/>
      <c r="AO220" s="189"/>
      <c r="AP220" s="183"/>
      <c r="AQ220" s="125"/>
      <c r="AR220" s="190"/>
      <c r="AS220" s="183"/>
      <c r="AT220" s="184">
        <v>53853</v>
      </c>
      <c r="AU220" s="189">
        <v>0.73521461336828309</v>
      </c>
    </row>
    <row r="221" spans="1:47">
      <c r="A221" s="28" t="s">
        <v>1176</v>
      </c>
      <c r="B221" s="63" t="s">
        <v>1000</v>
      </c>
      <c r="C221" s="122" t="s">
        <v>1027</v>
      </c>
      <c r="D221" s="28" t="s">
        <v>0</v>
      </c>
      <c r="E221" s="184">
        <v>75916</v>
      </c>
      <c r="F221" s="183"/>
      <c r="G221" s="125">
        <v>31189</v>
      </c>
      <c r="H221" s="190">
        <v>0.53057856863378872</v>
      </c>
      <c r="I221" s="183"/>
      <c r="J221" s="184">
        <v>6236</v>
      </c>
      <c r="K221" s="189">
        <v>0.10608509262882126</v>
      </c>
      <c r="L221" s="183"/>
      <c r="M221" s="125">
        <v>19158</v>
      </c>
      <c r="N221" s="190">
        <v>0.32591055237058331</v>
      </c>
      <c r="O221" s="183"/>
      <c r="P221" s="184"/>
      <c r="Q221" s="189"/>
      <c r="R221" s="183"/>
      <c r="S221" s="125">
        <v>1329</v>
      </c>
      <c r="T221" s="190">
        <v>2.2608577309766429E-2</v>
      </c>
      <c r="U221" s="183"/>
      <c r="V221" s="184"/>
      <c r="W221" s="189"/>
      <c r="X221" s="183"/>
      <c r="Y221" s="125"/>
      <c r="Z221" s="190"/>
      <c r="AA221" s="183"/>
      <c r="AB221" s="184"/>
      <c r="AC221" s="189"/>
      <c r="AD221" s="183"/>
      <c r="AE221" s="125"/>
      <c r="AF221" s="190"/>
      <c r="AG221" s="183"/>
      <c r="AH221" s="184"/>
      <c r="AI221" s="189"/>
      <c r="AJ221" s="183"/>
      <c r="AK221" s="125"/>
      <c r="AL221" s="190"/>
      <c r="AM221" s="125"/>
      <c r="AN221" s="184"/>
      <c r="AO221" s="189"/>
      <c r="AP221" s="183"/>
      <c r="AQ221" s="125">
        <v>871</v>
      </c>
      <c r="AR221" s="190">
        <v>1.4817209057040301E-2</v>
      </c>
      <c r="AS221" s="183"/>
      <c r="AT221" s="184">
        <v>58783</v>
      </c>
      <c r="AU221" s="189">
        <v>0.77431634964961271</v>
      </c>
    </row>
    <row r="222" spans="1:47">
      <c r="A222" s="28" t="s">
        <v>1177</v>
      </c>
      <c r="B222" s="63" t="s">
        <v>1006</v>
      </c>
      <c r="C222" s="122" t="s">
        <v>1006</v>
      </c>
      <c r="D222" s="28" t="s">
        <v>0</v>
      </c>
      <c r="E222" s="184">
        <v>88088</v>
      </c>
      <c r="F222" s="183"/>
      <c r="G222" s="125">
        <v>10834</v>
      </c>
      <c r="H222" s="190">
        <v>0.18363645609098767</v>
      </c>
      <c r="I222" s="183"/>
      <c r="J222" s="184">
        <v>4020</v>
      </c>
      <c r="K222" s="189">
        <v>6.8139057918199228E-2</v>
      </c>
      <c r="L222" s="183"/>
      <c r="M222" s="125">
        <v>41343</v>
      </c>
      <c r="N222" s="190">
        <v>0.7007644456497788</v>
      </c>
      <c r="O222" s="183"/>
      <c r="P222" s="184">
        <v>727</v>
      </c>
      <c r="Q222" s="189">
        <v>1.2322660474261404E-2</v>
      </c>
      <c r="R222" s="183"/>
      <c r="S222" s="125">
        <v>1980</v>
      </c>
      <c r="T222" s="190">
        <v>3.3561028526874245E-2</v>
      </c>
      <c r="U222" s="183"/>
      <c r="V222" s="184"/>
      <c r="W222" s="189"/>
      <c r="X222" s="183"/>
      <c r="Y222" s="125"/>
      <c r="Z222" s="190"/>
      <c r="AA222" s="183"/>
      <c r="AB222" s="184"/>
      <c r="AC222" s="189"/>
      <c r="AD222" s="183"/>
      <c r="AE222" s="125"/>
      <c r="AF222" s="190"/>
      <c r="AG222" s="183"/>
      <c r="AH222" s="184"/>
      <c r="AI222" s="189"/>
      <c r="AJ222" s="183"/>
      <c r="AK222" s="125"/>
      <c r="AL222" s="190"/>
      <c r="AM222" s="125"/>
      <c r="AN222" s="184"/>
      <c r="AO222" s="189"/>
      <c r="AP222" s="183"/>
      <c r="AQ222" s="125">
        <v>93</v>
      </c>
      <c r="AR222" s="190">
        <v>1.5763513398986389E-3</v>
      </c>
      <c r="AS222" s="183"/>
      <c r="AT222" s="184">
        <v>58997</v>
      </c>
      <c r="AU222" s="189">
        <v>0.66975070384161295</v>
      </c>
    </row>
    <row r="223" spans="1:47">
      <c r="A223" s="28" t="s">
        <v>1178</v>
      </c>
      <c r="B223" s="63" t="s">
        <v>1006</v>
      </c>
      <c r="C223" s="122" t="s">
        <v>1006</v>
      </c>
      <c r="D223" s="28" t="s">
        <v>0</v>
      </c>
      <c r="E223" s="184">
        <v>80802</v>
      </c>
      <c r="F223" s="183"/>
      <c r="G223" s="125">
        <v>33750</v>
      </c>
      <c r="H223" s="190">
        <v>0.60219466500133823</v>
      </c>
      <c r="I223" s="183"/>
      <c r="J223" s="184">
        <v>1371</v>
      </c>
      <c r="K223" s="189">
        <v>2.4462485502721027E-2</v>
      </c>
      <c r="L223" s="183"/>
      <c r="M223" s="125">
        <v>16027</v>
      </c>
      <c r="N223" s="190">
        <v>0.28596663395485772</v>
      </c>
      <c r="O223" s="183"/>
      <c r="P223" s="184">
        <v>3502</v>
      </c>
      <c r="Q223" s="189">
        <v>6.2485502721027743E-2</v>
      </c>
      <c r="R223" s="183"/>
      <c r="S223" s="125">
        <v>1077</v>
      </c>
      <c r="T223" s="190">
        <v>1.9216700865376038E-2</v>
      </c>
      <c r="U223" s="183"/>
      <c r="V223" s="184"/>
      <c r="W223" s="189"/>
      <c r="X223" s="183"/>
      <c r="Y223" s="125"/>
      <c r="Z223" s="190"/>
      <c r="AA223" s="183"/>
      <c r="AB223" s="184"/>
      <c r="AC223" s="189"/>
      <c r="AD223" s="183"/>
      <c r="AE223" s="125"/>
      <c r="AF223" s="190"/>
      <c r="AG223" s="183"/>
      <c r="AH223" s="184"/>
      <c r="AI223" s="189"/>
      <c r="AJ223" s="183"/>
      <c r="AK223" s="125"/>
      <c r="AL223" s="190"/>
      <c r="AM223" s="125"/>
      <c r="AN223" s="184"/>
      <c r="AO223" s="189"/>
      <c r="AP223" s="183"/>
      <c r="AQ223" s="125">
        <v>318</v>
      </c>
      <c r="AR223" s="190">
        <v>5.6740119546792754E-3</v>
      </c>
      <c r="AS223" s="183"/>
      <c r="AT223" s="184">
        <v>56045</v>
      </c>
      <c r="AU223" s="189">
        <v>0.69360906908244846</v>
      </c>
    </row>
    <row r="224" spans="1:47">
      <c r="A224" s="28" t="s">
        <v>1179</v>
      </c>
      <c r="B224" s="63" t="s">
        <v>1006</v>
      </c>
      <c r="C224" s="122" t="s">
        <v>1006</v>
      </c>
      <c r="D224" s="28" t="s">
        <v>0</v>
      </c>
      <c r="E224" s="184">
        <v>79946</v>
      </c>
      <c r="F224" s="183"/>
      <c r="G224" s="125">
        <v>9246</v>
      </c>
      <c r="H224" s="190">
        <v>0.14842759218531779</v>
      </c>
      <c r="I224" s="183"/>
      <c r="J224" s="184">
        <v>10000</v>
      </c>
      <c r="K224" s="189">
        <v>0.160531680927231</v>
      </c>
      <c r="L224" s="183"/>
      <c r="M224" s="125">
        <v>40738</v>
      </c>
      <c r="N224" s="190">
        <v>0.65397396176135358</v>
      </c>
      <c r="O224" s="183"/>
      <c r="P224" s="184">
        <v>429</v>
      </c>
      <c r="Q224" s="189">
        <v>6.8868091117782098E-3</v>
      </c>
      <c r="R224" s="183"/>
      <c r="S224" s="125">
        <v>1181</v>
      </c>
      <c r="T224" s="190">
        <v>1.8958791517505978E-2</v>
      </c>
      <c r="U224" s="183"/>
      <c r="V224" s="184"/>
      <c r="W224" s="189"/>
      <c r="X224" s="183"/>
      <c r="Y224" s="125"/>
      <c r="Z224" s="190"/>
      <c r="AA224" s="183"/>
      <c r="AB224" s="184"/>
      <c r="AC224" s="189"/>
      <c r="AD224" s="183"/>
      <c r="AE224" s="125"/>
      <c r="AF224" s="190"/>
      <c r="AG224" s="183"/>
      <c r="AH224" s="184"/>
      <c r="AI224" s="189"/>
      <c r="AJ224" s="183"/>
      <c r="AK224" s="125"/>
      <c r="AL224" s="190"/>
      <c r="AM224" s="125"/>
      <c r="AN224" s="184"/>
      <c r="AO224" s="189"/>
      <c r="AP224" s="183"/>
      <c r="AQ224" s="125">
        <v>699</v>
      </c>
      <c r="AR224" s="190">
        <v>1.1221164496813447E-2</v>
      </c>
      <c r="AS224" s="183"/>
      <c r="AT224" s="184">
        <v>62293</v>
      </c>
      <c r="AU224" s="189">
        <v>0.77918845220523858</v>
      </c>
    </row>
    <row r="225" spans="1:47">
      <c r="A225" s="28" t="s">
        <v>312</v>
      </c>
      <c r="B225" s="63" t="s">
        <v>1014</v>
      </c>
      <c r="C225" s="122" t="s">
        <v>981</v>
      </c>
      <c r="D225" s="28" t="s">
        <v>0</v>
      </c>
      <c r="E225" s="184">
        <v>82772</v>
      </c>
      <c r="F225" s="183"/>
      <c r="G225" s="125">
        <v>36906</v>
      </c>
      <c r="H225" s="190">
        <v>0.59538290286673012</v>
      </c>
      <c r="I225" s="183"/>
      <c r="J225" s="184">
        <v>7644</v>
      </c>
      <c r="K225" s="189">
        <v>0.12331617919886428</v>
      </c>
      <c r="L225" s="183"/>
      <c r="M225" s="125">
        <v>13422</v>
      </c>
      <c r="N225" s="190">
        <v>0.2165292722667656</v>
      </c>
      <c r="O225" s="183"/>
      <c r="P225" s="184">
        <v>1533</v>
      </c>
      <c r="Q225" s="189">
        <v>2.4730991982189813E-2</v>
      </c>
      <c r="R225" s="183"/>
      <c r="S225" s="125">
        <v>1844</v>
      </c>
      <c r="T225" s="190">
        <v>2.974817300401697E-2</v>
      </c>
      <c r="U225" s="183"/>
      <c r="V225" s="184"/>
      <c r="W225" s="189"/>
      <c r="X225" s="183"/>
      <c r="Y225" s="125"/>
      <c r="Z225" s="190"/>
      <c r="AA225" s="183"/>
      <c r="AB225" s="184"/>
      <c r="AC225" s="189"/>
      <c r="AD225" s="183"/>
      <c r="AE225" s="125"/>
      <c r="AF225" s="190"/>
      <c r="AG225" s="183"/>
      <c r="AH225" s="184"/>
      <c r="AI225" s="189"/>
      <c r="AJ225" s="183"/>
      <c r="AK225" s="125"/>
      <c r="AL225" s="190"/>
      <c r="AM225" s="125"/>
      <c r="AN225" s="184"/>
      <c r="AO225" s="189"/>
      <c r="AP225" s="183"/>
      <c r="AQ225" s="125">
        <v>638</v>
      </c>
      <c r="AR225" s="190">
        <v>1.0292480681433203E-2</v>
      </c>
      <c r="AS225" s="183"/>
      <c r="AT225" s="184">
        <v>61987</v>
      </c>
      <c r="AU225" s="189">
        <v>0.74888851302372783</v>
      </c>
    </row>
    <row r="226" spans="1:47">
      <c r="A226" s="28" t="s">
        <v>1180</v>
      </c>
      <c r="B226" s="63" t="s">
        <v>1009</v>
      </c>
      <c r="C226" s="122" t="s">
        <v>978</v>
      </c>
      <c r="D226" s="28" t="s">
        <v>0</v>
      </c>
      <c r="E226" s="184">
        <v>68123</v>
      </c>
      <c r="F226" s="183"/>
      <c r="G226" s="125">
        <v>12324</v>
      </c>
      <c r="H226" s="190">
        <v>0.29710703953712631</v>
      </c>
      <c r="I226" s="183"/>
      <c r="J226" s="184">
        <v>908</v>
      </c>
      <c r="K226" s="189">
        <v>2.18900675024108E-2</v>
      </c>
      <c r="L226" s="183"/>
      <c r="M226" s="125">
        <v>24665</v>
      </c>
      <c r="N226" s="190">
        <v>0.59462391513982638</v>
      </c>
      <c r="O226" s="183"/>
      <c r="P226" s="184">
        <v>2379</v>
      </c>
      <c r="Q226" s="189">
        <v>5.7352941176470586E-2</v>
      </c>
      <c r="R226" s="183"/>
      <c r="S226" s="125">
        <v>725</v>
      </c>
      <c r="T226" s="190">
        <v>1.7478302796528448E-2</v>
      </c>
      <c r="U226" s="183"/>
      <c r="V226" s="184"/>
      <c r="W226" s="189"/>
      <c r="X226" s="183"/>
      <c r="Y226" s="125"/>
      <c r="Z226" s="190"/>
      <c r="AA226" s="183"/>
      <c r="AB226" s="184"/>
      <c r="AC226" s="189"/>
      <c r="AD226" s="183"/>
      <c r="AE226" s="125"/>
      <c r="AF226" s="190"/>
      <c r="AG226" s="183"/>
      <c r="AH226" s="184"/>
      <c r="AI226" s="189"/>
      <c r="AJ226" s="183"/>
      <c r="AK226" s="125"/>
      <c r="AL226" s="190"/>
      <c r="AM226" s="125"/>
      <c r="AN226" s="184"/>
      <c r="AO226" s="189"/>
      <c r="AP226" s="183"/>
      <c r="AQ226" s="125">
        <v>479</v>
      </c>
      <c r="AR226" s="190">
        <v>1.1547733847637416E-2</v>
      </c>
      <c r="AS226" s="183"/>
      <c r="AT226" s="184">
        <v>41480</v>
      </c>
      <c r="AU226" s="189">
        <v>0.60889860986744559</v>
      </c>
    </row>
    <row r="227" spans="1:47">
      <c r="A227" s="28" t="s">
        <v>520</v>
      </c>
      <c r="B227" s="63" t="s">
        <v>1020</v>
      </c>
      <c r="C227" s="122" t="s">
        <v>981</v>
      </c>
      <c r="D227" s="28" t="s">
        <v>0</v>
      </c>
      <c r="E227" s="184">
        <v>74236</v>
      </c>
      <c r="F227" s="183"/>
      <c r="G227" s="125">
        <v>18185</v>
      </c>
      <c r="H227" s="190">
        <v>0.31573373150913259</v>
      </c>
      <c r="I227" s="183"/>
      <c r="J227" s="184">
        <v>1311</v>
      </c>
      <c r="K227" s="189">
        <v>2.2761997360927842E-2</v>
      </c>
      <c r="L227" s="183"/>
      <c r="M227" s="125">
        <v>36942</v>
      </c>
      <c r="N227" s="190">
        <v>0.64139870824362799</v>
      </c>
      <c r="O227" s="183"/>
      <c r="P227" s="184"/>
      <c r="Q227" s="189"/>
      <c r="R227" s="183"/>
      <c r="S227" s="125">
        <v>971</v>
      </c>
      <c r="T227" s="190">
        <v>1.6858809639558301E-2</v>
      </c>
      <c r="U227" s="183"/>
      <c r="V227" s="184"/>
      <c r="W227" s="189"/>
      <c r="X227" s="183"/>
      <c r="Y227" s="125"/>
      <c r="Z227" s="190"/>
      <c r="AA227" s="183"/>
      <c r="AB227" s="184"/>
      <c r="AC227" s="189"/>
      <c r="AD227" s="183"/>
      <c r="AE227" s="125"/>
      <c r="AF227" s="190"/>
      <c r="AG227" s="183"/>
      <c r="AH227" s="184"/>
      <c r="AI227" s="189"/>
      <c r="AJ227" s="183"/>
      <c r="AK227" s="125"/>
      <c r="AL227" s="190"/>
      <c r="AM227" s="125"/>
      <c r="AN227" s="184"/>
      <c r="AO227" s="189"/>
      <c r="AP227" s="183"/>
      <c r="AQ227" s="125">
        <v>187</v>
      </c>
      <c r="AR227" s="190">
        <v>3.246753246753247E-3</v>
      </c>
      <c r="AS227" s="183"/>
      <c r="AT227" s="184">
        <v>57596</v>
      </c>
      <c r="AU227" s="189">
        <v>0.77584999191766801</v>
      </c>
    </row>
    <row r="228" spans="1:47">
      <c r="A228" s="28" t="s">
        <v>521</v>
      </c>
      <c r="B228" s="63" t="s">
        <v>992</v>
      </c>
      <c r="C228" s="122" t="s">
        <v>993</v>
      </c>
      <c r="D228" s="28" t="s">
        <v>0</v>
      </c>
      <c r="E228" s="184">
        <v>67037</v>
      </c>
      <c r="F228" s="183"/>
      <c r="G228" s="125">
        <v>14465</v>
      </c>
      <c r="H228" s="190">
        <v>0.32999498106492675</v>
      </c>
      <c r="I228" s="183"/>
      <c r="J228" s="184">
        <v>1155</v>
      </c>
      <c r="K228" s="189">
        <v>2.6349409134461835E-2</v>
      </c>
      <c r="L228" s="183"/>
      <c r="M228" s="125">
        <v>26470</v>
      </c>
      <c r="N228" s="190">
        <v>0.60386914267463609</v>
      </c>
      <c r="O228" s="183"/>
      <c r="P228" s="184"/>
      <c r="Q228" s="189"/>
      <c r="R228" s="183"/>
      <c r="S228" s="125">
        <v>1395</v>
      </c>
      <c r="T228" s="190">
        <v>3.1824611032531827E-2</v>
      </c>
      <c r="U228" s="183"/>
      <c r="V228" s="184"/>
      <c r="W228" s="189"/>
      <c r="X228" s="183"/>
      <c r="Y228" s="125"/>
      <c r="Z228" s="190"/>
      <c r="AA228" s="183"/>
      <c r="AB228" s="184"/>
      <c r="AC228" s="189"/>
      <c r="AD228" s="183"/>
      <c r="AE228" s="125"/>
      <c r="AF228" s="190"/>
      <c r="AG228" s="183"/>
      <c r="AH228" s="184"/>
      <c r="AI228" s="189"/>
      <c r="AJ228" s="183"/>
      <c r="AK228" s="125"/>
      <c r="AL228" s="190"/>
      <c r="AM228" s="125"/>
      <c r="AN228" s="184"/>
      <c r="AO228" s="189"/>
      <c r="AP228" s="183"/>
      <c r="AQ228" s="125">
        <v>349</v>
      </c>
      <c r="AR228" s="190">
        <v>7.9618560934434455E-3</v>
      </c>
      <c r="AS228" s="183"/>
      <c r="AT228" s="184">
        <v>43834</v>
      </c>
      <c r="AU228" s="189">
        <v>0.65387770932470124</v>
      </c>
    </row>
    <row r="229" spans="1:47">
      <c r="A229" s="28" t="s">
        <v>528</v>
      </c>
      <c r="B229" s="63" t="s">
        <v>995</v>
      </c>
      <c r="C229" s="122" t="s">
        <v>1027</v>
      </c>
      <c r="D229" s="28" t="s">
        <v>0</v>
      </c>
      <c r="E229" s="184">
        <v>84273</v>
      </c>
      <c r="F229" s="183"/>
      <c r="G229" s="125">
        <v>32915</v>
      </c>
      <c r="H229" s="190">
        <v>0.55115539182853313</v>
      </c>
      <c r="I229" s="183"/>
      <c r="J229" s="184">
        <v>5090</v>
      </c>
      <c r="K229" s="189">
        <v>8.5231078365706633E-2</v>
      </c>
      <c r="L229" s="183"/>
      <c r="M229" s="125">
        <v>18440</v>
      </c>
      <c r="N229" s="190">
        <v>0.30877427997320833</v>
      </c>
      <c r="O229" s="183"/>
      <c r="P229" s="184">
        <v>2180</v>
      </c>
      <c r="Q229" s="189">
        <v>3.6503683858004017E-2</v>
      </c>
      <c r="R229" s="183"/>
      <c r="S229" s="125">
        <v>1095</v>
      </c>
      <c r="T229" s="190">
        <v>1.8335565974547892E-2</v>
      </c>
      <c r="U229" s="183"/>
      <c r="V229" s="184"/>
      <c r="W229" s="189"/>
      <c r="X229" s="183"/>
      <c r="Y229" s="125"/>
      <c r="Z229" s="190"/>
      <c r="AA229" s="183"/>
      <c r="AB229" s="184"/>
      <c r="AC229" s="189"/>
      <c r="AD229" s="183"/>
      <c r="AE229" s="125"/>
      <c r="AF229" s="190"/>
      <c r="AG229" s="183"/>
      <c r="AH229" s="184"/>
      <c r="AI229" s="189"/>
      <c r="AJ229" s="183"/>
      <c r="AK229" s="125"/>
      <c r="AL229" s="190"/>
      <c r="AM229" s="125"/>
      <c r="AN229" s="184"/>
      <c r="AO229" s="189"/>
      <c r="AP229" s="183"/>
      <c r="AQ229" s="125"/>
      <c r="AR229" s="190"/>
      <c r="AS229" s="183"/>
      <c r="AT229" s="184">
        <v>59720</v>
      </c>
      <c r="AU229" s="189">
        <v>0.70864927082220874</v>
      </c>
    </row>
    <row r="230" spans="1:47">
      <c r="A230" s="28" t="s">
        <v>529</v>
      </c>
      <c r="B230" s="63" t="s">
        <v>989</v>
      </c>
      <c r="C230" s="122" t="s">
        <v>985</v>
      </c>
      <c r="D230" s="28" t="s">
        <v>0</v>
      </c>
      <c r="E230" s="184">
        <v>71608</v>
      </c>
      <c r="F230" s="183"/>
      <c r="G230" s="125">
        <v>18305</v>
      </c>
      <c r="H230" s="190">
        <v>0.40495995752400338</v>
      </c>
      <c r="I230" s="183"/>
      <c r="J230" s="184">
        <v>824</v>
      </c>
      <c r="K230" s="189">
        <v>1.8229281890181852E-2</v>
      </c>
      <c r="L230" s="183"/>
      <c r="M230" s="125">
        <v>24120</v>
      </c>
      <c r="N230" s="190">
        <v>0.53360470775629398</v>
      </c>
      <c r="O230" s="183"/>
      <c r="P230" s="184">
        <v>1953</v>
      </c>
      <c r="Q230" s="189">
        <v>4.3206052829520815E-2</v>
      </c>
      <c r="R230" s="183"/>
      <c r="S230" s="125"/>
      <c r="T230" s="190"/>
      <c r="U230" s="183"/>
      <c r="V230" s="184"/>
      <c r="W230" s="189"/>
      <c r="X230" s="183"/>
      <c r="Y230" s="125"/>
      <c r="Z230" s="190"/>
      <c r="AA230" s="183"/>
      <c r="AB230" s="184"/>
      <c r="AC230" s="189"/>
      <c r="AD230" s="183"/>
      <c r="AE230" s="125"/>
      <c r="AF230" s="190"/>
      <c r="AG230" s="183"/>
      <c r="AH230" s="184"/>
      <c r="AI230" s="189"/>
      <c r="AJ230" s="183"/>
      <c r="AK230" s="125"/>
      <c r="AL230" s="190"/>
      <c r="AM230" s="125"/>
      <c r="AN230" s="184"/>
      <c r="AO230" s="189"/>
      <c r="AP230" s="183"/>
      <c r="AQ230" s="125"/>
      <c r="AR230" s="190"/>
      <c r="AS230" s="183"/>
      <c r="AT230" s="184">
        <v>45202</v>
      </c>
      <c r="AU230" s="189">
        <v>0.6312423192939336</v>
      </c>
    </row>
    <row r="231" spans="1:47">
      <c r="A231" s="28" t="s">
        <v>530</v>
      </c>
      <c r="B231" s="63" t="s">
        <v>1006</v>
      </c>
      <c r="C231" s="122" t="s">
        <v>1006</v>
      </c>
      <c r="D231" s="28" t="s">
        <v>0</v>
      </c>
      <c r="E231" s="184">
        <v>72997</v>
      </c>
      <c r="F231" s="183"/>
      <c r="G231" s="125">
        <v>20950</v>
      </c>
      <c r="H231" s="190">
        <v>0.3957235413006932</v>
      </c>
      <c r="I231" s="183"/>
      <c r="J231" s="184">
        <v>1034</v>
      </c>
      <c r="K231" s="189">
        <v>1.9531176215031826E-2</v>
      </c>
      <c r="L231" s="183"/>
      <c r="M231" s="125">
        <v>30589</v>
      </c>
      <c r="N231" s="190">
        <v>0.57779414820271624</v>
      </c>
      <c r="O231" s="183"/>
      <c r="P231" s="184"/>
      <c r="Q231" s="189"/>
      <c r="R231" s="183"/>
      <c r="S231" s="125"/>
      <c r="T231" s="190"/>
      <c r="U231" s="183"/>
      <c r="V231" s="184"/>
      <c r="W231" s="189"/>
      <c r="X231" s="183"/>
      <c r="Y231" s="125"/>
      <c r="Z231" s="190"/>
      <c r="AA231" s="183"/>
      <c r="AB231" s="184"/>
      <c r="AC231" s="189"/>
      <c r="AD231" s="183"/>
      <c r="AE231" s="125"/>
      <c r="AF231" s="190"/>
      <c r="AG231" s="183"/>
      <c r="AH231" s="184"/>
      <c r="AI231" s="189"/>
      <c r="AJ231" s="183"/>
      <c r="AK231" s="125"/>
      <c r="AL231" s="190"/>
      <c r="AM231" s="125"/>
      <c r="AN231" s="184"/>
      <c r="AO231" s="189"/>
      <c r="AP231" s="183"/>
      <c r="AQ231" s="125">
        <v>368</v>
      </c>
      <c r="AR231" s="190">
        <v>6.9511342815587159E-3</v>
      </c>
      <c r="AS231" s="183"/>
      <c r="AT231" s="184">
        <v>52941</v>
      </c>
      <c r="AU231" s="189">
        <v>0.72524898283491102</v>
      </c>
    </row>
    <row r="232" spans="1:47">
      <c r="A232" s="28" t="s">
        <v>531</v>
      </c>
      <c r="B232" s="63" t="s">
        <v>1006</v>
      </c>
      <c r="C232" s="122" t="s">
        <v>1006</v>
      </c>
      <c r="D232" s="28" t="s">
        <v>0</v>
      </c>
      <c r="E232" s="184">
        <v>85358</v>
      </c>
      <c r="F232" s="183"/>
      <c r="G232" s="125">
        <v>12077</v>
      </c>
      <c r="H232" s="190">
        <v>0.20946285793572333</v>
      </c>
      <c r="I232" s="183"/>
      <c r="J232" s="184">
        <v>772</v>
      </c>
      <c r="K232" s="189">
        <v>1.3389527724300606E-2</v>
      </c>
      <c r="L232" s="183"/>
      <c r="M232" s="125">
        <v>43724</v>
      </c>
      <c r="N232" s="190">
        <v>0.75834677489290114</v>
      </c>
      <c r="O232" s="183"/>
      <c r="P232" s="184">
        <v>477</v>
      </c>
      <c r="Q232" s="189">
        <v>8.2730631146261512E-3</v>
      </c>
      <c r="R232" s="183"/>
      <c r="S232" s="125">
        <v>542</v>
      </c>
      <c r="T232" s="190">
        <v>9.4004197235374714E-3</v>
      </c>
      <c r="U232" s="183"/>
      <c r="V232" s="184"/>
      <c r="W232" s="189"/>
      <c r="X232" s="183"/>
      <c r="Y232" s="125"/>
      <c r="Z232" s="190"/>
      <c r="AA232" s="183"/>
      <c r="AB232" s="184"/>
      <c r="AC232" s="189"/>
      <c r="AD232" s="183"/>
      <c r="AE232" s="125"/>
      <c r="AF232" s="190"/>
      <c r="AG232" s="183"/>
      <c r="AH232" s="184"/>
      <c r="AI232" s="189"/>
      <c r="AJ232" s="183"/>
      <c r="AK232" s="125"/>
      <c r="AL232" s="190"/>
      <c r="AM232" s="125"/>
      <c r="AN232" s="184"/>
      <c r="AO232" s="189"/>
      <c r="AP232" s="183"/>
      <c r="AQ232" s="125">
        <v>65</v>
      </c>
      <c r="AR232" s="190">
        <v>1.1273566089113204E-3</v>
      </c>
      <c r="AS232" s="183"/>
      <c r="AT232" s="184">
        <v>57657</v>
      </c>
      <c r="AU232" s="189">
        <v>0.67547271491834393</v>
      </c>
    </row>
    <row r="233" spans="1:47">
      <c r="A233" s="28" t="s">
        <v>533</v>
      </c>
      <c r="B233" s="63" t="s">
        <v>1017</v>
      </c>
      <c r="C233" s="122" t="s">
        <v>1027</v>
      </c>
      <c r="D233" s="28" t="s">
        <v>0</v>
      </c>
      <c r="E233" s="184">
        <v>75668</v>
      </c>
      <c r="F233" s="183"/>
      <c r="G233" s="125">
        <v>23393</v>
      </c>
      <c r="H233" s="190">
        <v>0.45745741830768327</v>
      </c>
      <c r="I233" s="183"/>
      <c r="J233" s="184">
        <v>1187</v>
      </c>
      <c r="K233" s="189">
        <v>2.3212155582063868E-2</v>
      </c>
      <c r="L233" s="183"/>
      <c r="M233" s="125">
        <v>24224</v>
      </c>
      <c r="N233" s="190">
        <v>0.47370788274634806</v>
      </c>
      <c r="O233" s="183"/>
      <c r="P233" s="184">
        <v>1372</v>
      </c>
      <c r="Q233" s="189">
        <v>2.6829888339167336E-2</v>
      </c>
      <c r="R233" s="183"/>
      <c r="S233" s="125">
        <v>840</v>
      </c>
      <c r="T233" s="190">
        <v>1.6426462248469796E-2</v>
      </c>
      <c r="U233" s="183"/>
      <c r="V233" s="184"/>
      <c r="W233" s="189"/>
      <c r="X233" s="183"/>
      <c r="Y233" s="125"/>
      <c r="Z233" s="190"/>
      <c r="AA233" s="183"/>
      <c r="AB233" s="184"/>
      <c r="AC233" s="189"/>
      <c r="AD233" s="183"/>
      <c r="AE233" s="125"/>
      <c r="AF233" s="190"/>
      <c r="AG233" s="183"/>
      <c r="AH233" s="184"/>
      <c r="AI233" s="189"/>
      <c r="AJ233" s="183"/>
      <c r="AK233" s="125"/>
      <c r="AL233" s="190"/>
      <c r="AM233" s="125"/>
      <c r="AN233" s="184"/>
      <c r="AO233" s="189"/>
      <c r="AP233" s="183"/>
      <c r="AQ233" s="125">
        <v>121</v>
      </c>
      <c r="AR233" s="190">
        <v>2.366192776267673E-3</v>
      </c>
      <c r="AS233" s="183"/>
      <c r="AT233" s="184">
        <v>51137</v>
      </c>
      <c r="AU233" s="189">
        <v>0.67580747475815406</v>
      </c>
    </row>
    <row r="234" spans="1:47">
      <c r="A234" s="28" t="s">
        <v>534</v>
      </c>
      <c r="B234" s="63" t="s">
        <v>980</v>
      </c>
      <c r="C234" s="122" t="s">
        <v>981</v>
      </c>
      <c r="D234" s="28" t="s">
        <v>0</v>
      </c>
      <c r="E234" s="184">
        <v>110683</v>
      </c>
      <c r="F234" s="183"/>
      <c r="G234" s="125">
        <v>38190</v>
      </c>
      <c r="H234" s="190">
        <v>0.51276198660024974</v>
      </c>
      <c r="I234" s="183"/>
      <c r="J234" s="184">
        <v>2740</v>
      </c>
      <c r="K234" s="189">
        <v>3.6788893513607861E-2</v>
      </c>
      <c r="L234" s="183"/>
      <c r="M234" s="125">
        <v>17121</v>
      </c>
      <c r="N234" s="190">
        <v>0.22987687804616067</v>
      </c>
      <c r="O234" s="183"/>
      <c r="P234" s="184">
        <v>1921</v>
      </c>
      <c r="Q234" s="189">
        <v>2.5792505269941864E-2</v>
      </c>
      <c r="R234" s="183"/>
      <c r="S234" s="125">
        <v>12915</v>
      </c>
      <c r="T234" s="190">
        <v>0.17340458384242538</v>
      </c>
      <c r="U234" s="183"/>
      <c r="V234" s="184"/>
      <c r="W234" s="189"/>
      <c r="X234" s="183"/>
      <c r="Y234" s="125"/>
      <c r="Z234" s="190"/>
      <c r="AA234" s="183"/>
      <c r="AB234" s="184"/>
      <c r="AC234" s="189"/>
      <c r="AD234" s="183"/>
      <c r="AE234" s="125"/>
      <c r="AF234" s="190"/>
      <c r="AG234" s="183"/>
      <c r="AH234" s="184"/>
      <c r="AI234" s="189"/>
      <c r="AJ234" s="183"/>
      <c r="AK234" s="125"/>
      <c r="AL234" s="190"/>
      <c r="AM234" s="125"/>
      <c r="AN234" s="184"/>
      <c r="AO234" s="189"/>
      <c r="AP234" s="183"/>
      <c r="AQ234" s="125">
        <v>1592</v>
      </c>
      <c r="AR234" s="190">
        <v>2.1375152727614494E-2</v>
      </c>
      <c r="AS234" s="183"/>
      <c r="AT234" s="184">
        <v>74479</v>
      </c>
      <c r="AU234" s="189">
        <v>0.67290369794819438</v>
      </c>
    </row>
    <row r="235" spans="1:47">
      <c r="A235" s="28" t="s">
        <v>535</v>
      </c>
      <c r="B235" s="63" t="s">
        <v>1006</v>
      </c>
      <c r="C235" s="122" t="s">
        <v>1006</v>
      </c>
      <c r="D235" s="28" t="s">
        <v>0</v>
      </c>
      <c r="E235" s="184">
        <v>74831</v>
      </c>
      <c r="F235" s="183"/>
      <c r="G235" s="125">
        <v>6871</v>
      </c>
      <c r="H235" s="190">
        <v>0.12509102825517041</v>
      </c>
      <c r="I235" s="183"/>
      <c r="J235" s="184">
        <v>4946</v>
      </c>
      <c r="K235" s="189">
        <v>9.0045150014564521E-2</v>
      </c>
      <c r="L235" s="183"/>
      <c r="M235" s="125">
        <v>40086</v>
      </c>
      <c r="N235" s="190">
        <v>0.72979172735217013</v>
      </c>
      <c r="O235" s="183"/>
      <c r="P235" s="184">
        <v>413</v>
      </c>
      <c r="Q235" s="189">
        <v>7.5189338770754446E-3</v>
      </c>
      <c r="R235" s="183"/>
      <c r="S235" s="125">
        <v>2229</v>
      </c>
      <c r="T235" s="190">
        <v>4.0580396154966503E-2</v>
      </c>
      <c r="U235" s="183"/>
      <c r="V235" s="184"/>
      <c r="W235" s="189"/>
      <c r="X235" s="183"/>
      <c r="Y235" s="125"/>
      <c r="Z235" s="190"/>
      <c r="AA235" s="183"/>
      <c r="AB235" s="184"/>
      <c r="AC235" s="189"/>
      <c r="AD235" s="183"/>
      <c r="AE235" s="125"/>
      <c r="AF235" s="190"/>
      <c r="AG235" s="183"/>
      <c r="AH235" s="184"/>
      <c r="AI235" s="189"/>
      <c r="AJ235" s="183"/>
      <c r="AK235" s="125"/>
      <c r="AL235" s="190"/>
      <c r="AM235" s="125"/>
      <c r="AN235" s="184"/>
      <c r="AO235" s="189"/>
      <c r="AP235" s="183"/>
      <c r="AQ235" s="125">
        <v>383</v>
      </c>
      <c r="AR235" s="190">
        <v>6.9727643460530146E-3</v>
      </c>
      <c r="AS235" s="183"/>
      <c r="AT235" s="184">
        <v>54928</v>
      </c>
      <c r="AU235" s="189">
        <v>0.73402734160976069</v>
      </c>
    </row>
    <row r="236" spans="1:47">
      <c r="A236" s="28" t="s">
        <v>1050</v>
      </c>
      <c r="B236" s="63" t="s">
        <v>1006</v>
      </c>
      <c r="C236" s="122" t="s">
        <v>1006</v>
      </c>
      <c r="D236" s="28" t="s">
        <v>0</v>
      </c>
      <c r="E236" s="184">
        <v>69536</v>
      </c>
      <c r="F236" s="183"/>
      <c r="G236" s="125">
        <v>9925</v>
      </c>
      <c r="H236" s="190">
        <v>0.20655997003059376</v>
      </c>
      <c r="I236" s="183"/>
      <c r="J236" s="184">
        <v>5809</v>
      </c>
      <c r="K236" s="189">
        <v>0.12089741721992132</v>
      </c>
      <c r="L236" s="183"/>
      <c r="M236" s="125">
        <v>30188</v>
      </c>
      <c r="N236" s="190">
        <v>0.62827530229557327</v>
      </c>
      <c r="O236" s="183"/>
      <c r="P236" s="184">
        <v>929</v>
      </c>
      <c r="Q236" s="189">
        <v>1.9334429436616788E-2</v>
      </c>
      <c r="R236" s="183"/>
      <c r="S236" s="125">
        <v>1198</v>
      </c>
      <c r="T236" s="190">
        <v>2.4932881017294843E-2</v>
      </c>
      <c r="U236" s="183"/>
      <c r="V236" s="184"/>
      <c r="W236" s="189"/>
      <c r="X236" s="183"/>
      <c r="Y236" s="125"/>
      <c r="Z236" s="190"/>
      <c r="AA236" s="183"/>
      <c r="AB236" s="184"/>
      <c r="AC236" s="189"/>
      <c r="AD236" s="183"/>
      <c r="AE236" s="125"/>
      <c r="AF236" s="190"/>
      <c r="AG236" s="183"/>
      <c r="AH236" s="184"/>
      <c r="AI236" s="189"/>
      <c r="AJ236" s="183"/>
      <c r="AK236" s="125"/>
      <c r="AL236" s="190"/>
      <c r="AM236" s="125"/>
      <c r="AN236" s="184"/>
      <c r="AO236" s="189"/>
      <c r="AP236" s="183"/>
      <c r="AQ236" s="125"/>
      <c r="AR236" s="190"/>
      <c r="AS236" s="183"/>
      <c r="AT236" s="184">
        <v>48049</v>
      </c>
      <c r="AU236" s="189">
        <v>0.69099459272894614</v>
      </c>
    </row>
    <row r="237" spans="1:47">
      <c r="A237" s="28" t="s">
        <v>538</v>
      </c>
      <c r="B237" s="63" t="s">
        <v>1009</v>
      </c>
      <c r="C237" s="122" t="s">
        <v>978</v>
      </c>
      <c r="D237" s="28" t="s">
        <v>0</v>
      </c>
      <c r="E237" s="184">
        <v>64778</v>
      </c>
      <c r="F237" s="183"/>
      <c r="G237" s="125">
        <v>10757</v>
      </c>
      <c r="H237" s="190">
        <v>0.25002905422680893</v>
      </c>
      <c r="I237" s="183"/>
      <c r="J237" s="184">
        <v>1163</v>
      </c>
      <c r="K237" s="189">
        <v>2.7032052623015595E-2</v>
      </c>
      <c r="L237" s="183"/>
      <c r="M237" s="125">
        <v>28020</v>
      </c>
      <c r="N237" s="190">
        <v>0.65127954814866462</v>
      </c>
      <c r="O237" s="183"/>
      <c r="P237" s="184">
        <v>2338</v>
      </c>
      <c r="Q237" s="189">
        <v>5.4343025823396784E-2</v>
      </c>
      <c r="R237" s="183"/>
      <c r="S237" s="125">
        <v>745</v>
      </c>
      <c r="T237" s="190">
        <v>1.7316319178114031E-2</v>
      </c>
      <c r="U237" s="183"/>
      <c r="V237" s="184"/>
      <c r="W237" s="189"/>
      <c r="X237" s="183"/>
      <c r="Y237" s="125"/>
      <c r="Z237" s="190"/>
      <c r="AA237" s="183"/>
      <c r="AB237" s="184"/>
      <c r="AC237" s="189"/>
      <c r="AD237" s="183"/>
      <c r="AE237" s="125"/>
      <c r="AF237" s="190"/>
      <c r="AG237" s="183"/>
      <c r="AH237" s="184"/>
      <c r="AI237" s="189"/>
      <c r="AJ237" s="183"/>
      <c r="AK237" s="125"/>
      <c r="AL237" s="190"/>
      <c r="AM237" s="125"/>
      <c r="AN237" s="184"/>
      <c r="AO237" s="189"/>
      <c r="AP237" s="183"/>
      <c r="AQ237" s="125"/>
      <c r="AR237" s="190"/>
      <c r="AS237" s="183"/>
      <c r="AT237" s="184">
        <v>43023</v>
      </c>
      <c r="AU237" s="189">
        <v>0.66416067183302974</v>
      </c>
    </row>
    <row r="238" spans="1:47">
      <c r="A238" s="28" t="s">
        <v>539</v>
      </c>
      <c r="B238" s="63" t="s">
        <v>992</v>
      </c>
      <c r="C238" s="122" t="s">
        <v>993</v>
      </c>
      <c r="D238" s="28" t="s">
        <v>0</v>
      </c>
      <c r="E238" s="184">
        <v>71429</v>
      </c>
      <c r="F238" s="183"/>
      <c r="G238" s="125">
        <v>23817</v>
      </c>
      <c r="H238" s="190">
        <v>0.46055226824457596</v>
      </c>
      <c r="I238" s="183"/>
      <c r="J238" s="184">
        <v>1226</v>
      </c>
      <c r="K238" s="189">
        <v>2.3707313300073481E-2</v>
      </c>
      <c r="L238" s="183"/>
      <c r="M238" s="125">
        <v>24056</v>
      </c>
      <c r="N238" s="190">
        <v>0.46517384073945162</v>
      </c>
      <c r="O238" s="183"/>
      <c r="P238" s="184">
        <v>1291</v>
      </c>
      <c r="Q238" s="189">
        <v>2.4964226321692384E-2</v>
      </c>
      <c r="R238" s="183"/>
      <c r="S238" s="125">
        <v>790</v>
      </c>
      <c r="T238" s="190">
        <v>1.5276327493522064E-2</v>
      </c>
      <c r="U238" s="183"/>
      <c r="V238" s="184"/>
      <c r="W238" s="189"/>
      <c r="X238" s="183"/>
      <c r="Y238" s="125"/>
      <c r="Z238" s="190"/>
      <c r="AA238" s="183"/>
      <c r="AB238" s="184"/>
      <c r="AC238" s="189"/>
      <c r="AD238" s="183"/>
      <c r="AE238" s="125"/>
      <c r="AF238" s="190"/>
      <c r="AG238" s="183"/>
      <c r="AH238" s="184"/>
      <c r="AI238" s="189"/>
      <c r="AJ238" s="183"/>
      <c r="AK238" s="125"/>
      <c r="AL238" s="190"/>
      <c r="AM238" s="125"/>
      <c r="AN238" s="184"/>
      <c r="AO238" s="189"/>
      <c r="AP238" s="183"/>
      <c r="AQ238" s="125">
        <v>534</v>
      </c>
      <c r="AR238" s="190">
        <v>1.0326023900684534E-2</v>
      </c>
      <c r="AS238" s="183"/>
      <c r="AT238" s="184">
        <v>51714</v>
      </c>
      <c r="AU238" s="189">
        <v>0.72399165605006366</v>
      </c>
    </row>
    <row r="239" spans="1:47">
      <c r="A239" s="28" t="s">
        <v>1181</v>
      </c>
      <c r="B239" s="63" t="s">
        <v>1001</v>
      </c>
      <c r="C239" s="122" t="s">
        <v>984</v>
      </c>
      <c r="D239" s="28" t="s">
        <v>0</v>
      </c>
      <c r="E239" s="184">
        <v>66319</v>
      </c>
      <c r="F239" s="183"/>
      <c r="G239" s="125">
        <v>31207</v>
      </c>
      <c r="H239" s="190">
        <v>0.6080746672901931</v>
      </c>
      <c r="I239" s="183"/>
      <c r="J239" s="184">
        <v>4921</v>
      </c>
      <c r="K239" s="189">
        <v>9.5886674071043038E-2</v>
      </c>
      <c r="L239" s="183"/>
      <c r="M239" s="125">
        <v>13131</v>
      </c>
      <c r="N239" s="190">
        <v>0.25586017419769685</v>
      </c>
      <c r="O239" s="183"/>
      <c r="P239" s="184">
        <v>929</v>
      </c>
      <c r="Q239" s="189">
        <v>1.8101751719568987E-2</v>
      </c>
      <c r="R239" s="183"/>
      <c r="S239" s="125">
        <v>1133</v>
      </c>
      <c r="T239" s="190">
        <v>2.2076732721498023E-2</v>
      </c>
      <c r="U239" s="183"/>
      <c r="V239" s="184"/>
      <c r="W239" s="189"/>
      <c r="X239" s="183"/>
      <c r="Y239" s="125"/>
      <c r="Z239" s="190"/>
      <c r="AA239" s="183"/>
      <c r="AB239" s="184"/>
      <c r="AC239" s="189"/>
      <c r="AD239" s="183"/>
      <c r="AE239" s="125"/>
      <c r="AF239" s="190"/>
      <c r="AG239" s="183"/>
      <c r="AH239" s="184"/>
      <c r="AI239" s="189"/>
      <c r="AJ239" s="183"/>
      <c r="AK239" s="125"/>
      <c r="AL239" s="190"/>
      <c r="AM239" s="125"/>
      <c r="AN239" s="184"/>
      <c r="AO239" s="189"/>
      <c r="AP239" s="183"/>
      <c r="AQ239" s="125"/>
      <c r="AR239" s="190"/>
      <c r="AS239" s="183"/>
      <c r="AT239" s="184">
        <v>51321</v>
      </c>
      <c r="AU239" s="189">
        <v>0.77385063104087815</v>
      </c>
    </row>
    <row r="240" spans="1:47">
      <c r="A240" s="28" t="s">
        <v>274</v>
      </c>
      <c r="B240" s="63" t="s">
        <v>1006</v>
      </c>
      <c r="C240" s="122" t="s">
        <v>1006</v>
      </c>
      <c r="D240" s="28" t="s">
        <v>0</v>
      </c>
      <c r="E240" s="184">
        <v>60588</v>
      </c>
      <c r="F240" s="183"/>
      <c r="G240" s="125">
        <v>16313</v>
      </c>
      <c r="H240" s="190">
        <v>0.42177521524420197</v>
      </c>
      <c r="I240" s="183"/>
      <c r="J240" s="184">
        <v>4724</v>
      </c>
      <c r="K240" s="189">
        <v>0.12213977299170049</v>
      </c>
      <c r="L240" s="183"/>
      <c r="M240" s="125">
        <v>16333</v>
      </c>
      <c r="N240" s="190">
        <v>0.42229231843214315</v>
      </c>
      <c r="O240" s="183"/>
      <c r="P240" s="184"/>
      <c r="Q240" s="189"/>
      <c r="R240" s="183"/>
      <c r="S240" s="125">
        <v>767</v>
      </c>
      <c r="T240" s="190">
        <v>1.9830907257543242E-2</v>
      </c>
      <c r="U240" s="183"/>
      <c r="V240" s="184"/>
      <c r="W240" s="189"/>
      <c r="X240" s="183"/>
      <c r="Y240" s="125"/>
      <c r="Z240" s="190"/>
      <c r="AA240" s="183"/>
      <c r="AB240" s="184"/>
      <c r="AC240" s="189"/>
      <c r="AD240" s="183"/>
      <c r="AE240" s="125"/>
      <c r="AF240" s="190"/>
      <c r="AG240" s="183"/>
      <c r="AH240" s="184"/>
      <c r="AI240" s="189"/>
      <c r="AJ240" s="183"/>
      <c r="AK240" s="125"/>
      <c r="AL240" s="190"/>
      <c r="AM240" s="125"/>
      <c r="AN240" s="184"/>
      <c r="AO240" s="189"/>
      <c r="AP240" s="183"/>
      <c r="AQ240" s="125">
        <v>540</v>
      </c>
      <c r="AR240" s="190">
        <v>1.3961786074411149E-2</v>
      </c>
      <c r="AS240" s="183"/>
      <c r="AT240" s="184">
        <v>38677</v>
      </c>
      <c r="AU240" s="189">
        <v>0.63836073149798644</v>
      </c>
    </row>
    <row r="241" spans="1:47">
      <c r="A241" s="28" t="s">
        <v>541</v>
      </c>
      <c r="B241" s="63" t="s">
        <v>987</v>
      </c>
      <c r="C241" s="122" t="s">
        <v>988</v>
      </c>
      <c r="D241" s="28" t="s">
        <v>0</v>
      </c>
      <c r="E241" s="184">
        <v>71440</v>
      </c>
      <c r="F241" s="183"/>
      <c r="G241" s="125">
        <v>28616</v>
      </c>
      <c r="H241" s="190">
        <v>0.57922435430329533</v>
      </c>
      <c r="I241" s="183"/>
      <c r="J241" s="184">
        <v>1618</v>
      </c>
      <c r="K241" s="189">
        <v>3.2750384584244188E-2</v>
      </c>
      <c r="L241" s="183"/>
      <c r="M241" s="125">
        <v>18054</v>
      </c>
      <c r="N241" s="190">
        <v>0.36543599708525626</v>
      </c>
      <c r="O241" s="183"/>
      <c r="P241" s="184"/>
      <c r="Q241" s="189"/>
      <c r="R241" s="183"/>
      <c r="S241" s="125">
        <v>1116</v>
      </c>
      <c r="T241" s="190">
        <v>2.2589264027204275E-2</v>
      </c>
      <c r="U241" s="183"/>
      <c r="V241" s="184"/>
      <c r="W241" s="189"/>
      <c r="X241" s="183"/>
      <c r="Y241" s="125"/>
      <c r="Z241" s="190"/>
      <c r="AA241" s="183"/>
      <c r="AB241" s="184"/>
      <c r="AC241" s="189"/>
      <c r="AD241" s="183"/>
      <c r="AE241" s="125"/>
      <c r="AF241" s="190"/>
      <c r="AG241" s="183"/>
      <c r="AH241" s="184"/>
      <c r="AI241" s="189"/>
      <c r="AJ241" s="183"/>
      <c r="AK241" s="125"/>
      <c r="AL241" s="190"/>
      <c r="AM241" s="125"/>
      <c r="AN241" s="184"/>
      <c r="AO241" s="189"/>
      <c r="AP241" s="183"/>
      <c r="AQ241" s="125"/>
      <c r="AR241" s="190"/>
      <c r="AS241" s="183"/>
      <c r="AT241" s="184">
        <v>49404</v>
      </c>
      <c r="AU241" s="189">
        <v>0.69154535274356099</v>
      </c>
    </row>
    <row r="242" spans="1:47">
      <c r="A242" s="28" t="s">
        <v>1182</v>
      </c>
      <c r="B242" s="63" t="s">
        <v>1006</v>
      </c>
      <c r="C242" s="122" t="s">
        <v>1006</v>
      </c>
      <c r="D242" s="28" t="s">
        <v>0</v>
      </c>
      <c r="E242" s="184">
        <v>81588</v>
      </c>
      <c r="F242" s="183"/>
      <c r="G242" s="125">
        <v>23686</v>
      </c>
      <c r="H242" s="190">
        <v>0.38093859564476179</v>
      </c>
      <c r="I242" s="183"/>
      <c r="J242" s="184">
        <v>27810</v>
      </c>
      <c r="K242" s="189">
        <v>0.44726430570298176</v>
      </c>
      <c r="L242" s="183"/>
      <c r="M242" s="125">
        <v>9203</v>
      </c>
      <c r="N242" s="190">
        <v>0.14801055035543118</v>
      </c>
      <c r="O242" s="183"/>
      <c r="P242" s="184">
        <v>675</v>
      </c>
      <c r="Q242" s="189">
        <v>1.0855929750072373E-2</v>
      </c>
      <c r="R242" s="183"/>
      <c r="S242" s="125">
        <v>536</v>
      </c>
      <c r="T242" s="190">
        <v>8.6204123645019139E-3</v>
      </c>
      <c r="U242" s="183"/>
      <c r="V242" s="184"/>
      <c r="W242" s="189"/>
      <c r="X242" s="183"/>
      <c r="Y242" s="125"/>
      <c r="Z242" s="190"/>
      <c r="AA242" s="183"/>
      <c r="AB242" s="184"/>
      <c r="AC242" s="189"/>
      <c r="AD242" s="183"/>
      <c r="AE242" s="125"/>
      <c r="AF242" s="190"/>
      <c r="AG242" s="183"/>
      <c r="AH242" s="184"/>
      <c r="AI242" s="189"/>
      <c r="AJ242" s="183"/>
      <c r="AK242" s="125"/>
      <c r="AL242" s="190"/>
      <c r="AM242" s="125"/>
      <c r="AN242" s="184"/>
      <c r="AO242" s="189"/>
      <c r="AP242" s="183"/>
      <c r="AQ242" s="125">
        <v>268</v>
      </c>
      <c r="AR242" s="190">
        <v>4.310206182250957E-3</v>
      </c>
      <c r="AS242" s="183"/>
      <c r="AT242" s="184">
        <v>62178</v>
      </c>
      <c r="AU242" s="189">
        <v>0.76209736725989119</v>
      </c>
    </row>
    <row r="243" spans="1:47">
      <c r="A243" s="28" t="s">
        <v>523</v>
      </c>
      <c r="B243" s="63" t="s">
        <v>1055</v>
      </c>
      <c r="C243" s="122" t="s">
        <v>993</v>
      </c>
      <c r="D243" s="28" t="s">
        <v>0</v>
      </c>
      <c r="E243" s="184">
        <v>65959</v>
      </c>
      <c r="F243" s="183"/>
      <c r="G243" s="125">
        <v>10959</v>
      </c>
      <c r="H243" s="190">
        <v>0.29911567225285224</v>
      </c>
      <c r="I243" s="183"/>
      <c r="J243" s="184">
        <v>1258</v>
      </c>
      <c r="K243" s="189">
        <v>3.4335935367651074E-2</v>
      </c>
      <c r="L243" s="183"/>
      <c r="M243" s="125">
        <v>21355</v>
      </c>
      <c r="N243" s="190">
        <v>0.58286478519569851</v>
      </c>
      <c r="O243" s="183"/>
      <c r="P243" s="184">
        <v>2573</v>
      </c>
      <c r="Q243" s="189">
        <v>7.0227632512691734E-2</v>
      </c>
      <c r="R243" s="183"/>
      <c r="S243" s="125">
        <v>493</v>
      </c>
      <c r="T243" s="190">
        <v>1.3455974671106501E-2</v>
      </c>
      <c r="U243" s="183"/>
      <c r="V243" s="184"/>
      <c r="W243" s="189"/>
      <c r="X243" s="183"/>
      <c r="Y243" s="125"/>
      <c r="Z243" s="190"/>
      <c r="AA243" s="183"/>
      <c r="AB243" s="184"/>
      <c r="AC243" s="189"/>
      <c r="AD243" s="183"/>
      <c r="AE243" s="125"/>
      <c r="AF243" s="190"/>
      <c r="AG243" s="183"/>
      <c r="AH243" s="184"/>
      <c r="AI243" s="189"/>
      <c r="AJ243" s="183"/>
      <c r="AK243" s="125"/>
      <c r="AL243" s="190"/>
      <c r="AM243" s="125"/>
      <c r="AN243" s="184"/>
      <c r="AO243" s="189"/>
      <c r="AP243" s="183"/>
      <c r="AQ243" s="125"/>
      <c r="AR243" s="190"/>
      <c r="AS243" s="183"/>
      <c r="AT243" s="184">
        <v>36638</v>
      </c>
      <c r="AU243" s="189">
        <v>0.55546627450385844</v>
      </c>
    </row>
    <row r="244" spans="1:47">
      <c r="A244" s="28" t="s">
        <v>525</v>
      </c>
      <c r="B244" s="63" t="s">
        <v>1055</v>
      </c>
      <c r="C244" s="122" t="s">
        <v>993</v>
      </c>
      <c r="D244" s="28" t="s">
        <v>0</v>
      </c>
      <c r="E244" s="184">
        <v>64665</v>
      </c>
      <c r="F244" s="183"/>
      <c r="G244" s="125">
        <v>9363</v>
      </c>
      <c r="H244" s="190">
        <v>0.2522224018102473</v>
      </c>
      <c r="I244" s="183"/>
      <c r="J244" s="184">
        <v>1869</v>
      </c>
      <c r="K244" s="189">
        <v>5.0347502828511394E-2</v>
      </c>
      <c r="L244" s="183"/>
      <c r="M244" s="125">
        <v>23685</v>
      </c>
      <c r="N244" s="190">
        <v>0.63803135606917727</v>
      </c>
      <c r="O244" s="183"/>
      <c r="P244" s="184">
        <v>1601</v>
      </c>
      <c r="Q244" s="189">
        <v>4.3128064220677768E-2</v>
      </c>
      <c r="R244" s="183"/>
      <c r="S244" s="125">
        <v>604</v>
      </c>
      <c r="T244" s="190">
        <v>1.6270675071386239E-2</v>
      </c>
      <c r="U244" s="183"/>
      <c r="V244" s="184"/>
      <c r="W244" s="189"/>
      <c r="X244" s="183"/>
      <c r="Y244" s="125"/>
      <c r="Z244" s="190"/>
      <c r="AA244" s="183"/>
      <c r="AB244" s="184"/>
      <c r="AC244" s="189"/>
      <c r="AD244" s="183"/>
      <c r="AE244" s="125"/>
      <c r="AF244" s="190"/>
      <c r="AG244" s="183"/>
      <c r="AH244" s="184"/>
      <c r="AI244" s="189"/>
      <c r="AJ244" s="183"/>
      <c r="AK244" s="125"/>
      <c r="AL244" s="190"/>
      <c r="AM244" s="125"/>
      <c r="AN244" s="184"/>
      <c r="AO244" s="189"/>
      <c r="AP244" s="183"/>
      <c r="AQ244" s="125"/>
      <c r="AR244" s="190"/>
      <c r="AS244" s="183"/>
      <c r="AT244" s="184">
        <v>37122</v>
      </c>
      <c r="AU244" s="189">
        <v>0.57406634191602879</v>
      </c>
    </row>
    <row r="245" spans="1:47">
      <c r="A245" s="28" t="s">
        <v>1183</v>
      </c>
      <c r="B245" s="63" t="s">
        <v>1055</v>
      </c>
      <c r="C245" s="122" t="s">
        <v>993</v>
      </c>
      <c r="D245" s="28" t="s">
        <v>0</v>
      </c>
      <c r="E245" s="184">
        <v>60181</v>
      </c>
      <c r="F245" s="183"/>
      <c r="G245" s="125">
        <v>10317</v>
      </c>
      <c r="H245" s="190">
        <v>0.29848112252278314</v>
      </c>
      <c r="I245" s="183"/>
      <c r="J245" s="184">
        <v>2210</v>
      </c>
      <c r="K245" s="189">
        <v>6.3937509040937368E-2</v>
      </c>
      <c r="L245" s="183"/>
      <c r="M245" s="125">
        <v>18342</v>
      </c>
      <c r="N245" s="190">
        <v>0.53065239404021414</v>
      </c>
      <c r="O245" s="183"/>
      <c r="P245" s="184">
        <v>1399</v>
      </c>
      <c r="Q245" s="189">
        <v>4.0474468392882976E-2</v>
      </c>
      <c r="R245" s="183"/>
      <c r="S245" s="125">
        <v>332</v>
      </c>
      <c r="T245" s="190">
        <v>9.6050918559236215E-3</v>
      </c>
      <c r="U245" s="183"/>
      <c r="V245" s="184"/>
      <c r="W245" s="189"/>
      <c r="X245" s="183"/>
      <c r="Y245" s="125"/>
      <c r="Z245" s="190"/>
      <c r="AA245" s="183"/>
      <c r="AB245" s="184"/>
      <c r="AC245" s="189"/>
      <c r="AD245" s="183"/>
      <c r="AE245" s="125"/>
      <c r="AF245" s="190"/>
      <c r="AG245" s="183"/>
      <c r="AH245" s="184"/>
      <c r="AI245" s="189"/>
      <c r="AJ245" s="183"/>
      <c r="AK245" s="125"/>
      <c r="AL245" s="190"/>
      <c r="AM245" s="125"/>
      <c r="AN245" s="184"/>
      <c r="AO245" s="189"/>
      <c r="AP245" s="183"/>
      <c r="AQ245" s="125">
        <v>1965</v>
      </c>
      <c r="AR245" s="190">
        <v>5.6849414147258789E-2</v>
      </c>
      <c r="AS245" s="183"/>
      <c r="AT245" s="184">
        <v>34565</v>
      </c>
      <c r="AU245" s="189">
        <v>0.57435070869543547</v>
      </c>
    </row>
    <row r="246" spans="1:47">
      <c r="A246" s="28" t="s">
        <v>545</v>
      </c>
      <c r="B246" s="63" t="s">
        <v>1053</v>
      </c>
      <c r="C246" s="122" t="s">
        <v>983</v>
      </c>
      <c r="D246" s="28" t="s">
        <v>0</v>
      </c>
      <c r="E246" s="184">
        <v>69368</v>
      </c>
      <c r="F246" s="183"/>
      <c r="G246" s="125">
        <v>26754</v>
      </c>
      <c r="H246" s="190">
        <v>0.54890133563119348</v>
      </c>
      <c r="I246" s="183"/>
      <c r="J246" s="184">
        <v>1749</v>
      </c>
      <c r="K246" s="189">
        <v>3.5883547731888961E-2</v>
      </c>
      <c r="L246" s="183"/>
      <c r="M246" s="125">
        <v>19254</v>
      </c>
      <c r="N246" s="190">
        <v>0.39502677417369358</v>
      </c>
      <c r="O246" s="183"/>
      <c r="P246" s="184"/>
      <c r="Q246" s="189"/>
      <c r="R246" s="183"/>
      <c r="S246" s="125">
        <v>984</v>
      </c>
      <c r="T246" s="190">
        <v>2.0188342463223981E-2</v>
      </c>
      <c r="U246" s="183"/>
      <c r="V246" s="184"/>
      <c r="W246" s="189"/>
      <c r="X246" s="183"/>
      <c r="Y246" s="125"/>
      <c r="Z246" s="190"/>
      <c r="AA246" s="183"/>
      <c r="AB246" s="184"/>
      <c r="AC246" s="189"/>
      <c r="AD246" s="183"/>
      <c r="AE246" s="125"/>
      <c r="AF246" s="190"/>
      <c r="AG246" s="183"/>
      <c r="AH246" s="184"/>
      <c r="AI246" s="189"/>
      <c r="AJ246" s="183"/>
      <c r="AK246" s="125"/>
      <c r="AL246" s="190"/>
      <c r="AM246" s="125"/>
      <c r="AN246" s="184"/>
      <c r="AO246" s="189"/>
      <c r="AP246" s="183"/>
      <c r="AQ246" s="125"/>
      <c r="AR246" s="190"/>
      <c r="AS246" s="183"/>
      <c r="AT246" s="184">
        <v>48741</v>
      </c>
      <c r="AU246" s="189">
        <v>0.70264387037250609</v>
      </c>
    </row>
    <row r="247" spans="1:47">
      <c r="A247" s="28" t="s">
        <v>549</v>
      </c>
      <c r="B247" s="63" t="s">
        <v>1022</v>
      </c>
      <c r="C247" s="122" t="s">
        <v>985</v>
      </c>
      <c r="D247" s="28" t="s">
        <v>0</v>
      </c>
      <c r="E247" s="184">
        <v>81760</v>
      </c>
      <c r="F247" s="183"/>
      <c r="G247" s="125">
        <v>5137</v>
      </c>
      <c r="H247" s="190">
        <v>9.2586918515581346E-2</v>
      </c>
      <c r="I247" s="183"/>
      <c r="J247" s="184">
        <v>1189</v>
      </c>
      <c r="K247" s="189">
        <v>2.1429987563758267E-2</v>
      </c>
      <c r="L247" s="183"/>
      <c r="M247" s="125">
        <v>47351</v>
      </c>
      <c r="N247" s="190">
        <v>0.85343258295333702</v>
      </c>
      <c r="O247" s="183"/>
      <c r="P247" s="184">
        <v>1285</v>
      </c>
      <c r="Q247" s="189">
        <v>2.3160247282951536E-2</v>
      </c>
      <c r="R247" s="183"/>
      <c r="S247" s="125">
        <v>521</v>
      </c>
      <c r="T247" s="190">
        <v>9.3902636843717895E-3</v>
      </c>
      <c r="U247" s="183"/>
      <c r="V247" s="184"/>
      <c r="W247" s="189"/>
      <c r="X247" s="183"/>
      <c r="Y247" s="125"/>
      <c r="Z247" s="190"/>
      <c r="AA247" s="183"/>
      <c r="AB247" s="184"/>
      <c r="AC247" s="189"/>
      <c r="AD247" s="183"/>
      <c r="AE247" s="125"/>
      <c r="AF247" s="190"/>
      <c r="AG247" s="183"/>
      <c r="AH247" s="184"/>
      <c r="AI247" s="189"/>
      <c r="AJ247" s="183"/>
      <c r="AK247" s="125"/>
      <c r="AL247" s="190"/>
      <c r="AM247" s="125"/>
      <c r="AN247" s="184"/>
      <c r="AO247" s="189"/>
      <c r="AP247" s="183"/>
      <c r="AQ247" s="125"/>
      <c r="AR247" s="190"/>
      <c r="AS247" s="183"/>
      <c r="AT247" s="184">
        <v>55483</v>
      </c>
      <c r="AU247" s="189">
        <v>0.67860812133072412</v>
      </c>
    </row>
    <row r="248" spans="1:47">
      <c r="A248" s="28" t="s">
        <v>1184</v>
      </c>
      <c r="B248" s="63" t="s">
        <v>989</v>
      </c>
      <c r="C248" s="122" t="s">
        <v>985</v>
      </c>
      <c r="D248" s="28" t="s">
        <v>0</v>
      </c>
      <c r="E248" s="184">
        <v>67154</v>
      </c>
      <c r="F248" s="183"/>
      <c r="G248" s="125">
        <v>18681</v>
      </c>
      <c r="H248" s="190">
        <v>0.40620583182935049</v>
      </c>
      <c r="I248" s="183"/>
      <c r="J248" s="184">
        <v>1170</v>
      </c>
      <c r="K248" s="189">
        <v>2.5440866294113809E-2</v>
      </c>
      <c r="L248" s="183"/>
      <c r="M248" s="125">
        <v>25342</v>
      </c>
      <c r="N248" s="190">
        <v>0.55104481506447189</v>
      </c>
      <c r="O248" s="183"/>
      <c r="P248" s="184"/>
      <c r="Q248" s="189"/>
      <c r="R248" s="183"/>
      <c r="S248" s="125">
        <v>796</v>
      </c>
      <c r="T248" s="190">
        <v>1.7308486812063754E-2</v>
      </c>
      <c r="U248" s="183"/>
      <c r="V248" s="184"/>
      <c r="W248" s="189"/>
      <c r="X248" s="183"/>
      <c r="Y248" s="125"/>
      <c r="Z248" s="190"/>
      <c r="AA248" s="183"/>
      <c r="AB248" s="184"/>
      <c r="AC248" s="189"/>
      <c r="AD248" s="183"/>
      <c r="AE248" s="125"/>
      <c r="AF248" s="190"/>
      <c r="AG248" s="183"/>
      <c r="AH248" s="184"/>
      <c r="AI248" s="189"/>
      <c r="AJ248" s="183"/>
      <c r="AK248" s="125"/>
      <c r="AL248" s="190"/>
      <c r="AM248" s="125"/>
      <c r="AN248" s="184"/>
      <c r="AO248" s="189"/>
      <c r="AP248" s="183"/>
      <c r="AQ248" s="125"/>
      <c r="AR248" s="190"/>
      <c r="AS248" s="183"/>
      <c r="AT248" s="184">
        <v>45989</v>
      </c>
      <c r="AU248" s="189">
        <v>0.68482890073562264</v>
      </c>
    </row>
    <row r="249" spans="1:47">
      <c r="A249" s="28" t="s">
        <v>558</v>
      </c>
      <c r="B249" s="63" t="s">
        <v>992</v>
      </c>
      <c r="C249" s="122" t="s">
        <v>993</v>
      </c>
      <c r="D249" s="28" t="s">
        <v>0</v>
      </c>
      <c r="E249" s="184">
        <v>89537</v>
      </c>
      <c r="F249" s="183"/>
      <c r="G249" s="125">
        <v>9755</v>
      </c>
      <c r="H249" s="190">
        <v>0.20462316195750216</v>
      </c>
      <c r="I249" s="183"/>
      <c r="J249" s="184">
        <v>1063</v>
      </c>
      <c r="K249" s="189">
        <v>2.2297736664359281E-2</v>
      </c>
      <c r="L249" s="183"/>
      <c r="M249" s="125">
        <v>33453</v>
      </c>
      <c r="N249" s="190">
        <v>0.7017179535586181</v>
      </c>
      <c r="O249" s="183"/>
      <c r="P249" s="184">
        <v>2056</v>
      </c>
      <c r="Q249" s="189">
        <v>4.3127136953831309E-2</v>
      </c>
      <c r="R249" s="183"/>
      <c r="S249" s="125">
        <v>1189</v>
      </c>
      <c r="T249" s="190">
        <v>2.4940742139156334E-2</v>
      </c>
      <c r="U249" s="183"/>
      <c r="V249" s="184"/>
      <c r="W249" s="189"/>
      <c r="X249" s="183"/>
      <c r="Y249" s="125"/>
      <c r="Z249" s="190"/>
      <c r="AA249" s="183"/>
      <c r="AB249" s="184"/>
      <c r="AC249" s="189"/>
      <c r="AD249" s="183"/>
      <c r="AE249" s="125"/>
      <c r="AF249" s="190"/>
      <c r="AG249" s="183"/>
      <c r="AH249" s="184"/>
      <c r="AI249" s="189"/>
      <c r="AJ249" s="183"/>
      <c r="AK249" s="125"/>
      <c r="AL249" s="190"/>
      <c r="AM249" s="125"/>
      <c r="AN249" s="184"/>
      <c r="AO249" s="189"/>
      <c r="AP249" s="183"/>
      <c r="AQ249" s="125">
        <v>157</v>
      </c>
      <c r="AR249" s="190">
        <v>3.2932687265328385E-3</v>
      </c>
      <c r="AS249" s="183"/>
      <c r="AT249" s="184">
        <v>47673</v>
      </c>
      <c r="AU249" s="189">
        <v>0.53243910338742639</v>
      </c>
    </row>
    <row r="250" spans="1:47">
      <c r="A250" s="28" t="s">
        <v>559</v>
      </c>
      <c r="B250" s="63" t="s">
        <v>992</v>
      </c>
      <c r="C250" s="122" t="s">
        <v>993</v>
      </c>
      <c r="D250" s="28" t="s">
        <v>0</v>
      </c>
      <c r="E250" s="184">
        <v>65950</v>
      </c>
      <c r="F250" s="183"/>
      <c r="G250" s="125">
        <v>12676</v>
      </c>
      <c r="H250" s="190">
        <v>0.30588064959822397</v>
      </c>
      <c r="I250" s="183"/>
      <c r="J250" s="184">
        <v>739</v>
      </c>
      <c r="K250" s="189">
        <v>1.7832581260104726E-2</v>
      </c>
      <c r="L250" s="183"/>
      <c r="M250" s="125">
        <v>25428</v>
      </c>
      <c r="N250" s="190">
        <v>0.61359523177529496</v>
      </c>
      <c r="O250" s="183"/>
      <c r="P250" s="184">
        <v>1742</v>
      </c>
      <c r="Q250" s="189">
        <v>4.2035665162520212E-2</v>
      </c>
      <c r="R250" s="183"/>
      <c r="S250" s="125">
        <v>434</v>
      </c>
      <c r="T250" s="190">
        <v>1.047272025288965E-2</v>
      </c>
      <c r="U250" s="183"/>
      <c r="V250" s="184"/>
      <c r="W250" s="189"/>
      <c r="X250" s="183"/>
      <c r="Y250" s="125"/>
      <c r="Z250" s="190"/>
      <c r="AA250" s="183"/>
      <c r="AB250" s="184"/>
      <c r="AC250" s="189"/>
      <c r="AD250" s="183"/>
      <c r="AE250" s="125"/>
      <c r="AF250" s="190"/>
      <c r="AG250" s="183"/>
      <c r="AH250" s="184"/>
      <c r="AI250" s="189"/>
      <c r="AJ250" s="183"/>
      <c r="AK250" s="125"/>
      <c r="AL250" s="190"/>
      <c r="AM250" s="125"/>
      <c r="AN250" s="184"/>
      <c r="AO250" s="189"/>
      <c r="AP250" s="183"/>
      <c r="AQ250" s="125">
        <v>422</v>
      </c>
      <c r="AR250" s="190">
        <v>1.0183151950966434E-2</v>
      </c>
      <c r="AS250" s="183"/>
      <c r="AT250" s="184">
        <v>41441</v>
      </c>
      <c r="AU250" s="189">
        <v>0.62836997725549659</v>
      </c>
    </row>
    <row r="251" spans="1:47">
      <c r="A251" s="28" t="s">
        <v>560</v>
      </c>
      <c r="B251" s="63" t="s">
        <v>992</v>
      </c>
      <c r="C251" s="122" t="s">
        <v>993</v>
      </c>
      <c r="D251" s="28" t="s">
        <v>0</v>
      </c>
      <c r="E251" s="184">
        <v>70112</v>
      </c>
      <c r="F251" s="183"/>
      <c r="G251" s="125">
        <v>16445</v>
      </c>
      <c r="H251" s="190">
        <v>0.31028887337496935</v>
      </c>
      <c r="I251" s="183"/>
      <c r="J251" s="184">
        <v>1952</v>
      </c>
      <c r="K251" s="189">
        <v>3.6830883601577387E-2</v>
      </c>
      <c r="L251" s="183"/>
      <c r="M251" s="125">
        <v>33436</v>
      </c>
      <c r="N251" s="190">
        <v>0.6308798279212815</v>
      </c>
      <c r="O251" s="183"/>
      <c r="P251" s="184"/>
      <c r="Q251" s="189"/>
      <c r="R251" s="183"/>
      <c r="S251" s="125">
        <v>680</v>
      </c>
      <c r="T251" s="190">
        <v>1.2830430762844581E-2</v>
      </c>
      <c r="U251" s="183"/>
      <c r="V251" s="184"/>
      <c r="W251" s="189"/>
      <c r="X251" s="183"/>
      <c r="Y251" s="125"/>
      <c r="Z251" s="190"/>
      <c r="AA251" s="183"/>
      <c r="AB251" s="184"/>
      <c r="AC251" s="189"/>
      <c r="AD251" s="183"/>
      <c r="AE251" s="125"/>
      <c r="AF251" s="190"/>
      <c r="AG251" s="183"/>
      <c r="AH251" s="184"/>
      <c r="AI251" s="189"/>
      <c r="AJ251" s="183"/>
      <c r="AK251" s="125"/>
      <c r="AL251" s="190"/>
      <c r="AM251" s="125"/>
      <c r="AN251" s="184"/>
      <c r="AO251" s="189"/>
      <c r="AP251" s="183"/>
      <c r="AQ251" s="125">
        <v>486</v>
      </c>
      <c r="AR251" s="190">
        <v>9.1699843393271575E-3</v>
      </c>
      <c r="AS251" s="183"/>
      <c r="AT251" s="184">
        <v>52999</v>
      </c>
      <c r="AU251" s="189">
        <v>0.75591910086718395</v>
      </c>
    </row>
    <row r="252" spans="1:47">
      <c r="A252" s="28" t="s">
        <v>561</v>
      </c>
      <c r="B252" s="63" t="s">
        <v>992</v>
      </c>
      <c r="C252" s="122" t="s">
        <v>993</v>
      </c>
      <c r="D252" s="28" t="s">
        <v>0</v>
      </c>
      <c r="E252" s="184">
        <v>68152</v>
      </c>
      <c r="F252" s="183"/>
      <c r="G252" s="125">
        <v>9097</v>
      </c>
      <c r="H252" s="190">
        <v>0.19653466416056345</v>
      </c>
      <c r="I252" s="183"/>
      <c r="J252" s="184">
        <v>16192</v>
      </c>
      <c r="K252" s="189">
        <v>0.34981744334262321</v>
      </c>
      <c r="L252" s="183"/>
      <c r="M252" s="125">
        <v>20416</v>
      </c>
      <c r="N252" s="190">
        <v>0.44107416769287272</v>
      </c>
      <c r="O252" s="183"/>
      <c r="P252" s="184"/>
      <c r="Q252" s="189"/>
      <c r="R252" s="183"/>
      <c r="S252" s="125">
        <v>582</v>
      </c>
      <c r="T252" s="190">
        <v>1.2573724803940631E-2</v>
      </c>
      <c r="U252" s="183"/>
      <c r="V252" s="184"/>
      <c r="W252" s="189"/>
      <c r="X252" s="183"/>
      <c r="Y252" s="125"/>
      <c r="Z252" s="190"/>
      <c r="AA252" s="183"/>
      <c r="AB252" s="184"/>
      <c r="AC252" s="189"/>
      <c r="AD252" s="183"/>
      <c r="AE252" s="125"/>
      <c r="AF252" s="190"/>
      <c r="AG252" s="183"/>
      <c r="AH252" s="184"/>
      <c r="AI252" s="189"/>
      <c r="AJ252" s="183"/>
      <c r="AK252" s="125"/>
      <c r="AL252" s="190"/>
      <c r="AM252" s="125"/>
      <c r="AN252" s="184"/>
      <c r="AO252" s="189"/>
      <c r="AP252" s="183"/>
      <c r="AQ252" s="125"/>
      <c r="AR252" s="190"/>
      <c r="AS252" s="183"/>
      <c r="AT252" s="184">
        <v>46287</v>
      </c>
      <c r="AU252" s="189">
        <v>0.67917302500293464</v>
      </c>
    </row>
    <row r="253" spans="1:47">
      <c r="A253" s="28" t="s">
        <v>564</v>
      </c>
      <c r="B253" s="63" t="s">
        <v>992</v>
      </c>
      <c r="C253" s="122" t="s">
        <v>993</v>
      </c>
      <c r="D253" s="28" t="s">
        <v>0</v>
      </c>
      <c r="E253" s="184">
        <v>67955</v>
      </c>
      <c r="F253" s="183"/>
      <c r="G253" s="125">
        <v>11048</v>
      </c>
      <c r="H253" s="190">
        <v>0.26162116081365888</v>
      </c>
      <c r="I253" s="183"/>
      <c r="J253" s="184">
        <v>905</v>
      </c>
      <c r="K253" s="189">
        <v>2.1430770323711195E-2</v>
      </c>
      <c r="L253" s="183"/>
      <c r="M253" s="125">
        <v>27013</v>
      </c>
      <c r="N253" s="190">
        <v>0.63967889365128228</v>
      </c>
      <c r="O253" s="183"/>
      <c r="P253" s="184">
        <v>1815</v>
      </c>
      <c r="Q253" s="189">
        <v>4.2979942693409739E-2</v>
      </c>
      <c r="R253" s="183"/>
      <c r="S253" s="125">
        <v>1023</v>
      </c>
      <c r="T253" s="190">
        <v>2.4225058609012765E-2</v>
      </c>
      <c r="U253" s="183"/>
      <c r="V253" s="184"/>
      <c r="W253" s="189"/>
      <c r="X253" s="183"/>
      <c r="Y253" s="125"/>
      <c r="Z253" s="190"/>
      <c r="AA253" s="183"/>
      <c r="AB253" s="184"/>
      <c r="AC253" s="189"/>
      <c r="AD253" s="183"/>
      <c r="AE253" s="125"/>
      <c r="AF253" s="190"/>
      <c r="AG253" s="183"/>
      <c r="AH253" s="184"/>
      <c r="AI253" s="189"/>
      <c r="AJ253" s="183"/>
      <c r="AK253" s="125"/>
      <c r="AL253" s="190"/>
      <c r="AM253" s="125"/>
      <c r="AN253" s="184"/>
      <c r="AO253" s="189"/>
      <c r="AP253" s="183"/>
      <c r="AQ253" s="125">
        <v>425</v>
      </c>
      <c r="AR253" s="190">
        <v>1.0064173908925146E-2</v>
      </c>
      <c r="AS253" s="183"/>
      <c r="AT253" s="184">
        <v>42229</v>
      </c>
      <c r="AU253" s="189">
        <v>0.62142594363917303</v>
      </c>
    </row>
    <row r="254" spans="1:47">
      <c r="A254" s="28" t="s">
        <v>565</v>
      </c>
      <c r="B254" s="63" t="s">
        <v>1010</v>
      </c>
      <c r="C254" s="122" t="s">
        <v>988</v>
      </c>
      <c r="D254" s="28" t="s">
        <v>0</v>
      </c>
      <c r="E254" s="184">
        <v>77788</v>
      </c>
      <c r="F254" s="183"/>
      <c r="G254" s="125">
        <v>12688</v>
      </c>
      <c r="H254" s="190">
        <v>0.24202655272394324</v>
      </c>
      <c r="I254" s="183"/>
      <c r="J254" s="184">
        <v>1343</v>
      </c>
      <c r="K254" s="189">
        <v>2.5618037540057988E-2</v>
      </c>
      <c r="L254" s="183"/>
      <c r="M254" s="125">
        <v>35116</v>
      </c>
      <c r="N254" s="190">
        <v>0.66984587211963986</v>
      </c>
      <c r="O254" s="183"/>
      <c r="P254" s="184"/>
      <c r="Q254" s="189"/>
      <c r="R254" s="183"/>
      <c r="S254" s="125">
        <v>1070</v>
      </c>
      <c r="T254" s="190">
        <v>2.0410499008087897E-2</v>
      </c>
      <c r="U254" s="183"/>
      <c r="V254" s="184"/>
      <c r="W254" s="189"/>
      <c r="X254" s="183"/>
      <c r="Y254" s="125"/>
      <c r="Z254" s="190"/>
      <c r="AA254" s="183"/>
      <c r="AB254" s="184"/>
      <c r="AC254" s="189"/>
      <c r="AD254" s="183"/>
      <c r="AE254" s="125"/>
      <c r="AF254" s="190"/>
      <c r="AG254" s="183"/>
      <c r="AH254" s="184"/>
      <c r="AI254" s="189"/>
      <c r="AJ254" s="183"/>
      <c r="AK254" s="125"/>
      <c r="AL254" s="190"/>
      <c r="AM254" s="125"/>
      <c r="AN254" s="184"/>
      <c r="AO254" s="189"/>
      <c r="AP254" s="183"/>
      <c r="AQ254" s="125">
        <v>2207</v>
      </c>
      <c r="AR254" s="190">
        <v>4.2099038608271022E-2</v>
      </c>
      <c r="AS254" s="183"/>
      <c r="AT254" s="184">
        <v>52424</v>
      </c>
      <c r="AU254" s="189">
        <v>0.67393428292281587</v>
      </c>
    </row>
    <row r="255" spans="1:47">
      <c r="A255" s="28" t="s">
        <v>566</v>
      </c>
      <c r="B255" s="63" t="s">
        <v>1010</v>
      </c>
      <c r="C255" s="122" t="s">
        <v>988</v>
      </c>
      <c r="D255" s="28" t="s">
        <v>0</v>
      </c>
      <c r="E255" s="184">
        <v>75534</v>
      </c>
      <c r="F255" s="183"/>
      <c r="G255" s="125">
        <v>10896</v>
      </c>
      <c r="H255" s="190">
        <v>0.21568976780093829</v>
      </c>
      <c r="I255" s="183"/>
      <c r="J255" s="184">
        <v>1287</v>
      </c>
      <c r="K255" s="189">
        <v>2.5476572243007305E-2</v>
      </c>
      <c r="L255" s="183"/>
      <c r="M255" s="125">
        <v>37157</v>
      </c>
      <c r="N255" s="190">
        <v>0.73553457252014176</v>
      </c>
      <c r="O255" s="183"/>
      <c r="P255" s="184"/>
      <c r="Q255" s="189"/>
      <c r="R255" s="183"/>
      <c r="S255" s="125">
        <v>1177</v>
      </c>
      <c r="T255" s="190">
        <v>2.3299087435912663E-2</v>
      </c>
      <c r="U255" s="183"/>
      <c r="V255" s="184"/>
      <c r="W255" s="189"/>
      <c r="X255" s="183"/>
      <c r="Y255" s="125"/>
      <c r="Z255" s="190"/>
      <c r="AA255" s="183"/>
      <c r="AB255" s="184"/>
      <c r="AC255" s="189"/>
      <c r="AD255" s="183"/>
      <c r="AE255" s="125"/>
      <c r="AF255" s="190"/>
      <c r="AG255" s="183"/>
      <c r="AH255" s="184"/>
      <c r="AI255" s="189"/>
      <c r="AJ255" s="183"/>
      <c r="AK255" s="125"/>
      <c r="AL255" s="190"/>
      <c r="AM255" s="125"/>
      <c r="AN255" s="184"/>
      <c r="AO255" s="189"/>
      <c r="AP255" s="183"/>
      <c r="AQ255" s="125"/>
      <c r="AR255" s="190"/>
      <c r="AS255" s="183"/>
      <c r="AT255" s="184">
        <v>50517</v>
      </c>
      <c r="AU255" s="189">
        <v>0.66879815712129642</v>
      </c>
    </row>
    <row r="256" spans="1:47">
      <c r="A256" s="28" t="s">
        <v>567</v>
      </c>
      <c r="B256" s="63" t="s">
        <v>1010</v>
      </c>
      <c r="C256" s="122" t="s">
        <v>988</v>
      </c>
      <c r="D256" s="28" t="s">
        <v>0</v>
      </c>
      <c r="E256" s="184">
        <v>64843</v>
      </c>
      <c r="F256" s="183"/>
      <c r="G256" s="125">
        <v>11763</v>
      </c>
      <c r="H256" s="190">
        <v>0.31357965451055664</v>
      </c>
      <c r="I256" s="183"/>
      <c r="J256" s="184">
        <v>792</v>
      </c>
      <c r="K256" s="189">
        <v>2.1113243761996161E-2</v>
      </c>
      <c r="L256" s="183"/>
      <c r="M256" s="125">
        <v>22823</v>
      </c>
      <c r="N256" s="190">
        <v>0.6084186393687353</v>
      </c>
      <c r="O256" s="183"/>
      <c r="P256" s="184">
        <v>1406</v>
      </c>
      <c r="Q256" s="189">
        <v>3.7481339304755813E-2</v>
      </c>
      <c r="R256" s="183"/>
      <c r="S256" s="125">
        <v>607</v>
      </c>
      <c r="T256" s="190">
        <v>1.6181488590317764E-2</v>
      </c>
      <c r="U256" s="183"/>
      <c r="V256" s="184"/>
      <c r="W256" s="189"/>
      <c r="X256" s="183"/>
      <c r="Y256" s="125"/>
      <c r="Z256" s="190"/>
      <c r="AA256" s="183"/>
      <c r="AB256" s="184"/>
      <c r="AC256" s="189"/>
      <c r="AD256" s="183"/>
      <c r="AE256" s="125"/>
      <c r="AF256" s="190"/>
      <c r="AG256" s="183"/>
      <c r="AH256" s="184"/>
      <c r="AI256" s="189"/>
      <c r="AJ256" s="183"/>
      <c r="AK256" s="125"/>
      <c r="AL256" s="190"/>
      <c r="AM256" s="125"/>
      <c r="AN256" s="184"/>
      <c r="AO256" s="189"/>
      <c r="AP256" s="183"/>
      <c r="AQ256" s="125">
        <v>121</v>
      </c>
      <c r="AR256" s="190">
        <v>3.2256344636383025E-3</v>
      </c>
      <c r="AS256" s="183"/>
      <c r="AT256" s="184">
        <v>37512</v>
      </c>
      <c r="AU256" s="189">
        <v>0.57850500439523156</v>
      </c>
    </row>
    <row r="257" spans="1:47">
      <c r="A257" s="28" t="s">
        <v>571</v>
      </c>
      <c r="B257" s="63" t="s">
        <v>1024</v>
      </c>
      <c r="C257" s="122" t="s">
        <v>985</v>
      </c>
      <c r="D257" s="28" t="s">
        <v>0</v>
      </c>
      <c r="E257" s="184">
        <v>76202</v>
      </c>
      <c r="F257" s="183"/>
      <c r="G257" s="125">
        <v>16793</v>
      </c>
      <c r="H257" s="190">
        <v>0.35825830951060289</v>
      </c>
      <c r="I257" s="183"/>
      <c r="J257" s="184">
        <v>951</v>
      </c>
      <c r="K257" s="189">
        <v>2.0288432819900157E-2</v>
      </c>
      <c r="L257" s="183"/>
      <c r="M257" s="125">
        <v>26347</v>
      </c>
      <c r="N257" s="190">
        <v>0.5620813244015872</v>
      </c>
      <c r="O257" s="183"/>
      <c r="P257" s="184">
        <v>2783</v>
      </c>
      <c r="Q257" s="189">
        <v>5.9371933267909717E-2</v>
      </c>
      <c r="R257" s="183"/>
      <c r="S257" s="125"/>
      <c r="T257" s="190"/>
      <c r="U257" s="183"/>
      <c r="V257" s="184"/>
      <c r="W257" s="189"/>
      <c r="X257" s="183"/>
      <c r="Y257" s="125"/>
      <c r="Z257" s="190"/>
      <c r="AA257" s="183"/>
      <c r="AB257" s="184"/>
      <c r="AC257" s="189"/>
      <c r="AD257" s="183"/>
      <c r="AE257" s="125"/>
      <c r="AF257" s="190"/>
      <c r="AG257" s="183"/>
      <c r="AH257" s="184"/>
      <c r="AI257" s="189"/>
      <c r="AJ257" s="183"/>
      <c r="AK257" s="125"/>
      <c r="AL257" s="190"/>
      <c r="AM257" s="125"/>
      <c r="AN257" s="184"/>
      <c r="AO257" s="189"/>
      <c r="AP257" s="183"/>
      <c r="AQ257" s="125"/>
      <c r="AR257" s="190"/>
      <c r="AS257" s="183"/>
      <c r="AT257" s="184">
        <v>46874</v>
      </c>
      <c r="AU257" s="189">
        <v>0.61512821185795652</v>
      </c>
    </row>
    <row r="258" spans="1:47">
      <c r="A258" s="28" t="s">
        <v>574</v>
      </c>
      <c r="B258" s="63" t="s">
        <v>1020</v>
      </c>
      <c r="C258" s="122" t="s">
        <v>981</v>
      </c>
      <c r="D258" s="28" t="s">
        <v>0</v>
      </c>
      <c r="E258" s="184">
        <v>70941</v>
      </c>
      <c r="F258" s="183"/>
      <c r="G258" s="125">
        <v>26820</v>
      </c>
      <c r="H258" s="190">
        <v>0.49490699734278121</v>
      </c>
      <c r="I258" s="183"/>
      <c r="J258" s="184">
        <v>21312</v>
      </c>
      <c r="K258" s="189">
        <v>0.39326837909654561</v>
      </c>
      <c r="L258" s="183"/>
      <c r="M258" s="125">
        <v>6060</v>
      </c>
      <c r="N258" s="190">
        <v>0.11182462356067316</v>
      </c>
      <c r="O258" s="183"/>
      <c r="P258" s="184"/>
      <c r="Q258" s="189"/>
      <c r="R258" s="183"/>
      <c r="S258" s="125"/>
      <c r="T258" s="190"/>
      <c r="U258" s="183"/>
      <c r="V258" s="184"/>
      <c r="W258" s="189"/>
      <c r="X258" s="183"/>
      <c r="Y258" s="125"/>
      <c r="Z258" s="190"/>
      <c r="AA258" s="183"/>
      <c r="AB258" s="184"/>
      <c r="AC258" s="189"/>
      <c r="AD258" s="183"/>
      <c r="AE258" s="125"/>
      <c r="AF258" s="190"/>
      <c r="AG258" s="183"/>
      <c r="AH258" s="184"/>
      <c r="AI258" s="189"/>
      <c r="AJ258" s="183"/>
      <c r="AK258" s="125"/>
      <c r="AL258" s="190"/>
      <c r="AM258" s="125"/>
      <c r="AN258" s="184"/>
      <c r="AO258" s="189"/>
      <c r="AP258" s="183"/>
      <c r="AQ258" s="125"/>
      <c r="AR258" s="190"/>
      <c r="AS258" s="183"/>
      <c r="AT258" s="184">
        <v>54192</v>
      </c>
      <c r="AU258" s="189">
        <v>0.76390239776715863</v>
      </c>
    </row>
    <row r="259" spans="1:47">
      <c r="A259" s="28" t="s">
        <v>577</v>
      </c>
      <c r="B259" s="63" t="s">
        <v>1006</v>
      </c>
      <c r="C259" s="122" t="s">
        <v>1006</v>
      </c>
      <c r="D259" s="28" t="s">
        <v>0</v>
      </c>
      <c r="E259" s="184">
        <v>68124</v>
      </c>
      <c r="F259" s="183"/>
      <c r="G259" s="125">
        <v>10859</v>
      </c>
      <c r="H259" s="190">
        <v>0.23005868519734751</v>
      </c>
      <c r="I259" s="183"/>
      <c r="J259" s="184">
        <v>2086</v>
      </c>
      <c r="K259" s="189">
        <v>4.4193978941124132E-2</v>
      </c>
      <c r="L259" s="183"/>
      <c r="M259" s="125">
        <v>32072</v>
      </c>
      <c r="N259" s="190">
        <v>0.67947712972182794</v>
      </c>
      <c r="O259" s="183"/>
      <c r="P259" s="184">
        <v>798</v>
      </c>
      <c r="Q259" s="189">
        <v>1.690642147412131E-2</v>
      </c>
      <c r="R259" s="183"/>
      <c r="S259" s="125">
        <v>803</v>
      </c>
      <c r="T259" s="190">
        <v>1.7012351433232348E-2</v>
      </c>
      <c r="U259" s="183"/>
      <c r="V259" s="184"/>
      <c r="W259" s="189"/>
      <c r="X259" s="183"/>
      <c r="Y259" s="125"/>
      <c r="Z259" s="190"/>
      <c r="AA259" s="183"/>
      <c r="AB259" s="184"/>
      <c r="AC259" s="189"/>
      <c r="AD259" s="183"/>
      <c r="AE259" s="125"/>
      <c r="AF259" s="190"/>
      <c r="AG259" s="183"/>
      <c r="AH259" s="184"/>
      <c r="AI259" s="189"/>
      <c r="AJ259" s="183"/>
      <c r="AK259" s="125"/>
      <c r="AL259" s="190"/>
      <c r="AM259" s="125"/>
      <c r="AN259" s="184"/>
      <c r="AO259" s="189"/>
      <c r="AP259" s="183"/>
      <c r="AQ259" s="125">
        <v>583</v>
      </c>
      <c r="AR259" s="190">
        <v>1.2351433232346772E-2</v>
      </c>
      <c r="AS259" s="183"/>
      <c r="AT259" s="184">
        <v>47201</v>
      </c>
      <c r="AU259" s="189">
        <v>0.6928688861487875</v>
      </c>
    </row>
    <row r="260" spans="1:47">
      <c r="A260" s="28" t="s">
        <v>1185</v>
      </c>
      <c r="B260" s="63" t="s">
        <v>1006</v>
      </c>
      <c r="C260" s="122" t="s">
        <v>1006</v>
      </c>
      <c r="D260" s="28" t="s">
        <v>0</v>
      </c>
      <c r="E260" s="184">
        <v>72899</v>
      </c>
      <c r="F260" s="183"/>
      <c r="G260" s="125">
        <v>12249</v>
      </c>
      <c r="H260" s="190">
        <v>0.23026167381006091</v>
      </c>
      <c r="I260" s="183"/>
      <c r="J260" s="184">
        <v>3317</v>
      </c>
      <c r="K260" s="189">
        <v>6.2354312354312352E-2</v>
      </c>
      <c r="L260" s="183"/>
      <c r="M260" s="125">
        <v>35411</v>
      </c>
      <c r="N260" s="190">
        <v>0.66567035115422213</v>
      </c>
      <c r="O260" s="183"/>
      <c r="P260" s="184">
        <v>700</v>
      </c>
      <c r="Q260" s="189">
        <v>1.3158884126626063E-2</v>
      </c>
      <c r="R260" s="183"/>
      <c r="S260" s="125">
        <v>1144</v>
      </c>
      <c r="T260" s="190">
        <v>2.1505376344086023E-2</v>
      </c>
      <c r="U260" s="183"/>
      <c r="V260" s="184"/>
      <c r="W260" s="189"/>
      <c r="X260" s="183"/>
      <c r="Y260" s="125"/>
      <c r="Z260" s="190"/>
      <c r="AA260" s="183"/>
      <c r="AB260" s="184"/>
      <c r="AC260" s="189"/>
      <c r="AD260" s="183"/>
      <c r="AE260" s="125"/>
      <c r="AF260" s="190"/>
      <c r="AG260" s="183"/>
      <c r="AH260" s="184"/>
      <c r="AI260" s="189"/>
      <c r="AJ260" s="183"/>
      <c r="AK260" s="125"/>
      <c r="AL260" s="190"/>
      <c r="AM260" s="125"/>
      <c r="AN260" s="184"/>
      <c r="AO260" s="189"/>
      <c r="AP260" s="183"/>
      <c r="AQ260" s="125">
        <v>375</v>
      </c>
      <c r="AR260" s="190">
        <v>7.0494022106925335E-3</v>
      </c>
      <c r="AS260" s="183"/>
      <c r="AT260" s="184">
        <v>53196</v>
      </c>
      <c r="AU260" s="189">
        <v>0.72972194405958934</v>
      </c>
    </row>
    <row r="261" spans="1:47">
      <c r="A261" s="28" t="s">
        <v>576</v>
      </c>
      <c r="B261" s="63" t="s">
        <v>1006</v>
      </c>
      <c r="C261" s="122" t="s">
        <v>1006</v>
      </c>
      <c r="D261" s="28" t="s">
        <v>0</v>
      </c>
      <c r="E261" s="184">
        <v>78468</v>
      </c>
      <c r="F261" s="183"/>
      <c r="G261" s="125">
        <v>7562</v>
      </c>
      <c r="H261" s="190">
        <v>0.13721149658876469</v>
      </c>
      <c r="I261" s="183"/>
      <c r="J261" s="184">
        <v>2911</v>
      </c>
      <c r="K261" s="189">
        <v>5.2819712585280884E-2</v>
      </c>
      <c r="L261" s="183"/>
      <c r="M261" s="125">
        <v>42461</v>
      </c>
      <c r="N261" s="190">
        <v>0.77044926694730731</v>
      </c>
      <c r="O261" s="183"/>
      <c r="P261" s="184"/>
      <c r="Q261" s="189"/>
      <c r="R261" s="183"/>
      <c r="S261" s="125">
        <v>1640</v>
      </c>
      <c r="T261" s="190">
        <v>2.975758455508782E-2</v>
      </c>
      <c r="U261" s="183"/>
      <c r="V261" s="184"/>
      <c r="W261" s="189"/>
      <c r="X261" s="183"/>
      <c r="Y261" s="125"/>
      <c r="Z261" s="190"/>
      <c r="AA261" s="183"/>
      <c r="AB261" s="184"/>
      <c r="AC261" s="189"/>
      <c r="AD261" s="183"/>
      <c r="AE261" s="125"/>
      <c r="AF261" s="190"/>
      <c r="AG261" s="183"/>
      <c r="AH261" s="184"/>
      <c r="AI261" s="189"/>
      <c r="AJ261" s="183"/>
      <c r="AK261" s="125"/>
      <c r="AL261" s="190"/>
      <c r="AM261" s="125"/>
      <c r="AN261" s="184"/>
      <c r="AO261" s="189"/>
      <c r="AP261" s="183"/>
      <c r="AQ261" s="125">
        <v>538</v>
      </c>
      <c r="AR261" s="190">
        <v>9.7619393235592981E-3</v>
      </c>
      <c r="AS261" s="183"/>
      <c r="AT261" s="184">
        <v>55112</v>
      </c>
      <c r="AU261" s="189">
        <v>0.70235000254880975</v>
      </c>
    </row>
    <row r="262" spans="1:47">
      <c r="A262" s="28" t="s">
        <v>1186</v>
      </c>
      <c r="B262" s="63" t="s">
        <v>1006</v>
      </c>
      <c r="C262" s="122" t="s">
        <v>1006</v>
      </c>
      <c r="D262" s="28" t="s">
        <v>0</v>
      </c>
      <c r="E262" s="184">
        <v>65149</v>
      </c>
      <c r="F262" s="183"/>
      <c r="G262" s="125">
        <v>9627</v>
      </c>
      <c r="H262" s="190">
        <v>0.20849847313364953</v>
      </c>
      <c r="I262" s="183"/>
      <c r="J262" s="184">
        <v>2961</v>
      </c>
      <c r="K262" s="189">
        <v>6.4128386719511404E-2</v>
      </c>
      <c r="L262" s="183"/>
      <c r="M262" s="125">
        <v>32234</v>
      </c>
      <c r="N262" s="190">
        <v>0.69811361618261758</v>
      </c>
      <c r="O262" s="183"/>
      <c r="P262" s="184"/>
      <c r="Q262" s="189"/>
      <c r="R262" s="183"/>
      <c r="S262" s="125">
        <v>1351</v>
      </c>
      <c r="T262" s="190">
        <v>2.9259523964221514E-2</v>
      </c>
      <c r="U262" s="183"/>
      <c r="V262" s="184"/>
      <c r="W262" s="189"/>
      <c r="X262" s="183"/>
      <c r="Y262" s="125"/>
      <c r="Z262" s="190"/>
      <c r="AA262" s="183"/>
      <c r="AB262" s="184"/>
      <c r="AC262" s="189"/>
      <c r="AD262" s="183"/>
      <c r="AE262" s="125"/>
      <c r="AF262" s="190"/>
      <c r="AG262" s="183"/>
      <c r="AH262" s="184"/>
      <c r="AI262" s="189"/>
      <c r="AJ262" s="183"/>
      <c r="AK262" s="125"/>
      <c r="AL262" s="190"/>
      <c r="AM262" s="125"/>
      <c r="AN262" s="184"/>
      <c r="AO262" s="189"/>
      <c r="AP262" s="183"/>
      <c r="AQ262" s="125"/>
      <c r="AR262" s="190"/>
      <c r="AS262" s="183"/>
      <c r="AT262" s="184">
        <v>46173</v>
      </c>
      <c r="AU262" s="189">
        <v>0.70872922070945066</v>
      </c>
    </row>
    <row r="263" spans="1:47">
      <c r="A263" s="28" t="s">
        <v>937</v>
      </c>
      <c r="B263" s="63" t="s">
        <v>1016</v>
      </c>
      <c r="C263" s="122" t="s">
        <v>984</v>
      </c>
      <c r="D263" s="28" t="s">
        <v>0</v>
      </c>
      <c r="E263" s="184">
        <v>74430</v>
      </c>
      <c r="F263" s="183"/>
      <c r="G263" s="125">
        <v>34018</v>
      </c>
      <c r="H263" s="190">
        <v>0.63556535385995072</v>
      </c>
      <c r="I263" s="183"/>
      <c r="J263" s="184">
        <v>2653</v>
      </c>
      <c r="K263" s="189">
        <v>4.9566549585232794E-2</v>
      </c>
      <c r="L263" s="183"/>
      <c r="M263" s="125">
        <v>15437</v>
      </c>
      <c r="N263" s="190">
        <v>0.28841267468799042</v>
      </c>
      <c r="O263" s="183"/>
      <c r="P263" s="184"/>
      <c r="Q263" s="189"/>
      <c r="R263" s="183"/>
      <c r="S263" s="125">
        <v>1416</v>
      </c>
      <c r="T263" s="190">
        <v>2.6455421866826097E-2</v>
      </c>
      <c r="U263" s="183"/>
      <c r="V263" s="184"/>
      <c r="W263" s="189"/>
      <c r="X263" s="183"/>
      <c r="Y263" s="125"/>
      <c r="Z263" s="190"/>
      <c r="AA263" s="183"/>
      <c r="AB263" s="184"/>
      <c r="AC263" s="189"/>
      <c r="AD263" s="183"/>
      <c r="AE263" s="125"/>
      <c r="AF263" s="190"/>
      <c r="AG263" s="183"/>
      <c r="AH263" s="184"/>
      <c r="AI263" s="189"/>
      <c r="AJ263" s="183"/>
      <c r="AK263" s="125"/>
      <c r="AL263" s="190"/>
      <c r="AM263" s="125"/>
      <c r="AN263" s="184"/>
      <c r="AO263" s="189"/>
      <c r="AP263" s="183"/>
      <c r="AQ263" s="125"/>
      <c r="AR263" s="190"/>
      <c r="AS263" s="183"/>
      <c r="AT263" s="184">
        <v>53524</v>
      </c>
      <c r="AU263" s="189">
        <v>0.71911863495902195</v>
      </c>
    </row>
    <row r="264" spans="1:47">
      <c r="A264" s="28" t="s">
        <v>581</v>
      </c>
      <c r="B264" s="63" t="s">
        <v>1011</v>
      </c>
      <c r="C264" s="122" t="s">
        <v>988</v>
      </c>
      <c r="D264" s="28" t="s">
        <v>0</v>
      </c>
      <c r="E264" s="184">
        <v>73111</v>
      </c>
      <c r="F264" s="183"/>
      <c r="G264" s="125">
        <v>21795</v>
      </c>
      <c r="H264" s="190">
        <v>0.44737058171517713</v>
      </c>
      <c r="I264" s="183"/>
      <c r="J264" s="184">
        <v>1284</v>
      </c>
      <c r="K264" s="189">
        <v>2.6355761730777125E-2</v>
      </c>
      <c r="L264" s="183"/>
      <c r="M264" s="125">
        <v>23333</v>
      </c>
      <c r="N264" s="190">
        <v>0.47894002216839771</v>
      </c>
      <c r="O264" s="183"/>
      <c r="P264" s="184">
        <v>1287</v>
      </c>
      <c r="Q264" s="189">
        <v>2.6417340613325669E-2</v>
      </c>
      <c r="R264" s="183"/>
      <c r="S264" s="125">
        <v>583</v>
      </c>
      <c r="T264" s="190">
        <v>1.1966829508600518E-2</v>
      </c>
      <c r="U264" s="183"/>
      <c r="V264" s="184"/>
      <c r="W264" s="189"/>
      <c r="X264" s="183"/>
      <c r="Y264" s="125"/>
      <c r="Z264" s="190"/>
      <c r="AA264" s="183"/>
      <c r="AB264" s="184"/>
      <c r="AC264" s="189"/>
      <c r="AD264" s="183"/>
      <c r="AE264" s="125"/>
      <c r="AF264" s="190"/>
      <c r="AG264" s="183"/>
      <c r="AH264" s="184"/>
      <c r="AI264" s="189"/>
      <c r="AJ264" s="183"/>
      <c r="AK264" s="125"/>
      <c r="AL264" s="190"/>
      <c r="AM264" s="125"/>
      <c r="AN264" s="184"/>
      <c r="AO264" s="189"/>
      <c r="AP264" s="183"/>
      <c r="AQ264" s="125">
        <v>436</v>
      </c>
      <c r="AR264" s="190">
        <v>8.9494642637218281E-3</v>
      </c>
      <c r="AS264" s="183"/>
      <c r="AT264" s="184">
        <v>48718</v>
      </c>
      <c r="AU264" s="189">
        <v>0.66635663580035831</v>
      </c>
    </row>
    <row r="265" spans="1:47">
      <c r="A265" s="28" t="s">
        <v>1083</v>
      </c>
      <c r="B265" s="63" t="s">
        <v>1022</v>
      </c>
      <c r="C265" s="122" t="s">
        <v>985</v>
      </c>
      <c r="D265" s="28" t="s">
        <v>0</v>
      </c>
      <c r="E265" s="184">
        <v>76332</v>
      </c>
      <c r="F265" s="183"/>
      <c r="G265" s="125">
        <v>4652</v>
      </c>
      <c r="H265" s="190">
        <v>9.687630154102457E-2</v>
      </c>
      <c r="I265" s="183"/>
      <c r="J265" s="184">
        <v>1187</v>
      </c>
      <c r="K265" s="189">
        <v>2.4718867138692212E-2</v>
      </c>
      <c r="L265" s="183"/>
      <c r="M265" s="125">
        <v>40599</v>
      </c>
      <c r="N265" s="190">
        <v>0.84546022490628903</v>
      </c>
      <c r="O265" s="183"/>
      <c r="P265" s="184"/>
      <c r="Q265" s="189"/>
      <c r="R265" s="183"/>
      <c r="S265" s="125">
        <v>1582</v>
      </c>
      <c r="T265" s="190">
        <v>3.2944606413994167E-2</v>
      </c>
      <c r="U265" s="183"/>
      <c r="V265" s="184"/>
      <c r="W265" s="189"/>
      <c r="X265" s="183"/>
      <c r="Y265" s="125"/>
      <c r="Z265" s="190"/>
      <c r="AA265" s="183"/>
      <c r="AB265" s="184"/>
      <c r="AC265" s="189"/>
      <c r="AD265" s="183"/>
      <c r="AE265" s="125"/>
      <c r="AF265" s="190"/>
      <c r="AG265" s="183"/>
      <c r="AH265" s="184"/>
      <c r="AI265" s="189"/>
      <c r="AJ265" s="183"/>
      <c r="AK265" s="125"/>
      <c r="AL265" s="190"/>
      <c r="AM265" s="125"/>
      <c r="AN265" s="184"/>
      <c r="AO265" s="189"/>
      <c r="AP265" s="183"/>
      <c r="AQ265" s="125"/>
      <c r="AR265" s="190"/>
      <c r="AS265" s="183"/>
      <c r="AT265" s="184">
        <v>48020</v>
      </c>
      <c r="AU265" s="189">
        <v>0.629093957973065</v>
      </c>
    </row>
    <row r="266" spans="1:47">
      <c r="A266" s="28" t="s">
        <v>1084</v>
      </c>
      <c r="B266" s="63" t="s">
        <v>1022</v>
      </c>
      <c r="C266" s="122" t="s">
        <v>985</v>
      </c>
      <c r="D266" s="28" t="s">
        <v>0</v>
      </c>
      <c r="E266" s="184">
        <v>62738</v>
      </c>
      <c r="F266" s="183"/>
      <c r="G266" s="125">
        <v>3624</v>
      </c>
      <c r="H266" s="190">
        <v>8.5882882669384084E-2</v>
      </c>
      <c r="I266" s="183"/>
      <c r="J266" s="184">
        <v>638</v>
      </c>
      <c r="K266" s="189">
        <v>1.5119558262435719E-2</v>
      </c>
      <c r="L266" s="183"/>
      <c r="M266" s="125">
        <v>36175</v>
      </c>
      <c r="N266" s="190">
        <v>0.8572884328269782</v>
      </c>
      <c r="O266" s="183"/>
      <c r="P266" s="184"/>
      <c r="Q266" s="189"/>
      <c r="R266" s="183"/>
      <c r="S266" s="125">
        <v>523</v>
      </c>
      <c r="T266" s="190">
        <v>1.2394246036448089E-2</v>
      </c>
      <c r="U266" s="183"/>
      <c r="V266" s="184"/>
      <c r="W266" s="189"/>
      <c r="X266" s="183"/>
      <c r="Y266" s="125"/>
      <c r="Z266" s="190"/>
      <c r="AA266" s="183"/>
      <c r="AB266" s="184"/>
      <c r="AC266" s="189"/>
      <c r="AD266" s="183"/>
      <c r="AE266" s="125"/>
      <c r="AF266" s="190"/>
      <c r="AG266" s="183"/>
      <c r="AH266" s="184"/>
      <c r="AI266" s="189"/>
      <c r="AJ266" s="183"/>
      <c r="AK266" s="125"/>
      <c r="AL266" s="190"/>
      <c r="AM266" s="125"/>
      <c r="AN266" s="184"/>
      <c r="AO266" s="189"/>
      <c r="AP266" s="183"/>
      <c r="AQ266" s="125">
        <v>1237</v>
      </c>
      <c r="AR266" s="190">
        <v>2.9314880204753892E-2</v>
      </c>
      <c r="AS266" s="183"/>
      <c r="AT266" s="184">
        <v>42197</v>
      </c>
      <c r="AU266" s="189">
        <v>0.67259077433134629</v>
      </c>
    </row>
    <row r="267" spans="1:47">
      <c r="A267" s="28" t="s">
        <v>1085</v>
      </c>
      <c r="B267" s="63" t="s">
        <v>1022</v>
      </c>
      <c r="C267" s="122" t="s">
        <v>985</v>
      </c>
      <c r="D267" s="28" t="s">
        <v>0</v>
      </c>
      <c r="E267" s="184">
        <v>62411</v>
      </c>
      <c r="F267" s="183"/>
      <c r="G267" s="125">
        <v>5251</v>
      </c>
      <c r="H267" s="190">
        <v>0.12032538955087076</v>
      </c>
      <c r="I267" s="183"/>
      <c r="J267" s="184">
        <v>2858</v>
      </c>
      <c r="K267" s="189">
        <v>6.5490375802016498E-2</v>
      </c>
      <c r="L267" s="183"/>
      <c r="M267" s="125">
        <v>34717</v>
      </c>
      <c r="N267" s="190">
        <v>0.7955316223648029</v>
      </c>
      <c r="O267" s="183"/>
      <c r="P267" s="184"/>
      <c r="Q267" s="189"/>
      <c r="R267" s="183"/>
      <c r="S267" s="125">
        <v>598</v>
      </c>
      <c r="T267" s="190">
        <v>1.3703024747937671E-2</v>
      </c>
      <c r="U267" s="183"/>
      <c r="V267" s="184"/>
      <c r="W267" s="189"/>
      <c r="X267" s="183"/>
      <c r="Y267" s="125"/>
      <c r="Z267" s="190"/>
      <c r="AA267" s="183"/>
      <c r="AB267" s="184"/>
      <c r="AC267" s="189"/>
      <c r="AD267" s="183"/>
      <c r="AE267" s="125"/>
      <c r="AF267" s="190"/>
      <c r="AG267" s="183"/>
      <c r="AH267" s="184"/>
      <c r="AI267" s="189"/>
      <c r="AJ267" s="183"/>
      <c r="AK267" s="125"/>
      <c r="AL267" s="190"/>
      <c r="AM267" s="125"/>
      <c r="AN267" s="184"/>
      <c r="AO267" s="189"/>
      <c r="AP267" s="183"/>
      <c r="AQ267" s="125">
        <v>216</v>
      </c>
      <c r="AR267" s="190">
        <v>4.949587534372136E-3</v>
      </c>
      <c r="AS267" s="183"/>
      <c r="AT267" s="184">
        <v>43640</v>
      </c>
      <c r="AU267" s="189">
        <v>0.69923571165339449</v>
      </c>
    </row>
    <row r="268" spans="1:47">
      <c r="A268" s="28" t="s">
        <v>1086</v>
      </c>
      <c r="B268" s="63" t="s">
        <v>1022</v>
      </c>
      <c r="C268" s="122" t="s">
        <v>985</v>
      </c>
      <c r="D268" s="28" t="s">
        <v>0</v>
      </c>
      <c r="E268" s="184">
        <v>65164</v>
      </c>
      <c r="F268" s="183"/>
      <c r="G268" s="125">
        <v>4463</v>
      </c>
      <c r="H268" s="190">
        <v>9.8819830392135155E-2</v>
      </c>
      <c r="I268" s="183"/>
      <c r="J268" s="184">
        <v>545</v>
      </c>
      <c r="K268" s="189">
        <v>1.2067400305559861E-2</v>
      </c>
      <c r="L268" s="183"/>
      <c r="M268" s="125">
        <v>37371</v>
      </c>
      <c r="N268" s="190">
        <v>0.82746938865885789</v>
      </c>
      <c r="O268" s="183"/>
      <c r="P268" s="184"/>
      <c r="Q268" s="189"/>
      <c r="R268" s="183"/>
      <c r="S268" s="125">
        <v>329</v>
      </c>
      <c r="T268" s="190">
        <v>7.2847242211544847E-3</v>
      </c>
      <c r="U268" s="183"/>
      <c r="V268" s="184"/>
      <c r="W268" s="189"/>
      <c r="X268" s="183"/>
      <c r="Y268" s="125"/>
      <c r="Z268" s="190"/>
      <c r="AA268" s="183"/>
      <c r="AB268" s="184"/>
      <c r="AC268" s="189"/>
      <c r="AD268" s="183"/>
      <c r="AE268" s="125"/>
      <c r="AF268" s="190"/>
      <c r="AG268" s="183"/>
      <c r="AH268" s="184"/>
      <c r="AI268" s="189"/>
      <c r="AJ268" s="183"/>
      <c r="AK268" s="125"/>
      <c r="AL268" s="190"/>
      <c r="AM268" s="125"/>
      <c r="AN268" s="184"/>
      <c r="AO268" s="189"/>
      <c r="AP268" s="183"/>
      <c r="AQ268" s="125">
        <v>2455</v>
      </c>
      <c r="AR268" s="190">
        <v>5.4358656422292588E-2</v>
      </c>
      <c r="AS268" s="183"/>
      <c r="AT268" s="184">
        <v>45163</v>
      </c>
      <c r="AU268" s="189">
        <v>0.69306672395801361</v>
      </c>
    </row>
    <row r="269" spans="1:47">
      <c r="A269" s="28" t="s">
        <v>570</v>
      </c>
      <c r="B269" s="63" t="s">
        <v>1010</v>
      </c>
      <c r="C269" s="122" t="s">
        <v>988</v>
      </c>
      <c r="D269" s="28" t="s">
        <v>0</v>
      </c>
      <c r="E269" s="184">
        <v>79607</v>
      </c>
      <c r="F269" s="183"/>
      <c r="G269" s="125">
        <v>27022</v>
      </c>
      <c r="H269" s="190">
        <v>0.4990396690551821</v>
      </c>
      <c r="I269" s="183"/>
      <c r="J269" s="184">
        <v>1937</v>
      </c>
      <c r="K269" s="189">
        <v>3.5772327694467018E-2</v>
      </c>
      <c r="L269" s="183"/>
      <c r="M269" s="125">
        <v>22753</v>
      </c>
      <c r="N269" s="190">
        <v>0.42020019206618897</v>
      </c>
      <c r="O269" s="183"/>
      <c r="P269" s="184">
        <v>1465</v>
      </c>
      <c r="Q269" s="189">
        <v>2.7055477579966018E-2</v>
      </c>
      <c r="R269" s="183"/>
      <c r="S269" s="125">
        <v>971</v>
      </c>
      <c r="T269" s="190">
        <v>1.7932333604195907E-2</v>
      </c>
      <c r="U269" s="183"/>
      <c r="V269" s="184"/>
      <c r="W269" s="189"/>
      <c r="X269" s="183"/>
      <c r="Y269" s="125"/>
      <c r="Z269" s="190"/>
      <c r="AA269" s="183"/>
      <c r="AB269" s="184"/>
      <c r="AC269" s="189"/>
      <c r="AD269" s="183"/>
      <c r="AE269" s="125"/>
      <c r="AF269" s="190"/>
      <c r="AG269" s="183"/>
      <c r="AH269" s="184"/>
      <c r="AI269" s="189"/>
      <c r="AJ269" s="183"/>
      <c r="AK269" s="125"/>
      <c r="AL269" s="190"/>
      <c r="AM269" s="125"/>
      <c r="AN269" s="184"/>
      <c r="AO269" s="189"/>
      <c r="AP269" s="183"/>
      <c r="AQ269" s="125"/>
      <c r="AR269" s="190"/>
      <c r="AS269" s="183"/>
      <c r="AT269" s="184">
        <v>54148</v>
      </c>
      <c r="AU269" s="189">
        <v>0.6801914404512166</v>
      </c>
    </row>
    <row r="270" spans="1:47">
      <c r="A270" s="28" t="s">
        <v>1187</v>
      </c>
      <c r="B270" s="63" t="s">
        <v>1011</v>
      </c>
      <c r="C270" s="122" t="s">
        <v>988</v>
      </c>
      <c r="D270" s="28" t="s">
        <v>0</v>
      </c>
      <c r="E270" s="184">
        <v>79007</v>
      </c>
      <c r="F270" s="183"/>
      <c r="G270" s="125">
        <v>33733</v>
      </c>
      <c r="H270" s="190">
        <v>0.63923367000814846</v>
      </c>
      <c r="I270" s="183"/>
      <c r="J270" s="184">
        <v>1990</v>
      </c>
      <c r="K270" s="189">
        <v>3.7710105929393035E-2</v>
      </c>
      <c r="L270" s="183"/>
      <c r="M270" s="125">
        <v>14092</v>
      </c>
      <c r="N270" s="190">
        <v>0.26704060942563151</v>
      </c>
      <c r="O270" s="183"/>
      <c r="P270" s="184">
        <v>2460</v>
      </c>
      <c r="Q270" s="189">
        <v>4.6616512857440638E-2</v>
      </c>
      <c r="R270" s="183"/>
      <c r="S270" s="125"/>
      <c r="T270" s="190"/>
      <c r="U270" s="183"/>
      <c r="V270" s="184"/>
      <c r="W270" s="189"/>
      <c r="X270" s="183"/>
      <c r="Y270" s="125"/>
      <c r="Z270" s="190"/>
      <c r="AA270" s="183"/>
      <c r="AB270" s="184"/>
      <c r="AC270" s="189"/>
      <c r="AD270" s="183"/>
      <c r="AE270" s="125"/>
      <c r="AF270" s="190"/>
      <c r="AG270" s="183"/>
      <c r="AH270" s="184"/>
      <c r="AI270" s="189"/>
      <c r="AJ270" s="183"/>
      <c r="AK270" s="125"/>
      <c r="AL270" s="190"/>
      <c r="AM270" s="125"/>
      <c r="AN270" s="184"/>
      <c r="AO270" s="189"/>
      <c r="AP270" s="183"/>
      <c r="AQ270" s="125">
        <v>496</v>
      </c>
      <c r="AR270" s="190">
        <v>9.3991017793864061E-3</v>
      </c>
      <c r="AS270" s="183"/>
      <c r="AT270" s="184">
        <v>52771</v>
      </c>
      <c r="AU270" s="189">
        <v>0.66792815826445762</v>
      </c>
    </row>
    <row r="271" spans="1:47">
      <c r="A271" s="28" t="s">
        <v>595</v>
      </c>
      <c r="B271" s="63" t="s">
        <v>1008</v>
      </c>
      <c r="C271" s="122" t="s">
        <v>984</v>
      </c>
      <c r="D271" s="28" t="s">
        <v>0</v>
      </c>
      <c r="E271" s="184">
        <v>68034</v>
      </c>
      <c r="F271" s="183"/>
      <c r="G271" s="125">
        <v>31433</v>
      </c>
      <c r="H271" s="190">
        <v>0.62903742245347205</v>
      </c>
      <c r="I271" s="183"/>
      <c r="J271" s="184">
        <v>5336</v>
      </c>
      <c r="K271" s="189">
        <v>0.10678407044226536</v>
      </c>
      <c r="L271" s="183"/>
      <c r="M271" s="125">
        <v>12147</v>
      </c>
      <c r="N271" s="190">
        <v>0.24308585151090653</v>
      </c>
      <c r="O271" s="183"/>
      <c r="P271" s="184"/>
      <c r="Q271" s="189"/>
      <c r="R271" s="183"/>
      <c r="S271" s="125">
        <v>1054</v>
      </c>
      <c r="T271" s="190">
        <v>2.1092655593356012E-2</v>
      </c>
      <c r="U271" s="183"/>
      <c r="V271" s="184"/>
      <c r="W271" s="189"/>
      <c r="X271" s="183"/>
      <c r="Y271" s="125"/>
      <c r="Z271" s="190"/>
      <c r="AA271" s="183"/>
      <c r="AB271" s="184"/>
      <c r="AC271" s="189"/>
      <c r="AD271" s="183"/>
      <c r="AE271" s="125"/>
      <c r="AF271" s="190"/>
      <c r="AG271" s="183"/>
      <c r="AH271" s="184"/>
      <c r="AI271" s="189"/>
      <c r="AJ271" s="183"/>
      <c r="AK271" s="125"/>
      <c r="AL271" s="190"/>
      <c r="AM271" s="125"/>
      <c r="AN271" s="184"/>
      <c r="AO271" s="189"/>
      <c r="AP271" s="183"/>
      <c r="AQ271" s="125"/>
      <c r="AR271" s="190"/>
      <c r="AS271" s="183"/>
      <c r="AT271" s="184">
        <v>49970</v>
      </c>
      <c r="AU271" s="189">
        <v>0.73448569832730692</v>
      </c>
    </row>
    <row r="272" spans="1:47">
      <c r="A272" s="28" t="s">
        <v>596</v>
      </c>
      <c r="B272" s="63" t="s">
        <v>1026</v>
      </c>
      <c r="C272" s="122" t="s">
        <v>1027</v>
      </c>
      <c r="D272" s="28" t="s">
        <v>0</v>
      </c>
      <c r="E272" s="184">
        <v>66811</v>
      </c>
      <c r="F272" s="183"/>
      <c r="G272" s="125">
        <v>15401</v>
      </c>
      <c r="H272" s="190">
        <v>0.330337608854189</v>
      </c>
      <c r="I272" s="183"/>
      <c r="J272" s="184">
        <v>808</v>
      </c>
      <c r="K272" s="189">
        <v>1.7330873836386256E-2</v>
      </c>
      <c r="L272" s="183"/>
      <c r="M272" s="125">
        <v>29765</v>
      </c>
      <c r="N272" s="190">
        <v>0.63843249967826343</v>
      </c>
      <c r="O272" s="183"/>
      <c r="P272" s="184"/>
      <c r="Q272" s="189"/>
      <c r="R272" s="183"/>
      <c r="S272" s="125">
        <v>648</v>
      </c>
      <c r="T272" s="190">
        <v>1.3899017631161255E-2</v>
      </c>
      <c r="U272" s="183"/>
      <c r="V272" s="184"/>
      <c r="W272" s="189"/>
      <c r="X272" s="183"/>
      <c r="Y272" s="125"/>
      <c r="Z272" s="190"/>
      <c r="AA272" s="183"/>
      <c r="AB272" s="184"/>
      <c r="AC272" s="189"/>
      <c r="AD272" s="183"/>
      <c r="AE272" s="125"/>
      <c r="AF272" s="190"/>
      <c r="AG272" s="183"/>
      <c r="AH272" s="184"/>
      <c r="AI272" s="189"/>
      <c r="AJ272" s="183"/>
      <c r="AK272" s="125"/>
      <c r="AL272" s="190"/>
      <c r="AM272" s="125"/>
      <c r="AN272" s="184"/>
      <c r="AO272" s="189"/>
      <c r="AP272" s="183"/>
      <c r="AQ272" s="125"/>
      <c r="AR272" s="190"/>
      <c r="AS272" s="183"/>
      <c r="AT272" s="184">
        <v>46622</v>
      </c>
      <c r="AU272" s="189">
        <v>0.69781922138569996</v>
      </c>
    </row>
    <row r="273" spans="1:47">
      <c r="A273" s="28" t="s">
        <v>597</v>
      </c>
      <c r="B273" s="63" t="s">
        <v>1026</v>
      </c>
      <c r="C273" s="122" t="s">
        <v>1027</v>
      </c>
      <c r="D273" s="28" t="s">
        <v>0</v>
      </c>
      <c r="E273" s="184">
        <v>67188</v>
      </c>
      <c r="F273" s="183"/>
      <c r="G273" s="125">
        <v>14879</v>
      </c>
      <c r="H273" s="190">
        <v>0.32252400667634884</v>
      </c>
      <c r="I273" s="183"/>
      <c r="J273" s="184">
        <v>1056</v>
      </c>
      <c r="K273" s="189">
        <v>2.2890338803026034E-2</v>
      </c>
      <c r="L273" s="183"/>
      <c r="M273" s="125">
        <v>28804</v>
      </c>
      <c r="N273" s="190">
        <v>0.62436867318405476</v>
      </c>
      <c r="O273" s="183"/>
      <c r="P273" s="184">
        <v>795</v>
      </c>
      <c r="Q273" s="189">
        <v>1.7232783473869032E-2</v>
      </c>
      <c r="R273" s="183"/>
      <c r="S273" s="125">
        <v>439</v>
      </c>
      <c r="T273" s="190">
        <v>9.5159647107276781E-3</v>
      </c>
      <c r="U273" s="183"/>
      <c r="V273" s="184"/>
      <c r="W273" s="189"/>
      <c r="X273" s="183"/>
      <c r="Y273" s="125"/>
      <c r="Z273" s="190"/>
      <c r="AA273" s="183"/>
      <c r="AB273" s="184"/>
      <c r="AC273" s="189"/>
      <c r="AD273" s="183"/>
      <c r="AE273" s="125"/>
      <c r="AF273" s="190"/>
      <c r="AG273" s="183"/>
      <c r="AH273" s="184"/>
      <c r="AI273" s="189"/>
      <c r="AJ273" s="183"/>
      <c r="AK273" s="125"/>
      <c r="AL273" s="190"/>
      <c r="AM273" s="125"/>
      <c r="AN273" s="184"/>
      <c r="AO273" s="189"/>
      <c r="AP273" s="183"/>
      <c r="AQ273" s="125">
        <v>160</v>
      </c>
      <c r="AR273" s="190">
        <v>3.4682331519736414E-3</v>
      </c>
      <c r="AS273" s="183"/>
      <c r="AT273" s="184">
        <v>46133</v>
      </c>
      <c r="AU273" s="189">
        <v>0.68662558790260164</v>
      </c>
    </row>
    <row r="274" spans="1:47">
      <c r="A274" s="28" t="s">
        <v>598</v>
      </c>
      <c r="B274" s="63" t="s">
        <v>1029</v>
      </c>
      <c r="C274" s="122" t="s">
        <v>985</v>
      </c>
      <c r="D274" s="28" t="s">
        <v>0</v>
      </c>
      <c r="E274" s="184">
        <v>75228</v>
      </c>
      <c r="F274" s="183"/>
      <c r="G274" s="125">
        <v>28595</v>
      </c>
      <c r="H274" s="190">
        <v>0.5265435395068776</v>
      </c>
      <c r="I274" s="183"/>
      <c r="J274" s="184">
        <v>3350</v>
      </c>
      <c r="K274" s="189">
        <v>6.1686338777689802E-2</v>
      </c>
      <c r="L274" s="183"/>
      <c r="M274" s="125">
        <v>19987</v>
      </c>
      <c r="N274" s="190">
        <v>0.36803726959692123</v>
      </c>
      <c r="O274" s="183"/>
      <c r="P274" s="184"/>
      <c r="Q274" s="189"/>
      <c r="R274" s="183"/>
      <c r="S274" s="125">
        <v>1213</v>
      </c>
      <c r="T274" s="190">
        <v>2.2335978787264992E-2</v>
      </c>
      <c r="U274" s="183"/>
      <c r="V274" s="184"/>
      <c r="W274" s="189"/>
      <c r="X274" s="183"/>
      <c r="Y274" s="125"/>
      <c r="Z274" s="190"/>
      <c r="AA274" s="183"/>
      <c r="AB274" s="184"/>
      <c r="AC274" s="189"/>
      <c r="AD274" s="183"/>
      <c r="AE274" s="125"/>
      <c r="AF274" s="190"/>
      <c r="AG274" s="183"/>
      <c r="AH274" s="184"/>
      <c r="AI274" s="189"/>
      <c r="AJ274" s="183"/>
      <c r="AK274" s="125"/>
      <c r="AL274" s="190"/>
      <c r="AM274" s="125"/>
      <c r="AN274" s="184"/>
      <c r="AO274" s="189"/>
      <c r="AP274" s="183"/>
      <c r="AQ274" s="125">
        <v>1162</v>
      </c>
      <c r="AR274" s="190">
        <v>2.1396873331246433E-2</v>
      </c>
      <c r="AS274" s="183"/>
      <c r="AT274" s="184">
        <v>54307</v>
      </c>
      <c r="AU274" s="189">
        <v>0.72189876109959061</v>
      </c>
    </row>
    <row r="275" spans="1:47">
      <c r="A275" s="28" t="s">
        <v>883</v>
      </c>
      <c r="B275" s="63" t="s">
        <v>1028</v>
      </c>
      <c r="C275" s="122" t="s">
        <v>981</v>
      </c>
      <c r="D275" s="28" t="s">
        <v>0</v>
      </c>
      <c r="E275" s="184">
        <v>76076</v>
      </c>
      <c r="F275" s="183"/>
      <c r="G275" s="125">
        <v>37718</v>
      </c>
      <c r="H275" s="190">
        <v>0.64764161472552761</v>
      </c>
      <c r="I275" s="183"/>
      <c r="J275" s="184">
        <v>6540</v>
      </c>
      <c r="K275" s="189">
        <v>0.1122958842013084</v>
      </c>
      <c r="L275" s="183"/>
      <c r="M275" s="125">
        <v>11261</v>
      </c>
      <c r="N275" s="190">
        <v>0.19335840244509692</v>
      </c>
      <c r="O275" s="183"/>
      <c r="P275" s="184">
        <v>871</v>
      </c>
      <c r="Q275" s="189">
        <v>1.4955613935678841E-2</v>
      </c>
      <c r="R275" s="183"/>
      <c r="S275" s="125">
        <v>907</v>
      </c>
      <c r="T275" s="190">
        <v>1.5573756417520906E-2</v>
      </c>
      <c r="U275" s="183"/>
      <c r="V275" s="184"/>
      <c r="W275" s="189"/>
      <c r="X275" s="183"/>
      <c r="Y275" s="125"/>
      <c r="Z275" s="190"/>
      <c r="AA275" s="183"/>
      <c r="AB275" s="184"/>
      <c r="AC275" s="189"/>
      <c r="AD275" s="183"/>
      <c r="AE275" s="125"/>
      <c r="AF275" s="190"/>
      <c r="AG275" s="183"/>
      <c r="AH275" s="184"/>
      <c r="AI275" s="189"/>
      <c r="AJ275" s="183"/>
      <c r="AK275" s="125"/>
      <c r="AL275" s="190"/>
      <c r="AM275" s="125"/>
      <c r="AN275" s="184"/>
      <c r="AO275" s="189"/>
      <c r="AP275" s="183"/>
      <c r="AQ275" s="125">
        <v>942</v>
      </c>
      <c r="AR275" s="190">
        <v>1.6174728274867357E-2</v>
      </c>
      <c r="AS275" s="183"/>
      <c r="AT275" s="184">
        <v>58239</v>
      </c>
      <c r="AU275" s="189">
        <v>0.76553709448446294</v>
      </c>
    </row>
    <row r="276" spans="1:47">
      <c r="A276" s="28" t="s">
        <v>1188</v>
      </c>
      <c r="B276" s="63" t="s">
        <v>990</v>
      </c>
      <c r="C276" s="122" t="s">
        <v>981</v>
      </c>
      <c r="D276" s="28" t="s">
        <v>0</v>
      </c>
      <c r="E276" s="184">
        <v>75334</v>
      </c>
      <c r="F276" s="183"/>
      <c r="G276" s="125">
        <v>29156</v>
      </c>
      <c r="H276" s="190">
        <v>0.56376046561092097</v>
      </c>
      <c r="I276" s="183"/>
      <c r="J276" s="184">
        <v>8455</v>
      </c>
      <c r="K276" s="189">
        <v>0.1634858943867587</v>
      </c>
      <c r="L276" s="183"/>
      <c r="M276" s="125">
        <v>11433</v>
      </c>
      <c r="N276" s="190">
        <v>0.22106850745402865</v>
      </c>
      <c r="O276" s="183"/>
      <c r="P276" s="184">
        <v>1613</v>
      </c>
      <c r="Q276" s="189">
        <v>3.1188970744629424E-2</v>
      </c>
      <c r="R276" s="183"/>
      <c r="S276" s="125">
        <v>888</v>
      </c>
      <c r="T276" s="190">
        <v>1.7170369510992517E-2</v>
      </c>
      <c r="U276" s="183"/>
      <c r="V276" s="184"/>
      <c r="W276" s="189"/>
      <c r="X276" s="183"/>
      <c r="Y276" s="125"/>
      <c r="Z276" s="190"/>
      <c r="AA276" s="183"/>
      <c r="AB276" s="184"/>
      <c r="AC276" s="189"/>
      <c r="AD276" s="183"/>
      <c r="AE276" s="125"/>
      <c r="AF276" s="190"/>
      <c r="AG276" s="183"/>
      <c r="AH276" s="184"/>
      <c r="AI276" s="189"/>
      <c r="AJ276" s="183"/>
      <c r="AK276" s="125"/>
      <c r="AL276" s="190"/>
      <c r="AM276" s="125"/>
      <c r="AN276" s="184"/>
      <c r="AO276" s="189"/>
      <c r="AP276" s="183"/>
      <c r="AQ276" s="125">
        <v>172</v>
      </c>
      <c r="AR276" s="190">
        <v>3.3257922926697219E-3</v>
      </c>
      <c r="AS276" s="183"/>
      <c r="AT276" s="184">
        <v>51717</v>
      </c>
      <c r="AU276" s="189">
        <v>0.68650277431173179</v>
      </c>
    </row>
    <row r="277" spans="1:47">
      <c r="A277" s="28" t="s">
        <v>600</v>
      </c>
      <c r="B277" s="63" t="s">
        <v>1024</v>
      </c>
      <c r="C277" s="122" t="s">
        <v>985</v>
      </c>
      <c r="D277" s="28" t="s">
        <v>0</v>
      </c>
      <c r="E277" s="184">
        <v>74259</v>
      </c>
      <c r="F277" s="183"/>
      <c r="G277" s="125">
        <v>14703</v>
      </c>
      <c r="H277" s="190">
        <v>0.31327637270151065</v>
      </c>
      <c r="I277" s="183"/>
      <c r="J277" s="184">
        <v>1322</v>
      </c>
      <c r="K277" s="189">
        <v>2.8167813691858608E-2</v>
      </c>
      <c r="L277" s="183"/>
      <c r="M277" s="125">
        <v>28245</v>
      </c>
      <c r="N277" s="190">
        <v>0.60181535380222873</v>
      </c>
      <c r="O277" s="183"/>
      <c r="P277" s="184"/>
      <c r="Q277" s="189"/>
      <c r="R277" s="183"/>
      <c r="S277" s="125"/>
      <c r="T277" s="190"/>
      <c r="U277" s="183"/>
      <c r="V277" s="184"/>
      <c r="W277" s="189"/>
      <c r="X277" s="183"/>
      <c r="Y277" s="125"/>
      <c r="Z277" s="190"/>
      <c r="AA277" s="183"/>
      <c r="AB277" s="184"/>
      <c r="AC277" s="189"/>
      <c r="AD277" s="183"/>
      <c r="AE277" s="125"/>
      <c r="AF277" s="190"/>
      <c r="AG277" s="183"/>
      <c r="AH277" s="184"/>
      <c r="AI277" s="189"/>
      <c r="AJ277" s="183"/>
      <c r="AK277" s="125"/>
      <c r="AL277" s="190"/>
      <c r="AM277" s="125"/>
      <c r="AN277" s="184"/>
      <c r="AO277" s="189"/>
      <c r="AP277" s="183"/>
      <c r="AQ277" s="125">
        <v>2663</v>
      </c>
      <c r="AR277" s="190">
        <v>5.6740459804402017E-2</v>
      </c>
      <c r="AS277" s="183"/>
      <c r="AT277" s="184">
        <v>46933</v>
      </c>
      <c r="AU277" s="189">
        <v>0.63201766789210734</v>
      </c>
    </row>
    <row r="278" spans="1:47">
      <c r="A278" s="28" t="s">
        <v>216</v>
      </c>
      <c r="B278" s="63" t="s">
        <v>1005</v>
      </c>
      <c r="C278" s="122" t="s">
        <v>1027</v>
      </c>
      <c r="D278" s="28" t="s">
        <v>0</v>
      </c>
      <c r="E278" s="184">
        <v>71470</v>
      </c>
      <c r="F278" s="183"/>
      <c r="G278" s="125">
        <v>34111</v>
      </c>
      <c r="H278" s="190">
        <v>0.67947492131787579</v>
      </c>
      <c r="I278" s="183"/>
      <c r="J278" s="184">
        <v>2181</v>
      </c>
      <c r="K278" s="189">
        <v>4.3444484283494685E-2</v>
      </c>
      <c r="L278" s="183"/>
      <c r="M278" s="125">
        <v>10681</v>
      </c>
      <c r="N278" s="190">
        <v>0.21276044779092465</v>
      </c>
      <c r="O278" s="183"/>
      <c r="P278" s="184">
        <v>1899</v>
      </c>
      <c r="Q278" s="189">
        <v>3.7827178200071712E-2</v>
      </c>
      <c r="R278" s="183"/>
      <c r="S278" s="125">
        <v>1073</v>
      </c>
      <c r="T278" s="190">
        <v>2.137365045217322E-2</v>
      </c>
      <c r="U278" s="183"/>
      <c r="V278" s="184"/>
      <c r="W278" s="189"/>
      <c r="X278" s="183"/>
      <c r="Y278" s="125"/>
      <c r="Z278" s="190"/>
      <c r="AA278" s="183"/>
      <c r="AB278" s="184"/>
      <c r="AC278" s="189"/>
      <c r="AD278" s="183"/>
      <c r="AE278" s="125"/>
      <c r="AF278" s="190"/>
      <c r="AG278" s="183"/>
      <c r="AH278" s="184"/>
      <c r="AI278" s="189"/>
      <c r="AJ278" s="183"/>
      <c r="AK278" s="125"/>
      <c r="AL278" s="190"/>
      <c r="AM278" s="125"/>
      <c r="AN278" s="184"/>
      <c r="AO278" s="189"/>
      <c r="AP278" s="183"/>
      <c r="AQ278" s="125">
        <v>257</v>
      </c>
      <c r="AR278" s="190">
        <v>5.119317955459942E-3</v>
      </c>
      <c r="AS278" s="183"/>
      <c r="AT278" s="184">
        <v>50202</v>
      </c>
      <c r="AU278" s="189">
        <v>0.70242059605428853</v>
      </c>
    </row>
    <row r="279" spans="1:47">
      <c r="A279" s="28" t="s">
        <v>602</v>
      </c>
      <c r="B279" s="63" t="s">
        <v>1024</v>
      </c>
      <c r="C279" s="122" t="s">
        <v>985</v>
      </c>
      <c r="D279" s="28" t="s">
        <v>0</v>
      </c>
      <c r="E279" s="184">
        <v>90261</v>
      </c>
      <c r="F279" s="183"/>
      <c r="G279" s="125">
        <v>7045</v>
      </c>
      <c r="H279" s="190">
        <v>0.1416934835076428</v>
      </c>
      <c r="I279" s="183"/>
      <c r="J279" s="184">
        <v>1678</v>
      </c>
      <c r="K279" s="189">
        <v>3.3748994368463396E-2</v>
      </c>
      <c r="L279" s="183"/>
      <c r="M279" s="125">
        <v>38490</v>
      </c>
      <c r="N279" s="190">
        <v>0.77413515687851975</v>
      </c>
      <c r="O279" s="183"/>
      <c r="P279" s="184">
        <v>1469</v>
      </c>
      <c r="Q279" s="189">
        <v>2.9545454545454545E-2</v>
      </c>
      <c r="R279" s="183"/>
      <c r="S279" s="125">
        <v>846</v>
      </c>
      <c r="T279" s="190">
        <v>1.7015285599356396E-2</v>
      </c>
      <c r="U279" s="183"/>
      <c r="V279" s="184"/>
      <c r="W279" s="189"/>
      <c r="X279" s="183"/>
      <c r="Y279" s="125"/>
      <c r="Z279" s="190"/>
      <c r="AA279" s="183"/>
      <c r="AB279" s="184"/>
      <c r="AC279" s="189"/>
      <c r="AD279" s="183"/>
      <c r="AE279" s="125"/>
      <c r="AF279" s="190"/>
      <c r="AG279" s="183"/>
      <c r="AH279" s="184"/>
      <c r="AI279" s="189"/>
      <c r="AJ279" s="183"/>
      <c r="AK279" s="125"/>
      <c r="AL279" s="190"/>
      <c r="AM279" s="125"/>
      <c r="AN279" s="184"/>
      <c r="AO279" s="189"/>
      <c r="AP279" s="183"/>
      <c r="AQ279" s="125">
        <v>192</v>
      </c>
      <c r="AR279" s="190">
        <v>3.8616251005631538E-3</v>
      </c>
      <c r="AS279" s="183"/>
      <c r="AT279" s="184">
        <v>49720</v>
      </c>
      <c r="AU279" s="189">
        <v>0.55084698817872613</v>
      </c>
    </row>
    <row r="280" spans="1:47">
      <c r="A280" s="28" t="s">
        <v>1088</v>
      </c>
      <c r="B280" s="63" t="s">
        <v>1024</v>
      </c>
      <c r="C280" s="122" t="s">
        <v>985</v>
      </c>
      <c r="D280" s="28" t="s">
        <v>0</v>
      </c>
      <c r="E280" s="184">
        <v>75362</v>
      </c>
      <c r="F280" s="183"/>
      <c r="G280" s="125">
        <v>3355</v>
      </c>
      <c r="H280" s="190">
        <v>7.3009379148260181E-2</v>
      </c>
      <c r="I280" s="183"/>
      <c r="J280" s="184">
        <v>2597</v>
      </c>
      <c r="K280" s="189">
        <v>5.6514264574674122E-2</v>
      </c>
      <c r="L280" s="183"/>
      <c r="M280" s="125">
        <v>35085</v>
      </c>
      <c r="N280" s="190">
        <v>0.76349748656235716</v>
      </c>
      <c r="O280" s="183"/>
      <c r="P280" s="184">
        <v>952</v>
      </c>
      <c r="Q280" s="189">
        <v>2.0716819358910191E-2</v>
      </c>
      <c r="R280" s="183"/>
      <c r="S280" s="125">
        <v>1038</v>
      </c>
      <c r="T280" s="190">
        <v>2.2588296737971407E-2</v>
      </c>
      <c r="U280" s="183"/>
      <c r="V280" s="184"/>
      <c r="W280" s="189"/>
      <c r="X280" s="183"/>
      <c r="Y280" s="125"/>
      <c r="Z280" s="190"/>
      <c r="AA280" s="183"/>
      <c r="AB280" s="184"/>
      <c r="AC280" s="189"/>
      <c r="AD280" s="183"/>
      <c r="AE280" s="125"/>
      <c r="AF280" s="190"/>
      <c r="AG280" s="183"/>
      <c r="AH280" s="184"/>
      <c r="AI280" s="189"/>
      <c r="AJ280" s="183"/>
      <c r="AK280" s="125"/>
      <c r="AL280" s="190"/>
      <c r="AM280" s="125"/>
      <c r="AN280" s="184"/>
      <c r="AO280" s="189"/>
      <c r="AP280" s="183"/>
      <c r="AQ280" s="125">
        <v>2926</v>
      </c>
      <c r="AR280" s="190">
        <v>6.3673753617826914E-2</v>
      </c>
      <c r="AS280" s="183"/>
      <c r="AT280" s="184">
        <v>45953</v>
      </c>
      <c r="AU280" s="189">
        <v>0.60976354130729016</v>
      </c>
    </row>
    <row r="281" spans="1:47">
      <c r="A281" s="28" t="s">
        <v>1089</v>
      </c>
      <c r="B281" s="63" t="s">
        <v>1024</v>
      </c>
      <c r="C281" s="122" t="s">
        <v>985</v>
      </c>
      <c r="D281" s="28" t="s">
        <v>0</v>
      </c>
      <c r="E281" s="184">
        <v>74654</v>
      </c>
      <c r="F281" s="183"/>
      <c r="G281" s="125">
        <v>5530</v>
      </c>
      <c r="H281" s="190">
        <v>0.10316779224655796</v>
      </c>
      <c r="I281" s="183"/>
      <c r="J281" s="184">
        <v>8549</v>
      </c>
      <c r="K281" s="189">
        <v>0.15949031752546547</v>
      </c>
      <c r="L281" s="183"/>
      <c r="M281" s="125">
        <v>38424</v>
      </c>
      <c r="N281" s="190">
        <v>0.71683892392074922</v>
      </c>
      <c r="O281" s="183"/>
      <c r="P281" s="184"/>
      <c r="Q281" s="189"/>
      <c r="R281" s="183"/>
      <c r="S281" s="125">
        <v>865</v>
      </c>
      <c r="T281" s="190">
        <v>1.6137457557553823E-2</v>
      </c>
      <c r="U281" s="183"/>
      <c r="V281" s="184"/>
      <c r="W281" s="189"/>
      <c r="X281" s="183"/>
      <c r="Y281" s="125"/>
      <c r="Z281" s="190"/>
      <c r="AA281" s="183"/>
      <c r="AB281" s="184"/>
      <c r="AC281" s="189"/>
      <c r="AD281" s="183"/>
      <c r="AE281" s="125"/>
      <c r="AF281" s="190"/>
      <c r="AG281" s="183"/>
      <c r="AH281" s="184"/>
      <c r="AI281" s="189"/>
      <c r="AJ281" s="183"/>
      <c r="AK281" s="125"/>
      <c r="AL281" s="190"/>
      <c r="AM281" s="125"/>
      <c r="AN281" s="184"/>
      <c r="AO281" s="189"/>
      <c r="AP281" s="183"/>
      <c r="AQ281" s="125">
        <v>234</v>
      </c>
      <c r="AR281" s="190">
        <v>4.36550874967352E-3</v>
      </c>
      <c r="AS281" s="183"/>
      <c r="AT281" s="184">
        <v>53602</v>
      </c>
      <c r="AU281" s="189">
        <v>0.71800573311543925</v>
      </c>
    </row>
    <row r="282" spans="1:47">
      <c r="A282" s="28" t="s">
        <v>606</v>
      </c>
      <c r="B282" s="63" t="s">
        <v>1004</v>
      </c>
      <c r="C282" s="122" t="s">
        <v>988</v>
      </c>
      <c r="D282" s="28" t="s">
        <v>0</v>
      </c>
      <c r="E282" s="184">
        <v>77811</v>
      </c>
      <c r="F282" s="183"/>
      <c r="G282" s="125">
        <v>23392</v>
      </c>
      <c r="H282" s="190">
        <v>0.46637558067667523</v>
      </c>
      <c r="I282" s="183"/>
      <c r="J282" s="184">
        <v>697</v>
      </c>
      <c r="K282" s="189">
        <v>1.3896365412604422E-2</v>
      </c>
      <c r="L282" s="183"/>
      <c r="M282" s="125">
        <v>22335</v>
      </c>
      <c r="N282" s="190">
        <v>0.44530175249715892</v>
      </c>
      <c r="O282" s="183"/>
      <c r="P282" s="184">
        <v>2654</v>
      </c>
      <c r="Q282" s="189">
        <v>5.2913850509400485E-2</v>
      </c>
      <c r="R282" s="183"/>
      <c r="S282" s="125"/>
      <c r="T282" s="190"/>
      <c r="U282" s="183"/>
      <c r="V282" s="184"/>
      <c r="W282" s="189"/>
      <c r="X282" s="183"/>
      <c r="Y282" s="125"/>
      <c r="Z282" s="190"/>
      <c r="AA282" s="183"/>
      <c r="AB282" s="184"/>
      <c r="AC282" s="189"/>
      <c r="AD282" s="183"/>
      <c r="AE282" s="125"/>
      <c r="AF282" s="190"/>
      <c r="AG282" s="183"/>
      <c r="AH282" s="184"/>
      <c r="AI282" s="189"/>
      <c r="AJ282" s="183"/>
      <c r="AK282" s="125"/>
      <c r="AL282" s="190"/>
      <c r="AM282" s="125"/>
      <c r="AN282" s="184"/>
      <c r="AO282" s="189"/>
      <c r="AP282" s="183"/>
      <c r="AQ282" s="125">
        <v>1079</v>
      </c>
      <c r="AR282" s="190">
        <v>2.1512450904160936E-2</v>
      </c>
      <c r="AS282" s="183"/>
      <c r="AT282" s="184">
        <v>50157</v>
      </c>
      <c r="AU282" s="189">
        <v>0.64460037783860891</v>
      </c>
    </row>
    <row r="283" spans="1:47">
      <c r="A283" s="28" t="s">
        <v>959</v>
      </c>
      <c r="B283" s="63" t="s">
        <v>1002</v>
      </c>
      <c r="C283" s="122" t="s">
        <v>981</v>
      </c>
      <c r="D283" s="28" t="s">
        <v>0</v>
      </c>
      <c r="E283" s="184">
        <v>74246</v>
      </c>
      <c r="F283" s="183"/>
      <c r="G283" s="125">
        <v>35624</v>
      </c>
      <c r="H283" s="190">
        <v>0.65736640094478893</v>
      </c>
      <c r="I283" s="183"/>
      <c r="J283" s="184">
        <v>5900</v>
      </c>
      <c r="K283" s="189">
        <v>0.10887215825214054</v>
      </c>
      <c r="L283" s="183"/>
      <c r="M283" s="125">
        <v>9932</v>
      </c>
      <c r="N283" s="190">
        <v>0.18327428402716267</v>
      </c>
      <c r="O283" s="183"/>
      <c r="P283" s="184">
        <v>1435</v>
      </c>
      <c r="Q283" s="189">
        <v>2.6479923235901977E-2</v>
      </c>
      <c r="R283" s="183"/>
      <c r="S283" s="125">
        <v>1301</v>
      </c>
      <c r="T283" s="190">
        <v>2.4007233540005904E-2</v>
      </c>
      <c r="U283" s="183"/>
      <c r="V283" s="184"/>
      <c r="W283" s="189"/>
      <c r="X283" s="183"/>
      <c r="Y283" s="125"/>
      <c r="Z283" s="190"/>
      <c r="AA283" s="183"/>
      <c r="AB283" s="184"/>
      <c r="AC283" s="189"/>
      <c r="AD283" s="183"/>
      <c r="AE283" s="125"/>
      <c r="AF283" s="190"/>
      <c r="AG283" s="183"/>
      <c r="AH283" s="184"/>
      <c r="AI283" s="189"/>
      <c r="AJ283" s="183"/>
      <c r="AK283" s="125"/>
      <c r="AL283" s="190"/>
      <c r="AM283" s="125"/>
      <c r="AN283" s="184"/>
      <c r="AO283" s="189"/>
      <c r="AP283" s="183"/>
      <c r="AQ283" s="125"/>
      <c r="AR283" s="190"/>
      <c r="AS283" s="183"/>
      <c r="AT283" s="184">
        <v>54192</v>
      </c>
      <c r="AU283" s="189">
        <v>0.72989790695795065</v>
      </c>
    </row>
    <row r="284" spans="1:47">
      <c r="A284" s="28" t="s">
        <v>611</v>
      </c>
      <c r="B284" s="63" t="s">
        <v>984</v>
      </c>
      <c r="C284" s="122" t="s">
        <v>984</v>
      </c>
      <c r="D284" s="28" t="s">
        <v>0</v>
      </c>
      <c r="E284" s="184">
        <v>81443</v>
      </c>
      <c r="F284" s="183"/>
      <c r="G284" s="125">
        <v>33873</v>
      </c>
      <c r="H284" s="190">
        <v>0.61989641857145472</v>
      </c>
      <c r="I284" s="183"/>
      <c r="J284" s="184">
        <v>2663</v>
      </c>
      <c r="K284" s="189">
        <v>4.8734513112384019E-2</v>
      </c>
      <c r="L284" s="183"/>
      <c r="M284" s="125">
        <v>14675</v>
      </c>
      <c r="N284" s="190">
        <v>0.26856138938198854</v>
      </c>
      <c r="O284" s="183"/>
      <c r="P284" s="184">
        <v>2016</v>
      </c>
      <c r="Q284" s="189">
        <v>3.6894021192101459E-2</v>
      </c>
      <c r="R284" s="183"/>
      <c r="S284" s="125">
        <v>1416</v>
      </c>
      <c r="T284" s="190">
        <v>2.5913657742071262E-2</v>
      </c>
      <c r="U284" s="183"/>
      <c r="V284" s="184"/>
      <c r="W284" s="189"/>
      <c r="X284" s="183"/>
      <c r="Y284" s="125"/>
      <c r="Z284" s="190"/>
      <c r="AA284" s="183"/>
      <c r="AB284" s="184"/>
      <c r="AC284" s="189"/>
      <c r="AD284" s="183"/>
      <c r="AE284" s="125"/>
      <c r="AF284" s="190"/>
      <c r="AG284" s="183"/>
      <c r="AH284" s="184"/>
      <c r="AI284" s="189"/>
      <c r="AJ284" s="183"/>
      <c r="AK284" s="125"/>
      <c r="AL284" s="190"/>
      <c r="AM284" s="125"/>
      <c r="AN284" s="184"/>
      <c r="AO284" s="189"/>
      <c r="AP284" s="183"/>
      <c r="AQ284" s="125"/>
      <c r="AR284" s="190"/>
      <c r="AS284" s="183"/>
      <c r="AT284" s="184">
        <v>54643</v>
      </c>
      <c r="AU284" s="189">
        <v>0.67093550090247167</v>
      </c>
    </row>
    <row r="285" spans="1:47">
      <c r="A285" s="28" t="s">
        <v>915</v>
      </c>
      <c r="B285" s="63" t="s">
        <v>1026</v>
      </c>
      <c r="C285" s="122" t="s">
        <v>1027</v>
      </c>
      <c r="D285" s="28" t="s">
        <v>0</v>
      </c>
      <c r="E285" s="184">
        <v>84161</v>
      </c>
      <c r="F285" s="183"/>
      <c r="G285" s="125">
        <v>38936</v>
      </c>
      <c r="H285" s="190">
        <v>0.61668092115683104</v>
      </c>
      <c r="I285" s="183"/>
      <c r="J285" s="184">
        <v>3788</v>
      </c>
      <c r="K285" s="189">
        <v>5.9995565269726631E-2</v>
      </c>
      <c r="L285" s="183"/>
      <c r="M285" s="125">
        <v>17953</v>
      </c>
      <c r="N285" s="190">
        <v>0.28434540213500586</v>
      </c>
      <c r="O285" s="183"/>
      <c r="P285" s="184"/>
      <c r="Q285" s="189"/>
      <c r="R285" s="183"/>
      <c r="S285" s="125">
        <v>1794</v>
      </c>
      <c r="T285" s="190">
        <v>2.8413950394374228E-2</v>
      </c>
      <c r="U285" s="183"/>
      <c r="V285" s="184"/>
      <c r="W285" s="189"/>
      <c r="X285" s="183"/>
      <c r="Y285" s="125"/>
      <c r="Z285" s="190"/>
      <c r="AA285" s="183"/>
      <c r="AB285" s="184"/>
      <c r="AC285" s="189"/>
      <c r="AD285" s="183"/>
      <c r="AE285" s="125"/>
      <c r="AF285" s="190"/>
      <c r="AG285" s="183"/>
      <c r="AH285" s="184"/>
      <c r="AI285" s="189"/>
      <c r="AJ285" s="183"/>
      <c r="AK285" s="125"/>
      <c r="AL285" s="190"/>
      <c r="AM285" s="125"/>
      <c r="AN285" s="184"/>
      <c r="AO285" s="189"/>
      <c r="AP285" s="183"/>
      <c r="AQ285" s="125">
        <v>667</v>
      </c>
      <c r="AR285" s="190">
        <v>1.0564161044062213E-2</v>
      </c>
      <c r="AS285" s="183"/>
      <c r="AT285" s="184">
        <v>63138</v>
      </c>
      <c r="AU285" s="189">
        <v>0.7502049642946258</v>
      </c>
    </row>
    <row r="286" spans="1:47">
      <c r="A286" s="28" t="s">
        <v>1189</v>
      </c>
      <c r="B286" s="63" t="s">
        <v>996</v>
      </c>
      <c r="C286" s="122" t="s">
        <v>988</v>
      </c>
      <c r="D286" s="28" t="s">
        <v>0</v>
      </c>
      <c r="E286" s="184">
        <v>67466</v>
      </c>
      <c r="F286" s="183"/>
      <c r="G286" s="125">
        <v>29513</v>
      </c>
      <c r="H286" s="190">
        <v>0.58591252903456359</v>
      </c>
      <c r="I286" s="183"/>
      <c r="J286" s="184">
        <v>1793</v>
      </c>
      <c r="K286" s="189">
        <v>3.5595878580929503E-2</v>
      </c>
      <c r="L286" s="183"/>
      <c r="M286" s="125">
        <v>17897</v>
      </c>
      <c r="N286" s="190">
        <v>0.3553036469397074</v>
      </c>
      <c r="O286" s="183"/>
      <c r="P286" s="184"/>
      <c r="Q286" s="189"/>
      <c r="R286" s="183"/>
      <c r="S286" s="125">
        <v>1168</v>
      </c>
      <c r="T286" s="190">
        <v>2.3187945444799588E-2</v>
      </c>
      <c r="U286" s="183"/>
      <c r="V286" s="184"/>
      <c r="W286" s="189"/>
      <c r="X286" s="183"/>
      <c r="Y286" s="125"/>
      <c r="Z286" s="190"/>
      <c r="AA286" s="183"/>
      <c r="AB286" s="184"/>
      <c r="AC286" s="189"/>
      <c r="AD286" s="183"/>
      <c r="AE286" s="125"/>
      <c r="AF286" s="190"/>
      <c r="AG286" s="183"/>
      <c r="AH286" s="184"/>
      <c r="AI286" s="189"/>
      <c r="AJ286" s="183"/>
      <c r="AK286" s="125"/>
      <c r="AL286" s="190"/>
      <c r="AM286" s="125"/>
      <c r="AN286" s="184"/>
      <c r="AO286" s="189"/>
      <c r="AP286" s="183"/>
      <c r="AQ286" s="125"/>
      <c r="AR286" s="190"/>
      <c r="AS286" s="183"/>
      <c r="AT286" s="184">
        <v>50371</v>
      </c>
      <c r="AU286" s="189">
        <v>0.74661310882518606</v>
      </c>
    </row>
    <row r="287" spans="1:47">
      <c r="A287" s="28" t="s">
        <v>1190</v>
      </c>
      <c r="B287" s="63" t="s">
        <v>1007</v>
      </c>
      <c r="C287" s="122" t="s">
        <v>983</v>
      </c>
      <c r="D287" s="28" t="s">
        <v>0</v>
      </c>
      <c r="E287" s="184">
        <v>65050</v>
      </c>
      <c r="F287" s="183"/>
      <c r="G287" s="125">
        <v>28585</v>
      </c>
      <c r="H287" s="190">
        <v>0.59238612343018193</v>
      </c>
      <c r="I287" s="183"/>
      <c r="J287" s="184">
        <v>13246</v>
      </c>
      <c r="K287" s="189">
        <v>0.27450574045674969</v>
      </c>
      <c r="L287" s="183"/>
      <c r="M287" s="125">
        <v>6423</v>
      </c>
      <c r="N287" s="190">
        <v>0.13310813611306835</v>
      </c>
      <c r="O287" s="183"/>
      <c r="P287" s="184"/>
      <c r="Q287" s="189"/>
      <c r="R287" s="183"/>
      <c r="S287" s="125"/>
      <c r="T287" s="190"/>
      <c r="U287" s="183"/>
      <c r="V287" s="184"/>
      <c r="W287" s="189"/>
      <c r="X287" s="183"/>
      <c r="Y287" s="125"/>
      <c r="Z287" s="190"/>
      <c r="AA287" s="183"/>
      <c r="AB287" s="184"/>
      <c r="AC287" s="189"/>
      <c r="AD287" s="183"/>
      <c r="AE287" s="125"/>
      <c r="AF287" s="190"/>
      <c r="AG287" s="183"/>
      <c r="AH287" s="184"/>
      <c r="AI287" s="189"/>
      <c r="AJ287" s="183"/>
      <c r="AK287" s="125"/>
      <c r="AL287" s="190"/>
      <c r="AM287" s="125"/>
      <c r="AN287" s="184"/>
      <c r="AO287" s="189"/>
      <c r="AP287" s="183"/>
      <c r="AQ287" s="125"/>
      <c r="AR287" s="190"/>
      <c r="AS287" s="183"/>
      <c r="AT287" s="184">
        <v>48254</v>
      </c>
      <c r="AU287" s="189">
        <v>0.74179861644888545</v>
      </c>
    </row>
    <row r="288" spans="1:47">
      <c r="A288" s="28" t="s">
        <v>646</v>
      </c>
      <c r="B288" s="63" t="s">
        <v>991</v>
      </c>
      <c r="C288" s="122" t="s">
        <v>1027</v>
      </c>
      <c r="D288" s="28" t="s">
        <v>0</v>
      </c>
      <c r="E288" s="184">
        <v>80027</v>
      </c>
      <c r="F288" s="183"/>
      <c r="G288" s="125">
        <v>32828</v>
      </c>
      <c r="H288" s="190">
        <v>0.58971042609757851</v>
      </c>
      <c r="I288" s="183"/>
      <c r="J288" s="184">
        <v>2848</v>
      </c>
      <c r="K288" s="189">
        <v>5.1160451246676723E-2</v>
      </c>
      <c r="L288" s="183"/>
      <c r="M288" s="125">
        <v>16742</v>
      </c>
      <c r="N288" s="190">
        <v>0.30074728749011997</v>
      </c>
      <c r="O288" s="183"/>
      <c r="P288" s="184">
        <v>2092</v>
      </c>
      <c r="Q288" s="189">
        <v>3.7579938205072931E-2</v>
      </c>
      <c r="R288" s="183"/>
      <c r="S288" s="125">
        <v>1158</v>
      </c>
      <c r="T288" s="190">
        <v>2.0801896960551843E-2</v>
      </c>
      <c r="U288" s="183"/>
      <c r="V288" s="184"/>
      <c r="W288" s="189"/>
      <c r="X288" s="183"/>
      <c r="Y288" s="125"/>
      <c r="Z288" s="190"/>
      <c r="AA288" s="183"/>
      <c r="AB288" s="184"/>
      <c r="AC288" s="189"/>
      <c r="AD288" s="183"/>
      <c r="AE288" s="125"/>
      <c r="AF288" s="190"/>
      <c r="AG288" s="183"/>
      <c r="AH288" s="184"/>
      <c r="AI288" s="189"/>
      <c r="AJ288" s="183"/>
      <c r="AK288" s="125"/>
      <c r="AL288" s="190"/>
      <c r="AM288" s="125"/>
      <c r="AN288" s="184"/>
      <c r="AO288" s="189"/>
      <c r="AP288" s="183"/>
      <c r="AQ288" s="125"/>
      <c r="AR288" s="190"/>
      <c r="AS288" s="183"/>
      <c r="AT288" s="184">
        <v>55668</v>
      </c>
      <c r="AU288" s="189">
        <v>0.6956152298599223</v>
      </c>
    </row>
    <row r="289" spans="1:47">
      <c r="A289" s="28" t="s">
        <v>805</v>
      </c>
      <c r="B289" s="63" t="s">
        <v>1014</v>
      </c>
      <c r="C289" s="122" t="s">
        <v>981</v>
      </c>
      <c r="D289" s="28" t="s">
        <v>0</v>
      </c>
      <c r="E289" s="184">
        <v>84170</v>
      </c>
      <c r="F289" s="183"/>
      <c r="G289" s="125">
        <v>35082</v>
      </c>
      <c r="H289" s="190">
        <v>0.56921728971962615</v>
      </c>
      <c r="I289" s="183"/>
      <c r="J289" s="184">
        <v>7855</v>
      </c>
      <c r="K289" s="189">
        <v>0.12745002596053998</v>
      </c>
      <c r="L289" s="183"/>
      <c r="M289" s="125">
        <v>15409</v>
      </c>
      <c r="N289" s="190">
        <v>0.25001622533748702</v>
      </c>
      <c r="O289" s="183"/>
      <c r="P289" s="184">
        <v>1251</v>
      </c>
      <c r="Q289" s="189">
        <v>2.0297897196261683E-2</v>
      </c>
      <c r="R289" s="183"/>
      <c r="S289" s="125">
        <v>1571</v>
      </c>
      <c r="T289" s="190">
        <v>2.5490005192107996E-2</v>
      </c>
      <c r="U289" s="183"/>
      <c r="V289" s="184"/>
      <c r="W289" s="189"/>
      <c r="X289" s="183"/>
      <c r="Y289" s="125"/>
      <c r="Z289" s="190"/>
      <c r="AA289" s="183"/>
      <c r="AB289" s="184"/>
      <c r="AC289" s="189"/>
      <c r="AD289" s="183"/>
      <c r="AE289" s="125"/>
      <c r="AF289" s="190"/>
      <c r="AG289" s="183"/>
      <c r="AH289" s="184"/>
      <c r="AI289" s="189"/>
      <c r="AJ289" s="183"/>
      <c r="AK289" s="125"/>
      <c r="AL289" s="190"/>
      <c r="AM289" s="125"/>
      <c r="AN289" s="184"/>
      <c r="AO289" s="189"/>
      <c r="AP289" s="183"/>
      <c r="AQ289" s="125">
        <v>464</v>
      </c>
      <c r="AR289" s="190">
        <v>7.5285565939771544E-3</v>
      </c>
      <c r="AS289" s="183"/>
      <c r="AT289" s="184">
        <v>61632</v>
      </c>
      <c r="AU289" s="189">
        <v>0.73223238683616487</v>
      </c>
    </row>
    <row r="290" spans="1:47">
      <c r="A290" s="28" t="s">
        <v>948</v>
      </c>
      <c r="B290" s="63" t="s">
        <v>1137</v>
      </c>
      <c r="C290" s="122" t="s">
        <v>984</v>
      </c>
      <c r="D290" s="28" t="s">
        <v>0</v>
      </c>
      <c r="E290" s="184">
        <v>76057</v>
      </c>
      <c r="F290" s="183"/>
      <c r="G290" s="125">
        <v>35967</v>
      </c>
      <c r="H290" s="190">
        <v>0.65288896149866582</v>
      </c>
      <c r="I290" s="183"/>
      <c r="J290" s="184">
        <v>3450</v>
      </c>
      <c r="K290" s="189">
        <v>6.2625932581822141E-2</v>
      </c>
      <c r="L290" s="183"/>
      <c r="M290" s="125">
        <v>12641</v>
      </c>
      <c r="N290" s="190">
        <v>0.22946504746864166</v>
      </c>
      <c r="O290" s="183"/>
      <c r="P290" s="184">
        <v>1660</v>
      </c>
      <c r="Q290" s="189">
        <v>3.0133057416181087E-2</v>
      </c>
      <c r="R290" s="183"/>
      <c r="S290" s="125">
        <v>1371</v>
      </c>
      <c r="T290" s="190">
        <v>2.488700103468932E-2</v>
      </c>
      <c r="U290" s="183"/>
      <c r="V290" s="184"/>
      <c r="W290" s="189"/>
      <c r="X290" s="183"/>
      <c r="Y290" s="125"/>
      <c r="Z290" s="190"/>
      <c r="AA290" s="183"/>
      <c r="AB290" s="184"/>
      <c r="AC290" s="189"/>
      <c r="AD290" s="183"/>
      <c r="AE290" s="125"/>
      <c r="AF290" s="190"/>
      <c r="AG290" s="183"/>
      <c r="AH290" s="184"/>
      <c r="AI290" s="189"/>
      <c r="AJ290" s="183"/>
      <c r="AK290" s="125"/>
      <c r="AL290" s="190"/>
      <c r="AM290" s="125"/>
      <c r="AN290" s="184"/>
      <c r="AO290" s="189"/>
      <c r="AP290" s="183"/>
      <c r="AQ290" s="125"/>
      <c r="AR290" s="190"/>
      <c r="AS290" s="183"/>
      <c r="AT290" s="184">
        <v>55089</v>
      </c>
      <c r="AU290" s="189">
        <v>0.72431202913604276</v>
      </c>
    </row>
    <row r="291" spans="1:47">
      <c r="A291" s="28" t="s">
        <v>613</v>
      </c>
      <c r="B291" s="63" t="s">
        <v>1023</v>
      </c>
      <c r="C291" s="122" t="s">
        <v>978</v>
      </c>
      <c r="D291" s="28" t="s">
        <v>0</v>
      </c>
      <c r="E291" s="184">
        <v>61059</v>
      </c>
      <c r="F291" s="183"/>
      <c r="G291" s="125">
        <v>9531</v>
      </c>
      <c r="H291" s="190">
        <v>0.26744675477733815</v>
      </c>
      <c r="I291" s="183"/>
      <c r="J291" s="184">
        <v>368</v>
      </c>
      <c r="K291" s="189">
        <v>1.0326346213205377E-2</v>
      </c>
      <c r="L291" s="183"/>
      <c r="M291" s="125">
        <v>23404</v>
      </c>
      <c r="N291" s="190">
        <v>0.65673317058113756</v>
      </c>
      <c r="O291" s="183"/>
      <c r="P291" s="184">
        <v>1452</v>
      </c>
      <c r="Q291" s="189">
        <v>4.0744170384712515E-2</v>
      </c>
      <c r="R291" s="183"/>
      <c r="S291" s="125">
        <v>250</v>
      </c>
      <c r="T291" s="190">
        <v>7.015180851362348E-3</v>
      </c>
      <c r="U291" s="183"/>
      <c r="V291" s="184"/>
      <c r="W291" s="189"/>
      <c r="X291" s="183"/>
      <c r="Y291" s="125"/>
      <c r="Z291" s="190"/>
      <c r="AA291" s="183"/>
      <c r="AB291" s="184"/>
      <c r="AC291" s="189"/>
      <c r="AD291" s="183"/>
      <c r="AE291" s="125"/>
      <c r="AF291" s="190"/>
      <c r="AG291" s="183"/>
      <c r="AH291" s="184"/>
      <c r="AI291" s="189"/>
      <c r="AJ291" s="183"/>
      <c r="AK291" s="125"/>
      <c r="AL291" s="190"/>
      <c r="AM291" s="125"/>
      <c r="AN291" s="184"/>
      <c r="AO291" s="189"/>
      <c r="AP291" s="183"/>
      <c r="AQ291" s="125">
        <v>632</v>
      </c>
      <c r="AR291" s="190">
        <v>1.7734377192244015E-2</v>
      </c>
      <c r="AS291" s="183"/>
      <c r="AT291" s="184">
        <v>35637</v>
      </c>
      <c r="AU291" s="189">
        <v>0.58364860217167003</v>
      </c>
    </row>
    <row r="292" spans="1:47">
      <c r="A292" s="28" t="s">
        <v>1191</v>
      </c>
      <c r="B292" s="63" t="s">
        <v>1023</v>
      </c>
      <c r="C292" s="122" t="s">
        <v>978</v>
      </c>
      <c r="D292" s="28" t="s">
        <v>0</v>
      </c>
      <c r="E292" s="184">
        <v>72336</v>
      </c>
      <c r="F292" s="183"/>
      <c r="G292" s="125">
        <v>23643</v>
      </c>
      <c r="H292" s="190">
        <v>0.49649307013859723</v>
      </c>
      <c r="I292" s="183"/>
      <c r="J292" s="184">
        <v>1354</v>
      </c>
      <c r="K292" s="189">
        <v>2.8433431331373372E-2</v>
      </c>
      <c r="L292" s="183"/>
      <c r="M292" s="125">
        <v>22623</v>
      </c>
      <c r="N292" s="190">
        <v>0.47507349853002939</v>
      </c>
      <c r="O292" s="183"/>
      <c r="P292" s="184"/>
      <c r="Q292" s="189"/>
      <c r="R292" s="183"/>
      <c r="S292" s="125"/>
      <c r="T292" s="190"/>
      <c r="U292" s="183"/>
      <c r="V292" s="184"/>
      <c r="W292" s="189"/>
      <c r="X292" s="183"/>
      <c r="Y292" s="125"/>
      <c r="Z292" s="190"/>
      <c r="AA292" s="183"/>
      <c r="AB292" s="184"/>
      <c r="AC292" s="189"/>
      <c r="AD292" s="183"/>
      <c r="AE292" s="125"/>
      <c r="AF292" s="190"/>
      <c r="AG292" s="183"/>
      <c r="AH292" s="184"/>
      <c r="AI292" s="189"/>
      <c r="AJ292" s="183"/>
      <c r="AK292" s="125"/>
      <c r="AL292" s="190"/>
      <c r="AM292" s="125"/>
      <c r="AN292" s="184"/>
      <c r="AO292" s="189"/>
      <c r="AP292" s="183"/>
      <c r="AQ292" s="125"/>
      <c r="AR292" s="190"/>
      <c r="AS292" s="183"/>
      <c r="AT292" s="184">
        <v>47620</v>
      </c>
      <c r="AU292" s="189">
        <v>0.65831674408316743</v>
      </c>
    </row>
    <row r="293" spans="1:47">
      <c r="A293" s="28" t="s">
        <v>615</v>
      </c>
      <c r="B293" s="63" t="s">
        <v>1015</v>
      </c>
      <c r="C293" s="122" t="s">
        <v>981</v>
      </c>
      <c r="D293" s="28" t="s">
        <v>0</v>
      </c>
      <c r="E293" s="184">
        <v>89207</v>
      </c>
      <c r="F293" s="183"/>
      <c r="G293" s="125">
        <v>30367</v>
      </c>
      <c r="H293" s="190">
        <v>0.47504849508791691</v>
      </c>
      <c r="I293" s="183"/>
      <c r="J293" s="184">
        <v>2499</v>
      </c>
      <c r="K293" s="189">
        <v>3.9093298291721416E-2</v>
      </c>
      <c r="L293" s="183"/>
      <c r="M293" s="125">
        <v>28392</v>
      </c>
      <c r="N293" s="190">
        <v>0.44415243101182655</v>
      </c>
      <c r="O293" s="183"/>
      <c r="P293" s="184">
        <v>1390</v>
      </c>
      <c r="Q293" s="189">
        <v>2.1744571678868656E-2</v>
      </c>
      <c r="R293" s="183"/>
      <c r="S293" s="125">
        <v>1107</v>
      </c>
      <c r="T293" s="190">
        <v>1.7317439459357986E-2</v>
      </c>
      <c r="U293" s="183"/>
      <c r="V293" s="184"/>
      <c r="W293" s="189"/>
      <c r="X293" s="183"/>
      <c r="Y293" s="125"/>
      <c r="Z293" s="190"/>
      <c r="AA293" s="183"/>
      <c r="AB293" s="184"/>
      <c r="AC293" s="189"/>
      <c r="AD293" s="183"/>
      <c r="AE293" s="125"/>
      <c r="AF293" s="190"/>
      <c r="AG293" s="183"/>
      <c r="AH293" s="184"/>
      <c r="AI293" s="189"/>
      <c r="AJ293" s="183"/>
      <c r="AK293" s="125"/>
      <c r="AL293" s="190"/>
      <c r="AM293" s="125"/>
      <c r="AN293" s="184"/>
      <c r="AO293" s="189"/>
      <c r="AP293" s="183"/>
      <c r="AQ293" s="125">
        <v>169</v>
      </c>
      <c r="AR293" s="190">
        <v>2.6437644703084912E-3</v>
      </c>
      <c r="AS293" s="183"/>
      <c r="AT293" s="184">
        <v>63924</v>
      </c>
      <c r="AU293" s="189">
        <v>0.71658053740177341</v>
      </c>
    </row>
    <row r="294" spans="1:47">
      <c r="A294" s="28" t="s">
        <v>617</v>
      </c>
      <c r="B294" s="63" t="s">
        <v>1015</v>
      </c>
      <c r="C294" s="122" t="s">
        <v>981</v>
      </c>
      <c r="D294" s="28" t="s">
        <v>0</v>
      </c>
      <c r="E294" s="184">
        <v>92417</v>
      </c>
      <c r="F294" s="183"/>
      <c r="G294" s="125">
        <v>30652</v>
      </c>
      <c r="H294" s="190">
        <v>0.47488612772286432</v>
      </c>
      <c r="I294" s="183"/>
      <c r="J294" s="184">
        <v>1895</v>
      </c>
      <c r="K294" s="189">
        <v>2.9358906826139498E-2</v>
      </c>
      <c r="L294" s="183"/>
      <c r="M294" s="125">
        <v>28987</v>
      </c>
      <c r="N294" s="190">
        <v>0.44909057106559663</v>
      </c>
      <c r="O294" s="183"/>
      <c r="P294" s="184">
        <v>1833</v>
      </c>
      <c r="Q294" s="189">
        <v>2.8398351563226225E-2</v>
      </c>
      <c r="R294" s="183"/>
      <c r="S294" s="125">
        <v>1179</v>
      </c>
      <c r="T294" s="190">
        <v>1.8266042822173333E-2</v>
      </c>
      <c r="U294" s="183"/>
      <c r="V294" s="184"/>
      <c r="W294" s="189"/>
      <c r="X294" s="183"/>
      <c r="Y294" s="125"/>
      <c r="Z294" s="190"/>
      <c r="AA294" s="183"/>
      <c r="AB294" s="184"/>
      <c r="AC294" s="189"/>
      <c r="AD294" s="183"/>
      <c r="AE294" s="125"/>
      <c r="AF294" s="190"/>
      <c r="AG294" s="183"/>
      <c r="AH294" s="184"/>
      <c r="AI294" s="189"/>
      <c r="AJ294" s="183"/>
      <c r="AK294" s="125"/>
      <c r="AL294" s="190"/>
      <c r="AM294" s="125"/>
      <c r="AN294" s="184"/>
      <c r="AO294" s="189"/>
      <c r="AP294" s="183"/>
      <c r="AQ294" s="125"/>
      <c r="AR294" s="190"/>
      <c r="AS294" s="183"/>
      <c r="AT294" s="184">
        <v>64546</v>
      </c>
      <c r="AU294" s="189">
        <v>0.69842128612701126</v>
      </c>
    </row>
    <row r="295" spans="1:47">
      <c r="A295" s="28" t="s">
        <v>1051</v>
      </c>
      <c r="B295" s="63" t="s">
        <v>1006</v>
      </c>
      <c r="C295" s="122" t="s">
        <v>1006</v>
      </c>
      <c r="D295" s="28" t="s">
        <v>0</v>
      </c>
      <c r="E295" s="184">
        <v>68705</v>
      </c>
      <c r="F295" s="183"/>
      <c r="G295" s="125">
        <v>11664</v>
      </c>
      <c r="H295" s="190">
        <v>0.24240408994555052</v>
      </c>
      <c r="I295" s="183"/>
      <c r="J295" s="184">
        <v>1494</v>
      </c>
      <c r="K295" s="189">
        <v>3.1048672014630699E-2</v>
      </c>
      <c r="L295" s="183"/>
      <c r="M295" s="125">
        <v>33039</v>
      </c>
      <c r="N295" s="190">
        <v>0.68662454798620054</v>
      </c>
      <c r="O295" s="183"/>
      <c r="P295" s="184">
        <v>1054</v>
      </c>
      <c r="Q295" s="189">
        <v>2.1904484808179889E-2</v>
      </c>
      <c r="R295" s="183"/>
      <c r="S295" s="125">
        <v>644</v>
      </c>
      <c r="T295" s="190">
        <v>1.338376491125982E-2</v>
      </c>
      <c r="U295" s="183"/>
      <c r="V295" s="184"/>
      <c r="W295" s="189"/>
      <c r="X295" s="183"/>
      <c r="Y295" s="125"/>
      <c r="Z295" s="190"/>
      <c r="AA295" s="183"/>
      <c r="AB295" s="184"/>
      <c r="AC295" s="189"/>
      <c r="AD295" s="183"/>
      <c r="AE295" s="125"/>
      <c r="AF295" s="190"/>
      <c r="AG295" s="183"/>
      <c r="AH295" s="184"/>
      <c r="AI295" s="189"/>
      <c r="AJ295" s="183"/>
      <c r="AK295" s="125"/>
      <c r="AL295" s="190"/>
      <c r="AM295" s="125"/>
      <c r="AN295" s="184"/>
      <c r="AO295" s="189"/>
      <c r="AP295" s="183"/>
      <c r="AQ295" s="125">
        <v>223</v>
      </c>
      <c r="AR295" s="190">
        <v>4.6344403341784775E-3</v>
      </c>
      <c r="AS295" s="183"/>
      <c r="AT295" s="184">
        <v>48118</v>
      </c>
      <c r="AU295" s="189">
        <v>0.70035659704533881</v>
      </c>
    </row>
    <row r="296" spans="1:47">
      <c r="A296" s="28" t="s">
        <v>620</v>
      </c>
      <c r="B296" s="63" t="s">
        <v>1018</v>
      </c>
      <c r="C296" s="122" t="s">
        <v>981</v>
      </c>
      <c r="D296" s="28" t="s">
        <v>0</v>
      </c>
      <c r="E296" s="184">
        <v>74545</v>
      </c>
      <c r="F296" s="183"/>
      <c r="G296" s="125">
        <v>35092</v>
      </c>
      <c r="H296" s="190">
        <v>0.61862285371787185</v>
      </c>
      <c r="I296" s="183"/>
      <c r="J296" s="184">
        <v>10955</v>
      </c>
      <c r="K296" s="189">
        <v>0.19312132002961604</v>
      </c>
      <c r="L296" s="183"/>
      <c r="M296" s="125">
        <v>7864</v>
      </c>
      <c r="N296" s="190">
        <v>0.13863131544617988</v>
      </c>
      <c r="O296" s="183"/>
      <c r="P296" s="184">
        <v>1352</v>
      </c>
      <c r="Q296" s="189">
        <v>2.3833868067552798E-2</v>
      </c>
      <c r="R296" s="183"/>
      <c r="S296" s="125">
        <v>1463</v>
      </c>
      <c r="T296" s="190">
        <v>2.5790642738779394E-2</v>
      </c>
      <c r="U296" s="183"/>
      <c r="V296" s="184"/>
      <c r="W296" s="189"/>
      <c r="X296" s="183"/>
      <c r="Y296" s="125"/>
      <c r="Z296" s="190"/>
      <c r="AA296" s="183"/>
      <c r="AB296" s="184"/>
      <c r="AC296" s="189"/>
      <c r="AD296" s="183"/>
      <c r="AE296" s="125"/>
      <c r="AF296" s="190"/>
      <c r="AG296" s="183"/>
      <c r="AH296" s="184"/>
      <c r="AI296" s="189"/>
      <c r="AJ296" s="183"/>
      <c r="AK296" s="125"/>
      <c r="AL296" s="190"/>
      <c r="AM296" s="125"/>
      <c r="AN296" s="184"/>
      <c r="AO296" s="189"/>
      <c r="AP296" s="183"/>
      <c r="AQ296" s="125"/>
      <c r="AR296" s="190"/>
      <c r="AS296" s="183"/>
      <c r="AT296" s="184">
        <v>56726</v>
      </c>
      <c r="AU296" s="189">
        <v>0.76096317660473545</v>
      </c>
    </row>
    <row r="297" spans="1:47">
      <c r="A297" s="28" t="s">
        <v>1192</v>
      </c>
      <c r="B297" s="63" t="s">
        <v>989</v>
      </c>
      <c r="C297" s="122" t="s">
        <v>985</v>
      </c>
      <c r="D297" s="28" t="s">
        <v>0</v>
      </c>
      <c r="E297" s="184">
        <v>66818</v>
      </c>
      <c r="F297" s="183"/>
      <c r="G297" s="125">
        <v>21773</v>
      </c>
      <c r="H297" s="190">
        <v>0.47688196771579383</v>
      </c>
      <c r="I297" s="183"/>
      <c r="J297" s="184">
        <v>1699</v>
      </c>
      <c r="K297" s="189">
        <v>3.721225660906323E-2</v>
      </c>
      <c r="L297" s="183"/>
      <c r="M297" s="125">
        <v>20374</v>
      </c>
      <c r="N297" s="190">
        <v>0.44624044505771293</v>
      </c>
      <c r="O297" s="183"/>
      <c r="P297" s="184">
        <v>1333</v>
      </c>
      <c r="Q297" s="189">
        <v>2.9195961188864795E-2</v>
      </c>
      <c r="R297" s="183"/>
      <c r="S297" s="125">
        <v>478</v>
      </c>
      <c r="T297" s="190">
        <v>1.046936942856517E-2</v>
      </c>
      <c r="U297" s="183"/>
      <c r="V297" s="184"/>
      <c r="W297" s="189"/>
      <c r="X297" s="183"/>
      <c r="Y297" s="125"/>
      <c r="Z297" s="190"/>
      <c r="AA297" s="183"/>
      <c r="AB297" s="184"/>
      <c r="AC297" s="189"/>
      <c r="AD297" s="183"/>
      <c r="AE297" s="125"/>
      <c r="AF297" s="190"/>
      <c r="AG297" s="183"/>
      <c r="AH297" s="184"/>
      <c r="AI297" s="189"/>
      <c r="AJ297" s="183"/>
      <c r="AK297" s="125"/>
      <c r="AL297" s="190"/>
      <c r="AM297" s="125"/>
      <c r="AN297" s="184"/>
      <c r="AO297" s="189"/>
      <c r="AP297" s="183"/>
      <c r="AQ297" s="125"/>
      <c r="AR297" s="190"/>
      <c r="AS297" s="183"/>
      <c r="AT297" s="184">
        <v>45657</v>
      </c>
      <c r="AU297" s="189">
        <v>0.68330390014666709</v>
      </c>
    </row>
    <row r="298" spans="1:47">
      <c r="A298" s="28" t="s">
        <v>1193</v>
      </c>
      <c r="B298" s="63" t="s">
        <v>992</v>
      </c>
      <c r="C298" s="122" t="s">
        <v>993</v>
      </c>
      <c r="D298" s="28" t="s">
        <v>0</v>
      </c>
      <c r="E298" s="184">
        <v>76495</v>
      </c>
      <c r="F298" s="183"/>
      <c r="G298" s="125">
        <v>26550</v>
      </c>
      <c r="H298" s="190">
        <v>0.50709551731382618</v>
      </c>
      <c r="I298" s="183"/>
      <c r="J298" s="184">
        <v>1361</v>
      </c>
      <c r="K298" s="189">
        <v>2.5994613900720057E-2</v>
      </c>
      <c r="L298" s="183"/>
      <c r="M298" s="125">
        <v>24446</v>
      </c>
      <c r="N298" s="190">
        <v>0.46690986878545371</v>
      </c>
      <c r="O298" s="183"/>
      <c r="P298" s="184"/>
      <c r="Q298" s="189"/>
      <c r="R298" s="183"/>
      <c r="S298" s="125"/>
      <c r="T298" s="190"/>
      <c r="U298" s="183"/>
      <c r="V298" s="184"/>
      <c r="W298" s="189"/>
      <c r="X298" s="183"/>
      <c r="Y298" s="125"/>
      <c r="Z298" s="190"/>
      <c r="AA298" s="183"/>
      <c r="AB298" s="184"/>
      <c r="AC298" s="189"/>
      <c r="AD298" s="183"/>
      <c r="AE298" s="125"/>
      <c r="AF298" s="190"/>
      <c r="AG298" s="183"/>
      <c r="AH298" s="184"/>
      <c r="AI298" s="189"/>
      <c r="AJ298" s="183"/>
      <c r="AK298" s="125"/>
      <c r="AL298" s="190"/>
      <c r="AM298" s="125"/>
      <c r="AN298" s="184"/>
      <c r="AO298" s="189"/>
      <c r="AP298" s="183"/>
      <c r="AQ298" s="125"/>
      <c r="AR298" s="190"/>
      <c r="AS298" s="183"/>
      <c r="AT298" s="184">
        <v>52357</v>
      </c>
      <c r="AU298" s="189">
        <v>0.68444996404993785</v>
      </c>
    </row>
    <row r="299" spans="1:47">
      <c r="A299" s="28" t="s">
        <v>711</v>
      </c>
      <c r="B299" s="63" t="s">
        <v>1002</v>
      </c>
      <c r="C299" s="122" t="s">
        <v>981</v>
      </c>
      <c r="D299" s="28" t="s">
        <v>0</v>
      </c>
      <c r="E299" s="184">
        <v>72602</v>
      </c>
      <c r="F299" s="183"/>
      <c r="G299" s="125">
        <v>32162</v>
      </c>
      <c r="H299" s="190">
        <v>0.62613401861153295</v>
      </c>
      <c r="I299" s="183"/>
      <c r="J299" s="184">
        <v>7786</v>
      </c>
      <c r="K299" s="189">
        <v>0.15157886539734455</v>
      </c>
      <c r="L299" s="183"/>
      <c r="M299" s="125">
        <v>10167</v>
      </c>
      <c r="N299" s="190">
        <v>0.19793248452283613</v>
      </c>
      <c r="O299" s="183"/>
      <c r="P299" s="184"/>
      <c r="Q299" s="189"/>
      <c r="R299" s="183"/>
      <c r="S299" s="125">
        <v>1251</v>
      </c>
      <c r="T299" s="190">
        <v>2.4354631468286415E-2</v>
      </c>
      <c r="U299" s="183"/>
      <c r="V299" s="184"/>
      <c r="W299" s="189"/>
      <c r="X299" s="183"/>
      <c r="Y299" s="125"/>
      <c r="Z299" s="190"/>
      <c r="AA299" s="183"/>
      <c r="AB299" s="184"/>
      <c r="AC299" s="189"/>
      <c r="AD299" s="183"/>
      <c r="AE299" s="125"/>
      <c r="AF299" s="190"/>
      <c r="AG299" s="183"/>
      <c r="AH299" s="184"/>
      <c r="AI299" s="189"/>
      <c r="AJ299" s="183"/>
      <c r="AK299" s="125"/>
      <c r="AL299" s="190"/>
      <c r="AM299" s="125"/>
      <c r="AN299" s="184"/>
      <c r="AO299" s="189"/>
      <c r="AP299" s="183"/>
      <c r="AQ299" s="125"/>
      <c r="AR299" s="190"/>
      <c r="AS299" s="183"/>
      <c r="AT299" s="184">
        <v>51366</v>
      </c>
      <c r="AU299" s="189">
        <v>0.70750117076664554</v>
      </c>
    </row>
    <row r="300" spans="1:47">
      <c r="A300" s="28" t="s">
        <v>631</v>
      </c>
      <c r="B300" s="63" t="s">
        <v>1002</v>
      </c>
      <c r="C300" s="122" t="s">
        <v>981</v>
      </c>
      <c r="D300" s="28" t="s">
        <v>0</v>
      </c>
      <c r="E300" s="184">
        <v>68786</v>
      </c>
      <c r="F300" s="183"/>
      <c r="G300" s="125">
        <v>33170</v>
      </c>
      <c r="H300" s="190">
        <v>0.66838616075926416</v>
      </c>
      <c r="I300" s="183"/>
      <c r="J300" s="184">
        <v>4781</v>
      </c>
      <c r="K300" s="189">
        <v>9.6338686602051304E-2</v>
      </c>
      <c r="L300" s="183"/>
      <c r="M300" s="125">
        <v>9739</v>
      </c>
      <c r="N300" s="190">
        <v>0.19624398009148247</v>
      </c>
      <c r="O300" s="183"/>
      <c r="P300" s="184"/>
      <c r="Q300" s="189"/>
      <c r="R300" s="183"/>
      <c r="S300" s="125">
        <v>1454</v>
      </c>
      <c r="T300" s="190">
        <v>2.9298567312148627E-2</v>
      </c>
      <c r="U300" s="183"/>
      <c r="V300" s="184"/>
      <c r="W300" s="189"/>
      <c r="X300" s="183"/>
      <c r="Y300" s="125"/>
      <c r="Z300" s="190"/>
      <c r="AA300" s="183"/>
      <c r="AB300" s="184"/>
      <c r="AC300" s="189"/>
      <c r="AD300" s="183"/>
      <c r="AE300" s="125"/>
      <c r="AF300" s="190"/>
      <c r="AG300" s="183"/>
      <c r="AH300" s="184"/>
      <c r="AI300" s="189"/>
      <c r="AJ300" s="183"/>
      <c r="AK300" s="125"/>
      <c r="AL300" s="190"/>
      <c r="AM300" s="125"/>
      <c r="AN300" s="184"/>
      <c r="AO300" s="189"/>
      <c r="AP300" s="183"/>
      <c r="AQ300" s="125">
        <v>483</v>
      </c>
      <c r="AR300" s="190">
        <v>9.7326052350534993E-3</v>
      </c>
      <c r="AS300" s="183"/>
      <c r="AT300" s="184">
        <v>49627</v>
      </c>
      <c r="AU300" s="189">
        <v>0.72146948506963626</v>
      </c>
    </row>
    <row r="301" spans="1:47">
      <c r="A301" s="28" t="s">
        <v>632</v>
      </c>
      <c r="B301" s="63" t="s">
        <v>1004</v>
      </c>
      <c r="C301" s="122" t="s">
        <v>988</v>
      </c>
      <c r="D301" s="28" t="s">
        <v>0</v>
      </c>
      <c r="E301" s="184">
        <v>75510</v>
      </c>
      <c r="F301" s="183"/>
      <c r="G301" s="125">
        <v>34493</v>
      </c>
      <c r="H301" s="190">
        <v>0.62666690890592636</v>
      </c>
      <c r="I301" s="183"/>
      <c r="J301" s="184">
        <v>2786</v>
      </c>
      <c r="K301" s="189">
        <v>5.0615893317830021E-2</v>
      </c>
      <c r="L301" s="183"/>
      <c r="M301" s="125">
        <v>16344</v>
      </c>
      <c r="N301" s="190">
        <v>0.2969368845608808</v>
      </c>
      <c r="O301" s="183"/>
      <c r="P301" s="184">
        <v>1419</v>
      </c>
      <c r="Q301" s="189">
        <v>2.5780313215362814E-2</v>
      </c>
      <c r="R301" s="183"/>
      <c r="S301" s="125"/>
      <c r="T301" s="190"/>
      <c r="U301" s="183"/>
      <c r="V301" s="184"/>
      <c r="W301" s="189"/>
      <c r="X301" s="183"/>
      <c r="Y301" s="125"/>
      <c r="Z301" s="190"/>
      <c r="AA301" s="183"/>
      <c r="AB301" s="184"/>
      <c r="AC301" s="189"/>
      <c r="AD301" s="183"/>
      <c r="AE301" s="125"/>
      <c r="AF301" s="190"/>
      <c r="AG301" s="183"/>
      <c r="AH301" s="184"/>
      <c r="AI301" s="189"/>
      <c r="AJ301" s="183"/>
      <c r="AK301" s="125"/>
      <c r="AL301" s="190"/>
      <c r="AM301" s="125"/>
      <c r="AN301" s="184"/>
      <c r="AO301" s="189"/>
      <c r="AP301" s="183"/>
      <c r="AQ301" s="125"/>
      <c r="AR301" s="190"/>
      <c r="AS301" s="183"/>
      <c r="AT301" s="184">
        <v>55042</v>
      </c>
      <c r="AU301" s="189">
        <v>0.72893656469341805</v>
      </c>
    </row>
    <row r="302" spans="1:47">
      <c r="A302" s="28" t="s">
        <v>633</v>
      </c>
      <c r="B302" s="63" t="s">
        <v>1028</v>
      </c>
      <c r="C302" s="122" t="s">
        <v>981</v>
      </c>
      <c r="D302" s="28" t="s">
        <v>0</v>
      </c>
      <c r="E302" s="184">
        <v>82924</v>
      </c>
      <c r="F302" s="183"/>
      <c r="G302" s="125">
        <v>37399</v>
      </c>
      <c r="H302" s="190">
        <v>0.61461979654554721</v>
      </c>
      <c r="I302" s="183"/>
      <c r="J302" s="184">
        <v>13019</v>
      </c>
      <c r="K302" s="189">
        <v>0.21395585794343375</v>
      </c>
      <c r="L302" s="183"/>
      <c r="M302" s="125">
        <v>8596</v>
      </c>
      <c r="N302" s="190">
        <v>0.1412677283110651</v>
      </c>
      <c r="O302" s="183"/>
      <c r="P302" s="184"/>
      <c r="Q302" s="189"/>
      <c r="R302" s="183"/>
      <c r="S302" s="125">
        <v>1531</v>
      </c>
      <c r="T302" s="190">
        <v>2.5160643560288583E-2</v>
      </c>
      <c r="U302" s="183"/>
      <c r="V302" s="184"/>
      <c r="W302" s="189"/>
      <c r="X302" s="183"/>
      <c r="Y302" s="125"/>
      <c r="Z302" s="190"/>
      <c r="AA302" s="183"/>
      <c r="AB302" s="184"/>
      <c r="AC302" s="189"/>
      <c r="AD302" s="183"/>
      <c r="AE302" s="125"/>
      <c r="AF302" s="190"/>
      <c r="AG302" s="183"/>
      <c r="AH302" s="184"/>
      <c r="AI302" s="189"/>
      <c r="AJ302" s="183"/>
      <c r="AK302" s="125"/>
      <c r="AL302" s="190"/>
      <c r="AM302" s="125"/>
      <c r="AN302" s="184"/>
      <c r="AO302" s="189"/>
      <c r="AP302" s="183"/>
      <c r="AQ302" s="125">
        <v>304</v>
      </c>
      <c r="AR302" s="190">
        <v>4.9959736396654013E-3</v>
      </c>
      <c r="AS302" s="183"/>
      <c r="AT302" s="184">
        <v>60849</v>
      </c>
      <c r="AU302" s="189">
        <v>0.73379238821089188</v>
      </c>
    </row>
    <row r="303" spans="1:47">
      <c r="A303" s="28" t="s">
        <v>635</v>
      </c>
      <c r="B303" s="63" t="s">
        <v>1009</v>
      </c>
      <c r="C303" s="122" t="s">
        <v>978</v>
      </c>
      <c r="D303" s="28" t="s">
        <v>0</v>
      </c>
      <c r="E303" s="184">
        <v>55368</v>
      </c>
      <c r="F303" s="183"/>
      <c r="G303" s="125">
        <v>9134</v>
      </c>
      <c r="H303" s="190">
        <v>0.24623928398123685</v>
      </c>
      <c r="I303" s="183"/>
      <c r="J303" s="184">
        <v>1812</v>
      </c>
      <c r="K303" s="189">
        <v>4.8848870437267482E-2</v>
      </c>
      <c r="L303" s="183"/>
      <c r="M303" s="125">
        <v>24071</v>
      </c>
      <c r="N303" s="190">
        <v>0.64891896263546667</v>
      </c>
      <c r="O303" s="183"/>
      <c r="P303" s="184">
        <v>1482</v>
      </c>
      <c r="Q303" s="189">
        <v>3.9952552973526713E-2</v>
      </c>
      <c r="R303" s="183"/>
      <c r="S303" s="125">
        <v>595</v>
      </c>
      <c r="T303" s="190">
        <v>1.6040329972502293E-2</v>
      </c>
      <c r="U303" s="183"/>
      <c r="V303" s="184"/>
      <c r="W303" s="189"/>
      <c r="X303" s="183"/>
      <c r="Y303" s="125"/>
      <c r="Z303" s="190"/>
      <c r="AA303" s="183"/>
      <c r="AB303" s="184"/>
      <c r="AC303" s="189"/>
      <c r="AD303" s="183"/>
      <c r="AE303" s="125"/>
      <c r="AF303" s="190"/>
      <c r="AG303" s="183"/>
      <c r="AH303" s="184"/>
      <c r="AI303" s="189"/>
      <c r="AJ303" s="183"/>
      <c r="AK303" s="125"/>
      <c r="AL303" s="190"/>
      <c r="AM303" s="125"/>
      <c r="AN303" s="184"/>
      <c r="AO303" s="189"/>
      <c r="AP303" s="183"/>
      <c r="AQ303" s="125"/>
      <c r="AR303" s="190"/>
      <c r="AS303" s="183"/>
      <c r="AT303" s="184">
        <v>37094</v>
      </c>
      <c r="AU303" s="189">
        <v>0.66995376390694983</v>
      </c>
    </row>
    <row r="304" spans="1:47">
      <c r="A304" s="28" t="s">
        <v>636</v>
      </c>
      <c r="B304" s="63" t="s">
        <v>1009</v>
      </c>
      <c r="C304" s="122" t="s">
        <v>978</v>
      </c>
      <c r="D304" s="28" t="s">
        <v>0</v>
      </c>
      <c r="E304" s="184">
        <v>61989</v>
      </c>
      <c r="F304" s="183"/>
      <c r="G304" s="125">
        <v>8866</v>
      </c>
      <c r="H304" s="190">
        <v>0.21293561015442997</v>
      </c>
      <c r="I304" s="183"/>
      <c r="J304" s="184">
        <v>2574</v>
      </c>
      <c r="K304" s="189">
        <v>6.1820015851286117E-2</v>
      </c>
      <c r="L304" s="183"/>
      <c r="M304" s="125">
        <v>28127</v>
      </c>
      <c r="N304" s="190">
        <v>0.67552897663136158</v>
      </c>
      <c r="O304" s="183"/>
      <c r="P304" s="184">
        <v>1315</v>
      </c>
      <c r="Q304" s="189">
        <v>3.1582486730552153E-2</v>
      </c>
      <c r="R304" s="183"/>
      <c r="S304" s="125">
        <v>755</v>
      </c>
      <c r="T304" s="190">
        <v>1.8132910632370249E-2</v>
      </c>
      <c r="U304" s="183"/>
      <c r="V304" s="184"/>
      <c r="W304" s="189"/>
      <c r="X304" s="183"/>
      <c r="Y304" s="125"/>
      <c r="Z304" s="190"/>
      <c r="AA304" s="183"/>
      <c r="AB304" s="184"/>
      <c r="AC304" s="189"/>
      <c r="AD304" s="183"/>
      <c r="AE304" s="125"/>
      <c r="AF304" s="190"/>
      <c r="AG304" s="183"/>
      <c r="AH304" s="184"/>
      <c r="AI304" s="189"/>
      <c r="AJ304" s="183"/>
      <c r="AK304" s="125"/>
      <c r="AL304" s="190"/>
      <c r="AM304" s="125"/>
      <c r="AN304" s="184"/>
      <c r="AO304" s="189"/>
      <c r="AP304" s="183"/>
      <c r="AQ304" s="125"/>
      <c r="AR304" s="190"/>
      <c r="AS304" s="183"/>
      <c r="AT304" s="184">
        <v>41637</v>
      </c>
      <c r="AU304" s="189">
        <v>0.67168368581522531</v>
      </c>
    </row>
    <row r="305" spans="1:47">
      <c r="A305" s="28" t="s">
        <v>638</v>
      </c>
      <c r="B305" s="63" t="s">
        <v>1009</v>
      </c>
      <c r="C305" s="122" t="s">
        <v>978</v>
      </c>
      <c r="D305" s="28" t="s">
        <v>0</v>
      </c>
      <c r="E305" s="184">
        <v>66073</v>
      </c>
      <c r="F305" s="183"/>
      <c r="G305" s="125">
        <v>16380</v>
      </c>
      <c r="H305" s="190">
        <v>0.33921471172962225</v>
      </c>
      <c r="I305" s="183"/>
      <c r="J305" s="184">
        <v>2533</v>
      </c>
      <c r="K305" s="189">
        <v>5.2456096752816435E-2</v>
      </c>
      <c r="L305" s="183"/>
      <c r="M305" s="125">
        <v>26729</v>
      </c>
      <c r="N305" s="190">
        <v>0.55353296885354542</v>
      </c>
      <c r="O305" s="183"/>
      <c r="P305" s="184">
        <v>1780</v>
      </c>
      <c r="Q305" s="189">
        <v>3.6862160371106692E-2</v>
      </c>
      <c r="R305" s="183"/>
      <c r="S305" s="125">
        <v>513</v>
      </c>
      <c r="T305" s="190">
        <v>1.062375745526839E-2</v>
      </c>
      <c r="U305" s="183"/>
      <c r="V305" s="184"/>
      <c r="W305" s="189"/>
      <c r="X305" s="183"/>
      <c r="Y305" s="125"/>
      <c r="Z305" s="190"/>
      <c r="AA305" s="183"/>
      <c r="AB305" s="184"/>
      <c r="AC305" s="189"/>
      <c r="AD305" s="183"/>
      <c r="AE305" s="125"/>
      <c r="AF305" s="190"/>
      <c r="AG305" s="183"/>
      <c r="AH305" s="184"/>
      <c r="AI305" s="189"/>
      <c r="AJ305" s="183"/>
      <c r="AK305" s="125"/>
      <c r="AL305" s="190"/>
      <c r="AM305" s="125"/>
      <c r="AN305" s="184"/>
      <c r="AO305" s="189"/>
      <c r="AP305" s="183"/>
      <c r="AQ305" s="125">
        <v>353</v>
      </c>
      <c r="AR305" s="190">
        <v>7.3103048376408214E-3</v>
      </c>
      <c r="AS305" s="183"/>
      <c r="AT305" s="184">
        <v>48288</v>
      </c>
      <c r="AU305" s="189">
        <v>0.73082802354971022</v>
      </c>
    </row>
    <row r="306" spans="1:47">
      <c r="A306" s="28" t="s">
        <v>634</v>
      </c>
      <c r="B306" s="63" t="s">
        <v>1016</v>
      </c>
      <c r="C306" s="122" t="s">
        <v>984</v>
      </c>
      <c r="D306" s="28" t="s">
        <v>0</v>
      </c>
      <c r="E306" s="184">
        <v>65596</v>
      </c>
      <c r="F306" s="183"/>
      <c r="G306" s="125">
        <v>21094</v>
      </c>
      <c r="H306" s="190">
        <v>0.48113680945212356</v>
      </c>
      <c r="I306" s="183"/>
      <c r="J306" s="184">
        <v>1624</v>
      </c>
      <c r="K306" s="189">
        <v>3.7042105743351122E-2</v>
      </c>
      <c r="L306" s="183"/>
      <c r="M306" s="125">
        <v>21124</v>
      </c>
      <c r="N306" s="190">
        <v>0.48182108480452535</v>
      </c>
      <c r="O306" s="183"/>
      <c r="P306" s="184"/>
      <c r="Q306" s="189"/>
      <c r="R306" s="183"/>
      <c r="S306" s="125"/>
      <c r="T306" s="190"/>
      <c r="U306" s="183"/>
      <c r="V306" s="184"/>
      <c r="W306" s="189"/>
      <c r="X306" s="183"/>
      <c r="Y306" s="125"/>
      <c r="Z306" s="190"/>
      <c r="AA306" s="183"/>
      <c r="AB306" s="184"/>
      <c r="AC306" s="189"/>
      <c r="AD306" s="183"/>
      <c r="AE306" s="125"/>
      <c r="AF306" s="190"/>
      <c r="AG306" s="183"/>
      <c r="AH306" s="184"/>
      <c r="AI306" s="189"/>
      <c r="AJ306" s="183"/>
      <c r="AK306" s="125"/>
      <c r="AL306" s="190"/>
      <c r="AM306" s="125"/>
      <c r="AN306" s="184"/>
      <c r="AO306" s="189"/>
      <c r="AP306" s="183"/>
      <c r="AQ306" s="125"/>
      <c r="AR306" s="190"/>
      <c r="AS306" s="183"/>
      <c r="AT306" s="184">
        <v>43842</v>
      </c>
      <c r="AU306" s="189">
        <v>0.66836392462955063</v>
      </c>
    </row>
    <row r="307" spans="1:47">
      <c r="A307" s="28" t="s">
        <v>817</v>
      </c>
      <c r="B307" s="63" t="s">
        <v>986</v>
      </c>
      <c r="C307" s="122" t="s">
        <v>983</v>
      </c>
      <c r="D307" s="28" t="s">
        <v>0</v>
      </c>
      <c r="E307" s="184">
        <v>71714</v>
      </c>
      <c r="F307" s="183"/>
      <c r="G307" s="125">
        <v>28635</v>
      </c>
      <c r="H307" s="190">
        <v>0.55454422216627608</v>
      </c>
      <c r="I307" s="183"/>
      <c r="J307" s="184">
        <v>10601</v>
      </c>
      <c r="K307" s="189">
        <v>0.20529852625055678</v>
      </c>
      <c r="L307" s="183"/>
      <c r="M307" s="125">
        <v>11475</v>
      </c>
      <c r="N307" s="190">
        <v>0.22222437399539091</v>
      </c>
      <c r="O307" s="183"/>
      <c r="P307" s="184"/>
      <c r="Q307" s="189"/>
      <c r="R307" s="183"/>
      <c r="S307" s="125">
        <v>926</v>
      </c>
      <c r="T307" s="190">
        <v>1.7932877587776206E-2</v>
      </c>
      <c r="U307" s="183"/>
      <c r="V307" s="184"/>
      <c r="W307" s="189"/>
      <c r="X307" s="183"/>
      <c r="Y307" s="125"/>
      <c r="Z307" s="190"/>
      <c r="AA307" s="183"/>
      <c r="AB307" s="184"/>
      <c r="AC307" s="189"/>
      <c r="AD307" s="183"/>
      <c r="AE307" s="125"/>
      <c r="AF307" s="190"/>
      <c r="AG307" s="183"/>
      <c r="AH307" s="184"/>
      <c r="AI307" s="189"/>
      <c r="AJ307" s="183"/>
      <c r="AK307" s="125"/>
      <c r="AL307" s="190"/>
      <c r="AM307" s="125"/>
      <c r="AN307" s="184"/>
      <c r="AO307" s="189"/>
      <c r="AP307" s="183"/>
      <c r="AQ307" s="125"/>
      <c r="AR307" s="190"/>
      <c r="AS307" s="183"/>
      <c r="AT307" s="184">
        <v>51637</v>
      </c>
      <c r="AU307" s="189">
        <v>0.72004071729369434</v>
      </c>
    </row>
    <row r="308" spans="1:47">
      <c r="A308" s="28" t="s">
        <v>1194</v>
      </c>
      <c r="B308" s="63" t="s">
        <v>992</v>
      </c>
      <c r="C308" s="122" t="s">
        <v>993</v>
      </c>
      <c r="D308" s="28" t="s">
        <v>0</v>
      </c>
      <c r="E308" s="184">
        <v>81641</v>
      </c>
      <c r="F308" s="183"/>
      <c r="G308" s="125">
        <v>14769</v>
      </c>
      <c r="H308" s="190">
        <v>0.30023784838690004</v>
      </c>
      <c r="I308" s="183"/>
      <c r="J308" s="184">
        <v>693</v>
      </c>
      <c r="K308" s="189">
        <v>1.4087942916387144E-2</v>
      </c>
      <c r="L308" s="183"/>
      <c r="M308" s="125">
        <v>29268</v>
      </c>
      <c r="N308" s="190">
        <v>0.5949868878453376</v>
      </c>
      <c r="O308" s="183"/>
      <c r="P308" s="184">
        <v>3030</v>
      </c>
      <c r="Q308" s="189">
        <v>6.159663353052388E-2</v>
      </c>
      <c r="R308" s="183"/>
      <c r="S308" s="125"/>
      <c r="T308" s="190"/>
      <c r="U308" s="183"/>
      <c r="V308" s="184"/>
      <c r="W308" s="189"/>
      <c r="X308" s="183"/>
      <c r="Y308" s="125"/>
      <c r="Z308" s="190"/>
      <c r="AA308" s="183"/>
      <c r="AB308" s="184"/>
      <c r="AC308" s="189"/>
      <c r="AD308" s="183"/>
      <c r="AE308" s="125"/>
      <c r="AF308" s="190"/>
      <c r="AG308" s="183"/>
      <c r="AH308" s="184"/>
      <c r="AI308" s="189"/>
      <c r="AJ308" s="183"/>
      <c r="AK308" s="125"/>
      <c r="AL308" s="190"/>
      <c r="AM308" s="125"/>
      <c r="AN308" s="184"/>
      <c r="AO308" s="189"/>
      <c r="AP308" s="183"/>
      <c r="AQ308" s="125">
        <v>1431</v>
      </c>
      <c r="AR308" s="190">
        <v>2.9090687320851374E-2</v>
      </c>
      <c r="AS308" s="183"/>
      <c r="AT308" s="184">
        <v>49191</v>
      </c>
      <c r="AU308" s="189">
        <v>0.60252814149753187</v>
      </c>
    </row>
    <row r="309" spans="1:47">
      <c r="A309" s="28" t="s">
        <v>306</v>
      </c>
      <c r="B309" s="63" t="s">
        <v>998</v>
      </c>
      <c r="C309" s="122" t="s">
        <v>983</v>
      </c>
      <c r="D309" s="28" t="s">
        <v>0</v>
      </c>
      <c r="E309" s="184">
        <v>68844</v>
      </c>
      <c r="F309" s="183"/>
      <c r="G309" s="125">
        <v>25835</v>
      </c>
      <c r="H309" s="190">
        <v>0.50712547110552764</v>
      </c>
      <c r="I309" s="183"/>
      <c r="J309" s="184">
        <v>18635</v>
      </c>
      <c r="K309" s="189">
        <v>0.36579381281407036</v>
      </c>
      <c r="L309" s="183"/>
      <c r="M309" s="125">
        <v>6151</v>
      </c>
      <c r="N309" s="190">
        <v>0.12074042085427136</v>
      </c>
      <c r="O309" s="183"/>
      <c r="P309" s="184"/>
      <c r="Q309" s="189"/>
      <c r="R309" s="183"/>
      <c r="S309" s="125"/>
      <c r="T309" s="190"/>
      <c r="U309" s="183"/>
      <c r="V309" s="184"/>
      <c r="W309" s="189"/>
      <c r="X309" s="183"/>
      <c r="Y309" s="125"/>
      <c r="Z309" s="190"/>
      <c r="AA309" s="183"/>
      <c r="AB309" s="184"/>
      <c r="AC309" s="189"/>
      <c r="AD309" s="183"/>
      <c r="AE309" s="125"/>
      <c r="AF309" s="190"/>
      <c r="AG309" s="183"/>
      <c r="AH309" s="184"/>
      <c r="AI309" s="189"/>
      <c r="AJ309" s="183"/>
      <c r="AK309" s="125"/>
      <c r="AL309" s="190"/>
      <c r="AM309" s="125"/>
      <c r="AN309" s="184"/>
      <c r="AO309" s="189"/>
      <c r="AP309" s="183"/>
      <c r="AQ309" s="125">
        <v>323</v>
      </c>
      <c r="AR309" s="190">
        <v>6.3402952261306534E-3</v>
      </c>
      <c r="AS309" s="183"/>
      <c r="AT309" s="184">
        <v>50944</v>
      </c>
      <c r="AU309" s="189">
        <v>0.73999186566730579</v>
      </c>
    </row>
    <row r="310" spans="1:47">
      <c r="A310" s="28" t="s">
        <v>345</v>
      </c>
      <c r="B310" s="63" t="s">
        <v>986</v>
      </c>
      <c r="C310" s="122" t="s">
        <v>983</v>
      </c>
      <c r="D310" s="28" t="s">
        <v>0</v>
      </c>
      <c r="E310" s="184">
        <v>75801</v>
      </c>
      <c r="F310" s="183"/>
      <c r="G310" s="125">
        <v>25517</v>
      </c>
      <c r="H310" s="190">
        <v>0.45807378152769052</v>
      </c>
      <c r="I310" s="183"/>
      <c r="J310" s="184">
        <v>21185</v>
      </c>
      <c r="K310" s="189">
        <v>0.38030697423929627</v>
      </c>
      <c r="L310" s="183"/>
      <c r="M310" s="125">
        <v>7063</v>
      </c>
      <c r="N310" s="190">
        <v>0.12679292702629927</v>
      </c>
      <c r="O310" s="183"/>
      <c r="P310" s="184">
        <v>1187</v>
      </c>
      <c r="Q310" s="189">
        <v>2.1308679651736828E-2</v>
      </c>
      <c r="R310" s="183"/>
      <c r="S310" s="125">
        <v>753</v>
      </c>
      <c r="T310" s="190">
        <v>1.3517637554977112E-2</v>
      </c>
      <c r="U310" s="183"/>
      <c r="V310" s="184"/>
      <c r="W310" s="189"/>
      <c r="X310" s="183"/>
      <c r="Y310" s="125"/>
      <c r="Z310" s="190"/>
      <c r="AA310" s="183"/>
      <c r="AB310" s="184"/>
      <c r="AC310" s="189"/>
      <c r="AD310" s="183"/>
      <c r="AE310" s="125"/>
      <c r="AF310" s="190"/>
      <c r="AG310" s="183"/>
      <c r="AH310" s="184"/>
      <c r="AI310" s="189"/>
      <c r="AJ310" s="183"/>
      <c r="AK310" s="125"/>
      <c r="AL310" s="190"/>
      <c r="AM310" s="125"/>
      <c r="AN310" s="184"/>
      <c r="AO310" s="189"/>
      <c r="AP310" s="183"/>
      <c r="AQ310" s="125"/>
      <c r="AR310" s="190"/>
      <c r="AS310" s="183"/>
      <c r="AT310" s="184">
        <v>55705</v>
      </c>
      <c r="AU310" s="189">
        <v>0.73488476405324465</v>
      </c>
    </row>
    <row r="311" spans="1:47">
      <c r="A311" s="28" t="s">
        <v>353</v>
      </c>
      <c r="B311" s="63" t="s">
        <v>1007</v>
      </c>
      <c r="C311" s="122" t="s">
        <v>983</v>
      </c>
      <c r="D311" s="28" t="s">
        <v>0</v>
      </c>
      <c r="E311" s="184">
        <v>76324</v>
      </c>
      <c r="F311" s="183"/>
      <c r="G311" s="125">
        <v>36169</v>
      </c>
      <c r="H311" s="190">
        <v>0.64907400760892975</v>
      </c>
      <c r="I311" s="183"/>
      <c r="J311" s="184">
        <v>7556</v>
      </c>
      <c r="K311" s="189">
        <v>0.13559687028928288</v>
      </c>
      <c r="L311" s="183"/>
      <c r="M311" s="125">
        <v>10392</v>
      </c>
      <c r="N311" s="190">
        <v>0.18649056062019956</v>
      </c>
      <c r="O311" s="183"/>
      <c r="P311" s="184"/>
      <c r="Q311" s="189"/>
      <c r="R311" s="183"/>
      <c r="S311" s="125">
        <v>1607</v>
      </c>
      <c r="T311" s="190">
        <v>2.8838561481587827E-2</v>
      </c>
      <c r="U311" s="183"/>
      <c r="V311" s="184"/>
      <c r="W311" s="189"/>
      <c r="X311" s="183"/>
      <c r="Y311" s="125"/>
      <c r="Z311" s="190"/>
      <c r="AA311" s="183"/>
      <c r="AB311" s="184"/>
      <c r="AC311" s="189"/>
      <c r="AD311" s="183"/>
      <c r="AE311" s="125"/>
      <c r="AF311" s="190"/>
      <c r="AG311" s="183"/>
      <c r="AH311" s="184"/>
      <c r="AI311" s="189"/>
      <c r="AJ311" s="183"/>
      <c r="AK311" s="125"/>
      <c r="AL311" s="190"/>
      <c r="AM311" s="125"/>
      <c r="AN311" s="184"/>
      <c r="AO311" s="189"/>
      <c r="AP311" s="183"/>
      <c r="AQ311" s="125"/>
      <c r="AR311" s="190"/>
      <c r="AS311" s="183"/>
      <c r="AT311" s="184">
        <v>55724</v>
      </c>
      <c r="AU311" s="189">
        <v>0.73009800324930563</v>
      </c>
    </row>
    <row r="312" spans="1:47">
      <c r="A312" s="28" t="s">
        <v>377</v>
      </c>
      <c r="B312" s="63" t="s">
        <v>1033</v>
      </c>
      <c r="C312" s="122" t="s">
        <v>978</v>
      </c>
      <c r="D312" s="28" t="s">
        <v>0</v>
      </c>
      <c r="E312" s="184">
        <v>66970</v>
      </c>
      <c r="F312" s="183"/>
      <c r="G312" s="125">
        <v>12978</v>
      </c>
      <c r="H312" s="190">
        <v>0.29983365677848628</v>
      </c>
      <c r="I312" s="183"/>
      <c r="J312" s="184">
        <v>1981</v>
      </c>
      <c r="K312" s="189">
        <v>4.5767489141484152E-2</v>
      </c>
      <c r="L312" s="183"/>
      <c r="M312" s="125">
        <v>25917</v>
      </c>
      <c r="N312" s="190">
        <v>0.59876628777377316</v>
      </c>
      <c r="O312" s="183"/>
      <c r="P312" s="184">
        <v>2408</v>
      </c>
      <c r="Q312" s="189">
        <v>5.5632566306256355E-2</v>
      </c>
      <c r="R312" s="183"/>
      <c r="S312" s="125"/>
      <c r="T312" s="190"/>
      <c r="U312" s="183"/>
      <c r="V312" s="184"/>
      <c r="W312" s="189"/>
      <c r="X312" s="183"/>
      <c r="Y312" s="125"/>
      <c r="Z312" s="190"/>
      <c r="AA312" s="183"/>
      <c r="AB312" s="184"/>
      <c r="AC312" s="189"/>
      <c r="AD312" s="183"/>
      <c r="AE312" s="125"/>
      <c r="AF312" s="190"/>
      <c r="AG312" s="183"/>
      <c r="AH312" s="184"/>
      <c r="AI312" s="189"/>
      <c r="AJ312" s="183"/>
      <c r="AK312" s="125"/>
      <c r="AL312" s="190"/>
      <c r="AM312" s="125"/>
      <c r="AN312" s="184"/>
      <c r="AO312" s="189"/>
      <c r="AP312" s="183"/>
      <c r="AQ312" s="125"/>
      <c r="AR312" s="190"/>
      <c r="AS312" s="183"/>
      <c r="AT312" s="184">
        <v>43284</v>
      </c>
      <c r="AU312" s="189">
        <v>0.64631924742421976</v>
      </c>
    </row>
    <row r="313" spans="1:47">
      <c r="A313" s="28" t="s">
        <v>156</v>
      </c>
      <c r="B313" s="63" t="s">
        <v>1026</v>
      </c>
      <c r="C313" s="122" t="s">
        <v>1027</v>
      </c>
      <c r="D313" s="28" t="s">
        <v>0</v>
      </c>
      <c r="E313" s="184">
        <v>87505</v>
      </c>
      <c r="F313" s="183"/>
      <c r="G313" s="125">
        <v>39139</v>
      </c>
      <c r="H313" s="190">
        <v>0.60945188414824047</v>
      </c>
      <c r="I313" s="183"/>
      <c r="J313" s="184">
        <v>3693</v>
      </c>
      <c r="K313" s="189">
        <v>5.7505450015571474E-2</v>
      </c>
      <c r="L313" s="183"/>
      <c r="M313" s="125">
        <v>18277</v>
      </c>
      <c r="N313" s="190">
        <v>0.28459981314232324</v>
      </c>
      <c r="O313" s="183"/>
      <c r="P313" s="184">
        <v>1896</v>
      </c>
      <c r="Q313" s="189">
        <v>2.9523512924322641E-2</v>
      </c>
      <c r="R313" s="183"/>
      <c r="S313" s="125">
        <v>1215</v>
      </c>
      <c r="T313" s="190">
        <v>1.8919339769542198E-2</v>
      </c>
      <c r="U313" s="183"/>
      <c r="V313" s="184"/>
      <c r="W313" s="189"/>
      <c r="X313" s="183"/>
      <c r="Y313" s="125"/>
      <c r="Z313" s="190"/>
      <c r="AA313" s="183"/>
      <c r="AB313" s="184"/>
      <c r="AC313" s="189"/>
      <c r="AD313" s="183"/>
      <c r="AE313" s="125"/>
      <c r="AF313" s="190"/>
      <c r="AG313" s="183"/>
      <c r="AH313" s="184"/>
      <c r="AI313" s="189"/>
      <c r="AJ313" s="183"/>
      <c r="AK313" s="125"/>
      <c r="AL313" s="190"/>
      <c r="AM313" s="125"/>
      <c r="AN313" s="184"/>
      <c r="AO313" s="189"/>
      <c r="AP313" s="183"/>
      <c r="AQ313" s="125"/>
      <c r="AR313" s="190"/>
      <c r="AS313" s="183"/>
      <c r="AT313" s="184">
        <v>64220</v>
      </c>
      <c r="AU313" s="189">
        <v>0.73390091994743156</v>
      </c>
    </row>
    <row r="314" spans="1:47">
      <c r="A314" s="28" t="s">
        <v>252</v>
      </c>
      <c r="B314" s="63" t="s">
        <v>995</v>
      </c>
      <c r="C314" s="122" t="s">
        <v>1027</v>
      </c>
      <c r="D314" s="28" t="s">
        <v>0</v>
      </c>
      <c r="E314" s="184">
        <v>84414</v>
      </c>
      <c r="F314" s="183"/>
      <c r="G314" s="125">
        <v>34340</v>
      </c>
      <c r="H314" s="190">
        <v>0.64447113580061555</v>
      </c>
      <c r="I314" s="183"/>
      <c r="J314" s="184">
        <v>2383</v>
      </c>
      <c r="K314" s="189">
        <v>4.4722618422040387E-2</v>
      </c>
      <c r="L314" s="183"/>
      <c r="M314" s="125">
        <v>13070</v>
      </c>
      <c r="N314" s="190">
        <v>0.24528939268823663</v>
      </c>
      <c r="O314" s="183"/>
      <c r="P314" s="184">
        <v>2174</v>
      </c>
      <c r="Q314" s="189">
        <v>4.080024022220554E-2</v>
      </c>
      <c r="R314" s="183"/>
      <c r="S314" s="125">
        <v>1024</v>
      </c>
      <c r="T314" s="190">
        <v>1.9217776443209968E-2</v>
      </c>
      <c r="U314" s="183"/>
      <c r="V314" s="184"/>
      <c r="W314" s="189"/>
      <c r="X314" s="183"/>
      <c r="Y314" s="125"/>
      <c r="Z314" s="190"/>
      <c r="AA314" s="183"/>
      <c r="AB314" s="184"/>
      <c r="AC314" s="189"/>
      <c r="AD314" s="183"/>
      <c r="AE314" s="125"/>
      <c r="AF314" s="190"/>
      <c r="AG314" s="183"/>
      <c r="AH314" s="184"/>
      <c r="AI314" s="189"/>
      <c r="AJ314" s="183"/>
      <c r="AK314" s="125"/>
      <c r="AL314" s="190"/>
      <c r="AM314" s="125"/>
      <c r="AN314" s="184"/>
      <c r="AO314" s="189"/>
      <c r="AP314" s="183"/>
      <c r="AQ314" s="125">
        <v>293</v>
      </c>
      <c r="AR314" s="190">
        <v>5.4988364236919149E-3</v>
      </c>
      <c r="AS314" s="183"/>
      <c r="AT314" s="184">
        <v>53284</v>
      </c>
      <c r="AU314" s="189">
        <v>0.63122230909564769</v>
      </c>
    </row>
    <row r="315" spans="1:47">
      <c r="A315" s="28" t="s">
        <v>338</v>
      </c>
      <c r="B315" s="63" t="s">
        <v>996</v>
      </c>
      <c r="C315" s="122" t="s">
        <v>988</v>
      </c>
      <c r="D315" s="28" t="s">
        <v>0</v>
      </c>
      <c r="E315" s="184">
        <v>72097</v>
      </c>
      <c r="F315" s="183"/>
      <c r="G315" s="125">
        <v>24783</v>
      </c>
      <c r="H315" s="190">
        <v>0.49192139737991264</v>
      </c>
      <c r="I315" s="183"/>
      <c r="J315" s="184">
        <v>1390</v>
      </c>
      <c r="K315" s="189">
        <v>2.759031361651449E-2</v>
      </c>
      <c r="L315" s="183"/>
      <c r="M315" s="125">
        <v>21923</v>
      </c>
      <c r="N315" s="190">
        <v>0.43515283842794761</v>
      </c>
      <c r="O315" s="183"/>
      <c r="P315" s="184">
        <v>1565</v>
      </c>
      <c r="Q315" s="189">
        <v>3.1063914251687176E-2</v>
      </c>
      <c r="R315" s="183"/>
      <c r="S315" s="125">
        <v>719</v>
      </c>
      <c r="T315" s="190">
        <v>1.427153632393807E-2</v>
      </c>
      <c r="U315" s="183"/>
      <c r="V315" s="184"/>
      <c r="W315" s="189"/>
      <c r="X315" s="183"/>
      <c r="Y315" s="125"/>
      <c r="Z315" s="190"/>
      <c r="AA315" s="183"/>
      <c r="AB315" s="184"/>
      <c r="AC315" s="189"/>
      <c r="AD315" s="183"/>
      <c r="AE315" s="125"/>
      <c r="AF315" s="190"/>
      <c r="AG315" s="183"/>
      <c r="AH315" s="184"/>
      <c r="AI315" s="189"/>
      <c r="AJ315" s="183"/>
      <c r="AK315" s="125"/>
      <c r="AL315" s="190"/>
      <c r="AM315" s="125"/>
      <c r="AN315" s="184"/>
      <c r="AO315" s="189"/>
      <c r="AP315" s="183"/>
      <c r="AQ315" s="125"/>
      <c r="AR315" s="190"/>
      <c r="AS315" s="183"/>
      <c r="AT315" s="184">
        <v>50380</v>
      </c>
      <c r="AU315" s="189">
        <v>0.6987808091876222</v>
      </c>
    </row>
    <row r="316" spans="1:47">
      <c r="A316" s="28" t="s">
        <v>479</v>
      </c>
      <c r="B316" s="63" t="s">
        <v>1002</v>
      </c>
      <c r="C316" s="122" t="s">
        <v>981</v>
      </c>
      <c r="D316" s="28" t="s">
        <v>0</v>
      </c>
      <c r="E316" s="184">
        <v>74576</v>
      </c>
      <c r="F316" s="183"/>
      <c r="G316" s="125">
        <v>37754</v>
      </c>
      <c r="H316" s="190">
        <v>0.65514429000295005</v>
      </c>
      <c r="I316" s="183"/>
      <c r="J316" s="184">
        <v>6987</v>
      </c>
      <c r="K316" s="189">
        <v>0.12124524962257276</v>
      </c>
      <c r="L316" s="183"/>
      <c r="M316" s="125">
        <v>9982</v>
      </c>
      <c r="N316" s="190">
        <v>0.17321741544762004</v>
      </c>
      <c r="O316" s="183"/>
      <c r="P316" s="184">
        <v>1061</v>
      </c>
      <c r="Q316" s="189">
        <v>1.8411508494282195E-2</v>
      </c>
      <c r="R316" s="183"/>
      <c r="S316" s="125">
        <v>1476</v>
      </c>
      <c r="T316" s="190">
        <v>2.5612993909105108E-2</v>
      </c>
      <c r="U316" s="183"/>
      <c r="V316" s="184"/>
      <c r="W316" s="189"/>
      <c r="X316" s="183"/>
      <c r="Y316" s="125"/>
      <c r="Z316" s="190"/>
      <c r="AA316" s="183"/>
      <c r="AB316" s="184"/>
      <c r="AC316" s="189"/>
      <c r="AD316" s="183"/>
      <c r="AE316" s="125"/>
      <c r="AF316" s="190"/>
      <c r="AG316" s="183"/>
      <c r="AH316" s="184"/>
      <c r="AI316" s="189"/>
      <c r="AJ316" s="183"/>
      <c r="AK316" s="125"/>
      <c r="AL316" s="190"/>
      <c r="AM316" s="125"/>
      <c r="AN316" s="184"/>
      <c r="AO316" s="189"/>
      <c r="AP316" s="183"/>
      <c r="AQ316" s="125">
        <v>367</v>
      </c>
      <c r="AR316" s="190">
        <v>6.3685425234699016E-3</v>
      </c>
      <c r="AS316" s="183"/>
      <c r="AT316" s="184">
        <v>57627</v>
      </c>
      <c r="AU316" s="189">
        <v>0.77272849173996994</v>
      </c>
    </row>
    <row r="317" spans="1:47">
      <c r="A317" s="28" t="s">
        <v>503</v>
      </c>
      <c r="B317" s="63" t="s">
        <v>1000</v>
      </c>
      <c r="C317" s="122" t="s">
        <v>1027</v>
      </c>
      <c r="D317" s="28" t="s">
        <v>0</v>
      </c>
      <c r="E317" s="184">
        <v>75965</v>
      </c>
      <c r="F317" s="183"/>
      <c r="G317" s="125">
        <v>32587</v>
      </c>
      <c r="H317" s="190">
        <v>0.58630802446923358</v>
      </c>
      <c r="I317" s="183"/>
      <c r="J317" s="184">
        <v>4276</v>
      </c>
      <c r="K317" s="189">
        <v>7.6934148974451236E-2</v>
      </c>
      <c r="L317" s="183"/>
      <c r="M317" s="125">
        <v>15752</v>
      </c>
      <c r="N317" s="190">
        <v>0.28341129902842749</v>
      </c>
      <c r="O317" s="183"/>
      <c r="P317" s="184"/>
      <c r="Q317" s="189"/>
      <c r="R317" s="183"/>
      <c r="S317" s="125">
        <v>2965</v>
      </c>
      <c r="T317" s="190">
        <v>5.3346527527887731E-2</v>
      </c>
      <c r="U317" s="183"/>
      <c r="V317" s="184"/>
      <c r="W317" s="189"/>
      <c r="X317" s="183"/>
      <c r="Y317" s="125"/>
      <c r="Z317" s="190"/>
      <c r="AA317" s="183"/>
      <c r="AB317" s="184"/>
      <c r="AC317" s="189"/>
      <c r="AD317" s="183"/>
      <c r="AE317" s="125"/>
      <c r="AF317" s="190"/>
      <c r="AG317" s="183"/>
      <c r="AH317" s="184"/>
      <c r="AI317" s="189"/>
      <c r="AJ317" s="183"/>
      <c r="AK317" s="125"/>
      <c r="AL317" s="190"/>
      <c r="AM317" s="125"/>
      <c r="AN317" s="184"/>
      <c r="AO317" s="189"/>
      <c r="AP317" s="183"/>
      <c r="AQ317" s="125"/>
      <c r="AR317" s="190"/>
      <c r="AS317" s="183"/>
      <c r="AT317" s="184">
        <v>55580</v>
      </c>
      <c r="AU317" s="189">
        <v>0.73165273481208448</v>
      </c>
    </row>
    <row r="318" spans="1:47">
      <c r="A318" s="28" t="s">
        <v>1195</v>
      </c>
      <c r="B318" s="63" t="s">
        <v>1053</v>
      </c>
      <c r="C318" s="122" t="s">
        <v>983</v>
      </c>
      <c r="D318" s="28" t="s">
        <v>0</v>
      </c>
      <c r="E318" s="184">
        <v>71355</v>
      </c>
      <c r="F318" s="183"/>
      <c r="G318" s="125">
        <v>28992</v>
      </c>
      <c r="H318" s="190">
        <v>0.53646170641896262</v>
      </c>
      <c r="I318" s="183"/>
      <c r="J318" s="184">
        <v>4461</v>
      </c>
      <c r="K318" s="189">
        <v>8.2545380530318443E-2</v>
      </c>
      <c r="L318" s="183"/>
      <c r="M318" s="125">
        <v>18757</v>
      </c>
      <c r="N318" s="190">
        <v>0.34707547693503321</v>
      </c>
      <c r="O318" s="183"/>
      <c r="P318" s="184"/>
      <c r="Q318" s="189"/>
      <c r="R318" s="183"/>
      <c r="S318" s="125">
        <v>1245</v>
      </c>
      <c r="T318" s="190">
        <v>2.3037211109671926E-2</v>
      </c>
      <c r="U318" s="183"/>
      <c r="V318" s="184"/>
      <c r="W318" s="189"/>
      <c r="X318" s="183"/>
      <c r="Y318" s="125"/>
      <c r="Z318" s="190"/>
      <c r="AA318" s="183"/>
      <c r="AB318" s="184"/>
      <c r="AC318" s="189"/>
      <c r="AD318" s="183"/>
      <c r="AE318" s="125"/>
      <c r="AF318" s="190"/>
      <c r="AG318" s="183"/>
      <c r="AH318" s="184"/>
      <c r="AI318" s="189"/>
      <c r="AJ318" s="183"/>
      <c r="AK318" s="125"/>
      <c r="AL318" s="190"/>
      <c r="AM318" s="125"/>
      <c r="AN318" s="184"/>
      <c r="AO318" s="189"/>
      <c r="AP318" s="183"/>
      <c r="AQ318" s="125">
        <v>588</v>
      </c>
      <c r="AR318" s="190">
        <v>1.088022500601373E-2</v>
      </c>
      <c r="AS318" s="183"/>
      <c r="AT318" s="184">
        <v>54043</v>
      </c>
      <c r="AU318" s="189">
        <v>0.75738210356667368</v>
      </c>
    </row>
    <row r="319" spans="1:47">
      <c r="A319" s="28" t="s">
        <v>1196</v>
      </c>
      <c r="B319" s="63" t="s">
        <v>1137</v>
      </c>
      <c r="C319" s="122" t="s">
        <v>984</v>
      </c>
      <c r="D319" s="28" t="s">
        <v>0</v>
      </c>
      <c r="E319" s="184">
        <v>67751</v>
      </c>
      <c r="F319" s="183"/>
      <c r="G319" s="125">
        <v>31097</v>
      </c>
      <c r="H319" s="190">
        <v>0.61974609881021181</v>
      </c>
      <c r="I319" s="183"/>
      <c r="J319" s="184">
        <v>5874</v>
      </c>
      <c r="K319" s="189">
        <v>0.11706558781912031</v>
      </c>
      <c r="L319" s="183"/>
      <c r="M319" s="125">
        <v>9495</v>
      </c>
      <c r="N319" s="190">
        <v>0.18923012535623893</v>
      </c>
      <c r="O319" s="183"/>
      <c r="P319" s="184"/>
      <c r="Q319" s="189"/>
      <c r="R319" s="183"/>
      <c r="S319" s="125">
        <v>2771</v>
      </c>
      <c r="T319" s="190">
        <v>5.5224505251410011E-2</v>
      </c>
      <c r="U319" s="183"/>
      <c r="V319" s="184"/>
      <c r="W319" s="189"/>
      <c r="X319" s="183"/>
      <c r="Y319" s="125"/>
      <c r="Z319" s="190"/>
      <c r="AA319" s="183"/>
      <c r="AB319" s="184"/>
      <c r="AC319" s="189"/>
      <c r="AD319" s="183"/>
      <c r="AE319" s="125"/>
      <c r="AF319" s="190"/>
      <c r="AG319" s="183"/>
      <c r="AH319" s="184"/>
      <c r="AI319" s="189"/>
      <c r="AJ319" s="183"/>
      <c r="AK319" s="125"/>
      <c r="AL319" s="190"/>
      <c r="AM319" s="125"/>
      <c r="AN319" s="184"/>
      <c r="AO319" s="189"/>
      <c r="AP319" s="183"/>
      <c r="AQ319" s="125">
        <v>940</v>
      </c>
      <c r="AR319" s="190">
        <v>1.8733682763018913E-2</v>
      </c>
      <c r="AS319" s="183"/>
      <c r="AT319" s="184">
        <v>50177</v>
      </c>
      <c r="AU319" s="189">
        <v>0.74060899470118524</v>
      </c>
    </row>
    <row r="320" spans="1:47">
      <c r="A320" s="28" t="s">
        <v>649</v>
      </c>
      <c r="B320" s="63" t="s">
        <v>991</v>
      </c>
      <c r="C320" s="122" t="s">
        <v>1027</v>
      </c>
      <c r="D320" s="28" t="s">
        <v>0</v>
      </c>
      <c r="E320" s="184">
        <v>69271</v>
      </c>
      <c r="F320" s="183"/>
      <c r="G320" s="125">
        <v>21748</v>
      </c>
      <c r="H320" s="190">
        <v>0.41672415114585726</v>
      </c>
      <c r="I320" s="183"/>
      <c r="J320" s="184">
        <v>25260</v>
      </c>
      <c r="K320" s="189">
        <v>0.48401931478500804</v>
      </c>
      <c r="L320" s="183"/>
      <c r="M320" s="125">
        <v>5180</v>
      </c>
      <c r="N320" s="190">
        <v>9.9256534069134664E-2</v>
      </c>
      <c r="O320" s="183"/>
      <c r="P320" s="184"/>
      <c r="Q320" s="189"/>
      <c r="R320" s="183"/>
      <c r="S320" s="125"/>
      <c r="T320" s="190"/>
      <c r="U320" s="183"/>
      <c r="V320" s="184"/>
      <c r="W320" s="189"/>
      <c r="X320" s="183"/>
      <c r="Y320" s="125"/>
      <c r="Z320" s="190"/>
      <c r="AA320" s="183"/>
      <c r="AB320" s="184"/>
      <c r="AC320" s="189"/>
      <c r="AD320" s="183"/>
      <c r="AE320" s="125"/>
      <c r="AF320" s="190"/>
      <c r="AG320" s="183"/>
      <c r="AH320" s="184"/>
      <c r="AI320" s="189"/>
      <c r="AJ320" s="183"/>
      <c r="AK320" s="125"/>
      <c r="AL320" s="190"/>
      <c r="AM320" s="125"/>
      <c r="AN320" s="184"/>
      <c r="AO320" s="189"/>
      <c r="AP320" s="183"/>
      <c r="AQ320" s="125"/>
      <c r="AR320" s="190"/>
      <c r="AS320" s="183"/>
      <c r="AT320" s="184">
        <v>52188</v>
      </c>
      <c r="AU320" s="189">
        <v>0.75338886402679328</v>
      </c>
    </row>
    <row r="321" spans="1:47">
      <c r="A321" s="28" t="s">
        <v>747</v>
      </c>
      <c r="B321" s="63" t="s">
        <v>1008</v>
      </c>
      <c r="C321" s="122" t="s">
        <v>984</v>
      </c>
      <c r="D321" s="28" t="s">
        <v>0</v>
      </c>
      <c r="E321" s="184">
        <v>80535</v>
      </c>
      <c r="F321" s="183"/>
      <c r="G321" s="125">
        <v>33642</v>
      </c>
      <c r="H321" s="190">
        <v>0.60508282523066959</v>
      </c>
      <c r="I321" s="183"/>
      <c r="J321" s="184">
        <v>2948</v>
      </c>
      <c r="K321" s="189">
        <v>5.3022536376553533E-2</v>
      </c>
      <c r="L321" s="183"/>
      <c r="M321" s="125">
        <v>17287</v>
      </c>
      <c r="N321" s="190">
        <v>0.31092285832479</v>
      </c>
      <c r="O321" s="183"/>
      <c r="P321" s="184"/>
      <c r="Q321" s="189"/>
      <c r="R321" s="183"/>
      <c r="S321" s="125">
        <v>1722</v>
      </c>
      <c r="T321" s="190">
        <v>3.0971780067986836E-2</v>
      </c>
      <c r="U321" s="183"/>
      <c r="V321" s="184"/>
      <c r="W321" s="189"/>
      <c r="X321" s="183"/>
      <c r="Y321" s="125"/>
      <c r="Z321" s="190"/>
      <c r="AA321" s="183"/>
      <c r="AB321" s="184"/>
      <c r="AC321" s="189"/>
      <c r="AD321" s="183"/>
      <c r="AE321" s="125"/>
      <c r="AF321" s="190"/>
      <c r="AG321" s="183"/>
      <c r="AH321" s="184"/>
      <c r="AI321" s="189"/>
      <c r="AJ321" s="183"/>
      <c r="AK321" s="125"/>
      <c r="AL321" s="190"/>
      <c r="AM321" s="125"/>
      <c r="AN321" s="184"/>
      <c r="AO321" s="189"/>
      <c r="AP321" s="183"/>
      <c r="AQ321" s="125"/>
      <c r="AR321" s="190"/>
      <c r="AS321" s="183"/>
      <c r="AT321" s="184">
        <v>55599</v>
      </c>
      <c r="AU321" s="189">
        <v>0.69037064630284972</v>
      </c>
    </row>
    <row r="322" spans="1:47">
      <c r="A322" s="28" t="s">
        <v>894</v>
      </c>
      <c r="B322" s="63" t="s">
        <v>1053</v>
      </c>
      <c r="C322" s="122" t="s">
        <v>983</v>
      </c>
      <c r="D322" s="28" t="s">
        <v>0</v>
      </c>
      <c r="E322" s="184">
        <v>80529</v>
      </c>
      <c r="F322" s="183"/>
      <c r="G322" s="125">
        <v>33605</v>
      </c>
      <c r="H322" s="190">
        <v>0.54206858728264029</v>
      </c>
      <c r="I322" s="183"/>
      <c r="J322" s="184">
        <v>5982</v>
      </c>
      <c r="K322" s="189">
        <v>9.649320902022776E-2</v>
      </c>
      <c r="L322" s="183"/>
      <c r="M322" s="125">
        <v>16502</v>
      </c>
      <c r="N322" s="190">
        <v>0.26618705035971224</v>
      </c>
      <c r="O322" s="183"/>
      <c r="P322" s="184"/>
      <c r="Q322" s="189"/>
      <c r="R322" s="183"/>
      <c r="S322" s="125">
        <v>1976</v>
      </c>
      <c r="T322" s="190">
        <v>3.1874052327644613E-2</v>
      </c>
      <c r="U322" s="183"/>
      <c r="V322" s="184"/>
      <c r="W322" s="189"/>
      <c r="X322" s="183"/>
      <c r="Y322" s="125"/>
      <c r="Z322" s="190"/>
      <c r="AA322" s="183"/>
      <c r="AB322" s="184"/>
      <c r="AC322" s="189"/>
      <c r="AD322" s="183"/>
      <c r="AE322" s="125"/>
      <c r="AF322" s="190"/>
      <c r="AG322" s="183"/>
      <c r="AH322" s="184"/>
      <c r="AI322" s="189"/>
      <c r="AJ322" s="183"/>
      <c r="AK322" s="125"/>
      <c r="AL322" s="190"/>
      <c r="AM322" s="125"/>
      <c r="AN322" s="184"/>
      <c r="AO322" s="189"/>
      <c r="AP322" s="183"/>
      <c r="AQ322" s="125">
        <v>3929</v>
      </c>
      <c r="AR322" s="190">
        <v>6.3377101009775144E-2</v>
      </c>
      <c r="AS322" s="183"/>
      <c r="AT322" s="184">
        <v>61994</v>
      </c>
      <c r="AU322" s="189">
        <v>0.76983446956996859</v>
      </c>
    </row>
    <row r="323" spans="1:47">
      <c r="A323" s="28" t="s">
        <v>942</v>
      </c>
      <c r="B323" s="63" t="s">
        <v>982</v>
      </c>
      <c r="C323" s="122" t="s">
        <v>983</v>
      </c>
      <c r="D323" s="28" t="s">
        <v>0</v>
      </c>
      <c r="E323" s="184">
        <v>80168</v>
      </c>
      <c r="F323" s="183"/>
      <c r="G323" s="125">
        <v>29431</v>
      </c>
      <c r="H323" s="190">
        <v>0.53597639817158671</v>
      </c>
      <c r="I323" s="183"/>
      <c r="J323" s="184">
        <v>1962</v>
      </c>
      <c r="K323" s="189">
        <v>3.5730545792282055E-2</v>
      </c>
      <c r="L323" s="183"/>
      <c r="M323" s="125">
        <v>21096</v>
      </c>
      <c r="N323" s="190">
        <v>0.38418531806013367</v>
      </c>
      <c r="O323" s="183"/>
      <c r="P323" s="184">
        <v>1564</v>
      </c>
      <c r="Q323" s="189">
        <v>2.8482453424632587E-2</v>
      </c>
      <c r="R323" s="183"/>
      <c r="S323" s="125">
        <v>858</v>
      </c>
      <c r="T323" s="190">
        <v>1.5625284551364936E-2</v>
      </c>
      <c r="U323" s="183"/>
      <c r="V323" s="184"/>
      <c r="W323" s="189"/>
      <c r="X323" s="183"/>
      <c r="Y323" s="125"/>
      <c r="Z323" s="190"/>
      <c r="AA323" s="183"/>
      <c r="AB323" s="184"/>
      <c r="AC323" s="189"/>
      <c r="AD323" s="183"/>
      <c r="AE323" s="125"/>
      <c r="AF323" s="190"/>
      <c r="AG323" s="183"/>
      <c r="AH323" s="184"/>
      <c r="AI323" s="189"/>
      <c r="AJ323" s="183"/>
      <c r="AK323" s="125"/>
      <c r="AL323" s="190"/>
      <c r="AM323" s="125"/>
      <c r="AN323" s="184"/>
      <c r="AO323" s="189"/>
      <c r="AP323" s="183"/>
      <c r="AQ323" s="125"/>
      <c r="AR323" s="190"/>
      <c r="AS323" s="183"/>
      <c r="AT323" s="184">
        <v>54911</v>
      </c>
      <c r="AU323" s="189">
        <v>0.68494910687556132</v>
      </c>
    </row>
    <row r="324" spans="1:47">
      <c r="A324" s="28" t="s">
        <v>820</v>
      </c>
      <c r="B324" s="63" t="s">
        <v>990</v>
      </c>
      <c r="C324" s="122" t="s">
        <v>981</v>
      </c>
      <c r="D324" s="28" t="s">
        <v>0</v>
      </c>
      <c r="E324" s="184">
        <v>72651</v>
      </c>
      <c r="F324" s="183"/>
      <c r="G324" s="125">
        <v>27163</v>
      </c>
      <c r="H324" s="190">
        <v>0.56209001551991722</v>
      </c>
      <c r="I324" s="183"/>
      <c r="J324" s="184">
        <v>1586</v>
      </c>
      <c r="K324" s="189">
        <v>3.2819451629591309E-2</v>
      </c>
      <c r="L324" s="183"/>
      <c r="M324" s="125">
        <v>16425</v>
      </c>
      <c r="N324" s="190">
        <v>0.33988618727366787</v>
      </c>
      <c r="O324" s="183"/>
      <c r="P324" s="184">
        <v>2198</v>
      </c>
      <c r="Q324" s="189">
        <v>4.5483704086911533E-2</v>
      </c>
      <c r="R324" s="183"/>
      <c r="S324" s="125">
        <v>825</v>
      </c>
      <c r="T324" s="190">
        <v>1.7071908949818936E-2</v>
      </c>
      <c r="U324" s="183"/>
      <c r="V324" s="184"/>
      <c r="W324" s="189"/>
      <c r="X324" s="183"/>
      <c r="Y324" s="125"/>
      <c r="Z324" s="190"/>
      <c r="AA324" s="183"/>
      <c r="AB324" s="184"/>
      <c r="AC324" s="189"/>
      <c r="AD324" s="183"/>
      <c r="AE324" s="125"/>
      <c r="AF324" s="190"/>
      <c r="AG324" s="183"/>
      <c r="AH324" s="184"/>
      <c r="AI324" s="189"/>
      <c r="AJ324" s="183"/>
      <c r="AK324" s="125"/>
      <c r="AL324" s="190"/>
      <c r="AM324" s="125"/>
      <c r="AN324" s="184"/>
      <c r="AO324" s="189"/>
      <c r="AP324" s="183"/>
      <c r="AQ324" s="125">
        <v>128</v>
      </c>
      <c r="AR324" s="190">
        <v>2.6487325400931195E-3</v>
      </c>
      <c r="AS324" s="183"/>
      <c r="AT324" s="184">
        <v>48325</v>
      </c>
      <c r="AU324" s="189">
        <v>0.66516634320243351</v>
      </c>
    </row>
    <row r="325" spans="1:47">
      <c r="A325" s="28" t="s">
        <v>847</v>
      </c>
      <c r="B325" s="63" t="s">
        <v>1009</v>
      </c>
      <c r="C325" s="122" t="s">
        <v>978</v>
      </c>
      <c r="D325" s="28" t="s">
        <v>0</v>
      </c>
      <c r="E325" s="184">
        <v>78914</v>
      </c>
      <c r="F325" s="183"/>
      <c r="G325" s="125">
        <v>14172</v>
      </c>
      <c r="H325" s="190">
        <v>0.27310568102983118</v>
      </c>
      <c r="I325" s="183"/>
      <c r="J325" s="184">
        <v>1494</v>
      </c>
      <c r="K325" s="189">
        <v>2.8790565019656208E-2</v>
      </c>
      <c r="L325" s="183"/>
      <c r="M325" s="125">
        <v>33456</v>
      </c>
      <c r="N325" s="190">
        <v>0.64472365682571497</v>
      </c>
      <c r="O325" s="183"/>
      <c r="P325" s="184">
        <v>2101</v>
      </c>
      <c r="Q325" s="189">
        <v>4.0487936483465659E-2</v>
      </c>
      <c r="R325" s="183"/>
      <c r="S325" s="125">
        <v>669</v>
      </c>
      <c r="T325" s="190">
        <v>1.2892160641331998E-2</v>
      </c>
      <c r="U325" s="183"/>
      <c r="V325" s="184"/>
      <c r="W325" s="189"/>
      <c r="X325" s="183"/>
      <c r="Y325" s="125"/>
      <c r="Z325" s="190"/>
      <c r="AA325" s="183"/>
      <c r="AB325" s="184"/>
      <c r="AC325" s="189"/>
      <c r="AD325" s="183"/>
      <c r="AE325" s="125"/>
      <c r="AF325" s="190"/>
      <c r="AG325" s="183"/>
      <c r="AH325" s="184"/>
      <c r="AI325" s="189"/>
      <c r="AJ325" s="183"/>
      <c r="AK325" s="125"/>
      <c r="AL325" s="190"/>
      <c r="AM325" s="125"/>
      <c r="AN325" s="184"/>
      <c r="AO325" s="189"/>
      <c r="AP325" s="183"/>
      <c r="AQ325" s="125"/>
      <c r="AR325" s="190"/>
      <c r="AS325" s="183"/>
      <c r="AT325" s="184">
        <v>51892</v>
      </c>
      <c r="AU325" s="189">
        <v>0.65757660237727145</v>
      </c>
    </row>
    <row r="326" spans="1:47">
      <c r="A326" s="28" t="s">
        <v>860</v>
      </c>
      <c r="B326" s="63" t="s">
        <v>1001</v>
      </c>
      <c r="C326" s="122" t="s">
        <v>984</v>
      </c>
      <c r="D326" s="28" t="s">
        <v>0</v>
      </c>
      <c r="E326" s="184">
        <v>72277</v>
      </c>
      <c r="F326" s="183"/>
      <c r="G326" s="125">
        <v>26860</v>
      </c>
      <c r="H326" s="190">
        <v>0.56933316376277077</v>
      </c>
      <c r="I326" s="183"/>
      <c r="J326" s="184">
        <v>1028</v>
      </c>
      <c r="K326" s="189">
        <v>2.1789817287718852E-2</v>
      </c>
      <c r="L326" s="183"/>
      <c r="M326" s="125">
        <v>18350</v>
      </c>
      <c r="N326" s="190">
        <v>0.38895247784984527</v>
      </c>
      <c r="O326" s="183"/>
      <c r="P326" s="184"/>
      <c r="Q326" s="189"/>
      <c r="R326" s="183"/>
      <c r="S326" s="125">
        <v>940</v>
      </c>
      <c r="T326" s="190">
        <v>1.99245410996651E-2</v>
      </c>
      <c r="U326" s="183"/>
      <c r="V326" s="184"/>
      <c r="W326" s="189"/>
      <c r="X326" s="183"/>
      <c r="Y326" s="125"/>
      <c r="Z326" s="190"/>
      <c r="AA326" s="183"/>
      <c r="AB326" s="184"/>
      <c r="AC326" s="189"/>
      <c r="AD326" s="183"/>
      <c r="AE326" s="125"/>
      <c r="AF326" s="190"/>
      <c r="AG326" s="183"/>
      <c r="AH326" s="184"/>
      <c r="AI326" s="189"/>
      <c r="AJ326" s="183"/>
      <c r="AK326" s="125"/>
      <c r="AL326" s="190"/>
      <c r="AM326" s="125"/>
      <c r="AN326" s="184"/>
      <c r="AO326" s="189"/>
      <c r="AP326" s="183"/>
      <c r="AQ326" s="125"/>
      <c r="AR326" s="190"/>
      <c r="AS326" s="183"/>
      <c r="AT326" s="184">
        <v>47178</v>
      </c>
      <c r="AU326" s="189">
        <v>0.65273876890297056</v>
      </c>
    </row>
    <row r="327" spans="1:47">
      <c r="A327" s="28" t="s">
        <v>922</v>
      </c>
      <c r="B327" s="63" t="s">
        <v>995</v>
      </c>
      <c r="C327" s="122" t="s">
        <v>1027</v>
      </c>
      <c r="D327" s="28" t="s">
        <v>0</v>
      </c>
      <c r="E327" s="184">
        <v>93221</v>
      </c>
      <c r="F327" s="183"/>
      <c r="G327" s="125">
        <v>37529</v>
      </c>
      <c r="H327" s="190">
        <v>0.58647309777937517</v>
      </c>
      <c r="I327" s="183"/>
      <c r="J327" s="184">
        <v>3168</v>
      </c>
      <c r="K327" s="189">
        <v>4.9506961916519508E-2</v>
      </c>
      <c r="L327" s="183"/>
      <c r="M327" s="125">
        <v>19521</v>
      </c>
      <c r="N327" s="190">
        <v>0.30505852385491711</v>
      </c>
      <c r="O327" s="183"/>
      <c r="P327" s="184">
        <v>2518</v>
      </c>
      <c r="Q327" s="189">
        <v>3.9349283492991202E-2</v>
      </c>
      <c r="R327" s="183"/>
      <c r="S327" s="125">
        <v>1255</v>
      </c>
      <c r="T327" s="190">
        <v>1.9612132956196966E-2</v>
      </c>
      <c r="U327" s="183"/>
      <c r="V327" s="184"/>
      <c r="W327" s="189"/>
      <c r="X327" s="183"/>
      <c r="Y327" s="125"/>
      <c r="Z327" s="190"/>
      <c r="AA327" s="183"/>
      <c r="AB327" s="184"/>
      <c r="AC327" s="189"/>
      <c r="AD327" s="183"/>
      <c r="AE327" s="125"/>
      <c r="AF327" s="190"/>
      <c r="AG327" s="183"/>
      <c r="AH327" s="184"/>
      <c r="AI327" s="189"/>
      <c r="AJ327" s="183"/>
      <c r="AK327" s="125"/>
      <c r="AL327" s="190"/>
      <c r="AM327" s="125"/>
      <c r="AN327" s="184"/>
      <c r="AO327" s="189"/>
      <c r="AP327" s="183"/>
      <c r="AQ327" s="125"/>
      <c r="AR327" s="190"/>
      <c r="AS327" s="183"/>
      <c r="AT327" s="184">
        <v>63991</v>
      </c>
      <c r="AU327" s="189">
        <v>0.68644404157861427</v>
      </c>
    </row>
    <row r="328" spans="1:47">
      <c r="A328" s="28" t="s">
        <v>379</v>
      </c>
      <c r="B328" s="63" t="s">
        <v>1033</v>
      </c>
      <c r="C328" s="122" t="s">
        <v>978</v>
      </c>
      <c r="D328" s="28" t="s">
        <v>0</v>
      </c>
      <c r="E328" s="184">
        <v>71918</v>
      </c>
      <c r="F328" s="183"/>
      <c r="G328" s="125">
        <v>16516</v>
      </c>
      <c r="H328" s="190">
        <v>0.3447872740177863</v>
      </c>
      <c r="I328" s="183"/>
      <c r="J328" s="184">
        <v>3398</v>
      </c>
      <c r="K328" s="189">
        <v>7.0936495344662023E-2</v>
      </c>
      <c r="L328" s="183"/>
      <c r="M328" s="125">
        <v>25308</v>
      </c>
      <c r="N328" s="190">
        <v>0.52832867103669989</v>
      </c>
      <c r="O328" s="183"/>
      <c r="P328" s="184">
        <v>2150</v>
      </c>
      <c r="Q328" s="189">
        <v>4.4883303411131059E-2</v>
      </c>
      <c r="R328" s="183"/>
      <c r="S328" s="125">
        <v>530</v>
      </c>
      <c r="T328" s="190">
        <v>1.106425618972068E-2</v>
      </c>
      <c r="U328" s="183"/>
      <c r="V328" s="184"/>
      <c r="W328" s="189"/>
      <c r="X328" s="183"/>
      <c r="Y328" s="125"/>
      <c r="Z328" s="190"/>
      <c r="AA328" s="183"/>
      <c r="AB328" s="184"/>
      <c r="AC328" s="189"/>
      <c r="AD328" s="183"/>
      <c r="AE328" s="125"/>
      <c r="AF328" s="190"/>
      <c r="AG328" s="183"/>
      <c r="AH328" s="184"/>
      <c r="AI328" s="189"/>
      <c r="AJ328" s="183"/>
      <c r="AK328" s="125"/>
      <c r="AL328" s="190"/>
      <c r="AM328" s="125"/>
      <c r="AN328" s="184"/>
      <c r="AO328" s="189"/>
      <c r="AP328" s="183"/>
      <c r="AQ328" s="125"/>
      <c r="AR328" s="190"/>
      <c r="AS328" s="183"/>
      <c r="AT328" s="184">
        <v>47902</v>
      </c>
      <c r="AU328" s="189">
        <v>0.66606412859089514</v>
      </c>
    </row>
    <row r="329" spans="1:47">
      <c r="A329" s="28" t="s">
        <v>482</v>
      </c>
      <c r="B329" s="63" t="s">
        <v>1002</v>
      </c>
      <c r="C329" s="122" t="s">
        <v>981</v>
      </c>
      <c r="D329" s="28" t="s">
        <v>0</v>
      </c>
      <c r="E329" s="184">
        <v>81430</v>
      </c>
      <c r="F329" s="183"/>
      <c r="G329" s="125">
        <v>36471</v>
      </c>
      <c r="H329" s="190">
        <v>0.62055060232763903</v>
      </c>
      <c r="I329" s="183"/>
      <c r="J329" s="184">
        <v>5708</v>
      </c>
      <c r="K329" s="189">
        <v>9.71210780643844E-2</v>
      </c>
      <c r="L329" s="183"/>
      <c r="M329" s="125">
        <v>13792</v>
      </c>
      <c r="N329" s="190">
        <v>0.23466957054379636</v>
      </c>
      <c r="O329" s="183"/>
      <c r="P329" s="184">
        <v>1467</v>
      </c>
      <c r="Q329" s="189">
        <v>2.496086571836929E-2</v>
      </c>
      <c r="R329" s="183"/>
      <c r="S329" s="125">
        <v>1334</v>
      </c>
      <c r="T329" s="190">
        <v>2.2697883345810931E-2</v>
      </c>
      <c r="U329" s="183"/>
      <c r="V329" s="184"/>
      <c r="W329" s="189"/>
      <c r="X329" s="183"/>
      <c r="Y329" s="125"/>
      <c r="Z329" s="190"/>
      <c r="AA329" s="183"/>
      <c r="AB329" s="184"/>
      <c r="AC329" s="189"/>
      <c r="AD329" s="183"/>
      <c r="AE329" s="125"/>
      <c r="AF329" s="190"/>
      <c r="AG329" s="183"/>
      <c r="AH329" s="184"/>
      <c r="AI329" s="189"/>
      <c r="AJ329" s="183"/>
      <c r="AK329" s="125"/>
      <c r="AL329" s="190"/>
      <c r="AM329" s="125"/>
      <c r="AN329" s="184"/>
      <c r="AO329" s="189"/>
      <c r="AP329" s="183"/>
      <c r="AQ329" s="125"/>
      <c r="AR329" s="190"/>
      <c r="AS329" s="183"/>
      <c r="AT329" s="184">
        <v>58772</v>
      </c>
      <c r="AU329" s="189">
        <v>0.72174874125015354</v>
      </c>
    </row>
    <row r="330" spans="1:47">
      <c r="A330" s="28" t="s">
        <v>569</v>
      </c>
      <c r="B330" s="63" t="s">
        <v>1010</v>
      </c>
      <c r="C330" s="122" t="s">
        <v>988</v>
      </c>
      <c r="D330" s="28" t="s">
        <v>0</v>
      </c>
      <c r="E330" s="184">
        <v>75362</v>
      </c>
      <c r="F330" s="183"/>
      <c r="G330" s="125">
        <v>31153</v>
      </c>
      <c r="H330" s="190">
        <v>0.58185315926112702</v>
      </c>
      <c r="I330" s="183"/>
      <c r="J330" s="184">
        <v>3420</v>
      </c>
      <c r="K330" s="189">
        <v>6.3876281728021511E-2</v>
      </c>
      <c r="L330" s="183"/>
      <c r="M330" s="125">
        <v>17867</v>
      </c>
      <c r="N330" s="190">
        <v>0.33370687884051475</v>
      </c>
      <c r="O330" s="183"/>
      <c r="P330" s="184"/>
      <c r="Q330" s="189"/>
      <c r="R330" s="183"/>
      <c r="S330" s="125">
        <v>1101</v>
      </c>
      <c r="T330" s="190">
        <v>2.0563680170336752E-2</v>
      </c>
      <c r="U330" s="183"/>
      <c r="V330" s="184"/>
      <c r="W330" s="189"/>
      <c r="X330" s="183"/>
      <c r="Y330" s="125"/>
      <c r="Z330" s="190"/>
      <c r="AA330" s="183"/>
      <c r="AB330" s="184"/>
      <c r="AC330" s="189"/>
      <c r="AD330" s="183"/>
      <c r="AE330" s="125"/>
      <c r="AF330" s="190"/>
      <c r="AG330" s="183"/>
      <c r="AH330" s="184"/>
      <c r="AI330" s="189"/>
      <c r="AJ330" s="183"/>
      <c r="AK330" s="125"/>
      <c r="AL330" s="190"/>
      <c r="AM330" s="125"/>
      <c r="AN330" s="184"/>
      <c r="AO330" s="189"/>
      <c r="AP330" s="183"/>
      <c r="AQ330" s="125"/>
      <c r="AR330" s="190"/>
      <c r="AS330" s="183"/>
      <c r="AT330" s="184">
        <v>53541</v>
      </c>
      <c r="AU330" s="189">
        <v>0.71045089036915154</v>
      </c>
    </row>
    <row r="331" spans="1:47">
      <c r="A331" s="28" t="s">
        <v>651</v>
      </c>
      <c r="B331" s="63" t="s">
        <v>991</v>
      </c>
      <c r="C331" s="122" t="s">
        <v>1027</v>
      </c>
      <c r="D331" s="28" t="s">
        <v>0</v>
      </c>
      <c r="E331" s="184">
        <v>72062</v>
      </c>
      <c r="F331" s="183"/>
      <c r="G331" s="125">
        <v>29408</v>
      </c>
      <c r="H331" s="190">
        <v>0.60248714429124584</v>
      </c>
      <c r="I331" s="183"/>
      <c r="J331" s="184">
        <v>1393</v>
      </c>
      <c r="K331" s="189">
        <v>2.8538649075003586E-2</v>
      </c>
      <c r="L331" s="183"/>
      <c r="M331" s="125">
        <v>15620</v>
      </c>
      <c r="N331" s="190">
        <v>0.32000983384892751</v>
      </c>
      <c r="O331" s="183"/>
      <c r="P331" s="184">
        <v>1539</v>
      </c>
      <c r="Q331" s="189">
        <v>3.1529778123783575E-2</v>
      </c>
      <c r="R331" s="183"/>
      <c r="S331" s="125">
        <v>851</v>
      </c>
      <c r="T331" s="190">
        <v>1.7434594661039519E-2</v>
      </c>
      <c r="U331" s="183"/>
      <c r="V331" s="184"/>
      <c r="W331" s="189"/>
      <c r="X331" s="183"/>
      <c r="Y331" s="125"/>
      <c r="Z331" s="190"/>
      <c r="AA331" s="183"/>
      <c r="AB331" s="184"/>
      <c r="AC331" s="189"/>
      <c r="AD331" s="183"/>
      <c r="AE331" s="125"/>
      <c r="AF331" s="190"/>
      <c r="AG331" s="183"/>
      <c r="AH331" s="184"/>
      <c r="AI331" s="189"/>
      <c r="AJ331" s="183"/>
      <c r="AK331" s="125"/>
      <c r="AL331" s="190"/>
      <c r="AM331" s="125"/>
      <c r="AN331" s="184"/>
      <c r="AO331" s="189"/>
      <c r="AP331" s="183"/>
      <c r="AQ331" s="125"/>
      <c r="AR331" s="190"/>
      <c r="AS331" s="183"/>
      <c r="AT331" s="184">
        <v>48811</v>
      </c>
      <c r="AU331" s="189">
        <v>0.67734728428297852</v>
      </c>
    </row>
    <row r="332" spans="1:47">
      <c r="A332" s="28" t="s">
        <v>879</v>
      </c>
      <c r="B332" s="63" t="s">
        <v>982</v>
      </c>
      <c r="C332" s="122" t="s">
        <v>983</v>
      </c>
      <c r="D332" s="28" t="s">
        <v>0</v>
      </c>
      <c r="E332" s="184">
        <v>71408</v>
      </c>
      <c r="F332" s="183"/>
      <c r="G332" s="125">
        <v>32398</v>
      </c>
      <c r="H332" s="190">
        <v>0.60324730942539007</v>
      </c>
      <c r="I332" s="183"/>
      <c r="J332" s="184">
        <v>9521</v>
      </c>
      <c r="K332" s="189">
        <v>0.1772800059583659</v>
      </c>
      <c r="L332" s="183"/>
      <c r="M332" s="125">
        <v>9399</v>
      </c>
      <c r="N332" s="190">
        <v>0.17500837895207239</v>
      </c>
      <c r="O332" s="183"/>
      <c r="P332" s="184">
        <v>871</v>
      </c>
      <c r="Q332" s="189">
        <v>1.6217927233456223E-2</v>
      </c>
      <c r="R332" s="183"/>
      <c r="S332" s="125">
        <v>1141</v>
      </c>
      <c r="T332" s="190">
        <v>2.1245298476892712E-2</v>
      </c>
      <c r="U332" s="183"/>
      <c r="V332" s="184"/>
      <c r="W332" s="189"/>
      <c r="X332" s="183"/>
      <c r="Y332" s="125"/>
      <c r="Z332" s="190"/>
      <c r="AA332" s="183"/>
      <c r="AB332" s="184"/>
      <c r="AC332" s="189"/>
      <c r="AD332" s="183"/>
      <c r="AE332" s="125"/>
      <c r="AF332" s="190"/>
      <c r="AG332" s="183"/>
      <c r="AH332" s="184"/>
      <c r="AI332" s="189"/>
      <c r="AJ332" s="183"/>
      <c r="AK332" s="125"/>
      <c r="AL332" s="190"/>
      <c r="AM332" s="125"/>
      <c r="AN332" s="184"/>
      <c r="AO332" s="189"/>
      <c r="AP332" s="183"/>
      <c r="AQ332" s="125">
        <v>376</v>
      </c>
      <c r="AR332" s="190">
        <v>7.0010799538226644E-3</v>
      </c>
      <c r="AS332" s="183"/>
      <c r="AT332" s="184">
        <v>53706</v>
      </c>
      <c r="AU332" s="189">
        <v>0.75210060497423259</v>
      </c>
    </row>
    <row r="333" spans="1:47">
      <c r="A333" s="28" t="s">
        <v>657</v>
      </c>
      <c r="B333" s="63" t="s">
        <v>987</v>
      </c>
      <c r="C333" s="122" t="s">
        <v>988</v>
      </c>
      <c r="D333" s="28" t="s">
        <v>0</v>
      </c>
      <c r="E333" s="184">
        <v>58861</v>
      </c>
      <c r="F333" s="183"/>
      <c r="G333" s="125">
        <v>19065</v>
      </c>
      <c r="H333" s="190">
        <v>0.47216305909158451</v>
      </c>
      <c r="I333" s="183"/>
      <c r="J333" s="184">
        <v>1015</v>
      </c>
      <c r="K333" s="189">
        <v>2.5137451087225718E-2</v>
      </c>
      <c r="L333" s="183"/>
      <c r="M333" s="125">
        <v>18258</v>
      </c>
      <c r="N333" s="190">
        <v>0.45217692803011539</v>
      </c>
      <c r="O333" s="183"/>
      <c r="P333" s="184">
        <v>1404</v>
      </c>
      <c r="Q333" s="189">
        <v>3.4771410173857049E-2</v>
      </c>
      <c r="R333" s="183"/>
      <c r="S333" s="125">
        <v>636</v>
      </c>
      <c r="T333" s="190">
        <v>1.5751151617217296E-2</v>
      </c>
      <c r="U333" s="183"/>
      <c r="V333" s="184"/>
      <c r="W333" s="189"/>
      <c r="X333" s="183"/>
      <c r="Y333" s="125"/>
      <c r="Z333" s="190"/>
      <c r="AA333" s="183"/>
      <c r="AB333" s="184"/>
      <c r="AC333" s="189"/>
      <c r="AD333" s="183"/>
      <c r="AE333" s="125"/>
      <c r="AF333" s="190"/>
      <c r="AG333" s="183"/>
      <c r="AH333" s="184"/>
      <c r="AI333" s="189"/>
      <c r="AJ333" s="183"/>
      <c r="AK333" s="125"/>
      <c r="AL333" s="190"/>
      <c r="AM333" s="125"/>
      <c r="AN333" s="184"/>
      <c r="AO333" s="189"/>
      <c r="AP333" s="183"/>
      <c r="AQ333" s="125"/>
      <c r="AR333" s="190"/>
      <c r="AS333" s="183"/>
      <c r="AT333" s="184">
        <v>40378</v>
      </c>
      <c r="AU333" s="189">
        <v>0.68598902499108072</v>
      </c>
    </row>
    <row r="334" spans="1:47">
      <c r="A334" s="28" t="s">
        <v>658</v>
      </c>
      <c r="B334" s="63" t="s">
        <v>987</v>
      </c>
      <c r="C334" s="122" t="s">
        <v>988</v>
      </c>
      <c r="D334" s="28" t="s">
        <v>0</v>
      </c>
      <c r="E334" s="184">
        <v>61766</v>
      </c>
      <c r="F334" s="183"/>
      <c r="G334" s="125">
        <v>19231</v>
      </c>
      <c r="H334" s="190">
        <v>0.46866013549739238</v>
      </c>
      <c r="I334" s="183"/>
      <c r="J334" s="184">
        <v>1405</v>
      </c>
      <c r="K334" s="189">
        <v>3.4239898620656038E-2</v>
      </c>
      <c r="L334" s="183"/>
      <c r="M334" s="125">
        <v>18072</v>
      </c>
      <c r="N334" s="190">
        <v>0.44041526538967685</v>
      </c>
      <c r="O334" s="183"/>
      <c r="P334" s="184">
        <v>1630</v>
      </c>
      <c r="Q334" s="189">
        <v>3.97231564068821E-2</v>
      </c>
      <c r="R334" s="183"/>
      <c r="S334" s="125">
        <v>696</v>
      </c>
      <c r="T334" s="190">
        <v>1.6961544085392601E-2</v>
      </c>
      <c r="U334" s="183"/>
      <c r="V334" s="184"/>
      <c r="W334" s="189"/>
      <c r="X334" s="183"/>
      <c r="Y334" s="125"/>
      <c r="Z334" s="190"/>
      <c r="AA334" s="183"/>
      <c r="AB334" s="184"/>
      <c r="AC334" s="189"/>
      <c r="AD334" s="183"/>
      <c r="AE334" s="125"/>
      <c r="AF334" s="190"/>
      <c r="AG334" s="183"/>
      <c r="AH334" s="184"/>
      <c r="AI334" s="189"/>
      <c r="AJ334" s="183"/>
      <c r="AK334" s="125"/>
      <c r="AL334" s="190"/>
      <c r="AM334" s="125"/>
      <c r="AN334" s="184"/>
      <c r="AO334" s="189"/>
      <c r="AP334" s="183"/>
      <c r="AQ334" s="125"/>
      <c r="AR334" s="190"/>
      <c r="AS334" s="183"/>
      <c r="AT334" s="184">
        <v>41034</v>
      </c>
      <c r="AU334" s="189">
        <v>0.66434608036783993</v>
      </c>
    </row>
    <row r="335" spans="1:47">
      <c r="A335" s="28" t="s">
        <v>661</v>
      </c>
      <c r="B335" s="63" t="s">
        <v>991</v>
      </c>
      <c r="C335" s="122" t="s">
        <v>1027</v>
      </c>
      <c r="D335" s="28" t="s">
        <v>0</v>
      </c>
      <c r="E335" s="184">
        <v>66924</v>
      </c>
      <c r="F335" s="183"/>
      <c r="G335" s="125">
        <v>21900</v>
      </c>
      <c r="H335" s="190">
        <v>0.47717616298071686</v>
      </c>
      <c r="I335" s="183"/>
      <c r="J335" s="184">
        <v>1480</v>
      </c>
      <c r="K335" s="189">
        <v>3.2247521516505069E-2</v>
      </c>
      <c r="L335" s="183"/>
      <c r="M335" s="125">
        <v>21393</v>
      </c>
      <c r="N335" s="190">
        <v>0.4661292079747249</v>
      </c>
      <c r="O335" s="183"/>
      <c r="P335" s="184"/>
      <c r="Q335" s="189"/>
      <c r="R335" s="183"/>
      <c r="S335" s="125">
        <v>782</v>
      </c>
      <c r="T335" s="190">
        <v>1.7038893125612811E-2</v>
      </c>
      <c r="U335" s="183"/>
      <c r="V335" s="184"/>
      <c r="W335" s="189"/>
      <c r="X335" s="183"/>
      <c r="Y335" s="125"/>
      <c r="Z335" s="190"/>
      <c r="AA335" s="183"/>
      <c r="AB335" s="184"/>
      <c r="AC335" s="189"/>
      <c r="AD335" s="183"/>
      <c r="AE335" s="125"/>
      <c r="AF335" s="190"/>
      <c r="AG335" s="183"/>
      <c r="AH335" s="184"/>
      <c r="AI335" s="189"/>
      <c r="AJ335" s="183"/>
      <c r="AK335" s="125"/>
      <c r="AL335" s="190"/>
      <c r="AM335" s="125"/>
      <c r="AN335" s="184"/>
      <c r="AO335" s="189"/>
      <c r="AP335" s="183"/>
      <c r="AQ335" s="125">
        <v>340</v>
      </c>
      <c r="AR335" s="190">
        <v>7.4082144024403534E-3</v>
      </c>
      <c r="AS335" s="183"/>
      <c r="AT335" s="184">
        <v>45895</v>
      </c>
      <c r="AU335" s="189">
        <v>0.68577789731635885</v>
      </c>
    </row>
    <row r="336" spans="1:47">
      <c r="A336" s="28" t="s">
        <v>662</v>
      </c>
      <c r="B336" s="63" t="s">
        <v>991</v>
      </c>
      <c r="C336" s="122" t="s">
        <v>1027</v>
      </c>
      <c r="D336" s="28" t="s">
        <v>0</v>
      </c>
      <c r="E336" s="184">
        <v>74182</v>
      </c>
      <c r="F336" s="183"/>
      <c r="G336" s="125">
        <v>15715</v>
      </c>
      <c r="H336" s="190">
        <v>0.30598337195038844</v>
      </c>
      <c r="I336" s="183"/>
      <c r="J336" s="184">
        <v>2841</v>
      </c>
      <c r="K336" s="189">
        <v>5.5316497595358165E-2</v>
      </c>
      <c r="L336" s="183"/>
      <c r="M336" s="125">
        <v>31311</v>
      </c>
      <c r="N336" s="190">
        <v>0.60964972059424838</v>
      </c>
      <c r="O336" s="183"/>
      <c r="P336" s="184"/>
      <c r="Q336" s="189"/>
      <c r="R336" s="183"/>
      <c r="S336" s="125">
        <v>1492</v>
      </c>
      <c r="T336" s="190">
        <v>2.9050409860005063E-2</v>
      </c>
      <c r="U336" s="183"/>
      <c r="V336" s="184"/>
      <c r="W336" s="189"/>
      <c r="X336" s="183"/>
      <c r="Y336" s="125"/>
      <c r="Z336" s="190"/>
      <c r="AA336" s="183"/>
      <c r="AB336" s="184"/>
      <c r="AC336" s="189"/>
      <c r="AD336" s="183"/>
      <c r="AE336" s="125"/>
      <c r="AF336" s="190"/>
      <c r="AG336" s="183"/>
      <c r="AH336" s="184"/>
      <c r="AI336" s="189"/>
      <c r="AJ336" s="183"/>
      <c r="AK336" s="125"/>
      <c r="AL336" s="190"/>
      <c r="AM336" s="125"/>
      <c r="AN336" s="184"/>
      <c r="AO336" s="189"/>
      <c r="AP336" s="183"/>
      <c r="AQ336" s="125"/>
      <c r="AR336" s="190"/>
      <c r="AS336" s="183"/>
      <c r="AT336" s="184">
        <v>51359</v>
      </c>
      <c r="AU336" s="189">
        <v>0.6923377638780297</v>
      </c>
    </row>
    <row r="337" spans="1:47">
      <c r="A337" s="28" t="s">
        <v>663</v>
      </c>
      <c r="B337" s="63" t="s">
        <v>1004</v>
      </c>
      <c r="C337" s="122" t="s">
        <v>988</v>
      </c>
      <c r="D337" s="28" t="s">
        <v>0</v>
      </c>
      <c r="E337" s="184">
        <v>61760</v>
      </c>
      <c r="F337" s="183"/>
      <c r="G337" s="125">
        <v>8512</v>
      </c>
      <c r="H337" s="190">
        <v>0.21644163043201872</v>
      </c>
      <c r="I337" s="183"/>
      <c r="J337" s="184">
        <v>1003</v>
      </c>
      <c r="K337" s="189">
        <v>2.5504106593434536E-2</v>
      </c>
      <c r="L337" s="183"/>
      <c r="M337" s="125">
        <v>28102</v>
      </c>
      <c r="N337" s="190">
        <v>0.71457268543240016</v>
      </c>
      <c r="O337" s="183"/>
      <c r="P337" s="184">
        <v>817</v>
      </c>
      <c r="Q337" s="189">
        <v>2.0774531492358941E-2</v>
      </c>
      <c r="R337" s="183"/>
      <c r="S337" s="125">
        <v>698</v>
      </c>
      <c r="T337" s="190">
        <v>1.7748620540595519E-2</v>
      </c>
      <c r="U337" s="183"/>
      <c r="V337" s="184"/>
      <c r="W337" s="189"/>
      <c r="X337" s="183"/>
      <c r="Y337" s="125"/>
      <c r="Z337" s="190"/>
      <c r="AA337" s="183"/>
      <c r="AB337" s="184"/>
      <c r="AC337" s="189"/>
      <c r="AD337" s="183"/>
      <c r="AE337" s="125"/>
      <c r="AF337" s="190"/>
      <c r="AG337" s="183"/>
      <c r="AH337" s="184"/>
      <c r="AI337" s="189"/>
      <c r="AJ337" s="183"/>
      <c r="AK337" s="125"/>
      <c r="AL337" s="190"/>
      <c r="AM337" s="125"/>
      <c r="AN337" s="184"/>
      <c r="AO337" s="189"/>
      <c r="AP337" s="183"/>
      <c r="AQ337" s="125">
        <v>195</v>
      </c>
      <c r="AR337" s="190">
        <v>4.9584255091921579E-3</v>
      </c>
      <c r="AS337" s="183"/>
      <c r="AT337" s="184">
        <v>39327</v>
      </c>
      <c r="AU337" s="189">
        <v>0.63677137305699483</v>
      </c>
    </row>
    <row r="338" spans="1:47">
      <c r="A338" s="28" t="s">
        <v>664</v>
      </c>
      <c r="B338" s="63" t="s">
        <v>1004</v>
      </c>
      <c r="C338" s="122" t="s">
        <v>988</v>
      </c>
      <c r="D338" s="28" t="s">
        <v>0</v>
      </c>
      <c r="E338" s="184">
        <v>66886</v>
      </c>
      <c r="F338" s="183"/>
      <c r="G338" s="125">
        <v>11907</v>
      </c>
      <c r="H338" s="190">
        <v>0.31073357864244894</v>
      </c>
      <c r="I338" s="183"/>
      <c r="J338" s="184">
        <v>674</v>
      </c>
      <c r="K338" s="189">
        <v>1.7589185521542837E-2</v>
      </c>
      <c r="L338" s="183"/>
      <c r="M338" s="125">
        <v>23067</v>
      </c>
      <c r="N338" s="190">
        <v>0.60197291161042821</v>
      </c>
      <c r="O338" s="183"/>
      <c r="P338" s="184">
        <v>2133</v>
      </c>
      <c r="Q338" s="189">
        <v>5.5664291865654116E-2</v>
      </c>
      <c r="R338" s="183"/>
      <c r="S338" s="125">
        <v>538</v>
      </c>
      <c r="T338" s="190">
        <v>1.4040032359925885E-2</v>
      </c>
      <c r="U338" s="183"/>
      <c r="V338" s="184"/>
      <c r="W338" s="189"/>
      <c r="X338" s="183"/>
      <c r="Y338" s="125"/>
      <c r="Z338" s="190"/>
      <c r="AA338" s="183"/>
      <c r="AB338" s="184"/>
      <c r="AC338" s="189"/>
      <c r="AD338" s="183"/>
      <c r="AE338" s="125"/>
      <c r="AF338" s="190"/>
      <c r="AG338" s="183"/>
      <c r="AH338" s="184"/>
      <c r="AI338" s="189"/>
      <c r="AJ338" s="183"/>
      <c r="AK338" s="125"/>
      <c r="AL338" s="190"/>
      <c r="AM338" s="125"/>
      <c r="AN338" s="184"/>
      <c r="AO338" s="189"/>
      <c r="AP338" s="183"/>
      <c r="AQ338" s="125"/>
      <c r="AR338" s="190"/>
      <c r="AS338" s="183"/>
      <c r="AT338" s="184">
        <v>38319</v>
      </c>
      <c r="AU338" s="189">
        <v>0.57290015847860543</v>
      </c>
    </row>
    <row r="339" spans="1:47">
      <c r="A339" s="28" t="s">
        <v>665</v>
      </c>
      <c r="B339" s="63" t="s">
        <v>1004</v>
      </c>
      <c r="C339" s="122" t="s">
        <v>988</v>
      </c>
      <c r="D339" s="28" t="s">
        <v>0</v>
      </c>
      <c r="E339" s="184">
        <v>71182</v>
      </c>
      <c r="F339" s="183"/>
      <c r="G339" s="125">
        <v>14851</v>
      </c>
      <c r="H339" s="190">
        <v>0.30856656070144817</v>
      </c>
      <c r="I339" s="183"/>
      <c r="J339" s="184">
        <v>1564</v>
      </c>
      <c r="K339" s="189">
        <v>3.2496000332439899E-2</v>
      </c>
      <c r="L339" s="183"/>
      <c r="M339" s="125">
        <v>30013</v>
      </c>
      <c r="N339" s="190">
        <v>0.6235949219805107</v>
      </c>
      <c r="O339" s="183"/>
      <c r="P339" s="184">
        <v>1103</v>
      </c>
      <c r="Q339" s="189">
        <v>2.2917575682021234E-2</v>
      </c>
      <c r="R339" s="183"/>
      <c r="S339" s="125">
        <v>598</v>
      </c>
      <c r="T339" s="190">
        <v>1.2424941303579962E-2</v>
      </c>
      <c r="U339" s="183"/>
      <c r="V339" s="184"/>
      <c r="W339" s="189"/>
      <c r="X339" s="183"/>
      <c r="Y339" s="125"/>
      <c r="Z339" s="190"/>
      <c r="AA339" s="183"/>
      <c r="AB339" s="184"/>
      <c r="AC339" s="189"/>
      <c r="AD339" s="183"/>
      <c r="AE339" s="125"/>
      <c r="AF339" s="190"/>
      <c r="AG339" s="183"/>
      <c r="AH339" s="184"/>
      <c r="AI339" s="189"/>
      <c r="AJ339" s="183"/>
      <c r="AK339" s="125"/>
      <c r="AL339" s="190"/>
      <c r="AM339" s="125"/>
      <c r="AN339" s="184"/>
      <c r="AO339" s="189"/>
      <c r="AP339" s="183"/>
      <c r="AQ339" s="125"/>
      <c r="AR339" s="190"/>
      <c r="AS339" s="183"/>
      <c r="AT339" s="184">
        <v>48129</v>
      </c>
      <c r="AU339" s="189">
        <v>0.67614003540220846</v>
      </c>
    </row>
    <row r="340" spans="1:47">
      <c r="A340" s="28" t="s">
        <v>666</v>
      </c>
      <c r="B340" s="63" t="s">
        <v>1001</v>
      </c>
      <c r="C340" s="122" t="s">
        <v>984</v>
      </c>
      <c r="D340" s="28" t="s">
        <v>0</v>
      </c>
      <c r="E340" s="184">
        <v>69201</v>
      </c>
      <c r="F340" s="183"/>
      <c r="G340" s="125">
        <v>23755</v>
      </c>
      <c r="H340" s="190">
        <v>0.51566197060802743</v>
      </c>
      <c r="I340" s="183"/>
      <c r="J340" s="184">
        <v>914</v>
      </c>
      <c r="K340" s="189">
        <v>1.9840666854798447E-2</v>
      </c>
      <c r="L340" s="183"/>
      <c r="M340" s="125">
        <v>19016</v>
      </c>
      <c r="N340" s="190">
        <v>0.4127900666420648</v>
      </c>
      <c r="O340" s="183"/>
      <c r="P340" s="184">
        <v>1619</v>
      </c>
      <c r="Q340" s="189">
        <v>3.514446349881694E-2</v>
      </c>
      <c r="R340" s="183"/>
      <c r="S340" s="125">
        <v>763</v>
      </c>
      <c r="T340" s="190">
        <v>1.6562832396292356E-2</v>
      </c>
      <c r="U340" s="183"/>
      <c r="V340" s="184"/>
      <c r="W340" s="189"/>
      <c r="X340" s="183"/>
      <c r="Y340" s="125"/>
      <c r="Z340" s="190"/>
      <c r="AA340" s="183"/>
      <c r="AB340" s="184"/>
      <c r="AC340" s="189"/>
      <c r="AD340" s="183"/>
      <c r="AE340" s="125"/>
      <c r="AF340" s="190"/>
      <c r="AG340" s="183"/>
      <c r="AH340" s="184"/>
      <c r="AI340" s="189"/>
      <c r="AJ340" s="183"/>
      <c r="AK340" s="125"/>
      <c r="AL340" s="190"/>
      <c r="AM340" s="125"/>
      <c r="AN340" s="184"/>
      <c r="AO340" s="189"/>
      <c r="AP340" s="183"/>
      <c r="AQ340" s="125"/>
      <c r="AR340" s="190"/>
      <c r="AS340" s="183"/>
      <c r="AT340" s="184">
        <v>46067</v>
      </c>
      <c r="AU340" s="189">
        <v>0.66569847256542536</v>
      </c>
    </row>
    <row r="341" spans="1:47">
      <c r="A341" s="28" t="s">
        <v>1197</v>
      </c>
      <c r="B341" s="63" t="s">
        <v>1006</v>
      </c>
      <c r="C341" s="122" t="s">
        <v>1006</v>
      </c>
      <c r="D341" s="28" t="s">
        <v>0</v>
      </c>
      <c r="E341" s="184">
        <v>66005</v>
      </c>
      <c r="F341" s="183"/>
      <c r="G341" s="125">
        <v>29545</v>
      </c>
      <c r="H341" s="190">
        <v>0.61498272345031435</v>
      </c>
      <c r="I341" s="183"/>
      <c r="J341" s="184">
        <v>1572</v>
      </c>
      <c r="K341" s="189">
        <v>3.2721368802297993E-2</v>
      </c>
      <c r="L341" s="183"/>
      <c r="M341" s="125">
        <v>14079</v>
      </c>
      <c r="N341" s="190">
        <v>0.29305607593355815</v>
      </c>
      <c r="O341" s="183"/>
      <c r="P341" s="184">
        <v>1619</v>
      </c>
      <c r="Q341" s="189">
        <v>3.369967944715041E-2</v>
      </c>
      <c r="R341" s="183"/>
      <c r="S341" s="125">
        <v>820</v>
      </c>
      <c r="T341" s="190">
        <v>1.7068398484659256E-2</v>
      </c>
      <c r="U341" s="183"/>
      <c r="V341" s="184"/>
      <c r="W341" s="189"/>
      <c r="X341" s="183"/>
      <c r="Y341" s="125"/>
      <c r="Z341" s="190"/>
      <c r="AA341" s="183"/>
      <c r="AB341" s="184"/>
      <c r="AC341" s="189"/>
      <c r="AD341" s="183"/>
      <c r="AE341" s="125"/>
      <c r="AF341" s="190"/>
      <c r="AG341" s="183"/>
      <c r="AH341" s="184"/>
      <c r="AI341" s="189"/>
      <c r="AJ341" s="183"/>
      <c r="AK341" s="125"/>
      <c r="AL341" s="190"/>
      <c r="AM341" s="125"/>
      <c r="AN341" s="184"/>
      <c r="AO341" s="189"/>
      <c r="AP341" s="183"/>
      <c r="AQ341" s="125">
        <v>407</v>
      </c>
      <c r="AR341" s="190">
        <v>8.4717538820199001E-3</v>
      </c>
      <c r="AS341" s="183"/>
      <c r="AT341" s="184">
        <v>48042</v>
      </c>
      <c r="AU341" s="189">
        <v>0.72785395045829859</v>
      </c>
    </row>
    <row r="342" spans="1:47">
      <c r="A342" s="28" t="s">
        <v>1198</v>
      </c>
      <c r="B342" s="63" t="s">
        <v>1024</v>
      </c>
      <c r="C342" s="122" t="s">
        <v>985</v>
      </c>
      <c r="D342" s="28" t="s">
        <v>0</v>
      </c>
      <c r="E342" s="184">
        <v>72184</v>
      </c>
      <c r="F342" s="183"/>
      <c r="G342" s="125">
        <v>17447</v>
      </c>
      <c r="H342" s="190">
        <v>0.37092076450453898</v>
      </c>
      <c r="I342" s="183"/>
      <c r="J342" s="184">
        <v>1683</v>
      </c>
      <c r="K342" s="189">
        <v>3.5780343134128451E-2</v>
      </c>
      <c r="L342" s="183"/>
      <c r="M342" s="125">
        <v>25629</v>
      </c>
      <c r="N342" s="190">
        <v>0.5448689329676637</v>
      </c>
      <c r="O342" s="183"/>
      <c r="P342" s="184">
        <v>2278</v>
      </c>
      <c r="Q342" s="189">
        <v>4.8429959393668814E-2</v>
      </c>
      <c r="R342" s="183"/>
      <c r="S342" s="125"/>
      <c r="T342" s="190"/>
      <c r="U342" s="183"/>
      <c r="V342" s="184"/>
      <c r="W342" s="189"/>
      <c r="X342" s="183"/>
      <c r="Y342" s="125"/>
      <c r="Z342" s="190"/>
      <c r="AA342" s="183"/>
      <c r="AB342" s="184"/>
      <c r="AC342" s="189"/>
      <c r="AD342" s="183"/>
      <c r="AE342" s="125"/>
      <c r="AF342" s="190"/>
      <c r="AG342" s="183"/>
      <c r="AH342" s="184"/>
      <c r="AI342" s="189"/>
      <c r="AJ342" s="183"/>
      <c r="AK342" s="125"/>
      <c r="AL342" s="190"/>
      <c r="AM342" s="125"/>
      <c r="AN342" s="184"/>
      <c r="AO342" s="189"/>
      <c r="AP342" s="183"/>
      <c r="AQ342" s="125"/>
      <c r="AR342" s="190"/>
      <c r="AS342" s="183"/>
      <c r="AT342" s="184">
        <v>47037</v>
      </c>
      <c r="AU342" s="189">
        <v>0.65162639920203924</v>
      </c>
    </row>
    <row r="343" spans="1:47">
      <c r="A343" s="28" t="s">
        <v>1199</v>
      </c>
      <c r="B343" s="63" t="s">
        <v>1024</v>
      </c>
      <c r="C343" s="122" t="s">
        <v>985</v>
      </c>
      <c r="D343" s="28" t="s">
        <v>0</v>
      </c>
      <c r="E343" s="184">
        <v>72401</v>
      </c>
      <c r="F343" s="183"/>
      <c r="G343" s="125">
        <v>12648</v>
      </c>
      <c r="H343" s="190">
        <v>0.27622957980256835</v>
      </c>
      <c r="I343" s="183"/>
      <c r="J343" s="184">
        <v>956</v>
      </c>
      <c r="K343" s="189">
        <v>2.087883288197781E-2</v>
      </c>
      <c r="L343" s="183"/>
      <c r="M343" s="125">
        <v>29846</v>
      </c>
      <c r="N343" s="190">
        <v>0.65183017384467545</v>
      </c>
      <c r="O343" s="183"/>
      <c r="P343" s="184">
        <v>1899</v>
      </c>
      <c r="Q343" s="189">
        <v>4.1473748580414083E-2</v>
      </c>
      <c r="R343" s="183"/>
      <c r="S343" s="125">
        <v>439</v>
      </c>
      <c r="T343" s="190">
        <v>9.5876648903642867E-3</v>
      </c>
      <c r="U343" s="183"/>
      <c r="V343" s="184"/>
      <c r="W343" s="189"/>
      <c r="X343" s="183"/>
      <c r="Y343" s="125"/>
      <c r="Z343" s="190"/>
      <c r="AA343" s="183"/>
      <c r="AB343" s="184"/>
      <c r="AC343" s="189"/>
      <c r="AD343" s="183"/>
      <c r="AE343" s="125"/>
      <c r="AF343" s="190"/>
      <c r="AG343" s="183"/>
      <c r="AH343" s="184"/>
      <c r="AI343" s="189"/>
      <c r="AJ343" s="183"/>
      <c r="AK343" s="125"/>
      <c r="AL343" s="190"/>
      <c r="AM343" s="125"/>
      <c r="AN343" s="184"/>
      <c r="AO343" s="189"/>
      <c r="AP343" s="183"/>
      <c r="AQ343" s="125"/>
      <c r="AR343" s="190"/>
      <c r="AS343" s="183"/>
      <c r="AT343" s="184">
        <v>45788</v>
      </c>
      <c r="AU343" s="189">
        <v>0.63242220411320282</v>
      </c>
    </row>
    <row r="344" spans="1:47">
      <c r="A344" s="28" t="s">
        <v>671</v>
      </c>
      <c r="B344" s="63" t="s">
        <v>1006</v>
      </c>
      <c r="C344" s="122" t="s">
        <v>1006</v>
      </c>
      <c r="D344" s="28" t="s">
        <v>0</v>
      </c>
      <c r="E344" s="184">
        <v>67902</v>
      </c>
      <c r="F344" s="183"/>
      <c r="G344" s="125">
        <v>31762</v>
      </c>
      <c r="H344" s="190">
        <v>0.62943659459780821</v>
      </c>
      <c r="I344" s="183"/>
      <c r="J344" s="184">
        <v>3315</v>
      </c>
      <c r="K344" s="189">
        <v>6.5694298567210319E-2</v>
      </c>
      <c r="L344" s="183"/>
      <c r="M344" s="125">
        <v>12301</v>
      </c>
      <c r="N344" s="190">
        <v>0.24377241830324409</v>
      </c>
      <c r="O344" s="183"/>
      <c r="P344" s="184">
        <v>2023</v>
      </c>
      <c r="Q344" s="189">
        <v>4.0090366817938608E-2</v>
      </c>
      <c r="R344" s="183"/>
      <c r="S344" s="125">
        <v>1060</v>
      </c>
      <c r="T344" s="190">
        <v>2.1006321713798775E-2</v>
      </c>
      <c r="U344" s="183"/>
      <c r="V344" s="184"/>
      <c r="W344" s="189"/>
      <c r="X344" s="183"/>
      <c r="Y344" s="125"/>
      <c r="Z344" s="190"/>
      <c r="AA344" s="183"/>
      <c r="AB344" s="184"/>
      <c r="AC344" s="189"/>
      <c r="AD344" s="183"/>
      <c r="AE344" s="125"/>
      <c r="AF344" s="190"/>
      <c r="AG344" s="183"/>
      <c r="AH344" s="184"/>
      <c r="AI344" s="189"/>
      <c r="AJ344" s="183"/>
      <c r="AK344" s="125"/>
      <c r="AL344" s="190"/>
      <c r="AM344" s="125"/>
      <c r="AN344" s="184"/>
      <c r="AO344" s="189"/>
      <c r="AP344" s="183"/>
      <c r="AQ344" s="125"/>
      <c r="AR344" s="190"/>
      <c r="AS344" s="183"/>
      <c r="AT344" s="184">
        <v>50461</v>
      </c>
      <c r="AU344" s="189">
        <v>0.74314453182527762</v>
      </c>
    </row>
    <row r="345" spans="1:47">
      <c r="A345" s="28" t="s">
        <v>672</v>
      </c>
      <c r="B345" s="63" t="s">
        <v>1012</v>
      </c>
      <c r="C345" s="122" t="s">
        <v>981</v>
      </c>
      <c r="D345" s="28" t="s">
        <v>0</v>
      </c>
      <c r="E345" s="184">
        <v>78350</v>
      </c>
      <c r="F345" s="183"/>
      <c r="G345" s="125">
        <v>11834</v>
      </c>
      <c r="H345" s="190">
        <v>0.21957102567908565</v>
      </c>
      <c r="I345" s="183"/>
      <c r="J345" s="184">
        <v>4904</v>
      </c>
      <c r="K345" s="189">
        <v>9.0990054920587801E-2</v>
      </c>
      <c r="L345" s="183"/>
      <c r="M345" s="125">
        <v>35118</v>
      </c>
      <c r="N345" s="190">
        <v>0.65158824402553062</v>
      </c>
      <c r="O345" s="183"/>
      <c r="P345" s="184"/>
      <c r="Q345" s="189"/>
      <c r="R345" s="183"/>
      <c r="S345" s="125">
        <v>1785</v>
      </c>
      <c r="T345" s="190">
        <v>3.3119340952946413E-2</v>
      </c>
      <c r="U345" s="183"/>
      <c r="V345" s="184"/>
      <c r="W345" s="189"/>
      <c r="X345" s="183"/>
      <c r="Y345" s="125"/>
      <c r="Z345" s="190"/>
      <c r="AA345" s="183"/>
      <c r="AB345" s="184"/>
      <c r="AC345" s="189"/>
      <c r="AD345" s="183"/>
      <c r="AE345" s="125"/>
      <c r="AF345" s="190"/>
      <c r="AG345" s="183"/>
      <c r="AH345" s="184"/>
      <c r="AI345" s="189"/>
      <c r="AJ345" s="183"/>
      <c r="AK345" s="125"/>
      <c r="AL345" s="190"/>
      <c r="AM345" s="125"/>
      <c r="AN345" s="184"/>
      <c r="AO345" s="189"/>
      <c r="AP345" s="183"/>
      <c r="AQ345" s="125">
        <v>255</v>
      </c>
      <c r="AR345" s="190">
        <v>4.7313344218494879E-3</v>
      </c>
      <c r="AS345" s="183"/>
      <c r="AT345" s="184">
        <v>53896</v>
      </c>
      <c r="AU345" s="189">
        <v>0.68788768347160179</v>
      </c>
    </row>
    <row r="346" spans="1:47">
      <c r="A346" s="28" t="s">
        <v>1200</v>
      </c>
      <c r="B346" s="63" t="s">
        <v>1012</v>
      </c>
      <c r="C346" s="122" t="s">
        <v>981</v>
      </c>
      <c r="D346" s="28" t="s">
        <v>0</v>
      </c>
      <c r="E346" s="184">
        <v>75574</v>
      </c>
      <c r="F346" s="183"/>
      <c r="G346" s="125">
        <v>25440</v>
      </c>
      <c r="H346" s="190">
        <v>0.42385871376207929</v>
      </c>
      <c r="I346" s="183"/>
      <c r="J346" s="184">
        <v>26256</v>
      </c>
      <c r="K346" s="189">
        <v>0.43745418193935354</v>
      </c>
      <c r="L346" s="183"/>
      <c r="M346" s="125">
        <v>7573</v>
      </c>
      <c r="N346" s="190">
        <v>0.12617460846384537</v>
      </c>
      <c r="O346" s="183"/>
      <c r="P346" s="184">
        <v>751</v>
      </c>
      <c r="Q346" s="189">
        <v>1.2512495834721759E-2</v>
      </c>
      <c r="R346" s="183"/>
      <c r="S346" s="125"/>
      <c r="T346" s="190"/>
      <c r="U346" s="183"/>
      <c r="V346" s="184"/>
      <c r="W346" s="189"/>
      <c r="X346" s="183"/>
      <c r="Y346" s="125"/>
      <c r="Z346" s="190"/>
      <c r="AA346" s="183"/>
      <c r="AB346" s="184"/>
      <c r="AC346" s="189"/>
      <c r="AD346" s="183"/>
      <c r="AE346" s="125"/>
      <c r="AF346" s="190"/>
      <c r="AG346" s="183"/>
      <c r="AH346" s="184"/>
      <c r="AI346" s="189"/>
      <c r="AJ346" s="183"/>
      <c r="AK346" s="125"/>
      <c r="AL346" s="190"/>
      <c r="AM346" s="125"/>
      <c r="AN346" s="184"/>
      <c r="AO346" s="189"/>
      <c r="AP346" s="183"/>
      <c r="AQ346" s="125"/>
      <c r="AR346" s="190"/>
      <c r="AS346" s="183"/>
      <c r="AT346" s="184">
        <v>60020</v>
      </c>
      <c r="AU346" s="189">
        <v>0.79418847751872335</v>
      </c>
    </row>
    <row r="347" spans="1:47">
      <c r="A347" s="28" t="s">
        <v>680</v>
      </c>
      <c r="B347" s="63" t="s">
        <v>989</v>
      </c>
      <c r="C347" s="122" t="s">
        <v>985</v>
      </c>
      <c r="D347" s="28" t="s">
        <v>0</v>
      </c>
      <c r="E347" s="184">
        <v>64962</v>
      </c>
      <c r="F347" s="183"/>
      <c r="G347" s="125">
        <v>21986</v>
      </c>
      <c r="H347" s="190">
        <v>0.49016810094974805</v>
      </c>
      <c r="I347" s="183"/>
      <c r="J347" s="184">
        <v>941</v>
      </c>
      <c r="K347" s="189">
        <v>2.0979176885004683E-2</v>
      </c>
      <c r="L347" s="183"/>
      <c r="M347" s="125">
        <v>20707</v>
      </c>
      <c r="N347" s="190">
        <v>0.46165336424845055</v>
      </c>
      <c r="O347" s="183"/>
      <c r="P347" s="184"/>
      <c r="Q347" s="189"/>
      <c r="R347" s="183"/>
      <c r="S347" s="125">
        <v>502</v>
      </c>
      <c r="T347" s="190">
        <v>1.1191866946091764E-2</v>
      </c>
      <c r="U347" s="183"/>
      <c r="V347" s="184"/>
      <c r="W347" s="189"/>
      <c r="X347" s="183"/>
      <c r="Y347" s="125"/>
      <c r="Z347" s="190"/>
      <c r="AA347" s="183"/>
      <c r="AB347" s="184"/>
      <c r="AC347" s="189"/>
      <c r="AD347" s="183"/>
      <c r="AE347" s="125"/>
      <c r="AF347" s="190"/>
      <c r="AG347" s="183"/>
      <c r="AH347" s="184"/>
      <c r="AI347" s="189"/>
      <c r="AJ347" s="183"/>
      <c r="AK347" s="125"/>
      <c r="AL347" s="190"/>
      <c r="AM347" s="125"/>
      <c r="AN347" s="184"/>
      <c r="AO347" s="189"/>
      <c r="AP347" s="183"/>
      <c r="AQ347" s="125">
        <v>718</v>
      </c>
      <c r="AR347" s="190">
        <v>1.6007490970704953E-2</v>
      </c>
      <c r="AS347" s="183"/>
      <c r="AT347" s="184">
        <v>44854</v>
      </c>
      <c r="AU347" s="189">
        <v>0.69046519503709858</v>
      </c>
    </row>
    <row r="348" spans="1:47">
      <c r="A348" s="28" t="s">
        <v>1201</v>
      </c>
      <c r="B348" s="63" t="s">
        <v>1003</v>
      </c>
      <c r="C348" s="122" t="s">
        <v>993</v>
      </c>
      <c r="D348" s="28" t="s">
        <v>0</v>
      </c>
      <c r="E348" s="184">
        <v>71293</v>
      </c>
      <c r="F348" s="183"/>
      <c r="G348" s="125">
        <v>21485</v>
      </c>
      <c r="H348" s="190">
        <v>0.4315383533854219</v>
      </c>
      <c r="I348" s="183"/>
      <c r="J348" s="184">
        <v>2042</v>
      </c>
      <c r="K348" s="189">
        <v>4.101472271878201E-2</v>
      </c>
      <c r="L348" s="183"/>
      <c r="M348" s="125">
        <v>22807</v>
      </c>
      <c r="N348" s="190">
        <v>0.45809146966075481</v>
      </c>
      <c r="O348" s="183"/>
      <c r="P348" s="184">
        <v>3453</v>
      </c>
      <c r="Q348" s="189">
        <v>6.9355454235041275E-2</v>
      </c>
      <c r="R348" s="183"/>
      <c r="S348" s="125"/>
      <c r="T348" s="190"/>
      <c r="U348" s="183"/>
      <c r="V348" s="184"/>
      <c r="W348" s="189"/>
      <c r="X348" s="183"/>
      <c r="Y348" s="125"/>
      <c r="Z348" s="190"/>
      <c r="AA348" s="183"/>
      <c r="AB348" s="184"/>
      <c r="AC348" s="189"/>
      <c r="AD348" s="183"/>
      <c r="AE348" s="125"/>
      <c r="AF348" s="190"/>
      <c r="AG348" s="183"/>
      <c r="AH348" s="184"/>
      <c r="AI348" s="189"/>
      <c r="AJ348" s="183"/>
      <c r="AK348" s="125"/>
      <c r="AL348" s="190"/>
      <c r="AM348" s="125"/>
      <c r="AN348" s="184"/>
      <c r="AO348" s="189"/>
      <c r="AP348" s="183"/>
      <c r="AQ348" s="125"/>
      <c r="AR348" s="190"/>
      <c r="AS348" s="183"/>
      <c r="AT348" s="184">
        <v>49787</v>
      </c>
      <c r="AU348" s="189">
        <v>0.69834345587925883</v>
      </c>
    </row>
    <row r="349" spans="1:47">
      <c r="A349" s="28" t="s">
        <v>1202</v>
      </c>
      <c r="B349" s="63" t="s">
        <v>1019</v>
      </c>
      <c r="C349" s="122" t="s">
        <v>985</v>
      </c>
      <c r="D349" s="28" t="s">
        <v>0</v>
      </c>
      <c r="E349" s="184">
        <v>65139</v>
      </c>
      <c r="F349" s="183"/>
      <c r="G349" s="125">
        <v>28078</v>
      </c>
      <c r="H349" s="190">
        <v>0.60421777490854311</v>
      </c>
      <c r="I349" s="183"/>
      <c r="J349" s="184">
        <v>3641</v>
      </c>
      <c r="K349" s="189">
        <v>7.8351624704110182E-2</v>
      </c>
      <c r="L349" s="183"/>
      <c r="M349" s="125">
        <v>12168</v>
      </c>
      <c r="N349" s="190">
        <v>0.2618463524854745</v>
      </c>
      <c r="O349" s="183"/>
      <c r="P349" s="184">
        <v>1142</v>
      </c>
      <c r="Q349" s="189">
        <v>2.4574994620185066E-2</v>
      </c>
      <c r="R349" s="183"/>
      <c r="S349" s="125">
        <v>1029</v>
      </c>
      <c r="T349" s="190">
        <v>2.2143318269851518E-2</v>
      </c>
      <c r="U349" s="183"/>
      <c r="V349" s="184"/>
      <c r="W349" s="189"/>
      <c r="X349" s="183"/>
      <c r="Y349" s="125"/>
      <c r="Z349" s="190"/>
      <c r="AA349" s="183"/>
      <c r="AB349" s="184"/>
      <c r="AC349" s="189"/>
      <c r="AD349" s="183"/>
      <c r="AE349" s="125"/>
      <c r="AF349" s="190"/>
      <c r="AG349" s="183"/>
      <c r="AH349" s="184"/>
      <c r="AI349" s="189"/>
      <c r="AJ349" s="183"/>
      <c r="AK349" s="125"/>
      <c r="AL349" s="190"/>
      <c r="AM349" s="125"/>
      <c r="AN349" s="184"/>
      <c r="AO349" s="189"/>
      <c r="AP349" s="183"/>
      <c r="AQ349" s="125">
        <v>412</v>
      </c>
      <c r="AR349" s="190">
        <v>8.8659350118355934E-3</v>
      </c>
      <c r="AS349" s="183"/>
      <c r="AT349" s="184">
        <v>46470</v>
      </c>
      <c r="AU349" s="189">
        <v>0.71339750379956712</v>
      </c>
    </row>
    <row r="350" spans="1:47">
      <c r="A350" s="28" t="s">
        <v>684</v>
      </c>
      <c r="B350" s="63" t="s">
        <v>995</v>
      </c>
      <c r="C350" s="122" t="s">
        <v>1027</v>
      </c>
      <c r="D350" s="28" t="s">
        <v>0</v>
      </c>
      <c r="E350" s="184">
        <v>71522</v>
      </c>
      <c r="F350" s="183"/>
      <c r="G350" s="125">
        <v>22343</v>
      </c>
      <c r="H350" s="190">
        <v>0.46803385143910514</v>
      </c>
      <c r="I350" s="183"/>
      <c r="J350" s="184">
        <v>1597</v>
      </c>
      <c r="K350" s="189">
        <v>3.3453433323557755E-2</v>
      </c>
      <c r="L350" s="183"/>
      <c r="M350" s="125">
        <v>22950</v>
      </c>
      <c r="N350" s="190">
        <v>0.48074908877623695</v>
      </c>
      <c r="O350" s="183"/>
      <c r="P350" s="184"/>
      <c r="Q350" s="189"/>
      <c r="R350" s="183"/>
      <c r="S350" s="125">
        <v>848</v>
      </c>
      <c r="T350" s="190">
        <v>1.7763626461100173E-2</v>
      </c>
      <c r="U350" s="183"/>
      <c r="V350" s="184"/>
      <c r="W350" s="189"/>
      <c r="X350" s="183"/>
      <c r="Y350" s="125"/>
      <c r="Z350" s="190"/>
      <c r="AA350" s="183"/>
      <c r="AB350" s="184"/>
      <c r="AC350" s="189"/>
      <c r="AD350" s="183"/>
      <c r="AE350" s="125"/>
      <c r="AF350" s="190"/>
      <c r="AG350" s="183"/>
      <c r="AH350" s="184"/>
      <c r="AI350" s="189"/>
      <c r="AJ350" s="183"/>
      <c r="AK350" s="125"/>
      <c r="AL350" s="190"/>
      <c r="AM350" s="125"/>
      <c r="AN350" s="184"/>
      <c r="AO350" s="189"/>
      <c r="AP350" s="183"/>
      <c r="AQ350" s="125"/>
      <c r="AR350" s="190"/>
      <c r="AS350" s="183"/>
      <c r="AT350" s="184">
        <v>47738</v>
      </c>
      <c r="AU350" s="189">
        <v>0.66745896367551238</v>
      </c>
    </row>
    <row r="351" spans="1:47">
      <c r="A351" s="28" t="s">
        <v>1203</v>
      </c>
      <c r="B351" s="63" t="s">
        <v>986</v>
      </c>
      <c r="C351" s="122" t="s">
        <v>983</v>
      </c>
      <c r="D351" s="28" t="s">
        <v>0</v>
      </c>
      <c r="E351" s="184">
        <v>69342</v>
      </c>
      <c r="F351" s="183"/>
      <c r="G351" s="125">
        <v>23567</v>
      </c>
      <c r="H351" s="190">
        <v>0.51890261355879952</v>
      </c>
      <c r="I351" s="183"/>
      <c r="J351" s="184">
        <v>917</v>
      </c>
      <c r="K351" s="189">
        <v>2.019067749961468E-2</v>
      </c>
      <c r="L351" s="183"/>
      <c r="M351" s="125">
        <v>18548</v>
      </c>
      <c r="N351" s="190">
        <v>0.40839333289296958</v>
      </c>
      <c r="O351" s="183"/>
      <c r="P351" s="184">
        <v>1849</v>
      </c>
      <c r="Q351" s="189">
        <v>4.0711627804566573E-2</v>
      </c>
      <c r="R351" s="183"/>
      <c r="S351" s="125">
        <v>536</v>
      </c>
      <c r="T351" s="190">
        <v>1.1801748244049585E-2</v>
      </c>
      <c r="U351" s="183"/>
      <c r="V351" s="184"/>
      <c r="W351" s="189"/>
      <c r="X351" s="183"/>
      <c r="Y351" s="125"/>
      <c r="Z351" s="190"/>
      <c r="AA351" s="183"/>
      <c r="AB351" s="184"/>
      <c r="AC351" s="189"/>
      <c r="AD351" s="183"/>
      <c r="AE351" s="125"/>
      <c r="AF351" s="190"/>
      <c r="AG351" s="183"/>
      <c r="AH351" s="184"/>
      <c r="AI351" s="189"/>
      <c r="AJ351" s="183"/>
      <c r="AK351" s="125"/>
      <c r="AL351" s="190"/>
      <c r="AM351" s="125"/>
      <c r="AN351" s="184"/>
      <c r="AO351" s="189"/>
      <c r="AP351" s="183"/>
      <c r="AQ351" s="125"/>
      <c r="AR351" s="190"/>
      <c r="AS351" s="183"/>
      <c r="AT351" s="184">
        <v>45417</v>
      </c>
      <c r="AU351" s="189">
        <v>0.65497101323872975</v>
      </c>
    </row>
    <row r="352" spans="1:47">
      <c r="A352" s="28" t="s">
        <v>1204</v>
      </c>
      <c r="B352" s="63" t="s">
        <v>986</v>
      </c>
      <c r="C352" s="122" t="s">
        <v>983</v>
      </c>
      <c r="D352" s="28" t="s">
        <v>0</v>
      </c>
      <c r="E352" s="184">
        <v>76584</v>
      </c>
      <c r="F352" s="183"/>
      <c r="G352" s="125">
        <v>20476</v>
      </c>
      <c r="H352" s="190">
        <v>0.39985939696922357</v>
      </c>
      <c r="I352" s="183"/>
      <c r="J352" s="184">
        <v>1244</v>
      </c>
      <c r="K352" s="189">
        <v>2.4293079206374003E-2</v>
      </c>
      <c r="L352" s="183"/>
      <c r="M352" s="125">
        <v>27283</v>
      </c>
      <c r="N352" s="190">
        <v>0.5327878456491173</v>
      </c>
      <c r="O352" s="183"/>
      <c r="P352" s="184">
        <v>1364</v>
      </c>
      <c r="Q352" s="189">
        <v>2.6636463052648024E-2</v>
      </c>
      <c r="R352" s="183"/>
      <c r="S352" s="125">
        <v>604</v>
      </c>
      <c r="T352" s="190">
        <v>1.1795032026245898E-2</v>
      </c>
      <c r="U352" s="183"/>
      <c r="V352" s="184"/>
      <c r="W352" s="189"/>
      <c r="X352" s="183"/>
      <c r="Y352" s="125"/>
      <c r="Z352" s="190"/>
      <c r="AA352" s="183"/>
      <c r="AB352" s="184"/>
      <c r="AC352" s="189"/>
      <c r="AD352" s="183"/>
      <c r="AE352" s="125"/>
      <c r="AF352" s="190"/>
      <c r="AG352" s="183"/>
      <c r="AH352" s="184"/>
      <c r="AI352" s="189"/>
      <c r="AJ352" s="183"/>
      <c r="AK352" s="125"/>
      <c r="AL352" s="190"/>
      <c r="AM352" s="125"/>
      <c r="AN352" s="184"/>
      <c r="AO352" s="189"/>
      <c r="AP352" s="183"/>
      <c r="AQ352" s="125">
        <v>237</v>
      </c>
      <c r="AR352" s="190">
        <v>4.6281830963911886E-3</v>
      </c>
      <c r="AS352" s="183"/>
      <c r="AT352" s="184">
        <v>51208</v>
      </c>
      <c r="AU352" s="189">
        <v>0.66865141543925621</v>
      </c>
    </row>
    <row r="353" spans="1:47">
      <c r="A353" s="28" t="s">
        <v>692</v>
      </c>
      <c r="B353" s="63" t="s">
        <v>1007</v>
      </c>
      <c r="C353" s="122" t="s">
        <v>983</v>
      </c>
      <c r="D353" s="28" t="s">
        <v>0</v>
      </c>
      <c r="E353" s="184">
        <v>73796</v>
      </c>
      <c r="F353" s="183"/>
      <c r="G353" s="125">
        <v>28888</v>
      </c>
      <c r="H353" s="190">
        <v>0.57949849548645938</v>
      </c>
      <c r="I353" s="183"/>
      <c r="J353" s="184">
        <v>4433</v>
      </c>
      <c r="K353" s="189">
        <v>8.8926780341023068E-2</v>
      </c>
      <c r="L353" s="183"/>
      <c r="M353" s="125">
        <v>14679</v>
      </c>
      <c r="N353" s="190">
        <v>0.29446339017051154</v>
      </c>
      <c r="O353" s="183"/>
      <c r="P353" s="184"/>
      <c r="Q353" s="189"/>
      <c r="R353" s="183"/>
      <c r="S353" s="125">
        <v>1299</v>
      </c>
      <c r="T353" s="190">
        <v>2.6058174523570711E-2</v>
      </c>
      <c r="U353" s="183"/>
      <c r="V353" s="184"/>
      <c r="W353" s="189"/>
      <c r="X353" s="183"/>
      <c r="Y353" s="125"/>
      <c r="Z353" s="190"/>
      <c r="AA353" s="183"/>
      <c r="AB353" s="184"/>
      <c r="AC353" s="189"/>
      <c r="AD353" s="183"/>
      <c r="AE353" s="125"/>
      <c r="AF353" s="190"/>
      <c r="AG353" s="183"/>
      <c r="AH353" s="184"/>
      <c r="AI353" s="189"/>
      <c r="AJ353" s="183"/>
      <c r="AK353" s="125"/>
      <c r="AL353" s="190"/>
      <c r="AM353" s="125"/>
      <c r="AN353" s="184"/>
      <c r="AO353" s="189"/>
      <c r="AP353" s="183"/>
      <c r="AQ353" s="125">
        <v>551</v>
      </c>
      <c r="AR353" s="190">
        <v>1.1053159478435305E-2</v>
      </c>
      <c r="AS353" s="183"/>
      <c r="AT353" s="184">
        <v>49850</v>
      </c>
      <c r="AU353" s="189">
        <v>0.67551086779771263</v>
      </c>
    </row>
    <row r="354" spans="1:47">
      <c r="A354" s="28" t="s">
        <v>1205</v>
      </c>
      <c r="B354" s="63" t="s">
        <v>1006</v>
      </c>
      <c r="C354" s="122" t="s">
        <v>1006</v>
      </c>
      <c r="D354" s="28" t="s">
        <v>0</v>
      </c>
      <c r="E354" s="184">
        <v>87331</v>
      </c>
      <c r="F354" s="183"/>
      <c r="G354" s="125">
        <v>11846</v>
      </c>
      <c r="H354" s="190">
        <v>0.20141462916992553</v>
      </c>
      <c r="I354" s="183"/>
      <c r="J354" s="184">
        <v>3959</v>
      </c>
      <c r="K354" s="189">
        <v>6.7313904852586121E-2</v>
      </c>
      <c r="L354" s="183"/>
      <c r="M354" s="125">
        <v>39558</v>
      </c>
      <c r="N354" s="190">
        <v>0.67259496038358213</v>
      </c>
      <c r="O354" s="183"/>
      <c r="P354" s="184">
        <v>849</v>
      </c>
      <c r="Q354" s="189">
        <v>1.4435338524841024E-2</v>
      </c>
      <c r="R354" s="183"/>
      <c r="S354" s="125">
        <v>989</v>
      </c>
      <c r="T354" s="190">
        <v>1.6815724147311865E-2</v>
      </c>
      <c r="U354" s="183"/>
      <c r="V354" s="184"/>
      <c r="W354" s="189"/>
      <c r="X354" s="183"/>
      <c r="Y354" s="125"/>
      <c r="Z354" s="190"/>
      <c r="AA354" s="183"/>
      <c r="AB354" s="184"/>
      <c r="AC354" s="189"/>
      <c r="AD354" s="183"/>
      <c r="AE354" s="125"/>
      <c r="AF354" s="190"/>
      <c r="AG354" s="183"/>
      <c r="AH354" s="184"/>
      <c r="AI354" s="189"/>
      <c r="AJ354" s="183"/>
      <c r="AK354" s="125"/>
      <c r="AL354" s="190"/>
      <c r="AM354" s="125"/>
      <c r="AN354" s="184"/>
      <c r="AO354" s="189"/>
      <c r="AP354" s="183"/>
      <c r="AQ354" s="125">
        <v>1613</v>
      </c>
      <c r="AR354" s="190">
        <v>2.7425442921753324E-2</v>
      </c>
      <c r="AS354" s="183"/>
      <c r="AT354" s="184">
        <v>58814</v>
      </c>
      <c r="AU354" s="189">
        <v>0.6734607413175161</v>
      </c>
    </row>
    <row r="355" spans="1:47">
      <c r="A355" s="28" t="s">
        <v>693</v>
      </c>
      <c r="B355" s="63" t="s">
        <v>1002</v>
      </c>
      <c r="C355" s="122" t="s">
        <v>981</v>
      </c>
      <c r="D355" s="28" t="s">
        <v>0</v>
      </c>
      <c r="E355" s="184">
        <v>71374</v>
      </c>
      <c r="F355" s="183"/>
      <c r="G355" s="125">
        <v>25860</v>
      </c>
      <c r="H355" s="190">
        <v>0.54776530396102519</v>
      </c>
      <c r="I355" s="183"/>
      <c r="J355" s="184">
        <v>2608</v>
      </c>
      <c r="K355" s="189">
        <v>5.5242533361575939E-2</v>
      </c>
      <c r="L355" s="183"/>
      <c r="M355" s="125">
        <v>15895</v>
      </c>
      <c r="N355" s="190">
        <v>0.33668714255454352</v>
      </c>
      <c r="O355" s="183"/>
      <c r="P355" s="184">
        <v>1926</v>
      </c>
      <c r="Q355" s="189">
        <v>4.0796441431900018E-2</v>
      </c>
      <c r="R355" s="183"/>
      <c r="S355" s="125">
        <v>791</v>
      </c>
      <c r="T355" s="190">
        <v>1.6754924804066935E-2</v>
      </c>
      <c r="U355" s="183"/>
      <c r="V355" s="184"/>
      <c r="W355" s="189"/>
      <c r="X355" s="183"/>
      <c r="Y355" s="125"/>
      <c r="Z355" s="190"/>
      <c r="AA355" s="183"/>
      <c r="AB355" s="184"/>
      <c r="AC355" s="189"/>
      <c r="AD355" s="183"/>
      <c r="AE355" s="125"/>
      <c r="AF355" s="190"/>
      <c r="AG355" s="183"/>
      <c r="AH355" s="184"/>
      <c r="AI355" s="189"/>
      <c r="AJ355" s="183"/>
      <c r="AK355" s="125"/>
      <c r="AL355" s="190"/>
      <c r="AM355" s="125"/>
      <c r="AN355" s="184"/>
      <c r="AO355" s="189"/>
      <c r="AP355" s="183"/>
      <c r="AQ355" s="125">
        <v>130</v>
      </c>
      <c r="AR355" s="190">
        <v>2.7536538868883709E-3</v>
      </c>
      <c r="AS355" s="183"/>
      <c r="AT355" s="184">
        <v>47210</v>
      </c>
      <c r="AU355" s="189">
        <v>0.66144534424300161</v>
      </c>
    </row>
    <row r="356" spans="1:47">
      <c r="A356" s="28" t="s">
        <v>694</v>
      </c>
      <c r="B356" s="63" t="s">
        <v>1002</v>
      </c>
      <c r="C356" s="122" t="s">
        <v>981</v>
      </c>
      <c r="D356" s="28" t="s">
        <v>0</v>
      </c>
      <c r="E356" s="184">
        <v>69785</v>
      </c>
      <c r="F356" s="183"/>
      <c r="G356" s="125">
        <v>16736</v>
      </c>
      <c r="H356" s="190">
        <v>0.3755329174707176</v>
      </c>
      <c r="I356" s="183"/>
      <c r="J356" s="184">
        <v>7699</v>
      </c>
      <c r="K356" s="189">
        <v>0.17275501503388233</v>
      </c>
      <c r="L356" s="183"/>
      <c r="M356" s="125">
        <v>18290</v>
      </c>
      <c r="N356" s="190">
        <v>0.41040254902840728</v>
      </c>
      <c r="O356" s="183"/>
      <c r="P356" s="184">
        <v>1129</v>
      </c>
      <c r="Q356" s="189">
        <v>2.5333213660638156E-2</v>
      </c>
      <c r="R356" s="183"/>
      <c r="S356" s="125">
        <v>712</v>
      </c>
      <c r="T356" s="190">
        <v>1.5976304806354619E-2</v>
      </c>
      <c r="U356" s="183"/>
      <c r="V356" s="184"/>
      <c r="W356" s="189"/>
      <c r="X356" s="183"/>
      <c r="Y356" s="125"/>
      <c r="Z356" s="190"/>
      <c r="AA356" s="183"/>
      <c r="AB356" s="184"/>
      <c r="AC356" s="189"/>
      <c r="AD356" s="183"/>
      <c r="AE356" s="125"/>
      <c r="AF356" s="190"/>
      <c r="AG356" s="183"/>
      <c r="AH356" s="184"/>
      <c r="AI356" s="189"/>
      <c r="AJ356" s="183"/>
      <c r="AK356" s="125"/>
      <c r="AL356" s="190"/>
      <c r="AM356" s="125"/>
      <c r="AN356" s="184"/>
      <c r="AO356" s="189"/>
      <c r="AP356" s="183"/>
      <c r="AQ356" s="125"/>
      <c r="AR356" s="190"/>
      <c r="AS356" s="183"/>
      <c r="AT356" s="184">
        <v>44566</v>
      </c>
      <c r="AU356" s="189">
        <v>0.63861861431539724</v>
      </c>
    </row>
    <row r="357" spans="1:47">
      <c r="A357" s="28" t="s">
        <v>695</v>
      </c>
      <c r="B357" s="63" t="s">
        <v>989</v>
      </c>
      <c r="C357" s="122" t="s">
        <v>985</v>
      </c>
      <c r="D357" s="28" t="s">
        <v>0</v>
      </c>
      <c r="E357" s="184">
        <v>57791</v>
      </c>
      <c r="F357" s="183"/>
      <c r="G357" s="125">
        <v>8487</v>
      </c>
      <c r="H357" s="190">
        <v>0.23841896789055259</v>
      </c>
      <c r="I357" s="183"/>
      <c r="J357" s="184">
        <v>1204</v>
      </c>
      <c r="K357" s="189">
        <v>3.38230749782285E-2</v>
      </c>
      <c r="L357" s="183"/>
      <c r="M357" s="125">
        <v>24210</v>
      </c>
      <c r="N357" s="190">
        <v>0.68011349271005983</v>
      </c>
      <c r="O357" s="183"/>
      <c r="P357" s="184">
        <v>1348</v>
      </c>
      <c r="Q357" s="189">
        <v>3.7868359693232573E-2</v>
      </c>
      <c r="R357" s="183"/>
      <c r="S357" s="125">
        <v>348</v>
      </c>
      <c r="T357" s="190">
        <v>9.7761047279265115E-3</v>
      </c>
      <c r="U357" s="183"/>
      <c r="V357" s="184"/>
      <c r="W357" s="189"/>
      <c r="X357" s="183"/>
      <c r="Y357" s="125"/>
      <c r="Z357" s="190"/>
      <c r="AA357" s="183"/>
      <c r="AB357" s="184"/>
      <c r="AC357" s="189"/>
      <c r="AD357" s="183"/>
      <c r="AE357" s="125"/>
      <c r="AF357" s="190"/>
      <c r="AG357" s="183"/>
      <c r="AH357" s="184"/>
      <c r="AI357" s="189"/>
      <c r="AJ357" s="183"/>
      <c r="AK357" s="125"/>
      <c r="AL357" s="190"/>
      <c r="AM357" s="125"/>
      <c r="AN357" s="184"/>
      <c r="AO357" s="189"/>
      <c r="AP357" s="183"/>
      <c r="AQ357" s="125"/>
      <c r="AR357" s="190"/>
      <c r="AS357" s="183"/>
      <c r="AT357" s="184">
        <v>35597</v>
      </c>
      <c r="AU357" s="189">
        <v>0.61596096277967161</v>
      </c>
    </row>
    <row r="358" spans="1:47">
      <c r="A358" s="28" t="s">
        <v>696</v>
      </c>
      <c r="B358" s="63" t="s">
        <v>992</v>
      </c>
      <c r="C358" s="122" t="s">
        <v>993</v>
      </c>
      <c r="D358" s="28" t="s">
        <v>0</v>
      </c>
      <c r="E358" s="184">
        <v>72622</v>
      </c>
      <c r="F358" s="183"/>
      <c r="G358" s="125">
        <v>25550</v>
      </c>
      <c r="H358" s="190">
        <v>0.47350766322578253</v>
      </c>
      <c r="I358" s="183"/>
      <c r="J358" s="184">
        <v>1761</v>
      </c>
      <c r="K358" s="189">
        <v>3.2635890212939452E-2</v>
      </c>
      <c r="L358" s="183"/>
      <c r="M358" s="125">
        <v>25219</v>
      </c>
      <c r="N358" s="190">
        <v>0.46737337608183993</v>
      </c>
      <c r="O358" s="183"/>
      <c r="P358" s="184"/>
      <c r="Q358" s="189"/>
      <c r="R358" s="183"/>
      <c r="S358" s="125"/>
      <c r="T358" s="190"/>
      <c r="U358" s="183"/>
      <c r="V358" s="184"/>
      <c r="W358" s="189"/>
      <c r="X358" s="183"/>
      <c r="Y358" s="125"/>
      <c r="Z358" s="190"/>
      <c r="AA358" s="183"/>
      <c r="AB358" s="184"/>
      <c r="AC358" s="189"/>
      <c r="AD358" s="183"/>
      <c r="AE358" s="125"/>
      <c r="AF358" s="190"/>
      <c r="AG358" s="183"/>
      <c r="AH358" s="184"/>
      <c r="AI358" s="189"/>
      <c r="AJ358" s="183"/>
      <c r="AK358" s="125"/>
      <c r="AL358" s="190"/>
      <c r="AM358" s="125"/>
      <c r="AN358" s="184"/>
      <c r="AO358" s="189"/>
      <c r="AP358" s="183"/>
      <c r="AQ358" s="125">
        <v>1429</v>
      </c>
      <c r="AR358" s="190">
        <v>2.6483070479438091E-2</v>
      </c>
      <c r="AS358" s="183"/>
      <c r="AT358" s="184">
        <v>53959</v>
      </c>
      <c r="AU358" s="189">
        <v>0.74301175952190801</v>
      </c>
    </row>
    <row r="359" spans="1:47">
      <c r="A359" s="28" t="s">
        <v>697</v>
      </c>
      <c r="B359" s="63" t="s">
        <v>1006</v>
      </c>
      <c r="C359" s="122" t="s">
        <v>1006</v>
      </c>
      <c r="D359" s="28" t="s">
        <v>0</v>
      </c>
      <c r="E359" s="184">
        <v>65031</v>
      </c>
      <c r="F359" s="183"/>
      <c r="G359" s="125">
        <v>20679</v>
      </c>
      <c r="H359" s="190">
        <v>0.44097325883908389</v>
      </c>
      <c r="I359" s="183"/>
      <c r="J359" s="184">
        <v>5448</v>
      </c>
      <c r="K359" s="189">
        <v>0.11617690962596494</v>
      </c>
      <c r="L359" s="183"/>
      <c r="M359" s="125">
        <v>19125</v>
      </c>
      <c r="N359" s="190">
        <v>0.40783469100524589</v>
      </c>
      <c r="O359" s="183"/>
      <c r="P359" s="184">
        <v>477</v>
      </c>
      <c r="Q359" s="189">
        <v>1.0171876999189661E-2</v>
      </c>
      <c r="R359" s="183"/>
      <c r="S359" s="125">
        <v>1107</v>
      </c>
      <c r="T359" s="190">
        <v>2.3606431526421289E-2</v>
      </c>
      <c r="U359" s="183"/>
      <c r="V359" s="184"/>
      <c r="W359" s="189"/>
      <c r="X359" s="183"/>
      <c r="Y359" s="125"/>
      <c r="Z359" s="190"/>
      <c r="AA359" s="183"/>
      <c r="AB359" s="184"/>
      <c r="AC359" s="189"/>
      <c r="AD359" s="183"/>
      <c r="AE359" s="125"/>
      <c r="AF359" s="190"/>
      <c r="AG359" s="183"/>
      <c r="AH359" s="184"/>
      <c r="AI359" s="189"/>
      <c r="AJ359" s="183"/>
      <c r="AK359" s="125"/>
      <c r="AL359" s="190"/>
      <c r="AM359" s="125"/>
      <c r="AN359" s="184"/>
      <c r="AO359" s="189"/>
      <c r="AP359" s="183"/>
      <c r="AQ359" s="125">
        <v>58</v>
      </c>
      <c r="AR359" s="190">
        <v>1.2368320040943405E-3</v>
      </c>
      <c r="AS359" s="183"/>
      <c r="AT359" s="184">
        <v>46894</v>
      </c>
      <c r="AU359" s="189">
        <v>0.7211022435453861</v>
      </c>
    </row>
    <row r="360" spans="1:47">
      <c r="A360" s="28" t="s">
        <v>1206</v>
      </c>
      <c r="B360" s="63" t="s">
        <v>1005</v>
      </c>
      <c r="C360" s="122" t="s">
        <v>1027</v>
      </c>
      <c r="D360" s="28" t="s">
        <v>0</v>
      </c>
      <c r="E360" s="184">
        <v>78556</v>
      </c>
      <c r="F360" s="183"/>
      <c r="G360" s="125">
        <v>36914</v>
      </c>
      <c r="H360" s="190">
        <v>0.66724508793810888</v>
      </c>
      <c r="I360" s="183"/>
      <c r="J360" s="184">
        <v>1557</v>
      </c>
      <c r="K360" s="189">
        <v>2.814380998861233E-2</v>
      </c>
      <c r="L360" s="183"/>
      <c r="M360" s="125">
        <v>13464</v>
      </c>
      <c r="N360" s="190">
        <v>0.24337074995932975</v>
      </c>
      <c r="O360" s="183"/>
      <c r="P360" s="184">
        <v>2326</v>
      </c>
      <c r="Q360" s="189">
        <v>4.2043996167959077E-2</v>
      </c>
      <c r="R360" s="183"/>
      <c r="S360" s="125">
        <v>1062</v>
      </c>
      <c r="T360" s="190">
        <v>1.9196355945989913E-2</v>
      </c>
      <c r="U360" s="183"/>
      <c r="V360" s="184"/>
      <c r="W360" s="189"/>
      <c r="X360" s="183"/>
      <c r="Y360" s="125"/>
      <c r="Z360" s="190"/>
      <c r="AA360" s="183"/>
      <c r="AB360" s="184"/>
      <c r="AC360" s="189"/>
      <c r="AD360" s="183"/>
      <c r="AE360" s="125"/>
      <c r="AF360" s="190"/>
      <c r="AG360" s="183"/>
      <c r="AH360" s="184"/>
      <c r="AI360" s="189"/>
      <c r="AJ360" s="183"/>
      <c r="AK360" s="125"/>
      <c r="AL360" s="190"/>
      <c r="AM360" s="125"/>
      <c r="AN360" s="184"/>
      <c r="AO360" s="189"/>
      <c r="AP360" s="183"/>
      <c r="AQ360" s="125"/>
      <c r="AR360" s="190"/>
      <c r="AS360" s="183"/>
      <c r="AT360" s="184">
        <v>55323</v>
      </c>
      <c r="AU360" s="189">
        <v>0.70424919802433927</v>
      </c>
    </row>
    <row r="361" spans="1:47">
      <c r="A361" s="28" t="s">
        <v>698</v>
      </c>
      <c r="B361" s="63" t="s">
        <v>1028</v>
      </c>
      <c r="C361" s="122" t="s">
        <v>981</v>
      </c>
      <c r="D361" s="28" t="s">
        <v>0</v>
      </c>
      <c r="E361" s="184">
        <v>75537</v>
      </c>
      <c r="F361" s="183"/>
      <c r="G361" s="125">
        <v>23344</v>
      </c>
      <c r="H361" s="190">
        <v>0.42260762518556066</v>
      </c>
      <c r="I361" s="183"/>
      <c r="J361" s="184">
        <v>3378</v>
      </c>
      <c r="K361" s="189">
        <v>6.1153553713023646E-2</v>
      </c>
      <c r="L361" s="183"/>
      <c r="M361" s="125">
        <v>27093</v>
      </c>
      <c r="N361" s="190">
        <v>0.49047756978891344</v>
      </c>
      <c r="O361" s="183"/>
      <c r="P361" s="184"/>
      <c r="Q361" s="189"/>
      <c r="R361" s="183"/>
      <c r="S361" s="125">
        <v>1093</v>
      </c>
      <c r="T361" s="190">
        <v>1.9787103081212207E-2</v>
      </c>
      <c r="U361" s="183"/>
      <c r="V361" s="184"/>
      <c r="W361" s="189"/>
      <c r="X361" s="183"/>
      <c r="Y361" s="125"/>
      <c r="Z361" s="190"/>
      <c r="AA361" s="183"/>
      <c r="AB361" s="184"/>
      <c r="AC361" s="189"/>
      <c r="AD361" s="183"/>
      <c r="AE361" s="125"/>
      <c r="AF361" s="190"/>
      <c r="AG361" s="183"/>
      <c r="AH361" s="184"/>
      <c r="AI361" s="189"/>
      <c r="AJ361" s="183"/>
      <c r="AK361" s="125"/>
      <c r="AL361" s="190"/>
      <c r="AM361" s="125"/>
      <c r="AN361" s="184"/>
      <c r="AO361" s="189"/>
      <c r="AP361" s="183"/>
      <c r="AQ361" s="125">
        <v>330</v>
      </c>
      <c r="AR361" s="190">
        <v>5.9741482312900543E-3</v>
      </c>
      <c r="AS361" s="183"/>
      <c r="AT361" s="184">
        <v>55238</v>
      </c>
      <c r="AU361" s="189">
        <v>0.73127076796801571</v>
      </c>
    </row>
    <row r="362" spans="1:47">
      <c r="A362" s="28" t="s">
        <v>699</v>
      </c>
      <c r="B362" s="63" t="s">
        <v>1028</v>
      </c>
      <c r="C362" s="122" t="s">
        <v>981</v>
      </c>
      <c r="D362" s="28" t="s">
        <v>0</v>
      </c>
      <c r="E362" s="184">
        <v>74523</v>
      </c>
      <c r="F362" s="183"/>
      <c r="G362" s="125">
        <v>25311</v>
      </c>
      <c r="H362" s="190">
        <v>0.4889502762430939</v>
      </c>
      <c r="I362" s="183"/>
      <c r="J362" s="184">
        <v>3041</v>
      </c>
      <c r="K362" s="189">
        <v>5.8745122281033881E-2</v>
      </c>
      <c r="L362" s="183"/>
      <c r="M362" s="125">
        <v>22435</v>
      </c>
      <c r="N362" s="190">
        <v>0.4333925742765522</v>
      </c>
      <c r="O362" s="183"/>
      <c r="P362" s="184"/>
      <c r="Q362" s="189"/>
      <c r="R362" s="183"/>
      <c r="S362" s="125">
        <v>979</v>
      </c>
      <c r="T362" s="190">
        <v>1.8912027199320017E-2</v>
      </c>
      <c r="U362" s="183"/>
      <c r="V362" s="184"/>
      <c r="W362" s="189"/>
      <c r="X362" s="183"/>
      <c r="Y362" s="125"/>
      <c r="Z362" s="190"/>
      <c r="AA362" s="183"/>
      <c r="AB362" s="184"/>
      <c r="AC362" s="189"/>
      <c r="AD362" s="183"/>
      <c r="AE362" s="125"/>
      <c r="AF362" s="190"/>
      <c r="AG362" s="183"/>
      <c r="AH362" s="184"/>
      <c r="AI362" s="189"/>
      <c r="AJ362" s="183"/>
      <c r="AK362" s="125"/>
      <c r="AL362" s="190"/>
      <c r="AM362" s="125"/>
      <c r="AN362" s="184"/>
      <c r="AO362" s="189"/>
      <c r="AP362" s="183"/>
      <c r="AQ362" s="125"/>
      <c r="AR362" s="190"/>
      <c r="AS362" s="183"/>
      <c r="AT362" s="184">
        <v>51766</v>
      </c>
      <c r="AU362" s="189">
        <v>0.69463118768702281</v>
      </c>
    </row>
    <row r="363" spans="1:47">
      <c r="A363" s="28" t="s">
        <v>700</v>
      </c>
      <c r="B363" s="63" t="s">
        <v>1023</v>
      </c>
      <c r="C363" s="122" t="s">
        <v>978</v>
      </c>
      <c r="D363" s="28" t="s">
        <v>0</v>
      </c>
      <c r="E363" s="184">
        <v>66836</v>
      </c>
      <c r="F363" s="183"/>
      <c r="G363" s="125">
        <v>14138</v>
      </c>
      <c r="H363" s="190">
        <v>0.33218984962406017</v>
      </c>
      <c r="I363" s="183"/>
      <c r="J363" s="184">
        <v>2849</v>
      </c>
      <c r="K363" s="189">
        <v>6.6940789473684217E-2</v>
      </c>
      <c r="L363" s="183"/>
      <c r="M363" s="125">
        <v>23623</v>
      </c>
      <c r="N363" s="190">
        <v>0.55505169172932334</v>
      </c>
      <c r="O363" s="183"/>
      <c r="P363" s="184">
        <v>1950</v>
      </c>
      <c r="Q363" s="189">
        <v>4.5817669172932333E-2</v>
      </c>
      <c r="R363" s="183"/>
      <c r="S363" s="125"/>
      <c r="T363" s="190"/>
      <c r="U363" s="183"/>
      <c r="V363" s="184"/>
      <c r="W363" s="189"/>
      <c r="X363" s="183"/>
      <c r="Y363" s="125"/>
      <c r="Z363" s="190"/>
      <c r="AA363" s="183"/>
      <c r="AB363" s="184"/>
      <c r="AC363" s="189"/>
      <c r="AD363" s="183"/>
      <c r="AE363" s="125"/>
      <c r="AF363" s="190"/>
      <c r="AG363" s="183"/>
      <c r="AH363" s="184"/>
      <c r="AI363" s="189"/>
      <c r="AJ363" s="183"/>
      <c r="AK363" s="125"/>
      <c r="AL363" s="190"/>
      <c r="AM363" s="125"/>
      <c r="AN363" s="184"/>
      <c r="AO363" s="189"/>
      <c r="AP363" s="183"/>
      <c r="AQ363" s="125"/>
      <c r="AR363" s="190"/>
      <c r="AS363" s="183"/>
      <c r="AT363" s="184">
        <v>42560</v>
      </c>
      <c r="AU363" s="189">
        <v>0.63678257226644319</v>
      </c>
    </row>
    <row r="364" spans="1:47">
      <c r="A364" s="28" t="s">
        <v>896</v>
      </c>
      <c r="B364" s="63" t="s">
        <v>1137</v>
      </c>
      <c r="C364" s="122" t="s">
        <v>984</v>
      </c>
      <c r="D364" s="28" t="s">
        <v>0</v>
      </c>
      <c r="E364" s="184">
        <v>64413</v>
      </c>
      <c r="F364" s="183"/>
      <c r="G364" s="125">
        <v>23652</v>
      </c>
      <c r="H364" s="190">
        <v>0.52323960799062008</v>
      </c>
      <c r="I364" s="183"/>
      <c r="J364" s="184">
        <v>1173</v>
      </c>
      <c r="K364" s="189">
        <v>2.5949605114704778E-2</v>
      </c>
      <c r="L364" s="183"/>
      <c r="M364" s="125">
        <v>16289</v>
      </c>
      <c r="N364" s="190">
        <v>0.36035218901400351</v>
      </c>
      <c r="O364" s="183"/>
      <c r="P364" s="184">
        <v>1371</v>
      </c>
      <c r="Q364" s="189">
        <v>3.0329845364245735E-2</v>
      </c>
      <c r="R364" s="183"/>
      <c r="S364" s="125">
        <v>380</v>
      </c>
      <c r="T364" s="190">
        <v>8.406521691038206E-3</v>
      </c>
      <c r="U364" s="183"/>
      <c r="V364" s="184"/>
      <c r="W364" s="189"/>
      <c r="X364" s="183"/>
      <c r="Y364" s="125"/>
      <c r="Z364" s="190"/>
      <c r="AA364" s="183"/>
      <c r="AB364" s="184"/>
      <c r="AC364" s="189"/>
      <c r="AD364" s="183"/>
      <c r="AE364" s="125"/>
      <c r="AF364" s="190"/>
      <c r="AG364" s="183"/>
      <c r="AH364" s="184"/>
      <c r="AI364" s="189"/>
      <c r="AJ364" s="183"/>
      <c r="AK364" s="125"/>
      <c r="AL364" s="190"/>
      <c r="AM364" s="125"/>
      <c r="AN364" s="184"/>
      <c r="AO364" s="189"/>
      <c r="AP364" s="183"/>
      <c r="AQ364" s="125">
        <v>2338</v>
      </c>
      <c r="AR364" s="190">
        <v>5.1722230825387697E-2</v>
      </c>
      <c r="AS364" s="183"/>
      <c r="AT364" s="184">
        <v>45203</v>
      </c>
      <c r="AU364" s="189">
        <v>0.7017682765901293</v>
      </c>
    </row>
    <row r="365" spans="1:47">
      <c r="A365" s="28" t="s">
        <v>701</v>
      </c>
      <c r="B365" s="63" t="s">
        <v>1018</v>
      </c>
      <c r="C365" s="122" t="s">
        <v>981</v>
      </c>
      <c r="D365" s="28" t="s">
        <v>0</v>
      </c>
      <c r="E365" s="184">
        <v>74628</v>
      </c>
      <c r="F365" s="183"/>
      <c r="G365" s="125">
        <v>30896</v>
      </c>
      <c r="H365" s="190">
        <v>0.57402968990951819</v>
      </c>
      <c r="I365" s="183"/>
      <c r="J365" s="184">
        <v>5889</v>
      </c>
      <c r="K365" s="189">
        <v>0.10941419095925534</v>
      </c>
      <c r="L365" s="183"/>
      <c r="M365" s="125">
        <v>13282</v>
      </c>
      <c r="N365" s="190">
        <v>0.2467718261709678</v>
      </c>
      <c r="O365" s="183"/>
      <c r="P365" s="184">
        <v>1542</v>
      </c>
      <c r="Q365" s="189">
        <v>2.8649462125856975E-2</v>
      </c>
      <c r="R365" s="183"/>
      <c r="S365" s="125">
        <v>2214</v>
      </c>
      <c r="T365" s="190">
        <v>4.1134830834401649E-2</v>
      </c>
      <c r="U365" s="183"/>
      <c r="V365" s="184"/>
      <c r="W365" s="189"/>
      <c r="X365" s="183"/>
      <c r="Y365" s="125"/>
      <c r="Z365" s="190"/>
      <c r="AA365" s="183"/>
      <c r="AB365" s="184"/>
      <c r="AC365" s="189"/>
      <c r="AD365" s="183"/>
      <c r="AE365" s="125"/>
      <c r="AF365" s="190"/>
      <c r="AG365" s="183"/>
      <c r="AH365" s="184"/>
      <c r="AI365" s="189"/>
      <c r="AJ365" s="183"/>
      <c r="AK365" s="125"/>
      <c r="AL365" s="190"/>
      <c r="AM365" s="125"/>
      <c r="AN365" s="184"/>
      <c r="AO365" s="189"/>
      <c r="AP365" s="183"/>
      <c r="AQ365" s="125"/>
      <c r="AR365" s="190"/>
      <c r="AS365" s="183"/>
      <c r="AT365" s="184">
        <v>53823</v>
      </c>
      <c r="AU365" s="189">
        <v>0.72121723749799005</v>
      </c>
    </row>
    <row r="366" spans="1:47">
      <c r="A366" s="28" t="s">
        <v>704</v>
      </c>
      <c r="B366" s="63" t="s">
        <v>989</v>
      </c>
      <c r="C366" s="122" t="s">
        <v>985</v>
      </c>
      <c r="D366" s="28" t="s">
        <v>0</v>
      </c>
      <c r="E366" s="184">
        <v>77968</v>
      </c>
      <c r="F366" s="183"/>
      <c r="G366" s="125">
        <v>31919</v>
      </c>
      <c r="H366" s="190">
        <v>0.57824275362318844</v>
      </c>
      <c r="I366" s="183"/>
      <c r="J366" s="184">
        <v>3247</v>
      </c>
      <c r="K366" s="189">
        <v>5.8822463768115944E-2</v>
      </c>
      <c r="L366" s="183"/>
      <c r="M366" s="125">
        <v>18720</v>
      </c>
      <c r="N366" s="190">
        <v>0.33913043478260868</v>
      </c>
      <c r="O366" s="183"/>
      <c r="P366" s="184"/>
      <c r="Q366" s="189"/>
      <c r="R366" s="183"/>
      <c r="S366" s="125">
        <v>1314</v>
      </c>
      <c r="T366" s="190">
        <v>2.3804347826086956E-2</v>
      </c>
      <c r="U366" s="183"/>
      <c r="V366" s="184"/>
      <c r="W366" s="189"/>
      <c r="X366" s="183"/>
      <c r="Y366" s="125"/>
      <c r="Z366" s="190"/>
      <c r="AA366" s="183"/>
      <c r="AB366" s="184"/>
      <c r="AC366" s="189"/>
      <c r="AD366" s="183"/>
      <c r="AE366" s="125"/>
      <c r="AF366" s="190"/>
      <c r="AG366" s="183"/>
      <c r="AH366" s="184"/>
      <c r="AI366" s="189"/>
      <c r="AJ366" s="183"/>
      <c r="AK366" s="125"/>
      <c r="AL366" s="190"/>
      <c r="AM366" s="125"/>
      <c r="AN366" s="184"/>
      <c r="AO366" s="189"/>
      <c r="AP366" s="183"/>
      <c r="AQ366" s="125"/>
      <c r="AR366" s="190"/>
      <c r="AS366" s="183"/>
      <c r="AT366" s="184">
        <v>55200</v>
      </c>
      <c r="AU366" s="189">
        <v>0.70798276215883438</v>
      </c>
    </row>
    <row r="367" spans="1:47">
      <c r="A367" s="28" t="s">
        <v>706</v>
      </c>
      <c r="B367" s="63" t="s">
        <v>1013</v>
      </c>
      <c r="C367" s="122" t="s">
        <v>993</v>
      </c>
      <c r="D367" s="28" t="s">
        <v>0</v>
      </c>
      <c r="E367" s="184">
        <v>80905</v>
      </c>
      <c r="F367" s="183"/>
      <c r="G367" s="125">
        <v>36458</v>
      </c>
      <c r="H367" s="190">
        <v>0.63946819146510447</v>
      </c>
      <c r="I367" s="183"/>
      <c r="J367" s="184">
        <v>3360</v>
      </c>
      <c r="K367" s="189">
        <v>5.8933927349902653E-2</v>
      </c>
      <c r="L367" s="183"/>
      <c r="M367" s="125">
        <v>13350</v>
      </c>
      <c r="N367" s="190">
        <v>0.23415712205988107</v>
      </c>
      <c r="O367" s="183"/>
      <c r="P367" s="184"/>
      <c r="Q367" s="189"/>
      <c r="R367" s="183"/>
      <c r="S367" s="125">
        <v>1739</v>
      </c>
      <c r="T367" s="190">
        <v>3.0501815375440691E-2</v>
      </c>
      <c r="U367" s="183"/>
      <c r="V367" s="184"/>
      <c r="W367" s="189"/>
      <c r="X367" s="183"/>
      <c r="Y367" s="125"/>
      <c r="Z367" s="190"/>
      <c r="AA367" s="183"/>
      <c r="AB367" s="184"/>
      <c r="AC367" s="189"/>
      <c r="AD367" s="183"/>
      <c r="AE367" s="125"/>
      <c r="AF367" s="190"/>
      <c r="AG367" s="183"/>
      <c r="AH367" s="184"/>
      <c r="AI367" s="189"/>
      <c r="AJ367" s="183"/>
      <c r="AK367" s="125"/>
      <c r="AL367" s="190"/>
      <c r="AM367" s="125"/>
      <c r="AN367" s="184"/>
      <c r="AO367" s="189"/>
      <c r="AP367" s="183"/>
      <c r="AQ367" s="125">
        <v>2106</v>
      </c>
      <c r="AR367" s="190">
        <v>3.6938943749671126E-2</v>
      </c>
      <c r="AS367" s="183"/>
      <c r="AT367" s="184">
        <v>57013</v>
      </c>
      <c r="AU367" s="189">
        <v>0.70469068660774981</v>
      </c>
    </row>
    <row r="368" spans="1:47">
      <c r="A368" s="28" t="s">
        <v>705</v>
      </c>
      <c r="B368" s="63" t="s">
        <v>1006</v>
      </c>
      <c r="C368" s="122" t="s">
        <v>1006</v>
      </c>
      <c r="D368" s="28" t="s">
        <v>0</v>
      </c>
      <c r="E368" s="184">
        <v>80025</v>
      </c>
      <c r="F368" s="183"/>
      <c r="G368" s="125">
        <v>28588</v>
      </c>
      <c r="H368" s="190">
        <v>0.45141323227538294</v>
      </c>
      <c r="I368" s="183"/>
      <c r="J368" s="184">
        <v>28543</v>
      </c>
      <c r="K368" s="189">
        <v>0.45070266856150326</v>
      </c>
      <c r="L368" s="183"/>
      <c r="M368" s="125">
        <v>5773</v>
      </c>
      <c r="N368" s="190">
        <v>9.1157429338386234E-2</v>
      </c>
      <c r="O368" s="183"/>
      <c r="P368" s="184">
        <v>426</v>
      </c>
      <c r="Q368" s="189">
        <v>6.7266698247276172E-3</v>
      </c>
      <c r="R368" s="183"/>
      <c r="S368" s="125"/>
      <c r="T368" s="190"/>
      <c r="U368" s="183"/>
      <c r="V368" s="184"/>
      <c r="W368" s="189"/>
      <c r="X368" s="183"/>
      <c r="Y368" s="125"/>
      <c r="Z368" s="190"/>
      <c r="AA368" s="183"/>
      <c r="AB368" s="184"/>
      <c r="AC368" s="189"/>
      <c r="AD368" s="183"/>
      <c r="AE368" s="125"/>
      <c r="AF368" s="190"/>
      <c r="AG368" s="183"/>
      <c r="AH368" s="184"/>
      <c r="AI368" s="189"/>
      <c r="AJ368" s="183"/>
      <c r="AK368" s="125"/>
      <c r="AL368" s="190"/>
      <c r="AM368" s="125"/>
      <c r="AN368" s="184"/>
      <c r="AO368" s="189"/>
      <c r="AP368" s="183"/>
      <c r="AQ368" s="125"/>
      <c r="AR368" s="190"/>
      <c r="AS368" s="183"/>
      <c r="AT368" s="184">
        <v>63330</v>
      </c>
      <c r="AU368" s="189">
        <v>0.79137769447047801</v>
      </c>
    </row>
    <row r="369" spans="1:47">
      <c r="A369" s="28" t="s">
        <v>707</v>
      </c>
      <c r="B369" s="63" t="s">
        <v>1024</v>
      </c>
      <c r="C369" s="122" t="s">
        <v>985</v>
      </c>
      <c r="D369" s="28" t="s">
        <v>0</v>
      </c>
      <c r="E369" s="184">
        <v>78064</v>
      </c>
      <c r="F369" s="183"/>
      <c r="G369" s="125">
        <v>14216</v>
      </c>
      <c r="H369" s="190">
        <v>0.28407001838382223</v>
      </c>
      <c r="I369" s="183"/>
      <c r="J369" s="184">
        <v>4027</v>
      </c>
      <c r="K369" s="189">
        <v>8.04691871153385E-2</v>
      </c>
      <c r="L369" s="183"/>
      <c r="M369" s="125">
        <v>29035</v>
      </c>
      <c r="N369" s="190">
        <v>0.5801894332986971</v>
      </c>
      <c r="O369" s="183"/>
      <c r="P369" s="184">
        <v>1641</v>
      </c>
      <c r="Q369" s="189">
        <v>3.2791143793461756E-2</v>
      </c>
      <c r="R369" s="183"/>
      <c r="S369" s="125"/>
      <c r="T369" s="190"/>
      <c r="U369" s="183"/>
      <c r="V369" s="184"/>
      <c r="W369" s="189"/>
      <c r="X369" s="183"/>
      <c r="Y369" s="125"/>
      <c r="Z369" s="190"/>
      <c r="AA369" s="183"/>
      <c r="AB369" s="184"/>
      <c r="AC369" s="189"/>
      <c r="AD369" s="183"/>
      <c r="AE369" s="125"/>
      <c r="AF369" s="190"/>
      <c r="AG369" s="183"/>
      <c r="AH369" s="184"/>
      <c r="AI369" s="189"/>
      <c r="AJ369" s="183"/>
      <c r="AK369" s="125"/>
      <c r="AL369" s="190"/>
      <c r="AM369" s="125"/>
      <c r="AN369" s="184"/>
      <c r="AO369" s="189"/>
      <c r="AP369" s="183"/>
      <c r="AQ369" s="125">
        <v>1125</v>
      </c>
      <c r="AR369" s="190">
        <v>2.2480217408680361E-2</v>
      </c>
      <c r="AS369" s="183"/>
      <c r="AT369" s="184">
        <v>50044</v>
      </c>
      <c r="AU369" s="189">
        <v>0.64106374257019882</v>
      </c>
    </row>
    <row r="370" spans="1:47">
      <c r="A370" s="28" t="s">
        <v>1207</v>
      </c>
      <c r="B370" s="63" t="s">
        <v>990</v>
      </c>
      <c r="C370" s="122" t="s">
        <v>981</v>
      </c>
      <c r="D370" s="28" t="s">
        <v>0</v>
      </c>
      <c r="E370" s="184">
        <v>82702</v>
      </c>
      <c r="F370" s="183"/>
      <c r="G370" s="125">
        <v>29232</v>
      </c>
      <c r="H370" s="190">
        <v>0.54365898566088267</v>
      </c>
      <c r="I370" s="183"/>
      <c r="J370" s="184">
        <v>1189</v>
      </c>
      <c r="K370" s="189">
        <v>2.211311350406368E-2</v>
      </c>
      <c r="L370" s="183"/>
      <c r="M370" s="125">
        <v>19382</v>
      </c>
      <c r="N370" s="190">
        <v>0.36046792761628449</v>
      </c>
      <c r="O370" s="183"/>
      <c r="P370" s="184">
        <v>2893</v>
      </c>
      <c r="Q370" s="189">
        <v>5.3804236641931222E-2</v>
      </c>
      <c r="R370" s="183"/>
      <c r="S370" s="125">
        <v>781</v>
      </c>
      <c r="T370" s="190">
        <v>1.4525098104855957E-2</v>
      </c>
      <c r="U370" s="183"/>
      <c r="V370" s="184"/>
      <c r="W370" s="189"/>
      <c r="X370" s="183"/>
      <c r="Y370" s="125"/>
      <c r="Z370" s="190"/>
      <c r="AA370" s="183"/>
      <c r="AB370" s="184"/>
      <c r="AC370" s="189"/>
      <c r="AD370" s="183"/>
      <c r="AE370" s="125"/>
      <c r="AF370" s="190"/>
      <c r="AG370" s="183"/>
      <c r="AH370" s="184"/>
      <c r="AI370" s="189"/>
      <c r="AJ370" s="183"/>
      <c r="AK370" s="125"/>
      <c r="AL370" s="190"/>
      <c r="AM370" s="125"/>
      <c r="AN370" s="184"/>
      <c r="AO370" s="189"/>
      <c r="AP370" s="183"/>
      <c r="AQ370" s="125">
        <v>292</v>
      </c>
      <c r="AR370" s="190">
        <v>5.4306384719819967E-3</v>
      </c>
      <c r="AS370" s="183"/>
      <c r="AT370" s="184">
        <v>53769</v>
      </c>
      <c r="AU370" s="189">
        <v>0.65015356339629027</v>
      </c>
    </row>
    <row r="371" spans="1:47">
      <c r="A371" s="28" t="s">
        <v>1208</v>
      </c>
      <c r="B371" s="63" t="s">
        <v>1005</v>
      </c>
      <c r="C371" s="122" t="s">
        <v>1027</v>
      </c>
      <c r="D371" s="28" t="s">
        <v>0</v>
      </c>
      <c r="E371" s="184">
        <v>73501</v>
      </c>
      <c r="F371" s="183"/>
      <c r="G371" s="125">
        <v>23013</v>
      </c>
      <c r="H371" s="190">
        <v>0.48706823569251606</v>
      </c>
      <c r="I371" s="183"/>
      <c r="J371" s="184">
        <v>1265</v>
      </c>
      <c r="K371" s="189">
        <v>2.6773620047409415E-2</v>
      </c>
      <c r="L371" s="183"/>
      <c r="M371" s="125">
        <v>17465</v>
      </c>
      <c r="N371" s="190">
        <v>0.36964527599051811</v>
      </c>
      <c r="O371" s="183"/>
      <c r="P371" s="184">
        <v>1777</v>
      </c>
      <c r="Q371" s="189">
        <v>3.7610057568574329E-2</v>
      </c>
      <c r="R371" s="183"/>
      <c r="S371" s="125">
        <v>804</v>
      </c>
      <c r="T371" s="190">
        <v>1.7016593294954283E-2</v>
      </c>
      <c r="U371" s="183"/>
      <c r="V371" s="184"/>
      <c r="W371" s="189"/>
      <c r="X371" s="183"/>
      <c r="Y371" s="125"/>
      <c r="Z371" s="190"/>
      <c r="AA371" s="183"/>
      <c r="AB371" s="184"/>
      <c r="AC371" s="189"/>
      <c r="AD371" s="183"/>
      <c r="AE371" s="125"/>
      <c r="AF371" s="190"/>
      <c r="AG371" s="183"/>
      <c r="AH371" s="184"/>
      <c r="AI371" s="189"/>
      <c r="AJ371" s="183"/>
      <c r="AK371" s="125"/>
      <c r="AL371" s="190"/>
      <c r="AM371" s="125"/>
      <c r="AN371" s="184"/>
      <c r="AO371" s="189"/>
      <c r="AP371" s="183"/>
      <c r="AQ371" s="125">
        <v>2924</v>
      </c>
      <c r="AR371" s="190">
        <v>6.1886217406027767E-2</v>
      </c>
      <c r="AS371" s="183"/>
      <c r="AT371" s="184">
        <v>47248</v>
      </c>
      <c r="AU371" s="189">
        <v>0.64282118610631145</v>
      </c>
    </row>
    <row r="372" spans="1:47">
      <c r="A372" s="28" t="s">
        <v>710</v>
      </c>
      <c r="B372" s="63" t="s">
        <v>1006</v>
      </c>
      <c r="C372" s="122" t="s">
        <v>1006</v>
      </c>
      <c r="D372" s="28" t="s">
        <v>0</v>
      </c>
      <c r="E372" s="184">
        <v>73493</v>
      </c>
      <c r="F372" s="183"/>
      <c r="G372" s="125">
        <v>29671</v>
      </c>
      <c r="H372" s="190">
        <v>0.59408537562069519</v>
      </c>
      <c r="I372" s="183"/>
      <c r="J372" s="184">
        <v>1215</v>
      </c>
      <c r="K372" s="189">
        <v>2.4327246516098029E-2</v>
      </c>
      <c r="L372" s="183"/>
      <c r="M372" s="125">
        <v>15893</v>
      </c>
      <c r="N372" s="190">
        <v>0.31821640237065513</v>
      </c>
      <c r="O372" s="183"/>
      <c r="P372" s="184">
        <v>2350</v>
      </c>
      <c r="Q372" s="189">
        <v>4.7052699022905653E-2</v>
      </c>
      <c r="R372" s="183"/>
      <c r="S372" s="125">
        <v>815</v>
      </c>
      <c r="T372" s="190">
        <v>1.6318276469646002E-2</v>
      </c>
      <c r="U372" s="183"/>
      <c r="V372" s="184"/>
      <c r="W372" s="189"/>
      <c r="X372" s="183"/>
      <c r="Y372" s="125"/>
      <c r="Z372" s="190"/>
      <c r="AA372" s="183"/>
      <c r="AB372" s="184"/>
      <c r="AC372" s="189"/>
      <c r="AD372" s="183"/>
      <c r="AE372" s="125"/>
      <c r="AF372" s="190"/>
      <c r="AG372" s="183"/>
      <c r="AH372" s="184"/>
      <c r="AI372" s="189"/>
      <c r="AJ372" s="183"/>
      <c r="AK372" s="125"/>
      <c r="AL372" s="190"/>
      <c r="AM372" s="125"/>
      <c r="AN372" s="184"/>
      <c r="AO372" s="189"/>
      <c r="AP372" s="183"/>
      <c r="AQ372" s="125"/>
      <c r="AR372" s="190"/>
      <c r="AS372" s="183"/>
      <c r="AT372" s="184">
        <v>49944</v>
      </c>
      <c r="AU372" s="189">
        <v>0.67957492550310916</v>
      </c>
    </row>
    <row r="373" spans="1:47">
      <c r="A373" s="28" t="s">
        <v>1209</v>
      </c>
      <c r="B373" s="63" t="s">
        <v>1002</v>
      </c>
      <c r="C373" s="122" t="s">
        <v>981</v>
      </c>
      <c r="D373" s="28" t="s">
        <v>0</v>
      </c>
      <c r="E373" s="184">
        <v>67186</v>
      </c>
      <c r="F373" s="183"/>
      <c r="G373" s="125">
        <v>28668</v>
      </c>
      <c r="H373" s="190">
        <v>0.57189594637727414</v>
      </c>
      <c r="I373" s="183"/>
      <c r="J373" s="184">
        <v>10622</v>
      </c>
      <c r="K373" s="189">
        <v>0.21189754229173316</v>
      </c>
      <c r="L373" s="183"/>
      <c r="M373" s="125">
        <v>9614</v>
      </c>
      <c r="N373" s="190">
        <v>0.1917890201085222</v>
      </c>
      <c r="O373" s="183"/>
      <c r="P373" s="184"/>
      <c r="Q373" s="189"/>
      <c r="R373" s="183"/>
      <c r="S373" s="125">
        <v>953</v>
      </c>
      <c r="T373" s="190">
        <v>1.9011330992658792E-2</v>
      </c>
      <c r="U373" s="183"/>
      <c r="V373" s="184"/>
      <c r="W373" s="189"/>
      <c r="X373" s="183"/>
      <c r="Y373" s="125"/>
      <c r="Z373" s="190"/>
      <c r="AA373" s="183"/>
      <c r="AB373" s="184"/>
      <c r="AC373" s="189"/>
      <c r="AD373" s="183"/>
      <c r="AE373" s="125"/>
      <c r="AF373" s="190"/>
      <c r="AG373" s="183"/>
      <c r="AH373" s="184"/>
      <c r="AI373" s="189"/>
      <c r="AJ373" s="183"/>
      <c r="AK373" s="125"/>
      <c r="AL373" s="190"/>
      <c r="AM373" s="125"/>
      <c r="AN373" s="184"/>
      <c r="AO373" s="189"/>
      <c r="AP373" s="183"/>
      <c r="AQ373" s="125">
        <v>271</v>
      </c>
      <c r="AR373" s="190">
        <v>5.406160229811682E-3</v>
      </c>
      <c r="AS373" s="183"/>
      <c r="AT373" s="184">
        <v>50128</v>
      </c>
      <c r="AU373" s="189">
        <v>0.74610782008156462</v>
      </c>
    </row>
    <row r="374" spans="1:47">
      <c r="A374" s="28" t="s">
        <v>1210</v>
      </c>
      <c r="B374" s="63" t="s">
        <v>989</v>
      </c>
      <c r="C374" s="122" t="s">
        <v>985</v>
      </c>
      <c r="D374" s="28" t="s">
        <v>0</v>
      </c>
      <c r="E374" s="184">
        <v>72486</v>
      </c>
      <c r="F374" s="183"/>
      <c r="G374" s="125">
        <v>25499</v>
      </c>
      <c r="H374" s="190">
        <v>0.50839381130871686</v>
      </c>
      <c r="I374" s="183"/>
      <c r="J374" s="184">
        <v>1550</v>
      </c>
      <c r="K374" s="189">
        <v>3.0903580827817211E-2</v>
      </c>
      <c r="L374" s="183"/>
      <c r="M374" s="125">
        <v>22283</v>
      </c>
      <c r="N374" s="190">
        <v>0.4442738655395167</v>
      </c>
      <c r="O374" s="183"/>
      <c r="P374" s="184"/>
      <c r="Q374" s="189"/>
      <c r="R374" s="183"/>
      <c r="S374" s="125">
        <v>824</v>
      </c>
      <c r="T374" s="190">
        <v>1.6428742323949277E-2</v>
      </c>
      <c r="U374" s="183"/>
      <c r="V374" s="184"/>
      <c r="W374" s="189"/>
      <c r="X374" s="183"/>
      <c r="Y374" s="125"/>
      <c r="Z374" s="190"/>
      <c r="AA374" s="183"/>
      <c r="AB374" s="184"/>
      <c r="AC374" s="189"/>
      <c r="AD374" s="183"/>
      <c r="AE374" s="125"/>
      <c r="AF374" s="190"/>
      <c r="AG374" s="183"/>
      <c r="AH374" s="184"/>
      <c r="AI374" s="189"/>
      <c r="AJ374" s="183"/>
      <c r="AK374" s="125"/>
      <c r="AL374" s="190"/>
      <c r="AM374" s="125"/>
      <c r="AN374" s="184"/>
      <c r="AO374" s="189"/>
      <c r="AP374" s="183"/>
      <c r="AQ374" s="125"/>
      <c r="AR374" s="190"/>
      <c r="AS374" s="183"/>
      <c r="AT374" s="184">
        <v>50156</v>
      </c>
      <c r="AU374" s="189">
        <v>0.69194051265071876</v>
      </c>
    </row>
    <row r="375" spans="1:47">
      <c r="A375" s="28" t="s">
        <v>715</v>
      </c>
      <c r="B375" s="63" t="s">
        <v>1003</v>
      </c>
      <c r="C375" s="122" t="s">
        <v>993</v>
      </c>
      <c r="D375" s="28" t="s">
        <v>0</v>
      </c>
      <c r="E375" s="184">
        <v>75230</v>
      </c>
      <c r="F375" s="183"/>
      <c r="G375" s="125">
        <v>19939</v>
      </c>
      <c r="H375" s="190">
        <v>0.40290575493048819</v>
      </c>
      <c r="I375" s="183"/>
      <c r="J375" s="184">
        <v>1155</v>
      </c>
      <c r="K375" s="189">
        <v>2.3338991270611058E-2</v>
      </c>
      <c r="L375" s="183"/>
      <c r="M375" s="125">
        <v>23821</v>
      </c>
      <c r="N375" s="190">
        <v>0.48134901390236018</v>
      </c>
      <c r="O375" s="183"/>
      <c r="P375" s="184">
        <v>3704</v>
      </c>
      <c r="Q375" s="189">
        <v>7.4846427416747491E-2</v>
      </c>
      <c r="R375" s="183"/>
      <c r="S375" s="125">
        <v>869</v>
      </c>
      <c r="T375" s="190">
        <v>1.7559812479793081E-2</v>
      </c>
      <c r="U375" s="183"/>
      <c r="V375" s="184"/>
      <c r="W375" s="189"/>
      <c r="X375" s="183"/>
      <c r="Y375" s="125"/>
      <c r="Z375" s="190"/>
      <c r="AA375" s="183"/>
      <c r="AB375" s="184"/>
      <c r="AC375" s="189"/>
      <c r="AD375" s="183"/>
      <c r="AE375" s="125"/>
      <c r="AF375" s="190"/>
      <c r="AG375" s="183"/>
      <c r="AH375" s="184"/>
      <c r="AI375" s="189"/>
      <c r="AJ375" s="183"/>
      <c r="AK375" s="125"/>
      <c r="AL375" s="190"/>
      <c r="AM375" s="125"/>
      <c r="AN375" s="184"/>
      <c r="AO375" s="189"/>
      <c r="AP375" s="183"/>
      <c r="AQ375" s="125"/>
      <c r="AR375" s="190"/>
      <c r="AS375" s="183"/>
      <c r="AT375" s="184">
        <v>49488</v>
      </c>
      <c r="AU375" s="189">
        <v>0.65782267712348796</v>
      </c>
    </row>
    <row r="376" spans="1:47">
      <c r="A376" s="28" t="s">
        <v>716</v>
      </c>
      <c r="B376" s="63" t="s">
        <v>1003</v>
      </c>
      <c r="C376" s="122" t="s">
        <v>993</v>
      </c>
      <c r="D376" s="28" t="s">
        <v>0</v>
      </c>
      <c r="E376" s="184">
        <v>63237</v>
      </c>
      <c r="F376" s="183"/>
      <c r="G376" s="125">
        <v>10017</v>
      </c>
      <c r="H376" s="190">
        <v>0.26414049521398625</v>
      </c>
      <c r="I376" s="183"/>
      <c r="J376" s="184">
        <v>1754</v>
      </c>
      <c r="K376" s="189">
        <v>4.6251615114837961E-2</v>
      </c>
      <c r="L376" s="183"/>
      <c r="M376" s="125">
        <v>21404</v>
      </c>
      <c r="N376" s="190">
        <v>0.56440682435461331</v>
      </c>
      <c r="O376" s="183"/>
      <c r="P376" s="184">
        <v>3316</v>
      </c>
      <c r="Q376" s="189">
        <v>8.744033963557736E-2</v>
      </c>
      <c r="R376" s="183"/>
      <c r="S376" s="125"/>
      <c r="T376" s="190"/>
      <c r="U376" s="183"/>
      <c r="V376" s="184"/>
      <c r="W376" s="189"/>
      <c r="X376" s="183"/>
      <c r="Y376" s="125"/>
      <c r="Z376" s="190"/>
      <c r="AA376" s="183"/>
      <c r="AB376" s="184"/>
      <c r="AC376" s="189"/>
      <c r="AD376" s="183"/>
      <c r="AE376" s="125"/>
      <c r="AF376" s="190"/>
      <c r="AG376" s="183"/>
      <c r="AH376" s="184"/>
      <c r="AI376" s="189"/>
      <c r="AJ376" s="183"/>
      <c r="AK376" s="125"/>
      <c r="AL376" s="190"/>
      <c r="AM376" s="125"/>
      <c r="AN376" s="184"/>
      <c r="AO376" s="189"/>
      <c r="AP376" s="183"/>
      <c r="AQ376" s="125">
        <v>1432</v>
      </c>
      <c r="AR376" s="190">
        <v>3.7760725680985152E-2</v>
      </c>
      <c r="AS376" s="183"/>
      <c r="AT376" s="184">
        <v>37923</v>
      </c>
      <c r="AU376" s="189">
        <v>0.59969638028369465</v>
      </c>
    </row>
    <row r="377" spans="1:47">
      <c r="A377" s="28" t="s">
        <v>719</v>
      </c>
      <c r="B377" s="63" t="s">
        <v>1001</v>
      </c>
      <c r="C377" s="122" t="s">
        <v>984</v>
      </c>
      <c r="D377" s="28" t="s">
        <v>0</v>
      </c>
      <c r="E377" s="184">
        <v>72175</v>
      </c>
      <c r="F377" s="183"/>
      <c r="G377" s="125">
        <v>27872</v>
      </c>
      <c r="H377" s="190">
        <v>0.54293283465793984</v>
      </c>
      <c r="I377" s="183"/>
      <c r="J377" s="184">
        <v>2851</v>
      </c>
      <c r="K377" s="189">
        <v>5.5536076047997505E-2</v>
      </c>
      <c r="L377" s="183"/>
      <c r="M377" s="125">
        <v>19660</v>
      </c>
      <c r="N377" s="190">
        <v>0.382967118591242</v>
      </c>
      <c r="O377" s="183"/>
      <c r="P377" s="184"/>
      <c r="Q377" s="189"/>
      <c r="R377" s="183"/>
      <c r="S377" s="125">
        <v>953</v>
      </c>
      <c r="T377" s="190">
        <v>1.8563970702820634E-2</v>
      </c>
      <c r="U377" s="183"/>
      <c r="V377" s="184"/>
      <c r="W377" s="189"/>
      <c r="X377" s="183"/>
      <c r="Y377" s="125"/>
      <c r="Z377" s="190"/>
      <c r="AA377" s="183"/>
      <c r="AB377" s="184"/>
      <c r="AC377" s="189"/>
      <c r="AD377" s="183"/>
      <c r="AE377" s="125"/>
      <c r="AF377" s="190"/>
      <c r="AG377" s="183"/>
      <c r="AH377" s="184"/>
      <c r="AI377" s="189"/>
      <c r="AJ377" s="183"/>
      <c r="AK377" s="125"/>
      <c r="AL377" s="190"/>
      <c r="AM377" s="125"/>
      <c r="AN377" s="184"/>
      <c r="AO377" s="189"/>
      <c r="AP377" s="183"/>
      <c r="AQ377" s="125"/>
      <c r="AR377" s="190"/>
      <c r="AS377" s="183"/>
      <c r="AT377" s="184">
        <v>51336</v>
      </c>
      <c r="AU377" s="189">
        <v>0.7112712157949429</v>
      </c>
    </row>
    <row r="378" spans="1:47">
      <c r="A378" s="28" t="s">
        <v>1211</v>
      </c>
      <c r="B378" s="63" t="s">
        <v>1006</v>
      </c>
      <c r="C378" s="122" t="s">
        <v>1006</v>
      </c>
      <c r="D378" s="28" t="s">
        <v>0</v>
      </c>
      <c r="E378" s="184">
        <v>73427</v>
      </c>
      <c r="F378" s="183"/>
      <c r="G378" s="125">
        <v>30555</v>
      </c>
      <c r="H378" s="190">
        <v>0.57238394964594808</v>
      </c>
      <c r="I378" s="183"/>
      <c r="J378" s="184">
        <v>3813</v>
      </c>
      <c r="K378" s="189">
        <v>7.1428571428571425E-2</v>
      </c>
      <c r="L378" s="183"/>
      <c r="M378" s="125">
        <v>16575</v>
      </c>
      <c r="N378" s="190">
        <v>0.31049792064740922</v>
      </c>
      <c r="O378" s="183"/>
      <c r="P378" s="184">
        <v>1171</v>
      </c>
      <c r="Q378" s="189">
        <v>2.1936233187216665E-2</v>
      </c>
      <c r="R378" s="183"/>
      <c r="S378" s="125">
        <v>1268</v>
      </c>
      <c r="T378" s="190">
        <v>2.3753325090854597E-2</v>
      </c>
      <c r="U378" s="183"/>
      <c r="V378" s="184"/>
      <c r="W378" s="189"/>
      <c r="X378" s="183"/>
      <c r="Y378" s="125"/>
      <c r="Z378" s="190"/>
      <c r="AA378" s="183"/>
      <c r="AB378" s="184"/>
      <c r="AC378" s="189"/>
      <c r="AD378" s="183"/>
      <c r="AE378" s="125"/>
      <c r="AF378" s="190"/>
      <c r="AG378" s="183"/>
      <c r="AH378" s="184"/>
      <c r="AI378" s="189"/>
      <c r="AJ378" s="183"/>
      <c r="AK378" s="125"/>
      <c r="AL378" s="190"/>
      <c r="AM378" s="125"/>
      <c r="AN378" s="184"/>
      <c r="AO378" s="189"/>
      <c r="AP378" s="183"/>
      <c r="AQ378" s="125"/>
      <c r="AR378" s="190"/>
      <c r="AS378" s="183"/>
      <c r="AT378" s="184">
        <v>53382</v>
      </c>
      <c r="AU378" s="189">
        <v>0.72700777643101311</v>
      </c>
    </row>
    <row r="379" spans="1:47">
      <c r="A379" s="28" t="s">
        <v>1212</v>
      </c>
      <c r="B379" s="63" t="s">
        <v>1018</v>
      </c>
      <c r="C379" s="122" t="s">
        <v>981</v>
      </c>
      <c r="D379" s="28" t="s">
        <v>0</v>
      </c>
      <c r="E379" s="184">
        <v>74888</v>
      </c>
      <c r="F379" s="183"/>
      <c r="G379" s="125">
        <v>31436</v>
      </c>
      <c r="H379" s="190">
        <v>0.6091185645914472</v>
      </c>
      <c r="I379" s="183"/>
      <c r="J379" s="184">
        <v>3765</v>
      </c>
      <c r="K379" s="189">
        <v>7.2952392024646859E-2</v>
      </c>
      <c r="L379" s="183"/>
      <c r="M379" s="125">
        <v>13386</v>
      </c>
      <c r="N379" s="190">
        <v>0.2593733651107365</v>
      </c>
      <c r="O379" s="183"/>
      <c r="P379" s="184">
        <v>1675</v>
      </c>
      <c r="Q379" s="189">
        <v>3.2455579453196146E-2</v>
      </c>
      <c r="R379" s="183"/>
      <c r="S379" s="125">
        <v>1347</v>
      </c>
      <c r="T379" s="190">
        <v>2.6100098819973262E-2</v>
      </c>
      <c r="U379" s="183"/>
      <c r="V379" s="184"/>
      <c r="W379" s="189"/>
      <c r="X379" s="183"/>
      <c r="Y379" s="125"/>
      <c r="Z379" s="190"/>
      <c r="AA379" s="183"/>
      <c r="AB379" s="184"/>
      <c r="AC379" s="189"/>
      <c r="AD379" s="183"/>
      <c r="AE379" s="125"/>
      <c r="AF379" s="190"/>
      <c r="AG379" s="183"/>
      <c r="AH379" s="184"/>
      <c r="AI379" s="189"/>
      <c r="AJ379" s="183"/>
      <c r="AK379" s="125"/>
      <c r="AL379" s="190"/>
      <c r="AM379" s="125"/>
      <c r="AN379" s="184"/>
      <c r="AO379" s="189"/>
      <c r="AP379" s="183"/>
      <c r="AQ379" s="125"/>
      <c r="AR379" s="190"/>
      <c r="AS379" s="183"/>
      <c r="AT379" s="184">
        <v>51609</v>
      </c>
      <c r="AU379" s="189">
        <v>0.68914912936652062</v>
      </c>
    </row>
    <row r="380" spans="1:47">
      <c r="A380" s="28" t="s">
        <v>237</v>
      </c>
      <c r="B380" s="63" t="s">
        <v>1004</v>
      </c>
      <c r="C380" s="122" t="s">
        <v>988</v>
      </c>
      <c r="D380" s="28" t="s">
        <v>0</v>
      </c>
      <c r="E380" s="184">
        <v>74738</v>
      </c>
      <c r="F380" s="183"/>
      <c r="G380" s="125">
        <v>30223</v>
      </c>
      <c r="H380" s="190">
        <v>0.51830700896914816</v>
      </c>
      <c r="I380" s="183"/>
      <c r="J380" s="184">
        <v>2759</v>
      </c>
      <c r="K380" s="189">
        <v>4.731525784157363E-2</v>
      </c>
      <c r="L380" s="183"/>
      <c r="M380" s="125">
        <v>22213</v>
      </c>
      <c r="N380" s="190">
        <v>0.3809401313645796</v>
      </c>
      <c r="O380" s="183"/>
      <c r="P380" s="184">
        <v>1490</v>
      </c>
      <c r="Q380" s="189">
        <v>2.555264015365883E-2</v>
      </c>
      <c r="R380" s="183"/>
      <c r="S380" s="125">
        <v>1626</v>
      </c>
      <c r="T380" s="190">
        <v>2.7884961671039769E-2</v>
      </c>
      <c r="U380" s="183"/>
      <c r="V380" s="184"/>
      <c r="W380" s="189"/>
      <c r="X380" s="183"/>
      <c r="Y380" s="125"/>
      <c r="Z380" s="190"/>
      <c r="AA380" s="183"/>
      <c r="AB380" s="184"/>
      <c r="AC380" s="189"/>
      <c r="AD380" s="183"/>
      <c r="AE380" s="125"/>
      <c r="AF380" s="190"/>
      <c r="AG380" s="183"/>
      <c r="AH380" s="184"/>
      <c r="AI380" s="189"/>
      <c r="AJ380" s="183"/>
      <c r="AK380" s="125"/>
      <c r="AL380" s="190"/>
      <c r="AM380" s="125"/>
      <c r="AN380" s="184"/>
      <c r="AO380" s="189"/>
      <c r="AP380" s="183"/>
      <c r="AQ380" s="125"/>
      <c r="AR380" s="190"/>
      <c r="AS380" s="183"/>
      <c r="AT380" s="184">
        <v>58311</v>
      </c>
      <c r="AU380" s="189">
        <v>0.78020551794267978</v>
      </c>
    </row>
    <row r="381" spans="1:47">
      <c r="A381" s="28" t="s">
        <v>1213</v>
      </c>
      <c r="B381" s="63" t="s">
        <v>1010</v>
      </c>
      <c r="C381" s="122" t="s">
        <v>988</v>
      </c>
      <c r="D381" s="28" t="s">
        <v>0</v>
      </c>
      <c r="E381" s="184">
        <v>78463</v>
      </c>
      <c r="F381" s="183"/>
      <c r="G381" s="125">
        <v>36169</v>
      </c>
      <c r="H381" s="190">
        <v>0.62827216036408484</v>
      </c>
      <c r="I381" s="183"/>
      <c r="J381" s="184">
        <v>4711</v>
      </c>
      <c r="K381" s="189">
        <v>8.1832236099289551E-2</v>
      </c>
      <c r="L381" s="183"/>
      <c r="M381" s="125">
        <v>13065</v>
      </c>
      <c r="N381" s="190">
        <v>0.22694505723566502</v>
      </c>
      <c r="O381" s="183"/>
      <c r="P381" s="184">
        <v>1869</v>
      </c>
      <c r="Q381" s="189">
        <v>3.2465389358856331E-2</v>
      </c>
      <c r="R381" s="183"/>
      <c r="S381" s="125">
        <v>1755</v>
      </c>
      <c r="T381" s="190">
        <v>3.0485156942104259E-2</v>
      </c>
      <c r="U381" s="183"/>
      <c r="V381" s="184"/>
      <c r="W381" s="189"/>
      <c r="X381" s="183"/>
      <c r="Y381" s="125"/>
      <c r="Z381" s="190"/>
      <c r="AA381" s="183"/>
      <c r="AB381" s="184"/>
      <c r="AC381" s="189"/>
      <c r="AD381" s="183"/>
      <c r="AE381" s="125"/>
      <c r="AF381" s="190"/>
      <c r="AG381" s="183"/>
      <c r="AH381" s="184"/>
      <c r="AI381" s="189"/>
      <c r="AJ381" s="183"/>
      <c r="AK381" s="125"/>
      <c r="AL381" s="190"/>
      <c r="AM381" s="125"/>
      <c r="AN381" s="184"/>
      <c r="AO381" s="189"/>
      <c r="AP381" s="183"/>
      <c r="AQ381" s="125"/>
      <c r="AR381" s="190"/>
      <c r="AS381" s="183"/>
      <c r="AT381" s="184">
        <v>57569</v>
      </c>
      <c r="AU381" s="189">
        <v>0.73370888189337646</v>
      </c>
    </row>
    <row r="382" spans="1:47">
      <c r="A382" s="28" t="s">
        <v>727</v>
      </c>
      <c r="B382" s="63" t="s">
        <v>1005</v>
      </c>
      <c r="C382" s="122" t="s">
        <v>1027</v>
      </c>
      <c r="D382" s="28" t="s">
        <v>0</v>
      </c>
      <c r="E382" s="184">
        <v>83072</v>
      </c>
      <c r="F382" s="183"/>
      <c r="G382" s="125">
        <v>37629</v>
      </c>
      <c r="H382" s="190">
        <v>0.61777018929257443</v>
      </c>
      <c r="I382" s="183"/>
      <c r="J382" s="184">
        <v>8528</v>
      </c>
      <c r="K382" s="189">
        <v>0.14000755200210144</v>
      </c>
      <c r="L382" s="183"/>
      <c r="M382" s="125">
        <v>12663</v>
      </c>
      <c r="N382" s="190">
        <v>0.20789348393557813</v>
      </c>
      <c r="O382" s="183"/>
      <c r="P382" s="184">
        <v>2091</v>
      </c>
      <c r="Q382" s="189">
        <v>3.4328774769746023E-2</v>
      </c>
      <c r="R382" s="183"/>
      <c r="S382" s="125"/>
      <c r="T382" s="190"/>
      <c r="U382" s="183"/>
      <c r="V382" s="184"/>
      <c r="W382" s="189"/>
      <c r="X382" s="183"/>
      <c r="Y382" s="125"/>
      <c r="Z382" s="190"/>
      <c r="AA382" s="183"/>
      <c r="AB382" s="184"/>
      <c r="AC382" s="189"/>
      <c r="AD382" s="183"/>
      <c r="AE382" s="125"/>
      <c r="AF382" s="190"/>
      <c r="AG382" s="183"/>
      <c r="AH382" s="184"/>
      <c r="AI382" s="189"/>
      <c r="AJ382" s="183"/>
      <c r="AK382" s="125"/>
      <c r="AL382" s="190"/>
      <c r="AM382" s="125"/>
      <c r="AN382" s="184"/>
      <c r="AO382" s="189"/>
      <c r="AP382" s="183"/>
      <c r="AQ382" s="125"/>
      <c r="AR382" s="190"/>
      <c r="AS382" s="183"/>
      <c r="AT382" s="184">
        <v>60911</v>
      </c>
      <c r="AU382" s="189">
        <v>0.73323141371340528</v>
      </c>
    </row>
    <row r="383" spans="1:47">
      <c r="A383" s="28" t="s">
        <v>1214</v>
      </c>
      <c r="B383" s="63" t="s">
        <v>1024</v>
      </c>
      <c r="C383" s="122" t="s">
        <v>985</v>
      </c>
      <c r="D383" s="28" t="s">
        <v>0</v>
      </c>
      <c r="E383" s="184">
        <v>78080</v>
      </c>
      <c r="F383" s="183"/>
      <c r="G383" s="125">
        <v>12036</v>
      </c>
      <c r="H383" s="190">
        <v>0.25275625275625274</v>
      </c>
      <c r="I383" s="183"/>
      <c r="J383" s="184">
        <v>1286</v>
      </c>
      <c r="K383" s="189">
        <v>2.7006027006027007E-2</v>
      </c>
      <c r="L383" s="183"/>
      <c r="M383" s="125">
        <v>31168</v>
      </c>
      <c r="N383" s="190">
        <v>0.6545286545286545</v>
      </c>
      <c r="O383" s="183"/>
      <c r="P383" s="184">
        <v>2320</v>
      </c>
      <c r="Q383" s="189">
        <v>4.8720048720048717E-2</v>
      </c>
      <c r="R383" s="183"/>
      <c r="S383" s="125">
        <v>809</v>
      </c>
      <c r="T383" s="190">
        <v>1.6989016989016989E-2</v>
      </c>
      <c r="U383" s="183"/>
      <c r="V383" s="184"/>
      <c r="W383" s="189"/>
      <c r="X383" s="183"/>
      <c r="Y383" s="125"/>
      <c r="Z383" s="190"/>
      <c r="AA383" s="183"/>
      <c r="AB383" s="184"/>
      <c r="AC383" s="189"/>
      <c r="AD383" s="183"/>
      <c r="AE383" s="125"/>
      <c r="AF383" s="190"/>
      <c r="AG383" s="183"/>
      <c r="AH383" s="184"/>
      <c r="AI383" s="189"/>
      <c r="AJ383" s="183"/>
      <c r="AK383" s="125"/>
      <c r="AL383" s="190"/>
      <c r="AM383" s="125"/>
      <c r="AN383" s="184"/>
      <c r="AO383" s="189"/>
      <c r="AP383" s="183"/>
      <c r="AQ383" s="125"/>
      <c r="AR383" s="190"/>
      <c r="AS383" s="183"/>
      <c r="AT383" s="184">
        <v>47619</v>
      </c>
      <c r="AU383" s="189">
        <v>0.60987448770491803</v>
      </c>
    </row>
    <row r="384" spans="1:47">
      <c r="A384" s="28" t="s">
        <v>730</v>
      </c>
      <c r="B384" s="63" t="s">
        <v>982</v>
      </c>
      <c r="C384" s="122" t="s">
        <v>983</v>
      </c>
      <c r="D384" s="28" t="s">
        <v>0</v>
      </c>
      <c r="E384" s="184">
        <v>72892</v>
      </c>
      <c r="F384" s="183"/>
      <c r="G384" s="125">
        <v>30952</v>
      </c>
      <c r="H384" s="190">
        <v>0.58059312337041136</v>
      </c>
      <c r="I384" s="183"/>
      <c r="J384" s="184">
        <v>5982</v>
      </c>
      <c r="K384" s="189">
        <v>0.112209487722984</v>
      </c>
      <c r="L384" s="183"/>
      <c r="M384" s="125">
        <v>13619</v>
      </c>
      <c r="N384" s="190">
        <v>0.2554632252255632</v>
      </c>
      <c r="O384" s="183"/>
      <c r="P384" s="184">
        <v>1191</v>
      </c>
      <c r="Q384" s="189">
        <v>2.2340605128397518E-2</v>
      </c>
      <c r="R384" s="183"/>
      <c r="S384" s="125">
        <v>1152</v>
      </c>
      <c r="T384" s="190">
        <v>2.160904878918047E-2</v>
      </c>
      <c r="U384" s="183"/>
      <c r="V384" s="184"/>
      <c r="W384" s="189"/>
      <c r="X384" s="183"/>
      <c r="Y384" s="125"/>
      <c r="Z384" s="190"/>
      <c r="AA384" s="183"/>
      <c r="AB384" s="184"/>
      <c r="AC384" s="189"/>
      <c r="AD384" s="183"/>
      <c r="AE384" s="125"/>
      <c r="AF384" s="190"/>
      <c r="AG384" s="183"/>
      <c r="AH384" s="184"/>
      <c r="AI384" s="189"/>
      <c r="AJ384" s="183"/>
      <c r="AK384" s="125"/>
      <c r="AL384" s="190"/>
      <c r="AM384" s="125"/>
      <c r="AN384" s="184"/>
      <c r="AO384" s="189"/>
      <c r="AP384" s="183"/>
      <c r="AQ384" s="125">
        <v>415</v>
      </c>
      <c r="AR384" s="190">
        <v>7.7845097634634507E-3</v>
      </c>
      <c r="AS384" s="183"/>
      <c r="AT384" s="184">
        <v>53311</v>
      </c>
      <c r="AU384" s="189">
        <v>0.73136969763485704</v>
      </c>
    </row>
    <row r="385" spans="1:47">
      <c r="A385" s="28" t="s">
        <v>1041</v>
      </c>
      <c r="B385" s="63" t="s">
        <v>1013</v>
      </c>
      <c r="C385" s="122" t="s">
        <v>993</v>
      </c>
      <c r="D385" s="28" t="s">
        <v>0</v>
      </c>
      <c r="E385" s="184">
        <v>73599</v>
      </c>
      <c r="F385" s="183"/>
      <c r="G385" s="125">
        <v>24401</v>
      </c>
      <c r="H385" s="190">
        <v>0.48367658427322641</v>
      </c>
      <c r="I385" s="183"/>
      <c r="J385" s="184">
        <v>1354</v>
      </c>
      <c r="K385" s="189">
        <v>2.6838985906559098E-2</v>
      </c>
      <c r="L385" s="183"/>
      <c r="M385" s="125">
        <v>20966</v>
      </c>
      <c r="N385" s="190">
        <v>0.41558801958413449</v>
      </c>
      <c r="O385" s="183"/>
      <c r="P385" s="184">
        <v>1682</v>
      </c>
      <c r="Q385" s="189">
        <v>3.3340601399433088E-2</v>
      </c>
      <c r="R385" s="183"/>
      <c r="S385" s="125">
        <v>915</v>
      </c>
      <c r="T385" s="190">
        <v>1.8137128585303971E-2</v>
      </c>
      <c r="U385" s="183"/>
      <c r="V385" s="184"/>
      <c r="W385" s="189"/>
      <c r="X385" s="183"/>
      <c r="Y385" s="125"/>
      <c r="Z385" s="190"/>
      <c r="AA385" s="183"/>
      <c r="AB385" s="184"/>
      <c r="AC385" s="189"/>
      <c r="AD385" s="183"/>
      <c r="AE385" s="125"/>
      <c r="AF385" s="190"/>
      <c r="AG385" s="183"/>
      <c r="AH385" s="184"/>
      <c r="AI385" s="189"/>
      <c r="AJ385" s="183"/>
      <c r="AK385" s="125"/>
      <c r="AL385" s="190"/>
      <c r="AM385" s="125"/>
      <c r="AN385" s="184"/>
      <c r="AO385" s="189"/>
      <c r="AP385" s="183"/>
      <c r="AQ385" s="125">
        <v>1131</v>
      </c>
      <c r="AR385" s="190">
        <v>2.2418680251342939E-2</v>
      </c>
      <c r="AS385" s="183"/>
      <c r="AT385" s="184">
        <v>50449</v>
      </c>
      <c r="AU385" s="189">
        <v>0.6854576828489517</v>
      </c>
    </row>
    <row r="386" spans="1:47">
      <c r="A386" s="28" t="s">
        <v>441</v>
      </c>
      <c r="B386" s="63" t="s">
        <v>1055</v>
      </c>
      <c r="C386" s="122" t="s">
        <v>993</v>
      </c>
      <c r="D386" s="28" t="s">
        <v>0</v>
      </c>
      <c r="E386" s="184">
        <v>61578</v>
      </c>
      <c r="F386" s="183"/>
      <c r="G386" s="125">
        <v>17485</v>
      </c>
      <c r="H386" s="190">
        <v>0.43492861051688969</v>
      </c>
      <c r="I386" s="183"/>
      <c r="J386" s="184">
        <v>554</v>
      </c>
      <c r="K386" s="189">
        <v>1.3780408934878861E-2</v>
      </c>
      <c r="L386" s="183"/>
      <c r="M386" s="125">
        <v>20916</v>
      </c>
      <c r="N386" s="190">
        <v>0.52027262325257451</v>
      </c>
      <c r="O386" s="183"/>
      <c r="P386" s="184">
        <v>1247</v>
      </c>
      <c r="Q386" s="189">
        <v>3.1018357295656933E-2</v>
      </c>
      <c r="R386" s="183"/>
      <c r="S386" s="125"/>
      <c r="T386" s="190"/>
      <c r="U386" s="183"/>
      <c r="V386" s="184"/>
      <c r="W386" s="189"/>
      <c r="X386" s="183"/>
      <c r="Y386" s="125"/>
      <c r="Z386" s="190"/>
      <c r="AA386" s="183"/>
      <c r="AB386" s="184"/>
      <c r="AC386" s="189"/>
      <c r="AD386" s="183"/>
      <c r="AE386" s="125"/>
      <c r="AF386" s="190"/>
      <c r="AG386" s="183"/>
      <c r="AH386" s="184"/>
      <c r="AI386" s="189"/>
      <c r="AJ386" s="183"/>
      <c r="AK386" s="125"/>
      <c r="AL386" s="190"/>
      <c r="AM386" s="125"/>
      <c r="AN386" s="184"/>
      <c r="AO386" s="189"/>
      <c r="AP386" s="183"/>
      <c r="AQ386" s="125"/>
      <c r="AR386" s="190"/>
      <c r="AS386" s="183"/>
      <c r="AT386" s="184">
        <v>40202</v>
      </c>
      <c r="AU386" s="189">
        <v>0.65286303549969149</v>
      </c>
    </row>
    <row r="387" spans="1:47">
      <c r="A387" s="28" t="s">
        <v>112</v>
      </c>
      <c r="B387" s="63" t="s">
        <v>1033</v>
      </c>
      <c r="C387" s="122" t="s">
        <v>978</v>
      </c>
      <c r="D387" s="28" t="s">
        <v>0</v>
      </c>
      <c r="E387" s="184">
        <v>63889</v>
      </c>
      <c r="F387" s="183"/>
      <c r="G387" s="125">
        <v>16143</v>
      </c>
      <c r="H387" s="190">
        <v>0.38813685653146113</v>
      </c>
      <c r="I387" s="183"/>
      <c r="J387" s="184">
        <v>797</v>
      </c>
      <c r="K387" s="189">
        <v>1.9162799644153784E-2</v>
      </c>
      <c r="L387" s="183"/>
      <c r="M387" s="125">
        <v>22202</v>
      </c>
      <c r="N387" s="190">
        <v>0.53381741242095648</v>
      </c>
      <c r="O387" s="183"/>
      <c r="P387" s="184">
        <v>1763</v>
      </c>
      <c r="Q387" s="189">
        <v>4.2388978384746701E-2</v>
      </c>
      <c r="R387" s="183"/>
      <c r="S387" s="125">
        <v>686</v>
      </c>
      <c r="T387" s="190">
        <v>1.6493953018681926E-2</v>
      </c>
      <c r="U387" s="183"/>
      <c r="V387" s="184"/>
      <c r="W387" s="189"/>
      <c r="X387" s="183"/>
      <c r="Y387" s="125"/>
      <c r="Z387" s="190"/>
      <c r="AA387" s="183"/>
      <c r="AB387" s="184"/>
      <c r="AC387" s="189"/>
      <c r="AD387" s="183"/>
      <c r="AE387" s="125"/>
      <c r="AF387" s="190"/>
      <c r="AG387" s="183"/>
      <c r="AH387" s="184"/>
      <c r="AI387" s="189"/>
      <c r="AJ387" s="183"/>
      <c r="AK387" s="125"/>
      <c r="AL387" s="190"/>
      <c r="AM387" s="125"/>
      <c r="AN387" s="184"/>
      <c r="AO387" s="189"/>
      <c r="AP387" s="183"/>
      <c r="AQ387" s="125"/>
      <c r="AR387" s="190"/>
      <c r="AS387" s="183"/>
      <c r="AT387" s="184">
        <v>41591</v>
      </c>
      <c r="AU387" s="189">
        <v>0.65098843306359466</v>
      </c>
    </row>
    <row r="388" spans="1:47">
      <c r="A388" s="28" t="s">
        <v>314</v>
      </c>
      <c r="B388" s="63" t="s">
        <v>1022</v>
      </c>
      <c r="C388" s="122" t="s">
        <v>985</v>
      </c>
      <c r="D388" s="28" t="s">
        <v>0</v>
      </c>
      <c r="E388" s="184">
        <v>69019</v>
      </c>
      <c r="F388" s="183"/>
      <c r="G388" s="125">
        <v>17212</v>
      </c>
      <c r="H388" s="190">
        <v>0.33049789742506575</v>
      </c>
      <c r="I388" s="183"/>
      <c r="J388" s="184">
        <v>1381</v>
      </c>
      <c r="K388" s="189">
        <v>2.651740624819985E-2</v>
      </c>
      <c r="L388" s="183"/>
      <c r="M388" s="125">
        <v>32830</v>
      </c>
      <c r="N388" s="190">
        <v>0.63038844831890017</v>
      </c>
      <c r="O388" s="183"/>
      <c r="P388" s="184"/>
      <c r="Q388" s="189"/>
      <c r="R388" s="183"/>
      <c r="S388" s="125">
        <v>656</v>
      </c>
      <c r="T388" s="190">
        <v>1.2596248007834251E-2</v>
      </c>
      <c r="U388" s="183"/>
      <c r="V388" s="184"/>
      <c r="W388" s="189"/>
      <c r="X388" s="183"/>
      <c r="Y388" s="125"/>
      <c r="Z388" s="190"/>
      <c r="AA388" s="183"/>
      <c r="AB388" s="184"/>
      <c r="AC388" s="189"/>
      <c r="AD388" s="183"/>
      <c r="AE388" s="125"/>
      <c r="AF388" s="190"/>
      <c r="AG388" s="183"/>
      <c r="AH388" s="184"/>
      <c r="AI388" s="189"/>
      <c r="AJ388" s="183"/>
      <c r="AK388" s="125"/>
      <c r="AL388" s="190"/>
      <c r="AM388" s="125"/>
      <c r="AN388" s="184"/>
      <c r="AO388" s="189"/>
      <c r="AP388" s="183"/>
      <c r="AQ388" s="125"/>
      <c r="AR388" s="190"/>
      <c r="AS388" s="183"/>
      <c r="AT388" s="184">
        <v>52079</v>
      </c>
      <c r="AU388" s="189">
        <v>0.75456033845752624</v>
      </c>
    </row>
    <row r="389" spans="1:47">
      <c r="A389" s="28" t="s">
        <v>1215</v>
      </c>
      <c r="B389" s="63" t="s">
        <v>1013</v>
      </c>
      <c r="C389" s="122" t="s">
        <v>993</v>
      </c>
      <c r="D389" s="28" t="s">
        <v>0</v>
      </c>
      <c r="E389" s="184">
        <v>75918</v>
      </c>
      <c r="F389" s="183"/>
      <c r="G389" s="125">
        <v>32921</v>
      </c>
      <c r="H389" s="190">
        <v>0.58707825094514587</v>
      </c>
      <c r="I389" s="183"/>
      <c r="J389" s="184">
        <v>2293</v>
      </c>
      <c r="K389" s="189">
        <v>4.0890933732791214E-2</v>
      </c>
      <c r="L389" s="183"/>
      <c r="M389" s="125">
        <v>19149</v>
      </c>
      <c r="N389" s="190">
        <v>0.34148298737427779</v>
      </c>
      <c r="O389" s="183"/>
      <c r="P389" s="184">
        <v>1713</v>
      </c>
      <c r="Q389" s="189">
        <v>3.0547827947785149E-2</v>
      </c>
      <c r="R389" s="183"/>
      <c r="S389" s="125"/>
      <c r="T389" s="190"/>
      <c r="U389" s="183"/>
      <c r="V389" s="184"/>
      <c r="W389" s="189"/>
      <c r="X389" s="183"/>
      <c r="Y389" s="125"/>
      <c r="Z389" s="190"/>
      <c r="AA389" s="183"/>
      <c r="AB389" s="184"/>
      <c r="AC389" s="189"/>
      <c r="AD389" s="183"/>
      <c r="AE389" s="125"/>
      <c r="AF389" s="190"/>
      <c r="AG389" s="183"/>
      <c r="AH389" s="184"/>
      <c r="AI389" s="189"/>
      <c r="AJ389" s="183"/>
      <c r="AK389" s="125"/>
      <c r="AL389" s="190"/>
      <c r="AM389" s="125"/>
      <c r="AN389" s="184"/>
      <c r="AO389" s="189"/>
      <c r="AP389" s="183"/>
      <c r="AQ389" s="125"/>
      <c r="AR389" s="190"/>
      <c r="AS389" s="183"/>
      <c r="AT389" s="184">
        <v>56076</v>
      </c>
      <c r="AU389" s="189">
        <v>0.73863905793092544</v>
      </c>
    </row>
    <row r="390" spans="1:47">
      <c r="A390" s="28" t="s">
        <v>734</v>
      </c>
      <c r="B390" s="63" t="s">
        <v>990</v>
      </c>
      <c r="C390" s="122" t="s">
        <v>981</v>
      </c>
      <c r="D390" s="28" t="s">
        <v>0</v>
      </c>
      <c r="E390" s="184">
        <v>71565</v>
      </c>
      <c r="F390" s="183"/>
      <c r="G390" s="125">
        <v>32644</v>
      </c>
      <c r="H390" s="190">
        <v>0.63735405521496347</v>
      </c>
      <c r="I390" s="183"/>
      <c r="J390" s="184">
        <v>4280</v>
      </c>
      <c r="K390" s="189">
        <v>8.3564371900503726E-2</v>
      </c>
      <c r="L390" s="183"/>
      <c r="M390" s="125">
        <v>10727</v>
      </c>
      <c r="N390" s="190">
        <v>0.20943808817212697</v>
      </c>
      <c r="O390" s="183"/>
      <c r="P390" s="184">
        <v>1894</v>
      </c>
      <c r="Q390" s="189">
        <v>3.6979187004568703E-2</v>
      </c>
      <c r="R390" s="183"/>
      <c r="S390" s="125">
        <v>1673</v>
      </c>
      <c r="T390" s="190">
        <v>3.2664297707837089E-2</v>
      </c>
      <c r="U390" s="183"/>
      <c r="V390" s="184"/>
      <c r="W390" s="189"/>
      <c r="X390" s="183"/>
      <c r="Y390" s="125"/>
      <c r="Z390" s="190"/>
      <c r="AA390" s="183"/>
      <c r="AB390" s="184"/>
      <c r="AC390" s="189"/>
      <c r="AD390" s="183"/>
      <c r="AE390" s="125"/>
      <c r="AF390" s="190"/>
      <c r="AG390" s="183"/>
      <c r="AH390" s="184"/>
      <c r="AI390" s="189"/>
      <c r="AJ390" s="183"/>
      <c r="AK390" s="125"/>
      <c r="AL390" s="190"/>
      <c r="AM390" s="125"/>
      <c r="AN390" s="184"/>
      <c r="AO390" s="189"/>
      <c r="AP390" s="183"/>
      <c r="AQ390" s="125"/>
      <c r="AR390" s="190"/>
      <c r="AS390" s="183"/>
      <c r="AT390" s="184">
        <v>51218</v>
      </c>
      <c r="AU390" s="189">
        <v>0.7156850415706002</v>
      </c>
    </row>
    <row r="391" spans="1:47">
      <c r="A391" s="28" t="s">
        <v>737</v>
      </c>
      <c r="B391" s="63" t="s">
        <v>1003</v>
      </c>
      <c r="C391" s="122" t="s">
        <v>993</v>
      </c>
      <c r="D391" s="28" t="s">
        <v>0</v>
      </c>
      <c r="E391" s="184">
        <v>77560</v>
      </c>
      <c r="F391" s="183"/>
      <c r="G391" s="125">
        <v>6215</v>
      </c>
      <c r="H391" s="190">
        <v>0.12981180942832676</v>
      </c>
      <c r="I391" s="183"/>
      <c r="J391" s="184">
        <v>2465</v>
      </c>
      <c r="K391" s="189">
        <v>5.1486099797397496E-2</v>
      </c>
      <c r="L391" s="183"/>
      <c r="M391" s="125">
        <v>33963</v>
      </c>
      <c r="N391" s="190">
        <v>0.70938028698540012</v>
      </c>
      <c r="O391" s="183"/>
      <c r="P391" s="184">
        <v>1060</v>
      </c>
      <c r="Q391" s="189">
        <v>2.2140067255676004E-2</v>
      </c>
      <c r="R391" s="183"/>
      <c r="S391" s="125">
        <v>3848</v>
      </c>
      <c r="T391" s="190">
        <v>8.0372621509284203E-2</v>
      </c>
      <c r="U391" s="183"/>
      <c r="V391" s="184"/>
      <c r="W391" s="189"/>
      <c r="X391" s="183"/>
      <c r="Y391" s="125"/>
      <c r="Z391" s="190"/>
      <c r="AA391" s="183"/>
      <c r="AB391" s="184"/>
      <c r="AC391" s="189"/>
      <c r="AD391" s="183"/>
      <c r="AE391" s="125"/>
      <c r="AF391" s="190"/>
      <c r="AG391" s="183"/>
      <c r="AH391" s="184"/>
      <c r="AI391" s="189"/>
      <c r="AJ391" s="183"/>
      <c r="AK391" s="125"/>
      <c r="AL391" s="190"/>
      <c r="AM391" s="125"/>
      <c r="AN391" s="184"/>
      <c r="AO391" s="189"/>
      <c r="AP391" s="183"/>
      <c r="AQ391" s="125">
        <v>326</v>
      </c>
      <c r="AR391" s="190">
        <v>6.8091150239154496E-3</v>
      </c>
      <c r="AS391" s="183"/>
      <c r="AT391" s="184">
        <v>47877</v>
      </c>
      <c r="AU391" s="189">
        <v>0.61728984012377519</v>
      </c>
    </row>
    <row r="392" spans="1:47">
      <c r="A392" s="28" t="s">
        <v>735</v>
      </c>
      <c r="B392" s="63" t="s">
        <v>1003</v>
      </c>
      <c r="C392" s="122" t="s">
        <v>993</v>
      </c>
      <c r="D392" s="28" t="s">
        <v>0</v>
      </c>
      <c r="E392" s="184">
        <v>68945</v>
      </c>
      <c r="F392" s="183"/>
      <c r="G392" s="125">
        <v>13722</v>
      </c>
      <c r="H392" s="190">
        <v>0.31475364712358933</v>
      </c>
      <c r="I392" s="183"/>
      <c r="J392" s="184">
        <v>1432</v>
      </c>
      <c r="K392" s="189">
        <v>3.284705018809065E-2</v>
      </c>
      <c r="L392" s="183"/>
      <c r="M392" s="125">
        <v>25520</v>
      </c>
      <c r="N392" s="190">
        <v>0.58537480502798422</v>
      </c>
      <c r="O392" s="183"/>
      <c r="P392" s="184">
        <v>2820</v>
      </c>
      <c r="Q392" s="189">
        <v>6.4684833470960643E-2</v>
      </c>
      <c r="R392" s="183"/>
      <c r="S392" s="125"/>
      <c r="T392" s="190"/>
      <c r="U392" s="183"/>
      <c r="V392" s="184"/>
      <c r="W392" s="189"/>
      <c r="X392" s="183"/>
      <c r="Y392" s="125"/>
      <c r="Z392" s="190"/>
      <c r="AA392" s="183"/>
      <c r="AB392" s="184"/>
      <c r="AC392" s="189"/>
      <c r="AD392" s="183"/>
      <c r="AE392" s="125"/>
      <c r="AF392" s="190"/>
      <c r="AG392" s="183"/>
      <c r="AH392" s="184"/>
      <c r="AI392" s="189"/>
      <c r="AJ392" s="183"/>
      <c r="AK392" s="125"/>
      <c r="AL392" s="190"/>
      <c r="AM392" s="125"/>
      <c r="AN392" s="184"/>
      <c r="AO392" s="189"/>
      <c r="AP392" s="183"/>
      <c r="AQ392" s="125">
        <v>102</v>
      </c>
      <c r="AR392" s="190">
        <v>2.3396641893751722E-3</v>
      </c>
      <c r="AS392" s="183"/>
      <c r="AT392" s="184">
        <v>43596</v>
      </c>
      <c r="AU392" s="189">
        <v>0.63233011821016749</v>
      </c>
    </row>
    <row r="393" spans="1:47">
      <c r="A393" s="28" t="s">
        <v>1216</v>
      </c>
      <c r="B393" s="63" t="s">
        <v>1003</v>
      </c>
      <c r="C393" s="122" t="s">
        <v>993</v>
      </c>
      <c r="D393" s="28" t="s">
        <v>0</v>
      </c>
      <c r="E393" s="184">
        <v>70344</v>
      </c>
      <c r="F393" s="183"/>
      <c r="G393" s="125">
        <v>9050</v>
      </c>
      <c r="H393" s="190">
        <v>0.21614521136852161</v>
      </c>
      <c r="I393" s="183"/>
      <c r="J393" s="184">
        <v>1061</v>
      </c>
      <c r="K393" s="189">
        <v>2.5340339144972534E-2</v>
      </c>
      <c r="L393" s="183"/>
      <c r="M393" s="125">
        <v>28193</v>
      </c>
      <c r="N393" s="190">
        <v>0.67334607117267731</v>
      </c>
      <c r="O393" s="183"/>
      <c r="P393" s="184">
        <v>2645</v>
      </c>
      <c r="Q393" s="189">
        <v>6.3171721996656313E-2</v>
      </c>
      <c r="R393" s="183"/>
      <c r="S393" s="125">
        <v>737</v>
      </c>
      <c r="T393" s="190">
        <v>1.760210174349176E-2</v>
      </c>
      <c r="U393" s="183"/>
      <c r="V393" s="184"/>
      <c r="W393" s="189"/>
      <c r="X393" s="183"/>
      <c r="Y393" s="125"/>
      <c r="Z393" s="190"/>
      <c r="AA393" s="183"/>
      <c r="AB393" s="184"/>
      <c r="AC393" s="189"/>
      <c r="AD393" s="183"/>
      <c r="AE393" s="125"/>
      <c r="AF393" s="190"/>
      <c r="AG393" s="183"/>
      <c r="AH393" s="184"/>
      <c r="AI393" s="189"/>
      <c r="AJ393" s="183"/>
      <c r="AK393" s="125"/>
      <c r="AL393" s="190"/>
      <c r="AM393" s="125"/>
      <c r="AN393" s="184"/>
      <c r="AO393" s="189"/>
      <c r="AP393" s="183"/>
      <c r="AQ393" s="125">
        <v>184</v>
      </c>
      <c r="AR393" s="190">
        <v>4.3945545736804393E-3</v>
      </c>
      <c r="AS393" s="183"/>
      <c r="AT393" s="184">
        <v>41870</v>
      </c>
      <c r="AU393" s="189">
        <v>0.59521778687592408</v>
      </c>
    </row>
    <row r="394" spans="1:47">
      <c r="A394" s="28" t="s">
        <v>1096</v>
      </c>
      <c r="B394" s="63" t="s">
        <v>1003</v>
      </c>
      <c r="C394" s="122" t="s">
        <v>993</v>
      </c>
      <c r="D394" s="28" t="s">
        <v>0</v>
      </c>
      <c r="E394" s="184">
        <v>73455</v>
      </c>
      <c r="F394" s="183"/>
      <c r="G394" s="125">
        <v>13561</v>
      </c>
      <c r="H394" s="190">
        <v>0.23782883198877586</v>
      </c>
      <c r="I394" s="183"/>
      <c r="J394" s="184">
        <v>19756</v>
      </c>
      <c r="K394" s="189">
        <v>0.34647492108032268</v>
      </c>
      <c r="L394" s="183"/>
      <c r="M394" s="125">
        <v>21881</v>
      </c>
      <c r="N394" s="190">
        <v>0.38374254647492106</v>
      </c>
      <c r="O394" s="183"/>
      <c r="P394" s="184">
        <v>929</v>
      </c>
      <c r="Q394" s="189">
        <v>1.6292528937215011E-2</v>
      </c>
      <c r="R394" s="183"/>
      <c r="S394" s="125">
        <v>823</v>
      </c>
      <c r="T394" s="190">
        <v>1.4433532094002105E-2</v>
      </c>
      <c r="U394" s="183"/>
      <c r="V394" s="184"/>
      <c r="W394" s="189"/>
      <c r="X394" s="183"/>
      <c r="Y394" s="125"/>
      <c r="Z394" s="190"/>
      <c r="AA394" s="183"/>
      <c r="AB394" s="184"/>
      <c r="AC394" s="189"/>
      <c r="AD394" s="183"/>
      <c r="AE394" s="125"/>
      <c r="AF394" s="190"/>
      <c r="AG394" s="183"/>
      <c r="AH394" s="184"/>
      <c r="AI394" s="189"/>
      <c r="AJ394" s="183"/>
      <c r="AK394" s="125"/>
      <c r="AL394" s="190"/>
      <c r="AM394" s="125"/>
      <c r="AN394" s="184"/>
      <c r="AO394" s="189"/>
      <c r="AP394" s="183"/>
      <c r="AQ394" s="125">
        <v>70</v>
      </c>
      <c r="AR394" s="190">
        <v>1.2276394247632411E-3</v>
      </c>
      <c r="AS394" s="183"/>
      <c r="AT394" s="184">
        <v>57020</v>
      </c>
      <c r="AU394" s="189">
        <v>0.77625757266353546</v>
      </c>
    </row>
    <row r="395" spans="1:47">
      <c r="A395" s="28" t="s">
        <v>1097</v>
      </c>
      <c r="B395" s="63" t="s">
        <v>1003</v>
      </c>
      <c r="C395" s="122" t="s">
        <v>993</v>
      </c>
      <c r="D395" s="28" t="s">
        <v>0</v>
      </c>
      <c r="E395" s="184">
        <v>68040</v>
      </c>
      <c r="F395" s="183"/>
      <c r="G395" s="125">
        <v>12696</v>
      </c>
      <c r="H395" s="190">
        <v>0.28707095373762043</v>
      </c>
      <c r="I395" s="183"/>
      <c r="J395" s="184">
        <v>2022</v>
      </c>
      <c r="K395" s="189">
        <v>4.5719712386379056E-2</v>
      </c>
      <c r="L395" s="183"/>
      <c r="M395" s="125">
        <v>26524</v>
      </c>
      <c r="N395" s="190">
        <v>0.59973771084882199</v>
      </c>
      <c r="O395" s="183"/>
      <c r="P395" s="184">
        <v>1977</v>
      </c>
      <c r="Q395" s="189">
        <v>4.4702211368878038E-2</v>
      </c>
      <c r="R395" s="183"/>
      <c r="S395" s="125">
        <v>943</v>
      </c>
      <c r="T395" s="190">
        <v>2.1322299100076877E-2</v>
      </c>
      <c r="U395" s="183"/>
      <c r="V395" s="184"/>
      <c r="W395" s="189"/>
      <c r="X395" s="183"/>
      <c r="Y395" s="125"/>
      <c r="Z395" s="190"/>
      <c r="AA395" s="183"/>
      <c r="AB395" s="184"/>
      <c r="AC395" s="189"/>
      <c r="AD395" s="183"/>
      <c r="AE395" s="125"/>
      <c r="AF395" s="190"/>
      <c r="AG395" s="183"/>
      <c r="AH395" s="184"/>
      <c r="AI395" s="189"/>
      <c r="AJ395" s="183"/>
      <c r="AK395" s="125"/>
      <c r="AL395" s="190"/>
      <c r="AM395" s="125"/>
      <c r="AN395" s="184"/>
      <c r="AO395" s="189"/>
      <c r="AP395" s="183"/>
      <c r="AQ395" s="125">
        <v>64</v>
      </c>
      <c r="AR395" s="190">
        <v>1.4471125582236693E-3</v>
      </c>
      <c r="AS395" s="183"/>
      <c r="AT395" s="184">
        <v>44226</v>
      </c>
      <c r="AU395" s="189">
        <v>0.65</v>
      </c>
    </row>
    <row r="396" spans="1:47">
      <c r="A396" s="28" t="s">
        <v>741</v>
      </c>
      <c r="B396" s="63" t="s">
        <v>1004</v>
      </c>
      <c r="C396" s="122" t="s">
        <v>988</v>
      </c>
      <c r="D396" s="28" t="s">
        <v>0</v>
      </c>
      <c r="E396" s="184">
        <v>76196</v>
      </c>
      <c r="F396" s="183"/>
      <c r="G396" s="125">
        <v>27492</v>
      </c>
      <c r="H396" s="190">
        <v>0.51517877220598152</v>
      </c>
      <c r="I396" s="183"/>
      <c r="J396" s="184">
        <v>1113</v>
      </c>
      <c r="K396" s="189">
        <v>2.0856757364515404E-2</v>
      </c>
      <c r="L396" s="183"/>
      <c r="M396" s="125">
        <v>22294</v>
      </c>
      <c r="N396" s="190">
        <v>0.41777228093846036</v>
      </c>
      <c r="O396" s="183"/>
      <c r="P396" s="184">
        <v>1801</v>
      </c>
      <c r="Q396" s="189">
        <v>3.37493441271269E-2</v>
      </c>
      <c r="R396" s="183"/>
      <c r="S396" s="125">
        <v>664</v>
      </c>
      <c r="T396" s="190">
        <v>1.2442845363915749E-2</v>
      </c>
      <c r="U396" s="183"/>
      <c r="V396" s="184"/>
      <c r="W396" s="189"/>
      <c r="X396" s="183"/>
      <c r="Y396" s="125"/>
      <c r="Z396" s="190"/>
      <c r="AA396" s="183"/>
      <c r="AB396" s="184"/>
      <c r="AC396" s="189"/>
      <c r="AD396" s="183"/>
      <c r="AE396" s="125"/>
      <c r="AF396" s="190"/>
      <c r="AG396" s="183"/>
      <c r="AH396" s="184"/>
      <c r="AI396" s="189"/>
      <c r="AJ396" s="183"/>
      <c r="AK396" s="125"/>
      <c r="AL396" s="190"/>
      <c r="AM396" s="125"/>
      <c r="AN396" s="184"/>
      <c r="AO396" s="189"/>
      <c r="AP396" s="183"/>
      <c r="AQ396" s="125"/>
      <c r="AR396" s="190"/>
      <c r="AS396" s="183"/>
      <c r="AT396" s="184">
        <v>53364</v>
      </c>
      <c r="AU396" s="189">
        <v>0.70035172449997374</v>
      </c>
    </row>
    <row r="397" spans="1:47">
      <c r="A397" s="28" t="s">
        <v>742</v>
      </c>
      <c r="B397" s="63" t="s">
        <v>992</v>
      </c>
      <c r="C397" s="122" t="s">
        <v>993</v>
      </c>
      <c r="D397" s="28" t="s">
        <v>0</v>
      </c>
      <c r="E397" s="184">
        <v>73133</v>
      </c>
      <c r="F397" s="183"/>
      <c r="G397" s="125">
        <v>27417</v>
      </c>
      <c r="H397" s="190">
        <v>0.51347504447982018</v>
      </c>
      <c r="I397" s="183"/>
      <c r="J397" s="184">
        <v>2202</v>
      </c>
      <c r="K397" s="189">
        <v>4.1239816462215563E-2</v>
      </c>
      <c r="L397" s="183"/>
      <c r="M397" s="125">
        <v>22736</v>
      </c>
      <c r="N397" s="190">
        <v>0.42580765989324842</v>
      </c>
      <c r="O397" s="183"/>
      <c r="P397" s="184"/>
      <c r="Q397" s="189"/>
      <c r="R397" s="183"/>
      <c r="S397" s="125"/>
      <c r="T397" s="190"/>
      <c r="U397" s="183"/>
      <c r="V397" s="184"/>
      <c r="W397" s="189"/>
      <c r="X397" s="183"/>
      <c r="Y397" s="125"/>
      <c r="Z397" s="190"/>
      <c r="AA397" s="183"/>
      <c r="AB397" s="184"/>
      <c r="AC397" s="189"/>
      <c r="AD397" s="183"/>
      <c r="AE397" s="125"/>
      <c r="AF397" s="190"/>
      <c r="AG397" s="183"/>
      <c r="AH397" s="184"/>
      <c r="AI397" s="189"/>
      <c r="AJ397" s="183"/>
      <c r="AK397" s="125"/>
      <c r="AL397" s="190"/>
      <c r="AM397" s="125"/>
      <c r="AN397" s="184"/>
      <c r="AO397" s="189"/>
      <c r="AP397" s="183"/>
      <c r="AQ397" s="125">
        <v>1040</v>
      </c>
      <c r="AR397" s="190">
        <v>1.9477479164715799E-2</v>
      </c>
      <c r="AS397" s="183"/>
      <c r="AT397" s="184">
        <v>53395</v>
      </c>
      <c r="AU397" s="189">
        <v>0.7301081591073797</v>
      </c>
    </row>
    <row r="398" spans="1:47">
      <c r="A398" s="28" t="s">
        <v>1217</v>
      </c>
      <c r="B398" s="63" t="s">
        <v>1008</v>
      </c>
      <c r="C398" s="122" t="s">
        <v>984</v>
      </c>
      <c r="D398" s="28" t="s">
        <v>0</v>
      </c>
      <c r="E398" s="184">
        <v>79043</v>
      </c>
      <c r="F398" s="183"/>
      <c r="G398" s="125">
        <v>29073</v>
      </c>
      <c r="H398" s="190">
        <v>0.49951033451883925</v>
      </c>
      <c r="I398" s="183"/>
      <c r="J398" s="184">
        <v>4254</v>
      </c>
      <c r="K398" s="189">
        <v>7.3089016030101539E-2</v>
      </c>
      <c r="L398" s="183"/>
      <c r="M398" s="125">
        <v>22446</v>
      </c>
      <c r="N398" s="190">
        <v>0.38565022421524664</v>
      </c>
      <c r="O398" s="183"/>
      <c r="P398" s="184">
        <v>1363</v>
      </c>
      <c r="Q398" s="189">
        <v>2.3418036870951668E-2</v>
      </c>
      <c r="R398" s="183"/>
      <c r="S398" s="125">
        <v>1067</v>
      </c>
      <c r="T398" s="190">
        <v>1.8332388364860917E-2</v>
      </c>
      <c r="U398" s="183"/>
      <c r="V398" s="184"/>
      <c r="W398" s="189"/>
      <c r="X398" s="183"/>
      <c r="Y398" s="125"/>
      <c r="Z398" s="190"/>
      <c r="AA398" s="183"/>
      <c r="AB398" s="184"/>
      <c r="AC398" s="189"/>
      <c r="AD398" s="183"/>
      <c r="AE398" s="125"/>
      <c r="AF398" s="190"/>
      <c r="AG398" s="183"/>
      <c r="AH398" s="184"/>
      <c r="AI398" s="189"/>
      <c r="AJ398" s="183"/>
      <c r="AK398" s="125"/>
      <c r="AL398" s="190"/>
      <c r="AM398" s="125"/>
      <c r="AN398" s="184"/>
      <c r="AO398" s="189"/>
      <c r="AP398" s="183"/>
      <c r="AQ398" s="125"/>
      <c r="AR398" s="190"/>
      <c r="AS398" s="183"/>
      <c r="AT398" s="184">
        <v>58203</v>
      </c>
      <c r="AU398" s="189">
        <v>0.73634603949748867</v>
      </c>
    </row>
    <row r="399" spans="1:47">
      <c r="A399" s="28" t="s">
        <v>1218</v>
      </c>
      <c r="B399" s="63" t="s">
        <v>990</v>
      </c>
      <c r="C399" s="122" t="s">
        <v>981</v>
      </c>
      <c r="D399" s="28" t="s">
        <v>0</v>
      </c>
      <c r="E399" s="184">
        <v>81717</v>
      </c>
      <c r="F399" s="183"/>
      <c r="G399" s="125">
        <v>30911</v>
      </c>
      <c r="H399" s="190">
        <v>0.60151005078907938</v>
      </c>
      <c r="I399" s="183"/>
      <c r="J399" s="184">
        <v>1392</v>
      </c>
      <c r="K399" s="189">
        <v>2.7087508999980539E-2</v>
      </c>
      <c r="L399" s="183"/>
      <c r="M399" s="125">
        <v>15700</v>
      </c>
      <c r="N399" s="190">
        <v>0.30551285294518282</v>
      </c>
      <c r="O399" s="183"/>
      <c r="P399" s="184"/>
      <c r="Q399" s="189"/>
      <c r="R399" s="183"/>
      <c r="S399" s="125">
        <v>558</v>
      </c>
      <c r="T399" s="190">
        <v>1.0858354900854269E-2</v>
      </c>
      <c r="U399" s="183"/>
      <c r="V399" s="184"/>
      <c r="W399" s="189"/>
      <c r="X399" s="183"/>
      <c r="Y399" s="125"/>
      <c r="Z399" s="190"/>
      <c r="AA399" s="183"/>
      <c r="AB399" s="184"/>
      <c r="AC399" s="189"/>
      <c r="AD399" s="183"/>
      <c r="AE399" s="125"/>
      <c r="AF399" s="190"/>
      <c r="AG399" s="183"/>
      <c r="AH399" s="184"/>
      <c r="AI399" s="189"/>
      <c r="AJ399" s="183"/>
      <c r="AK399" s="125"/>
      <c r="AL399" s="190"/>
      <c r="AM399" s="125"/>
      <c r="AN399" s="184"/>
      <c r="AO399" s="189"/>
      <c r="AP399" s="183"/>
      <c r="AQ399" s="125">
        <v>2828</v>
      </c>
      <c r="AR399" s="190">
        <v>5.5031232364902996E-2</v>
      </c>
      <c r="AS399" s="183"/>
      <c r="AT399" s="184">
        <v>51389</v>
      </c>
      <c r="AU399" s="189">
        <v>0.62886547474821641</v>
      </c>
    </row>
    <row r="400" spans="1:47">
      <c r="A400" s="28" t="s">
        <v>1219</v>
      </c>
      <c r="B400" s="63" t="s">
        <v>1013</v>
      </c>
      <c r="C400" s="122" t="s">
        <v>993</v>
      </c>
      <c r="D400" s="28" t="s">
        <v>0</v>
      </c>
      <c r="E400" s="184">
        <v>78104</v>
      </c>
      <c r="F400" s="183"/>
      <c r="G400" s="125">
        <v>36425</v>
      </c>
      <c r="H400" s="190">
        <v>0.6265265403006639</v>
      </c>
      <c r="I400" s="183"/>
      <c r="J400" s="184">
        <v>0</v>
      </c>
      <c r="K400" s="189">
        <v>0</v>
      </c>
      <c r="L400" s="183"/>
      <c r="M400" s="125">
        <v>16440</v>
      </c>
      <c r="N400" s="190">
        <v>0.2827754652722832</v>
      </c>
      <c r="O400" s="183"/>
      <c r="P400" s="184"/>
      <c r="Q400" s="189"/>
      <c r="R400" s="183"/>
      <c r="S400" s="125">
        <v>3734</v>
      </c>
      <c r="T400" s="190">
        <v>6.4226495579483303E-2</v>
      </c>
      <c r="U400" s="183"/>
      <c r="V400" s="184"/>
      <c r="W400" s="189"/>
      <c r="X400" s="183"/>
      <c r="Y400" s="125"/>
      <c r="Z400" s="190"/>
      <c r="AA400" s="183"/>
      <c r="AB400" s="184"/>
      <c r="AC400" s="189"/>
      <c r="AD400" s="183"/>
      <c r="AE400" s="125"/>
      <c r="AF400" s="190"/>
      <c r="AG400" s="183"/>
      <c r="AH400" s="184"/>
      <c r="AI400" s="189"/>
      <c r="AJ400" s="183"/>
      <c r="AK400" s="125"/>
      <c r="AL400" s="190"/>
      <c r="AM400" s="125"/>
      <c r="AN400" s="184"/>
      <c r="AO400" s="189"/>
      <c r="AP400" s="183"/>
      <c r="AQ400" s="125">
        <v>1539</v>
      </c>
      <c r="AR400" s="190">
        <v>2.6471498847569577E-2</v>
      </c>
      <c r="AS400" s="183"/>
      <c r="AT400" s="184">
        <v>58138</v>
      </c>
      <c r="AU400" s="189">
        <v>0.74436648571135922</v>
      </c>
    </row>
    <row r="401" spans="1:47">
      <c r="A401" s="28" t="s">
        <v>1220</v>
      </c>
      <c r="B401" s="63" t="s">
        <v>1011</v>
      </c>
      <c r="C401" s="122" t="s">
        <v>988</v>
      </c>
      <c r="D401" s="28" t="s">
        <v>0</v>
      </c>
      <c r="E401" s="184">
        <v>90929</v>
      </c>
      <c r="F401" s="183"/>
      <c r="G401" s="125">
        <v>42245</v>
      </c>
      <c r="H401" s="190">
        <v>0.64205054941714668</v>
      </c>
      <c r="I401" s="183"/>
      <c r="J401" s="184">
        <v>2722</v>
      </c>
      <c r="K401" s="189">
        <v>4.1369667310059727E-2</v>
      </c>
      <c r="L401" s="183"/>
      <c r="M401" s="125">
        <v>17008</v>
      </c>
      <c r="N401" s="190">
        <v>0.25849202851193825</v>
      </c>
      <c r="O401" s="183"/>
      <c r="P401" s="184">
        <v>1954</v>
      </c>
      <c r="Q401" s="189">
        <v>2.96974026171406E-2</v>
      </c>
      <c r="R401" s="183"/>
      <c r="S401" s="125">
        <v>968</v>
      </c>
      <c r="T401" s="190">
        <v>1.4711916956700153E-2</v>
      </c>
      <c r="U401" s="183"/>
      <c r="V401" s="184"/>
      <c r="W401" s="189"/>
      <c r="X401" s="183"/>
      <c r="Y401" s="125"/>
      <c r="Z401" s="190"/>
      <c r="AA401" s="183"/>
      <c r="AB401" s="184"/>
      <c r="AC401" s="189"/>
      <c r="AD401" s="183"/>
      <c r="AE401" s="125"/>
      <c r="AF401" s="190"/>
      <c r="AG401" s="183"/>
      <c r="AH401" s="184"/>
      <c r="AI401" s="189"/>
      <c r="AJ401" s="183"/>
      <c r="AK401" s="125"/>
      <c r="AL401" s="190"/>
      <c r="AM401" s="125"/>
      <c r="AN401" s="184"/>
      <c r="AO401" s="189"/>
      <c r="AP401" s="183"/>
      <c r="AQ401" s="125">
        <v>900</v>
      </c>
      <c r="AR401" s="190">
        <v>1.3678435187014606E-2</v>
      </c>
      <c r="AS401" s="183"/>
      <c r="AT401" s="184">
        <v>65797</v>
      </c>
      <c r="AU401" s="189">
        <v>0.72360852973198875</v>
      </c>
    </row>
    <row r="402" spans="1:47">
      <c r="A402" s="28" t="s">
        <v>749</v>
      </c>
      <c r="B402" s="63" t="s">
        <v>1028</v>
      </c>
      <c r="C402" s="122" t="s">
        <v>981</v>
      </c>
      <c r="D402" s="28" t="s">
        <v>0</v>
      </c>
      <c r="E402" s="184">
        <v>83272</v>
      </c>
      <c r="F402" s="183"/>
      <c r="G402" s="125">
        <v>17172</v>
      </c>
      <c r="H402" s="190">
        <v>0.31627221659452986</v>
      </c>
      <c r="I402" s="183"/>
      <c r="J402" s="184">
        <v>1308</v>
      </c>
      <c r="K402" s="189">
        <v>2.4090616078828623E-2</v>
      </c>
      <c r="L402" s="183"/>
      <c r="M402" s="125">
        <v>34170</v>
      </c>
      <c r="N402" s="190">
        <v>0.62933971820609635</v>
      </c>
      <c r="O402" s="183"/>
      <c r="P402" s="184">
        <v>1228</v>
      </c>
      <c r="Q402" s="189">
        <v>2.2617183902753475E-2</v>
      </c>
      <c r="R402" s="183"/>
      <c r="S402" s="125"/>
      <c r="T402" s="190"/>
      <c r="U402" s="183"/>
      <c r="V402" s="184"/>
      <c r="W402" s="189"/>
      <c r="X402" s="183"/>
      <c r="Y402" s="125"/>
      <c r="Z402" s="190"/>
      <c r="AA402" s="183"/>
      <c r="AB402" s="184"/>
      <c r="AC402" s="189"/>
      <c r="AD402" s="183"/>
      <c r="AE402" s="125"/>
      <c r="AF402" s="190"/>
      <c r="AG402" s="183"/>
      <c r="AH402" s="184"/>
      <c r="AI402" s="189"/>
      <c r="AJ402" s="183"/>
      <c r="AK402" s="125"/>
      <c r="AL402" s="190"/>
      <c r="AM402" s="125"/>
      <c r="AN402" s="184"/>
      <c r="AO402" s="189"/>
      <c r="AP402" s="183"/>
      <c r="AQ402" s="125">
        <v>417</v>
      </c>
      <c r="AR402" s="190">
        <v>7.6802652177916939E-3</v>
      </c>
      <c r="AS402" s="183"/>
      <c r="AT402" s="184">
        <v>54295</v>
      </c>
      <c r="AU402" s="189">
        <v>0.65201988663656452</v>
      </c>
    </row>
    <row r="403" spans="1:47">
      <c r="A403" s="28" t="s">
        <v>750</v>
      </c>
      <c r="B403" s="63" t="s">
        <v>984</v>
      </c>
      <c r="C403" s="122" t="s">
        <v>984</v>
      </c>
      <c r="D403" s="28" t="s">
        <v>0</v>
      </c>
      <c r="E403" s="184">
        <v>77789</v>
      </c>
      <c r="F403" s="183"/>
      <c r="G403" s="125">
        <v>32985</v>
      </c>
      <c r="H403" s="190">
        <v>0.5812539648974413</v>
      </c>
      <c r="I403" s="183"/>
      <c r="J403" s="184">
        <v>8901</v>
      </c>
      <c r="K403" s="189">
        <v>0.15685134277860013</v>
      </c>
      <c r="L403" s="183"/>
      <c r="M403" s="125">
        <v>12414</v>
      </c>
      <c r="N403" s="190">
        <v>0.21875660816240219</v>
      </c>
      <c r="O403" s="183"/>
      <c r="P403" s="184">
        <v>1291</v>
      </c>
      <c r="Q403" s="189">
        <v>2.2749700429971102E-2</v>
      </c>
      <c r="R403" s="183"/>
      <c r="S403" s="125">
        <v>1157</v>
      </c>
      <c r="T403" s="190">
        <v>2.0388383731585254E-2</v>
      </c>
      <c r="U403" s="183"/>
      <c r="V403" s="184"/>
      <c r="W403" s="189"/>
      <c r="X403" s="183"/>
      <c r="Y403" s="125"/>
      <c r="Z403" s="190"/>
      <c r="AA403" s="183"/>
      <c r="AB403" s="184"/>
      <c r="AC403" s="189"/>
      <c r="AD403" s="183"/>
      <c r="AE403" s="125"/>
      <c r="AF403" s="190"/>
      <c r="AG403" s="183"/>
      <c r="AH403" s="184"/>
      <c r="AI403" s="189"/>
      <c r="AJ403" s="183"/>
      <c r="AK403" s="125"/>
      <c r="AL403" s="190"/>
      <c r="AM403" s="125"/>
      <c r="AN403" s="184"/>
      <c r="AO403" s="189"/>
      <c r="AP403" s="183"/>
      <c r="AQ403" s="125"/>
      <c r="AR403" s="190"/>
      <c r="AS403" s="183"/>
      <c r="AT403" s="184">
        <v>56748</v>
      </c>
      <c r="AU403" s="189">
        <v>0.72951188471377704</v>
      </c>
    </row>
    <row r="404" spans="1:47">
      <c r="A404" s="28" t="s">
        <v>1221</v>
      </c>
      <c r="B404" s="63" t="s">
        <v>999</v>
      </c>
      <c r="C404" s="122" t="s">
        <v>983</v>
      </c>
      <c r="D404" s="28" t="s">
        <v>0</v>
      </c>
      <c r="E404" s="184">
        <v>84437</v>
      </c>
      <c r="F404" s="183"/>
      <c r="G404" s="125">
        <v>36231</v>
      </c>
      <c r="H404" s="190">
        <v>0.56706629938020414</v>
      </c>
      <c r="I404" s="183"/>
      <c r="J404" s="184">
        <v>13325</v>
      </c>
      <c r="K404" s="189">
        <v>0.20855506166656232</v>
      </c>
      <c r="L404" s="183"/>
      <c r="M404" s="125">
        <v>10998</v>
      </c>
      <c r="N404" s="190">
        <v>0.17213422650723095</v>
      </c>
      <c r="O404" s="183"/>
      <c r="P404" s="184"/>
      <c r="Q404" s="189"/>
      <c r="R404" s="183"/>
      <c r="S404" s="125">
        <v>2347</v>
      </c>
      <c r="T404" s="190">
        <v>3.6733863394478185E-2</v>
      </c>
      <c r="U404" s="183"/>
      <c r="V404" s="184"/>
      <c r="W404" s="189"/>
      <c r="X404" s="183"/>
      <c r="Y404" s="125"/>
      <c r="Z404" s="190"/>
      <c r="AA404" s="183"/>
      <c r="AB404" s="184"/>
      <c r="AC404" s="189"/>
      <c r="AD404" s="183"/>
      <c r="AE404" s="125"/>
      <c r="AF404" s="190"/>
      <c r="AG404" s="183"/>
      <c r="AH404" s="184"/>
      <c r="AI404" s="189"/>
      <c r="AJ404" s="183"/>
      <c r="AK404" s="125"/>
      <c r="AL404" s="190"/>
      <c r="AM404" s="125"/>
      <c r="AN404" s="184"/>
      <c r="AO404" s="189"/>
      <c r="AP404" s="183"/>
      <c r="AQ404" s="125">
        <v>991</v>
      </c>
      <c r="AR404" s="190">
        <v>1.5510549051524448E-2</v>
      </c>
      <c r="AS404" s="183"/>
      <c r="AT404" s="184">
        <v>63892</v>
      </c>
      <c r="AU404" s="189">
        <v>0.75668249700960477</v>
      </c>
    </row>
    <row r="405" spans="1:47">
      <c r="A405" s="28" t="s">
        <v>1222</v>
      </c>
      <c r="B405" s="63" t="s">
        <v>1005</v>
      </c>
      <c r="C405" s="122" t="s">
        <v>1027</v>
      </c>
      <c r="D405" s="28" t="s">
        <v>0</v>
      </c>
      <c r="E405" s="184">
        <v>73537</v>
      </c>
      <c r="F405" s="183"/>
      <c r="G405" s="125">
        <v>26811</v>
      </c>
      <c r="H405" s="190">
        <v>0.56899405772495759</v>
      </c>
      <c r="I405" s="183"/>
      <c r="J405" s="184">
        <v>732</v>
      </c>
      <c r="K405" s="189">
        <v>1.5534804753820033E-2</v>
      </c>
      <c r="L405" s="183"/>
      <c r="M405" s="125">
        <v>15321</v>
      </c>
      <c r="N405" s="190">
        <v>0.32514855687606115</v>
      </c>
      <c r="O405" s="183"/>
      <c r="P405" s="184">
        <v>3193</v>
      </c>
      <c r="Q405" s="189">
        <v>6.7763157894736845E-2</v>
      </c>
      <c r="R405" s="183"/>
      <c r="S405" s="125">
        <v>680</v>
      </c>
      <c r="T405" s="190">
        <v>1.4431239388794566E-2</v>
      </c>
      <c r="U405" s="183"/>
      <c r="V405" s="184"/>
      <c r="W405" s="189"/>
      <c r="X405" s="183"/>
      <c r="Y405" s="125"/>
      <c r="Z405" s="190"/>
      <c r="AA405" s="183"/>
      <c r="AB405" s="184"/>
      <c r="AC405" s="189"/>
      <c r="AD405" s="183"/>
      <c r="AE405" s="125"/>
      <c r="AF405" s="190"/>
      <c r="AG405" s="183"/>
      <c r="AH405" s="184"/>
      <c r="AI405" s="189"/>
      <c r="AJ405" s="183"/>
      <c r="AK405" s="125"/>
      <c r="AL405" s="190"/>
      <c r="AM405" s="125"/>
      <c r="AN405" s="184"/>
      <c r="AO405" s="189"/>
      <c r="AP405" s="183"/>
      <c r="AQ405" s="125">
        <v>383</v>
      </c>
      <c r="AR405" s="190">
        <v>8.1281833616298812E-3</v>
      </c>
      <c r="AS405" s="183"/>
      <c r="AT405" s="184">
        <v>47120</v>
      </c>
      <c r="AU405" s="189">
        <v>0.64076587296191034</v>
      </c>
    </row>
    <row r="406" spans="1:47">
      <c r="A406" s="28" t="s">
        <v>256</v>
      </c>
      <c r="B406" s="63" t="s">
        <v>995</v>
      </c>
      <c r="C406" s="122" t="s">
        <v>1027</v>
      </c>
      <c r="D406" s="28" t="s">
        <v>0</v>
      </c>
      <c r="E406" s="184">
        <v>85257</v>
      </c>
      <c r="F406" s="183"/>
      <c r="G406" s="125">
        <v>33631</v>
      </c>
      <c r="H406" s="190">
        <v>0.51800566816585547</v>
      </c>
      <c r="I406" s="183"/>
      <c r="J406" s="184">
        <v>12102</v>
      </c>
      <c r="K406" s="189">
        <v>0.18640256299673463</v>
      </c>
      <c r="L406" s="183"/>
      <c r="M406" s="125">
        <v>17679</v>
      </c>
      <c r="N406" s="190">
        <v>0.27230300043127348</v>
      </c>
      <c r="O406" s="183"/>
      <c r="P406" s="184"/>
      <c r="Q406" s="189"/>
      <c r="R406" s="183"/>
      <c r="S406" s="125">
        <v>1512</v>
      </c>
      <c r="T406" s="190">
        <v>2.3288768406136407E-2</v>
      </c>
      <c r="U406" s="183"/>
      <c r="V406" s="184"/>
      <c r="W406" s="189"/>
      <c r="X406" s="183"/>
      <c r="Y406" s="125"/>
      <c r="Z406" s="190"/>
      <c r="AA406" s="183"/>
      <c r="AB406" s="184"/>
      <c r="AC406" s="189"/>
      <c r="AD406" s="183"/>
      <c r="AE406" s="125"/>
      <c r="AF406" s="190"/>
      <c r="AG406" s="183"/>
      <c r="AH406" s="184"/>
      <c r="AI406" s="189"/>
      <c r="AJ406" s="183"/>
      <c r="AK406" s="125"/>
      <c r="AL406" s="190"/>
      <c r="AM406" s="125"/>
      <c r="AN406" s="184"/>
      <c r="AO406" s="189"/>
      <c r="AP406" s="183"/>
      <c r="AQ406" s="125"/>
      <c r="AR406" s="190"/>
      <c r="AS406" s="183"/>
      <c r="AT406" s="184">
        <v>64924</v>
      </c>
      <c r="AU406" s="189">
        <v>0.76150931888290696</v>
      </c>
    </row>
    <row r="407" spans="1:47">
      <c r="A407" s="28" t="s">
        <v>340</v>
      </c>
      <c r="B407" s="63" t="s">
        <v>996</v>
      </c>
      <c r="C407" s="122" t="s">
        <v>988</v>
      </c>
      <c r="D407" s="28" t="s">
        <v>0</v>
      </c>
      <c r="E407" s="184">
        <v>76380</v>
      </c>
      <c r="F407" s="183"/>
      <c r="G407" s="125">
        <v>30907</v>
      </c>
      <c r="H407" s="190">
        <v>0.58723945963405599</v>
      </c>
      <c r="I407" s="183"/>
      <c r="J407" s="184">
        <v>1870</v>
      </c>
      <c r="K407" s="189">
        <v>3.553039083429918E-2</v>
      </c>
      <c r="L407" s="183"/>
      <c r="M407" s="125">
        <v>18937</v>
      </c>
      <c r="N407" s="190">
        <v>0.35980695787653666</v>
      </c>
      <c r="O407" s="183"/>
      <c r="P407" s="184"/>
      <c r="Q407" s="189"/>
      <c r="R407" s="183"/>
      <c r="S407" s="125">
        <v>917</v>
      </c>
      <c r="T407" s="190">
        <v>1.7423191655108205E-2</v>
      </c>
      <c r="U407" s="183"/>
      <c r="V407" s="184"/>
      <c r="W407" s="189"/>
      <c r="X407" s="183"/>
      <c r="Y407" s="125"/>
      <c r="Z407" s="190"/>
      <c r="AA407" s="183"/>
      <c r="AB407" s="184"/>
      <c r="AC407" s="189"/>
      <c r="AD407" s="183"/>
      <c r="AE407" s="125"/>
      <c r="AF407" s="190"/>
      <c r="AG407" s="183"/>
      <c r="AH407" s="184"/>
      <c r="AI407" s="189"/>
      <c r="AJ407" s="183"/>
      <c r="AK407" s="125"/>
      <c r="AL407" s="190"/>
      <c r="AM407" s="125"/>
      <c r="AN407" s="184"/>
      <c r="AO407" s="189"/>
      <c r="AP407" s="183"/>
      <c r="AQ407" s="125"/>
      <c r="AR407" s="190"/>
      <c r="AS407" s="183"/>
      <c r="AT407" s="184">
        <v>52631</v>
      </c>
      <c r="AU407" s="189">
        <v>0.6890678188007332</v>
      </c>
    </row>
    <row r="408" spans="1:47">
      <c r="A408" s="28" t="s">
        <v>355</v>
      </c>
      <c r="B408" s="63" t="s">
        <v>1007</v>
      </c>
      <c r="C408" s="122" t="s">
        <v>983</v>
      </c>
      <c r="D408" s="28" t="s">
        <v>0</v>
      </c>
      <c r="E408" s="184">
        <v>75553</v>
      </c>
      <c r="F408" s="183"/>
      <c r="G408" s="125">
        <v>29135</v>
      </c>
      <c r="H408" s="190">
        <v>0.56130312487959</v>
      </c>
      <c r="I408" s="183"/>
      <c r="J408" s="184">
        <v>3053</v>
      </c>
      <c r="K408" s="189">
        <v>5.8817863060147191E-2</v>
      </c>
      <c r="L408" s="183"/>
      <c r="M408" s="125">
        <v>17440</v>
      </c>
      <c r="N408" s="190">
        <v>0.33599198551227216</v>
      </c>
      <c r="O408" s="183"/>
      <c r="P408" s="184"/>
      <c r="Q408" s="189"/>
      <c r="R408" s="183"/>
      <c r="S408" s="125">
        <v>2278</v>
      </c>
      <c r="T408" s="190">
        <v>4.38870265479906E-2</v>
      </c>
      <c r="U408" s="183"/>
      <c r="V408" s="184"/>
      <c r="W408" s="189"/>
      <c r="X408" s="183"/>
      <c r="Y408" s="125"/>
      <c r="Z408" s="190"/>
      <c r="AA408" s="183"/>
      <c r="AB408" s="184"/>
      <c r="AC408" s="189"/>
      <c r="AD408" s="183"/>
      <c r="AE408" s="125"/>
      <c r="AF408" s="190"/>
      <c r="AG408" s="183"/>
      <c r="AH408" s="184"/>
      <c r="AI408" s="189"/>
      <c r="AJ408" s="183"/>
      <c r="AK408" s="125"/>
      <c r="AL408" s="190"/>
      <c r="AM408" s="125"/>
      <c r="AN408" s="184"/>
      <c r="AO408" s="189"/>
      <c r="AP408" s="183"/>
      <c r="AQ408" s="125"/>
      <c r="AR408" s="190"/>
      <c r="AS408" s="183"/>
      <c r="AT408" s="184">
        <v>51906</v>
      </c>
      <c r="AU408" s="189">
        <v>0.68701441372281713</v>
      </c>
    </row>
    <row r="409" spans="1:47">
      <c r="A409" s="28" t="s">
        <v>254</v>
      </c>
      <c r="B409" s="63" t="s">
        <v>995</v>
      </c>
      <c r="C409" s="122" t="s">
        <v>1027</v>
      </c>
      <c r="D409" s="28" t="s">
        <v>0</v>
      </c>
      <c r="E409" s="184">
        <v>86121</v>
      </c>
      <c r="F409" s="183"/>
      <c r="G409" s="125">
        <v>33601</v>
      </c>
      <c r="H409" s="190">
        <v>0.53333227516586779</v>
      </c>
      <c r="I409" s="183"/>
      <c r="J409" s="184">
        <v>11958</v>
      </c>
      <c r="K409" s="189">
        <v>0.18980349830164123</v>
      </c>
      <c r="L409" s="183"/>
      <c r="M409" s="125">
        <v>17443</v>
      </c>
      <c r="N409" s="190">
        <v>0.27686422653249104</v>
      </c>
      <c r="O409" s="183"/>
      <c r="P409" s="184"/>
      <c r="Q409" s="189"/>
      <c r="R409" s="183"/>
      <c r="S409" s="125"/>
      <c r="T409" s="190"/>
      <c r="U409" s="183"/>
      <c r="V409" s="184"/>
      <c r="W409" s="189"/>
      <c r="X409" s="183"/>
      <c r="Y409" s="125"/>
      <c r="Z409" s="190"/>
      <c r="AA409" s="183"/>
      <c r="AB409" s="184"/>
      <c r="AC409" s="189"/>
      <c r="AD409" s="183"/>
      <c r="AE409" s="125"/>
      <c r="AF409" s="190"/>
      <c r="AG409" s="183"/>
      <c r="AH409" s="184"/>
      <c r="AI409" s="189"/>
      <c r="AJ409" s="183"/>
      <c r="AK409" s="125"/>
      <c r="AL409" s="190"/>
      <c r="AM409" s="125"/>
      <c r="AN409" s="184"/>
      <c r="AO409" s="189"/>
      <c r="AP409" s="183"/>
      <c r="AQ409" s="125"/>
      <c r="AR409" s="190"/>
      <c r="AS409" s="183"/>
      <c r="AT409" s="184">
        <v>63002</v>
      </c>
      <c r="AU409" s="189">
        <v>0.73155211853090418</v>
      </c>
    </row>
    <row r="410" spans="1:47">
      <c r="A410" s="28" t="s">
        <v>308</v>
      </c>
      <c r="B410" s="63" t="s">
        <v>998</v>
      </c>
      <c r="C410" s="122" t="s">
        <v>983</v>
      </c>
      <c r="D410" s="28" t="s">
        <v>0</v>
      </c>
      <c r="E410" s="184">
        <v>71880</v>
      </c>
      <c r="F410" s="183"/>
      <c r="G410" s="125">
        <v>29493</v>
      </c>
      <c r="H410" s="190">
        <v>0.55412971591763116</v>
      </c>
      <c r="I410" s="183"/>
      <c r="J410" s="184">
        <v>10346</v>
      </c>
      <c r="K410" s="189">
        <v>0.19438599128212836</v>
      </c>
      <c r="L410" s="183"/>
      <c r="M410" s="125">
        <v>12050</v>
      </c>
      <c r="N410" s="190">
        <v>0.22640162332782204</v>
      </c>
      <c r="O410" s="183"/>
      <c r="P410" s="184"/>
      <c r="Q410" s="189"/>
      <c r="R410" s="183"/>
      <c r="S410" s="125">
        <v>1335</v>
      </c>
      <c r="T410" s="190">
        <v>2.5082669472418457E-2</v>
      </c>
      <c r="U410" s="183"/>
      <c r="V410" s="184"/>
      <c r="W410" s="189"/>
      <c r="X410" s="183"/>
      <c r="Y410" s="125"/>
      <c r="Z410" s="190"/>
      <c r="AA410" s="183"/>
      <c r="AB410" s="184"/>
      <c r="AC410" s="189"/>
      <c r="AD410" s="183"/>
      <c r="AE410" s="125"/>
      <c r="AF410" s="190"/>
      <c r="AG410" s="183"/>
      <c r="AH410" s="184"/>
      <c r="AI410" s="189"/>
      <c r="AJ410" s="183"/>
      <c r="AK410" s="125"/>
      <c r="AL410" s="190"/>
      <c r="AM410" s="125"/>
      <c r="AN410" s="184"/>
      <c r="AO410" s="189"/>
      <c r="AP410" s="183"/>
      <c r="AQ410" s="125"/>
      <c r="AR410" s="190"/>
      <c r="AS410" s="183"/>
      <c r="AT410" s="184">
        <v>53224</v>
      </c>
      <c r="AU410" s="189">
        <v>0.74045631608235951</v>
      </c>
    </row>
    <row r="411" spans="1:47">
      <c r="A411" s="28" t="s">
        <v>1223</v>
      </c>
      <c r="B411" s="63" t="s">
        <v>1011</v>
      </c>
      <c r="C411" s="122" t="s">
        <v>988</v>
      </c>
      <c r="D411" s="28" t="s">
        <v>0</v>
      </c>
      <c r="E411" s="184">
        <v>76374</v>
      </c>
      <c r="F411" s="183"/>
      <c r="G411" s="125">
        <v>35179</v>
      </c>
      <c r="H411" s="190">
        <v>0.69917519626353974</v>
      </c>
      <c r="I411" s="183"/>
      <c r="J411" s="184">
        <v>1433</v>
      </c>
      <c r="K411" s="189">
        <v>2.8480572393918314E-2</v>
      </c>
      <c r="L411" s="183"/>
      <c r="M411" s="125">
        <v>10282</v>
      </c>
      <c r="N411" s="190">
        <v>0.20435257875385074</v>
      </c>
      <c r="O411" s="183"/>
      <c r="P411" s="184">
        <v>2185</v>
      </c>
      <c r="Q411" s="189">
        <v>4.3426413594355562E-2</v>
      </c>
      <c r="R411" s="183"/>
      <c r="S411" s="125">
        <v>894</v>
      </c>
      <c r="T411" s="190">
        <v>1.7768061214349599E-2</v>
      </c>
      <c r="U411" s="183"/>
      <c r="V411" s="184"/>
      <c r="W411" s="189"/>
      <c r="X411" s="183"/>
      <c r="Y411" s="125"/>
      <c r="Z411" s="190"/>
      <c r="AA411" s="183"/>
      <c r="AB411" s="184"/>
      <c r="AC411" s="189"/>
      <c r="AD411" s="183"/>
      <c r="AE411" s="125"/>
      <c r="AF411" s="190"/>
      <c r="AG411" s="183"/>
      <c r="AH411" s="184"/>
      <c r="AI411" s="189"/>
      <c r="AJ411" s="183"/>
      <c r="AK411" s="125"/>
      <c r="AL411" s="190"/>
      <c r="AM411" s="125"/>
      <c r="AN411" s="184"/>
      <c r="AO411" s="189"/>
      <c r="AP411" s="183"/>
      <c r="AQ411" s="125">
        <v>342</v>
      </c>
      <c r="AR411" s="190">
        <v>6.7971777799860876E-3</v>
      </c>
      <c r="AS411" s="183"/>
      <c r="AT411" s="184">
        <v>50315</v>
      </c>
      <c r="AU411" s="189">
        <v>0.65879749653023278</v>
      </c>
    </row>
    <row r="412" spans="1:47">
      <c r="A412" s="28" t="s">
        <v>1224</v>
      </c>
      <c r="B412" s="63" t="s">
        <v>1010</v>
      </c>
      <c r="C412" s="122" t="s">
        <v>988</v>
      </c>
      <c r="D412" s="28" t="s">
        <v>0</v>
      </c>
      <c r="E412" s="184">
        <v>78985</v>
      </c>
      <c r="F412" s="183"/>
      <c r="G412" s="125">
        <v>34795</v>
      </c>
      <c r="H412" s="190">
        <v>0.61378750727654396</v>
      </c>
      <c r="I412" s="183"/>
      <c r="J412" s="184">
        <v>2403</v>
      </c>
      <c r="K412" s="189">
        <v>4.2389176030623227E-2</v>
      </c>
      <c r="L412" s="183"/>
      <c r="M412" s="125">
        <v>16164</v>
      </c>
      <c r="N412" s="190">
        <v>0.28513468221348059</v>
      </c>
      <c r="O412" s="183"/>
      <c r="P412" s="184">
        <v>2235</v>
      </c>
      <c r="Q412" s="189">
        <v>3.9425638130854312E-2</v>
      </c>
      <c r="R412" s="183"/>
      <c r="S412" s="125">
        <v>1092</v>
      </c>
      <c r="T412" s="190">
        <v>1.9262996348497943E-2</v>
      </c>
      <c r="U412" s="183"/>
      <c r="V412" s="184"/>
      <c r="W412" s="189"/>
      <c r="X412" s="183"/>
      <c r="Y412" s="125"/>
      <c r="Z412" s="190"/>
      <c r="AA412" s="183"/>
      <c r="AB412" s="184"/>
      <c r="AC412" s="189"/>
      <c r="AD412" s="183"/>
      <c r="AE412" s="125"/>
      <c r="AF412" s="190"/>
      <c r="AG412" s="183"/>
      <c r="AH412" s="184"/>
      <c r="AI412" s="189"/>
      <c r="AJ412" s="183"/>
      <c r="AK412" s="125"/>
      <c r="AL412" s="190"/>
      <c r="AM412" s="125"/>
      <c r="AN412" s="184"/>
      <c r="AO412" s="189"/>
      <c r="AP412" s="183"/>
      <c r="AQ412" s="125"/>
      <c r="AR412" s="190"/>
      <c r="AS412" s="183"/>
      <c r="AT412" s="184">
        <v>56689</v>
      </c>
      <c r="AU412" s="189">
        <v>0.7177185541558524</v>
      </c>
    </row>
    <row r="413" spans="1:47">
      <c r="A413" s="28" t="s">
        <v>653</v>
      </c>
      <c r="B413" s="63" t="s">
        <v>991</v>
      </c>
      <c r="C413" s="122" t="s">
        <v>1027</v>
      </c>
      <c r="D413" s="28" t="s">
        <v>0</v>
      </c>
      <c r="E413" s="184">
        <v>83055</v>
      </c>
      <c r="F413" s="183"/>
      <c r="G413" s="125">
        <v>35580</v>
      </c>
      <c r="H413" s="190">
        <v>0.58221924039861894</v>
      </c>
      <c r="I413" s="183"/>
      <c r="J413" s="184">
        <v>5074</v>
      </c>
      <c r="K413" s="189">
        <v>8.3029241871348858E-2</v>
      </c>
      <c r="L413" s="183"/>
      <c r="M413" s="125">
        <v>18902</v>
      </c>
      <c r="N413" s="190">
        <v>0.30930601692003079</v>
      </c>
      <c r="O413" s="183"/>
      <c r="P413" s="184"/>
      <c r="Q413" s="189"/>
      <c r="R413" s="183"/>
      <c r="S413" s="125">
        <v>1555</v>
      </c>
      <c r="T413" s="190">
        <v>2.5445500810001472E-2</v>
      </c>
      <c r="U413" s="183"/>
      <c r="V413" s="184"/>
      <c r="W413" s="189"/>
      <c r="X413" s="183"/>
      <c r="Y413" s="125"/>
      <c r="Z413" s="190"/>
      <c r="AA413" s="183"/>
      <c r="AB413" s="184"/>
      <c r="AC413" s="189"/>
      <c r="AD413" s="183"/>
      <c r="AE413" s="125"/>
      <c r="AF413" s="190"/>
      <c r="AG413" s="183"/>
      <c r="AH413" s="184"/>
      <c r="AI413" s="189"/>
      <c r="AJ413" s="183"/>
      <c r="AK413" s="125"/>
      <c r="AL413" s="190"/>
      <c r="AM413" s="125"/>
      <c r="AN413" s="184"/>
      <c r="AO413" s="189"/>
      <c r="AP413" s="183"/>
      <c r="AQ413" s="125"/>
      <c r="AR413" s="190"/>
      <c r="AS413" s="183"/>
      <c r="AT413" s="184">
        <v>61111</v>
      </c>
      <c r="AU413" s="189">
        <v>0.7357895370537596</v>
      </c>
    </row>
    <row r="414" spans="1:47">
      <c r="A414" s="28" t="s">
        <v>1042</v>
      </c>
      <c r="B414" s="63" t="s">
        <v>987</v>
      </c>
      <c r="C414" s="122" t="s">
        <v>988</v>
      </c>
      <c r="D414" s="28" t="s">
        <v>0</v>
      </c>
      <c r="E414" s="184">
        <v>85759</v>
      </c>
      <c r="F414" s="183"/>
      <c r="G414" s="125">
        <v>40599</v>
      </c>
      <c r="H414" s="190">
        <v>0.62461921905289397</v>
      </c>
      <c r="I414" s="183"/>
      <c r="J414" s="184">
        <v>3623</v>
      </c>
      <c r="K414" s="189">
        <v>5.57401766208191E-2</v>
      </c>
      <c r="L414" s="183"/>
      <c r="M414" s="125">
        <v>17759</v>
      </c>
      <c r="N414" s="190">
        <v>0.27322379150127696</v>
      </c>
      <c r="O414" s="183"/>
      <c r="P414" s="184">
        <v>1363</v>
      </c>
      <c r="Q414" s="189">
        <v>2.0969875996184498E-2</v>
      </c>
      <c r="R414" s="183"/>
      <c r="S414" s="125">
        <v>1357</v>
      </c>
      <c r="T414" s="190">
        <v>2.0877565463552725E-2</v>
      </c>
      <c r="U414" s="183"/>
      <c r="V414" s="184"/>
      <c r="W414" s="189"/>
      <c r="X414" s="183"/>
      <c r="Y414" s="125"/>
      <c r="Z414" s="190"/>
      <c r="AA414" s="183"/>
      <c r="AB414" s="184"/>
      <c r="AC414" s="189"/>
      <c r="AD414" s="183"/>
      <c r="AE414" s="125"/>
      <c r="AF414" s="190"/>
      <c r="AG414" s="183"/>
      <c r="AH414" s="184"/>
      <c r="AI414" s="189"/>
      <c r="AJ414" s="183"/>
      <c r="AK414" s="125"/>
      <c r="AL414" s="190"/>
      <c r="AM414" s="125"/>
      <c r="AN414" s="184"/>
      <c r="AO414" s="189"/>
      <c r="AP414" s="183"/>
      <c r="AQ414" s="125">
        <v>297</v>
      </c>
      <c r="AR414" s="190">
        <v>4.5693713652727773E-3</v>
      </c>
      <c r="AS414" s="183"/>
      <c r="AT414" s="184">
        <v>64998</v>
      </c>
      <c r="AU414" s="189">
        <v>0.75791462120593756</v>
      </c>
    </row>
    <row r="415" spans="1:47">
      <c r="A415" s="28" t="s">
        <v>754</v>
      </c>
      <c r="B415" s="63" t="s">
        <v>989</v>
      </c>
      <c r="C415" s="122" t="s">
        <v>985</v>
      </c>
      <c r="D415" s="28" t="s">
        <v>0</v>
      </c>
      <c r="E415" s="184">
        <v>75752</v>
      </c>
      <c r="F415" s="183"/>
      <c r="G415" s="125">
        <v>28980</v>
      </c>
      <c r="H415" s="190">
        <v>0.52850421271473902</v>
      </c>
      <c r="I415" s="183"/>
      <c r="J415" s="184">
        <v>2073</v>
      </c>
      <c r="K415" s="189">
        <v>3.7805011489222017E-2</v>
      </c>
      <c r="L415" s="183"/>
      <c r="M415" s="125">
        <v>21559</v>
      </c>
      <c r="N415" s="190">
        <v>0.39316847211584055</v>
      </c>
      <c r="O415" s="183"/>
      <c r="P415" s="184">
        <v>1387</v>
      </c>
      <c r="Q415" s="189">
        <v>2.5294525294525295E-2</v>
      </c>
      <c r="R415" s="183"/>
      <c r="S415" s="125">
        <v>494</v>
      </c>
      <c r="T415" s="190">
        <v>9.0090090090090089E-3</v>
      </c>
      <c r="U415" s="183"/>
      <c r="V415" s="184"/>
      <c r="W415" s="189"/>
      <c r="X415" s="183"/>
      <c r="Y415" s="125"/>
      <c r="Z415" s="190"/>
      <c r="AA415" s="183"/>
      <c r="AB415" s="184"/>
      <c r="AC415" s="189"/>
      <c r="AD415" s="183"/>
      <c r="AE415" s="125"/>
      <c r="AF415" s="190"/>
      <c r="AG415" s="183"/>
      <c r="AH415" s="184"/>
      <c r="AI415" s="189"/>
      <c r="AJ415" s="183"/>
      <c r="AK415" s="125"/>
      <c r="AL415" s="190"/>
      <c r="AM415" s="125"/>
      <c r="AN415" s="184"/>
      <c r="AO415" s="189"/>
      <c r="AP415" s="183"/>
      <c r="AQ415" s="125">
        <v>341</v>
      </c>
      <c r="AR415" s="190">
        <v>6.2187693766641138E-3</v>
      </c>
      <c r="AS415" s="183"/>
      <c r="AT415" s="184">
        <v>54834</v>
      </c>
      <c r="AU415" s="189">
        <v>0.72386207624881194</v>
      </c>
    </row>
    <row r="416" spans="1:47">
      <c r="A416" s="28" t="s">
        <v>755</v>
      </c>
      <c r="B416" s="63" t="s">
        <v>1009</v>
      </c>
      <c r="C416" s="122" t="s">
        <v>978</v>
      </c>
      <c r="D416" s="28" t="s">
        <v>0</v>
      </c>
      <c r="E416" s="184">
        <v>63433</v>
      </c>
      <c r="F416" s="183"/>
      <c r="G416" s="125">
        <v>10570</v>
      </c>
      <c r="H416" s="190">
        <v>0.25924654174433437</v>
      </c>
      <c r="I416" s="183"/>
      <c r="J416" s="184">
        <v>681</v>
      </c>
      <c r="K416" s="189">
        <v>1.6702639066025704E-2</v>
      </c>
      <c r="L416" s="183"/>
      <c r="M416" s="125">
        <v>25078</v>
      </c>
      <c r="N416" s="190">
        <v>0.61507897576768367</v>
      </c>
      <c r="O416" s="183"/>
      <c r="P416" s="184">
        <v>3006</v>
      </c>
      <c r="Q416" s="189">
        <v>7.3727067595408619E-2</v>
      </c>
      <c r="R416" s="183"/>
      <c r="S416" s="125">
        <v>1437</v>
      </c>
      <c r="T416" s="190">
        <v>3.5244775826547628E-2</v>
      </c>
      <c r="U416" s="183"/>
      <c r="V416" s="184"/>
      <c r="W416" s="189"/>
      <c r="X416" s="183"/>
      <c r="Y416" s="125"/>
      <c r="Z416" s="190"/>
      <c r="AA416" s="183"/>
      <c r="AB416" s="184"/>
      <c r="AC416" s="189"/>
      <c r="AD416" s="183"/>
      <c r="AE416" s="125"/>
      <c r="AF416" s="190"/>
      <c r="AG416" s="183"/>
      <c r="AH416" s="184"/>
      <c r="AI416" s="189"/>
      <c r="AJ416" s="183"/>
      <c r="AK416" s="125"/>
      <c r="AL416" s="190"/>
      <c r="AM416" s="125"/>
      <c r="AN416" s="184"/>
      <c r="AO416" s="189"/>
      <c r="AP416" s="183"/>
      <c r="AQ416" s="125"/>
      <c r="AR416" s="190"/>
      <c r="AS416" s="183"/>
      <c r="AT416" s="184">
        <v>40772</v>
      </c>
      <c r="AU416" s="189">
        <v>0.64275692462913625</v>
      </c>
    </row>
    <row r="417" spans="1:47">
      <c r="A417" s="28" t="s">
        <v>772</v>
      </c>
      <c r="B417" s="63" t="s">
        <v>1016</v>
      </c>
      <c r="C417" s="122" t="s">
        <v>984</v>
      </c>
      <c r="D417" s="28" t="s">
        <v>0</v>
      </c>
      <c r="E417" s="184">
        <v>73441</v>
      </c>
      <c r="F417" s="183"/>
      <c r="G417" s="125">
        <v>35656</v>
      </c>
      <c r="H417" s="190">
        <v>0.69764620712594649</v>
      </c>
      <c r="I417" s="183"/>
      <c r="J417" s="184">
        <v>1348</v>
      </c>
      <c r="K417" s="189">
        <v>2.6375002445753193E-2</v>
      </c>
      <c r="L417" s="183"/>
      <c r="M417" s="125">
        <v>12923</v>
      </c>
      <c r="N417" s="190">
        <v>0.25285174822438317</v>
      </c>
      <c r="O417" s="183"/>
      <c r="P417" s="184"/>
      <c r="Q417" s="189"/>
      <c r="R417" s="183"/>
      <c r="S417" s="125">
        <v>1182</v>
      </c>
      <c r="T417" s="190">
        <v>2.312704220391712E-2</v>
      </c>
      <c r="U417" s="183"/>
      <c r="V417" s="184"/>
      <c r="W417" s="189"/>
      <c r="X417" s="183"/>
      <c r="Y417" s="125"/>
      <c r="Z417" s="190"/>
      <c r="AA417" s="183"/>
      <c r="AB417" s="184"/>
      <c r="AC417" s="189"/>
      <c r="AD417" s="183"/>
      <c r="AE417" s="125"/>
      <c r="AF417" s="190"/>
      <c r="AG417" s="183"/>
      <c r="AH417" s="184"/>
      <c r="AI417" s="189"/>
      <c r="AJ417" s="183"/>
      <c r="AK417" s="125"/>
      <c r="AL417" s="190"/>
      <c r="AM417" s="125"/>
      <c r="AN417" s="184"/>
      <c r="AO417" s="189"/>
      <c r="AP417" s="183"/>
      <c r="AQ417" s="125"/>
      <c r="AR417" s="190"/>
      <c r="AS417" s="183"/>
      <c r="AT417" s="184">
        <v>51109</v>
      </c>
      <c r="AU417" s="189">
        <v>0.69591917321387231</v>
      </c>
    </row>
    <row r="418" spans="1:47">
      <c r="A418" s="28" t="s">
        <v>795</v>
      </c>
      <c r="B418" s="63" t="s">
        <v>1017</v>
      </c>
      <c r="C418" s="122" t="s">
        <v>1027</v>
      </c>
      <c r="D418" s="28" t="s">
        <v>0</v>
      </c>
      <c r="E418" s="184">
        <v>75485</v>
      </c>
      <c r="F418" s="183"/>
      <c r="G418" s="125">
        <v>32829</v>
      </c>
      <c r="H418" s="190">
        <v>0.60531022402507606</v>
      </c>
      <c r="I418" s="183"/>
      <c r="J418" s="184">
        <v>3154</v>
      </c>
      <c r="K418" s="189">
        <v>5.8154328385728773E-2</v>
      </c>
      <c r="L418" s="183"/>
      <c r="M418" s="125">
        <v>15080</v>
      </c>
      <c r="N418" s="190">
        <v>0.27804923020189914</v>
      </c>
      <c r="O418" s="183"/>
      <c r="P418" s="184">
        <v>1449</v>
      </c>
      <c r="Q418" s="189">
        <v>2.6717064626163915E-2</v>
      </c>
      <c r="R418" s="183"/>
      <c r="S418" s="125">
        <v>1723</v>
      </c>
      <c r="T418" s="190">
        <v>3.1769152761132111E-2</v>
      </c>
      <c r="U418" s="183"/>
      <c r="V418" s="184"/>
      <c r="W418" s="189"/>
      <c r="X418" s="183"/>
      <c r="Y418" s="125"/>
      <c r="Z418" s="190"/>
      <c r="AA418" s="183"/>
      <c r="AB418" s="184"/>
      <c r="AC418" s="189"/>
      <c r="AD418" s="183"/>
      <c r="AE418" s="125"/>
      <c r="AF418" s="190"/>
      <c r="AG418" s="183"/>
      <c r="AH418" s="184"/>
      <c r="AI418" s="189"/>
      <c r="AJ418" s="183"/>
      <c r="AK418" s="125"/>
      <c r="AL418" s="190"/>
      <c r="AM418" s="125"/>
      <c r="AN418" s="184"/>
      <c r="AO418" s="189"/>
      <c r="AP418" s="183"/>
      <c r="AQ418" s="125"/>
      <c r="AR418" s="190"/>
      <c r="AS418" s="183"/>
      <c r="AT418" s="184">
        <v>54235</v>
      </c>
      <c r="AU418" s="189">
        <v>0.7184871166456912</v>
      </c>
    </row>
    <row r="419" spans="1:47">
      <c r="A419" s="28" t="s">
        <v>812</v>
      </c>
      <c r="B419" s="63" t="s">
        <v>982</v>
      </c>
      <c r="C419" s="122" t="s">
        <v>983</v>
      </c>
      <c r="D419" s="28" t="s">
        <v>0</v>
      </c>
      <c r="E419" s="184">
        <v>72372</v>
      </c>
      <c r="F419" s="183"/>
      <c r="G419" s="125">
        <v>24809</v>
      </c>
      <c r="H419" s="190">
        <v>0.48387977609174776</v>
      </c>
      <c r="I419" s="183"/>
      <c r="J419" s="184">
        <v>2079</v>
      </c>
      <c r="K419" s="189">
        <v>4.0549238360866768E-2</v>
      </c>
      <c r="L419" s="183"/>
      <c r="M419" s="125">
        <v>22345</v>
      </c>
      <c r="N419" s="190">
        <v>0.43582141951590569</v>
      </c>
      <c r="O419" s="183"/>
      <c r="P419" s="184">
        <v>1291</v>
      </c>
      <c r="Q419" s="189">
        <v>2.5179926274112072E-2</v>
      </c>
      <c r="R419" s="183"/>
      <c r="S419" s="125">
        <v>747</v>
      </c>
      <c r="T419" s="190">
        <v>1.4569639757367712E-2</v>
      </c>
      <c r="U419" s="183"/>
      <c r="V419" s="184"/>
      <c r="W419" s="189"/>
      <c r="X419" s="183"/>
      <c r="Y419" s="125"/>
      <c r="Z419" s="190"/>
      <c r="AA419" s="183"/>
      <c r="AB419" s="184"/>
      <c r="AC419" s="189"/>
      <c r="AD419" s="183"/>
      <c r="AE419" s="125"/>
      <c r="AF419" s="190"/>
      <c r="AG419" s="183"/>
      <c r="AH419" s="184"/>
      <c r="AI419" s="189"/>
      <c r="AJ419" s="183"/>
      <c r="AK419" s="125"/>
      <c r="AL419" s="190"/>
      <c r="AM419" s="125"/>
      <c r="AN419" s="184"/>
      <c r="AO419" s="189"/>
      <c r="AP419" s="183"/>
      <c r="AQ419" s="125"/>
      <c r="AR419" s="190"/>
      <c r="AS419" s="183"/>
      <c r="AT419" s="184">
        <v>51271</v>
      </c>
      <c r="AU419" s="189">
        <v>0.70843696457193395</v>
      </c>
    </row>
    <row r="420" spans="1:47">
      <c r="A420" s="28" t="s">
        <v>822</v>
      </c>
      <c r="B420" s="63" t="s">
        <v>990</v>
      </c>
      <c r="C420" s="122" t="s">
        <v>981</v>
      </c>
      <c r="D420" s="28" t="s">
        <v>0</v>
      </c>
      <c r="E420" s="184">
        <v>72334</v>
      </c>
      <c r="F420" s="183"/>
      <c r="G420" s="125">
        <v>25262</v>
      </c>
      <c r="H420" s="190">
        <v>0.50774827648584009</v>
      </c>
      <c r="I420" s="183"/>
      <c r="J420" s="184">
        <v>1514</v>
      </c>
      <c r="K420" s="189">
        <v>3.0430325809498924E-2</v>
      </c>
      <c r="L420" s="183"/>
      <c r="M420" s="125">
        <v>18875</v>
      </c>
      <c r="N420" s="190">
        <v>0.37937410809398431</v>
      </c>
      <c r="O420" s="183"/>
      <c r="P420" s="184">
        <v>2997</v>
      </c>
      <c r="Q420" s="189">
        <v>6.0237573613651438E-2</v>
      </c>
      <c r="R420" s="183"/>
      <c r="S420" s="125">
        <v>809</v>
      </c>
      <c r="T420" s="190">
        <v>1.6260326010491828E-2</v>
      </c>
      <c r="U420" s="183"/>
      <c r="V420" s="184"/>
      <c r="W420" s="189"/>
      <c r="X420" s="183"/>
      <c r="Y420" s="125"/>
      <c r="Z420" s="190"/>
      <c r="AA420" s="183"/>
      <c r="AB420" s="184"/>
      <c r="AC420" s="189"/>
      <c r="AD420" s="183"/>
      <c r="AE420" s="125"/>
      <c r="AF420" s="190"/>
      <c r="AG420" s="183"/>
      <c r="AH420" s="184"/>
      <c r="AI420" s="189"/>
      <c r="AJ420" s="183"/>
      <c r="AK420" s="125"/>
      <c r="AL420" s="190"/>
      <c r="AM420" s="125"/>
      <c r="AN420" s="184"/>
      <c r="AO420" s="189"/>
      <c r="AP420" s="183"/>
      <c r="AQ420" s="125">
        <v>296</v>
      </c>
      <c r="AR420" s="190">
        <v>5.9493899865334749E-3</v>
      </c>
      <c r="AS420" s="183"/>
      <c r="AT420" s="184">
        <v>49753</v>
      </c>
      <c r="AU420" s="189">
        <v>0.68782315370365255</v>
      </c>
    </row>
    <row r="421" spans="1:47">
      <c r="A421" s="28" t="s">
        <v>160</v>
      </c>
      <c r="B421" s="63" t="s">
        <v>1026</v>
      </c>
      <c r="C421" s="122" t="s">
        <v>1027</v>
      </c>
      <c r="D421" s="28" t="s">
        <v>0</v>
      </c>
      <c r="E421" s="184">
        <v>79658</v>
      </c>
      <c r="F421" s="183"/>
      <c r="G421" s="125">
        <v>32961</v>
      </c>
      <c r="H421" s="190">
        <v>0.59245079536263145</v>
      </c>
      <c r="I421" s="183"/>
      <c r="J421" s="184">
        <v>2630</v>
      </c>
      <c r="K421" s="189">
        <v>4.7272400467331714E-2</v>
      </c>
      <c r="L421" s="183"/>
      <c r="M421" s="125">
        <v>18793</v>
      </c>
      <c r="N421" s="190">
        <v>0.3377909589287319</v>
      </c>
      <c r="O421" s="183"/>
      <c r="P421" s="184"/>
      <c r="Q421" s="189"/>
      <c r="R421" s="183"/>
      <c r="S421" s="125">
        <v>950</v>
      </c>
      <c r="T421" s="190">
        <v>1.7075581917857463E-2</v>
      </c>
      <c r="U421" s="183"/>
      <c r="V421" s="184"/>
      <c r="W421" s="189"/>
      <c r="X421" s="183"/>
      <c r="Y421" s="125"/>
      <c r="Z421" s="190"/>
      <c r="AA421" s="183"/>
      <c r="AB421" s="184"/>
      <c r="AC421" s="189"/>
      <c r="AD421" s="183"/>
      <c r="AE421" s="125"/>
      <c r="AF421" s="190"/>
      <c r="AG421" s="183"/>
      <c r="AH421" s="184"/>
      <c r="AI421" s="189"/>
      <c r="AJ421" s="183"/>
      <c r="AK421" s="125"/>
      <c r="AL421" s="190"/>
      <c r="AM421" s="125"/>
      <c r="AN421" s="184"/>
      <c r="AO421" s="189"/>
      <c r="AP421" s="183"/>
      <c r="AQ421" s="125">
        <v>301</v>
      </c>
      <c r="AR421" s="190">
        <v>5.4102633234474704E-3</v>
      </c>
      <c r="AS421" s="183"/>
      <c r="AT421" s="184">
        <v>55635</v>
      </c>
      <c r="AU421" s="189">
        <v>0.69842325943408068</v>
      </c>
    </row>
    <row r="422" spans="1:47">
      <c r="A422" s="28" t="s">
        <v>688</v>
      </c>
      <c r="B422" s="63" t="s">
        <v>986</v>
      </c>
      <c r="C422" s="122" t="s">
        <v>983</v>
      </c>
      <c r="D422" s="28" t="s">
        <v>0</v>
      </c>
      <c r="E422" s="184">
        <v>71260</v>
      </c>
      <c r="F422" s="183"/>
      <c r="G422" s="125">
        <v>31634</v>
      </c>
      <c r="H422" s="190">
        <v>0.59848269860188807</v>
      </c>
      <c r="I422" s="183"/>
      <c r="J422" s="184">
        <v>2732</v>
      </c>
      <c r="K422" s="189">
        <v>5.1686626180070756E-2</v>
      </c>
      <c r="L422" s="183"/>
      <c r="M422" s="125">
        <v>15818</v>
      </c>
      <c r="N422" s="190">
        <v>0.29926026827099533</v>
      </c>
      <c r="O422" s="183"/>
      <c r="P422" s="184">
        <v>1540</v>
      </c>
      <c r="Q422" s="189">
        <v>2.9135213878956429E-2</v>
      </c>
      <c r="R422" s="183"/>
      <c r="S422" s="125">
        <v>1133</v>
      </c>
      <c r="T422" s="190">
        <v>2.1435193068089373E-2</v>
      </c>
      <c r="U422" s="183"/>
      <c r="V422" s="184"/>
      <c r="W422" s="189"/>
      <c r="X422" s="183"/>
      <c r="Y422" s="125"/>
      <c r="Z422" s="190"/>
      <c r="AA422" s="183"/>
      <c r="AB422" s="184"/>
      <c r="AC422" s="189"/>
      <c r="AD422" s="183"/>
      <c r="AE422" s="125"/>
      <c r="AF422" s="190"/>
      <c r="AG422" s="183"/>
      <c r="AH422" s="184"/>
      <c r="AI422" s="189"/>
      <c r="AJ422" s="183"/>
      <c r="AK422" s="125"/>
      <c r="AL422" s="190"/>
      <c r="AM422" s="125"/>
      <c r="AN422" s="184"/>
      <c r="AO422" s="189"/>
      <c r="AP422" s="183"/>
      <c r="AQ422" s="125"/>
      <c r="AR422" s="190"/>
      <c r="AS422" s="183"/>
      <c r="AT422" s="184">
        <v>52857</v>
      </c>
      <c r="AU422" s="189">
        <v>0.74174852652259327</v>
      </c>
    </row>
    <row r="423" spans="1:47">
      <c r="A423" s="28" t="s">
        <v>505</v>
      </c>
      <c r="B423" s="63" t="s">
        <v>1000</v>
      </c>
      <c r="C423" s="122" t="s">
        <v>1027</v>
      </c>
      <c r="D423" s="28" t="s">
        <v>0</v>
      </c>
      <c r="E423" s="184">
        <v>81087</v>
      </c>
      <c r="F423" s="183"/>
      <c r="G423" s="125">
        <v>35128</v>
      </c>
      <c r="H423" s="190">
        <v>0.57916343791733305</v>
      </c>
      <c r="I423" s="183"/>
      <c r="J423" s="184">
        <v>7078</v>
      </c>
      <c r="K423" s="189">
        <v>0.11669661846899576</v>
      </c>
      <c r="L423" s="183"/>
      <c r="M423" s="125">
        <v>15578</v>
      </c>
      <c r="N423" s="190">
        <v>0.25683807890788585</v>
      </c>
      <c r="O423" s="183"/>
      <c r="P423" s="184">
        <v>1293</v>
      </c>
      <c r="Q423" s="189">
        <v>2.131798921735116E-2</v>
      </c>
      <c r="R423" s="183"/>
      <c r="S423" s="125">
        <v>1576</v>
      </c>
      <c r="T423" s="190">
        <v>2.5983875488434206E-2</v>
      </c>
      <c r="U423" s="183"/>
      <c r="V423" s="184"/>
      <c r="W423" s="189"/>
      <c r="X423" s="183"/>
      <c r="Y423" s="125"/>
      <c r="Z423" s="190"/>
      <c r="AA423" s="183"/>
      <c r="AB423" s="184"/>
      <c r="AC423" s="189"/>
      <c r="AD423" s="183"/>
      <c r="AE423" s="125"/>
      <c r="AF423" s="190"/>
      <c r="AG423" s="183"/>
      <c r="AH423" s="184"/>
      <c r="AI423" s="189"/>
      <c r="AJ423" s="183"/>
      <c r="AK423" s="125"/>
      <c r="AL423" s="190"/>
      <c r="AM423" s="125"/>
      <c r="AN423" s="184"/>
      <c r="AO423" s="189"/>
      <c r="AP423" s="183"/>
      <c r="AQ423" s="125"/>
      <c r="AR423" s="190"/>
      <c r="AS423" s="183"/>
      <c r="AT423" s="184">
        <v>60653</v>
      </c>
      <c r="AU423" s="189">
        <v>0.74799906273508698</v>
      </c>
    </row>
    <row r="424" spans="1:47">
      <c r="A424" s="28" t="s">
        <v>655</v>
      </c>
      <c r="B424" s="63" t="s">
        <v>991</v>
      </c>
      <c r="C424" s="122" t="s">
        <v>1027</v>
      </c>
      <c r="D424" s="28" t="s">
        <v>0</v>
      </c>
      <c r="E424" s="184">
        <v>77874</v>
      </c>
      <c r="F424" s="183"/>
      <c r="G424" s="125">
        <v>32894</v>
      </c>
      <c r="H424" s="190">
        <v>0.6275564713064713</v>
      </c>
      <c r="I424" s="183"/>
      <c r="J424" s="184">
        <v>2365</v>
      </c>
      <c r="K424" s="189">
        <v>4.5119810744810744E-2</v>
      </c>
      <c r="L424" s="183"/>
      <c r="M424" s="125">
        <v>14582</v>
      </c>
      <c r="N424" s="190">
        <v>0.27819749694749696</v>
      </c>
      <c r="O424" s="183"/>
      <c r="P424" s="184">
        <v>2575</v>
      </c>
      <c r="Q424" s="189">
        <v>4.9126221001221E-2</v>
      </c>
      <c r="R424" s="183"/>
      <c r="S424" s="125"/>
      <c r="T424" s="190"/>
      <c r="U424" s="183"/>
      <c r="V424" s="184"/>
      <c r="W424" s="189"/>
      <c r="X424" s="183"/>
      <c r="Y424" s="125"/>
      <c r="Z424" s="190"/>
      <c r="AA424" s="183"/>
      <c r="AB424" s="184"/>
      <c r="AC424" s="189"/>
      <c r="AD424" s="183"/>
      <c r="AE424" s="125"/>
      <c r="AF424" s="190"/>
      <c r="AG424" s="183"/>
      <c r="AH424" s="184"/>
      <c r="AI424" s="189"/>
      <c r="AJ424" s="183"/>
      <c r="AK424" s="125"/>
      <c r="AL424" s="190"/>
      <c r="AM424" s="125"/>
      <c r="AN424" s="184"/>
      <c r="AO424" s="189"/>
      <c r="AP424" s="183"/>
      <c r="AQ424" s="125"/>
      <c r="AR424" s="190"/>
      <c r="AS424" s="183"/>
      <c r="AT424" s="184">
        <v>52416</v>
      </c>
      <c r="AU424" s="189">
        <v>0.67308729486092922</v>
      </c>
    </row>
    <row r="425" spans="1:47">
      <c r="A425" s="28" t="s">
        <v>803</v>
      </c>
      <c r="B425" s="63" t="s">
        <v>1018</v>
      </c>
      <c r="C425" s="122" t="s">
        <v>981</v>
      </c>
      <c r="D425" s="28" t="s">
        <v>0</v>
      </c>
      <c r="E425" s="184">
        <v>78042</v>
      </c>
      <c r="F425" s="183"/>
      <c r="G425" s="125">
        <v>33683</v>
      </c>
      <c r="H425" s="190">
        <v>0.55737026740799578</v>
      </c>
      <c r="I425" s="183"/>
      <c r="J425" s="184">
        <v>5967</v>
      </c>
      <c r="K425" s="189">
        <v>9.873907863383638E-2</v>
      </c>
      <c r="L425" s="183"/>
      <c r="M425" s="125">
        <v>7606</v>
      </c>
      <c r="N425" s="190">
        <v>0.12586047127349748</v>
      </c>
      <c r="O425" s="183"/>
      <c r="P425" s="184">
        <v>1083</v>
      </c>
      <c r="Q425" s="189">
        <v>1.7920969023034153E-2</v>
      </c>
      <c r="R425" s="183"/>
      <c r="S425" s="125"/>
      <c r="T425" s="190"/>
      <c r="U425" s="183"/>
      <c r="V425" s="184"/>
      <c r="W425" s="189"/>
      <c r="X425" s="183"/>
      <c r="Y425" s="125"/>
      <c r="Z425" s="190"/>
      <c r="AA425" s="183"/>
      <c r="AB425" s="184"/>
      <c r="AC425" s="189"/>
      <c r="AD425" s="183"/>
      <c r="AE425" s="125"/>
      <c r="AF425" s="190"/>
      <c r="AG425" s="183"/>
      <c r="AH425" s="184"/>
      <c r="AI425" s="189"/>
      <c r="AJ425" s="183"/>
      <c r="AK425" s="125"/>
      <c r="AL425" s="190"/>
      <c r="AM425" s="125"/>
      <c r="AN425" s="184"/>
      <c r="AO425" s="189"/>
      <c r="AP425" s="183"/>
      <c r="AQ425" s="125">
        <v>12093</v>
      </c>
      <c r="AR425" s="190">
        <v>0.20010921366163623</v>
      </c>
      <c r="AS425" s="183"/>
      <c r="AT425" s="184">
        <v>60432</v>
      </c>
      <c r="AU425" s="189">
        <v>0.77435227185361732</v>
      </c>
    </row>
    <row r="426" spans="1:47">
      <c r="A426" s="28" t="s">
        <v>1225</v>
      </c>
      <c r="B426" s="63" t="s">
        <v>982</v>
      </c>
      <c r="C426" s="122" t="s">
        <v>983</v>
      </c>
      <c r="D426" s="28" t="s">
        <v>0</v>
      </c>
      <c r="E426" s="184">
        <v>76898</v>
      </c>
      <c r="F426" s="183"/>
      <c r="G426" s="125">
        <v>32841</v>
      </c>
      <c r="H426" s="190">
        <v>0.59982466073679019</v>
      </c>
      <c r="I426" s="183"/>
      <c r="J426" s="184">
        <v>5360</v>
      </c>
      <c r="K426" s="189">
        <v>9.7897755292140787E-2</v>
      </c>
      <c r="L426" s="183"/>
      <c r="M426" s="125">
        <v>14515</v>
      </c>
      <c r="N426" s="190">
        <v>0.26510931307190738</v>
      </c>
      <c r="O426" s="183"/>
      <c r="P426" s="184"/>
      <c r="Q426" s="189"/>
      <c r="R426" s="183"/>
      <c r="S426" s="125">
        <v>1445</v>
      </c>
      <c r="T426" s="190">
        <v>2.639221201439243E-2</v>
      </c>
      <c r="U426" s="183"/>
      <c r="V426" s="184"/>
      <c r="W426" s="189"/>
      <c r="X426" s="183"/>
      <c r="Y426" s="125"/>
      <c r="Z426" s="190"/>
      <c r="AA426" s="183"/>
      <c r="AB426" s="184"/>
      <c r="AC426" s="189"/>
      <c r="AD426" s="183"/>
      <c r="AE426" s="125"/>
      <c r="AF426" s="190"/>
      <c r="AG426" s="183"/>
      <c r="AH426" s="184"/>
      <c r="AI426" s="189"/>
      <c r="AJ426" s="183"/>
      <c r="AK426" s="125"/>
      <c r="AL426" s="190"/>
      <c r="AM426" s="125"/>
      <c r="AN426" s="184"/>
      <c r="AO426" s="189"/>
      <c r="AP426" s="183"/>
      <c r="AQ426" s="125">
        <v>590</v>
      </c>
      <c r="AR426" s="190">
        <v>1.0776058884769228E-2</v>
      </c>
      <c r="AS426" s="183"/>
      <c r="AT426" s="184">
        <v>54751</v>
      </c>
      <c r="AU426" s="189">
        <v>0.71199511040599239</v>
      </c>
    </row>
    <row r="427" spans="1:47">
      <c r="A427" s="28" t="s">
        <v>1100</v>
      </c>
      <c r="B427" s="63" t="s">
        <v>1002</v>
      </c>
      <c r="C427" s="122" t="s">
        <v>981</v>
      </c>
      <c r="D427" s="28" t="s">
        <v>0</v>
      </c>
      <c r="E427" s="184">
        <v>71722</v>
      </c>
      <c r="F427" s="183"/>
      <c r="G427" s="125">
        <v>21773</v>
      </c>
      <c r="H427" s="190">
        <v>0.46540409977983455</v>
      </c>
      <c r="I427" s="183"/>
      <c r="J427" s="184">
        <v>1421</v>
      </c>
      <c r="K427" s="189">
        <v>3.0374281256011798E-2</v>
      </c>
      <c r="L427" s="183"/>
      <c r="M427" s="125">
        <v>21742</v>
      </c>
      <c r="N427" s="190">
        <v>0.46474146591710663</v>
      </c>
      <c r="O427" s="183"/>
      <c r="P427" s="184">
        <v>1122</v>
      </c>
      <c r="Q427" s="189">
        <v>2.3983070773571598E-2</v>
      </c>
      <c r="R427" s="183"/>
      <c r="S427" s="125">
        <v>725</v>
      </c>
      <c r="T427" s="190">
        <v>1.5497082273475408E-2</v>
      </c>
      <c r="U427" s="183"/>
      <c r="V427" s="184"/>
      <c r="W427" s="189"/>
      <c r="X427" s="183"/>
      <c r="Y427" s="125"/>
      <c r="Z427" s="190"/>
      <c r="AA427" s="183"/>
      <c r="AB427" s="184"/>
      <c r="AC427" s="189"/>
      <c r="AD427" s="183"/>
      <c r="AE427" s="125"/>
      <c r="AF427" s="190"/>
      <c r="AG427" s="183"/>
      <c r="AH427" s="184"/>
      <c r="AI427" s="189"/>
      <c r="AJ427" s="183"/>
      <c r="AK427" s="125"/>
      <c r="AL427" s="190"/>
      <c r="AM427" s="125"/>
      <c r="AN427" s="184"/>
      <c r="AO427" s="189"/>
      <c r="AP427" s="183"/>
      <c r="AQ427" s="125"/>
      <c r="AR427" s="190"/>
      <c r="AS427" s="183"/>
      <c r="AT427" s="184">
        <v>46783</v>
      </c>
      <c r="AU427" s="189">
        <v>0.65228242380301715</v>
      </c>
    </row>
    <row r="428" spans="1:47">
      <c r="A428" s="28" t="s">
        <v>1101</v>
      </c>
      <c r="B428" s="63" t="s">
        <v>1002</v>
      </c>
      <c r="C428" s="122" t="s">
        <v>981</v>
      </c>
      <c r="D428" s="28" t="s">
        <v>0</v>
      </c>
      <c r="E428" s="184">
        <v>70199</v>
      </c>
      <c r="F428" s="183"/>
      <c r="G428" s="125">
        <v>16006</v>
      </c>
      <c r="H428" s="190">
        <v>0.34125748885998763</v>
      </c>
      <c r="I428" s="183"/>
      <c r="J428" s="184">
        <v>1892</v>
      </c>
      <c r="K428" s="189">
        <v>4.0338571093533462E-2</v>
      </c>
      <c r="L428" s="183"/>
      <c r="M428" s="125">
        <v>27509</v>
      </c>
      <c r="N428" s="190">
        <v>0.58650832569345246</v>
      </c>
      <c r="O428" s="183"/>
      <c r="P428" s="184"/>
      <c r="Q428" s="189"/>
      <c r="R428" s="183"/>
      <c r="S428" s="125"/>
      <c r="T428" s="190"/>
      <c r="U428" s="183"/>
      <c r="V428" s="184"/>
      <c r="W428" s="189"/>
      <c r="X428" s="183"/>
      <c r="Y428" s="125"/>
      <c r="Z428" s="190"/>
      <c r="AA428" s="183"/>
      <c r="AB428" s="184"/>
      <c r="AC428" s="189"/>
      <c r="AD428" s="183"/>
      <c r="AE428" s="125"/>
      <c r="AF428" s="190"/>
      <c r="AG428" s="183"/>
      <c r="AH428" s="184"/>
      <c r="AI428" s="189"/>
      <c r="AJ428" s="183"/>
      <c r="AK428" s="125"/>
      <c r="AL428" s="190"/>
      <c r="AM428" s="125"/>
      <c r="AN428" s="184"/>
      <c r="AO428" s="189"/>
      <c r="AP428" s="183"/>
      <c r="AQ428" s="125">
        <v>1496</v>
      </c>
      <c r="AR428" s="190">
        <v>3.1895614353026458E-2</v>
      </c>
      <c r="AS428" s="183"/>
      <c r="AT428" s="184">
        <v>46903</v>
      </c>
      <c r="AU428" s="189">
        <v>0.66814342084645084</v>
      </c>
    </row>
    <row r="429" spans="1:47">
      <c r="A429" s="28" t="s">
        <v>759</v>
      </c>
      <c r="B429" s="63" t="s">
        <v>1005</v>
      </c>
      <c r="C429" s="122" t="s">
        <v>1027</v>
      </c>
      <c r="D429" s="28" t="s">
        <v>0</v>
      </c>
      <c r="E429" s="184">
        <v>67677</v>
      </c>
      <c r="F429" s="183"/>
      <c r="G429" s="125">
        <v>26046</v>
      </c>
      <c r="H429" s="190">
        <v>0.5519272742683986</v>
      </c>
      <c r="I429" s="183"/>
      <c r="J429" s="184">
        <v>2110</v>
      </c>
      <c r="K429" s="189">
        <v>4.4711915407598904E-2</v>
      </c>
      <c r="L429" s="183"/>
      <c r="M429" s="125">
        <v>16046</v>
      </c>
      <c r="N429" s="190">
        <v>0.34002246191010999</v>
      </c>
      <c r="O429" s="183"/>
      <c r="P429" s="184">
        <v>1666</v>
      </c>
      <c r="Q429" s="189">
        <v>3.5303341738890888E-2</v>
      </c>
      <c r="R429" s="183"/>
      <c r="S429" s="125">
        <v>831</v>
      </c>
      <c r="T429" s="190">
        <v>1.7609289906973788E-2</v>
      </c>
      <c r="U429" s="183"/>
      <c r="V429" s="184"/>
      <c r="W429" s="189"/>
      <c r="X429" s="183"/>
      <c r="Y429" s="125"/>
      <c r="Z429" s="190"/>
      <c r="AA429" s="183"/>
      <c r="AB429" s="184"/>
      <c r="AC429" s="189"/>
      <c r="AD429" s="183"/>
      <c r="AE429" s="125"/>
      <c r="AF429" s="190"/>
      <c r="AG429" s="183"/>
      <c r="AH429" s="184"/>
      <c r="AI429" s="189"/>
      <c r="AJ429" s="183"/>
      <c r="AK429" s="125"/>
      <c r="AL429" s="190"/>
      <c r="AM429" s="125"/>
      <c r="AN429" s="184"/>
      <c r="AO429" s="189"/>
      <c r="AP429" s="183"/>
      <c r="AQ429" s="125">
        <v>492</v>
      </c>
      <c r="AR429" s="190">
        <v>1.0425716768027803E-2</v>
      </c>
      <c r="AS429" s="183"/>
      <c r="AT429" s="184">
        <v>47191</v>
      </c>
      <c r="AU429" s="189">
        <v>0.69729745703858037</v>
      </c>
    </row>
    <row r="430" spans="1:47">
      <c r="A430" s="28" t="s">
        <v>760</v>
      </c>
      <c r="B430" s="63" t="s">
        <v>1022</v>
      </c>
      <c r="C430" s="122" t="s">
        <v>985</v>
      </c>
      <c r="D430" s="28" t="s">
        <v>0</v>
      </c>
      <c r="E430" s="184">
        <v>69400</v>
      </c>
      <c r="F430" s="183"/>
      <c r="G430" s="125">
        <v>18541</v>
      </c>
      <c r="H430" s="190">
        <v>0.38662523980315289</v>
      </c>
      <c r="I430" s="183"/>
      <c r="J430" s="184">
        <v>12661</v>
      </c>
      <c r="K430" s="189">
        <v>0.2640128451080157</v>
      </c>
      <c r="L430" s="183"/>
      <c r="M430" s="125">
        <v>15627</v>
      </c>
      <c r="N430" s="190">
        <v>0.32586120610559682</v>
      </c>
      <c r="O430" s="183"/>
      <c r="P430" s="184">
        <v>1127</v>
      </c>
      <c r="Q430" s="189">
        <v>2.3500708983234631E-2</v>
      </c>
      <c r="R430" s="183"/>
      <c r="S430" s="125"/>
      <c r="T430" s="190"/>
      <c r="U430" s="183"/>
      <c r="V430" s="184"/>
      <c r="W430" s="189"/>
      <c r="X430" s="183"/>
      <c r="Y430" s="125"/>
      <c r="Z430" s="190"/>
      <c r="AA430" s="183"/>
      <c r="AB430" s="184"/>
      <c r="AC430" s="189"/>
      <c r="AD430" s="183"/>
      <c r="AE430" s="125"/>
      <c r="AF430" s="190"/>
      <c r="AG430" s="183"/>
      <c r="AH430" s="184"/>
      <c r="AI430" s="189"/>
      <c r="AJ430" s="183"/>
      <c r="AK430" s="125"/>
      <c r="AL430" s="190"/>
      <c r="AM430" s="125"/>
      <c r="AN430" s="184"/>
      <c r="AO430" s="189"/>
      <c r="AP430" s="183"/>
      <c r="AQ430" s="125"/>
      <c r="AR430" s="190"/>
      <c r="AS430" s="183"/>
      <c r="AT430" s="184">
        <v>47956</v>
      </c>
      <c r="AU430" s="189">
        <v>0.69100864553314123</v>
      </c>
    </row>
    <row r="431" spans="1:47">
      <c r="A431" s="28" t="s">
        <v>763</v>
      </c>
      <c r="B431" s="63" t="s">
        <v>1018</v>
      </c>
      <c r="C431" s="122" t="s">
        <v>981</v>
      </c>
      <c r="D431" s="28" t="s">
        <v>0</v>
      </c>
      <c r="E431" s="184">
        <v>72641</v>
      </c>
      <c r="F431" s="183"/>
      <c r="G431" s="125">
        <v>28692</v>
      </c>
      <c r="H431" s="190">
        <v>0.57252319664771023</v>
      </c>
      <c r="I431" s="183"/>
      <c r="J431" s="184">
        <v>2755</v>
      </c>
      <c r="K431" s="189">
        <v>5.4973560810136685E-2</v>
      </c>
      <c r="L431" s="183"/>
      <c r="M431" s="125">
        <v>15267</v>
      </c>
      <c r="N431" s="190">
        <v>0.30463932954205325</v>
      </c>
      <c r="O431" s="183"/>
      <c r="P431" s="184">
        <v>2296</v>
      </c>
      <c r="Q431" s="189">
        <v>4.5814626359373438E-2</v>
      </c>
      <c r="R431" s="183"/>
      <c r="S431" s="125">
        <v>1105</v>
      </c>
      <c r="T431" s="190">
        <v>2.2049286640726331E-2</v>
      </c>
      <c r="U431" s="183"/>
      <c r="V431" s="184"/>
      <c r="W431" s="189"/>
      <c r="X431" s="183"/>
      <c r="Y431" s="125"/>
      <c r="Z431" s="190"/>
      <c r="AA431" s="183"/>
      <c r="AB431" s="184"/>
      <c r="AC431" s="189"/>
      <c r="AD431" s="183"/>
      <c r="AE431" s="125"/>
      <c r="AF431" s="190"/>
      <c r="AG431" s="183"/>
      <c r="AH431" s="184"/>
      <c r="AI431" s="189"/>
      <c r="AJ431" s="183"/>
      <c r="AK431" s="125"/>
      <c r="AL431" s="190"/>
      <c r="AM431" s="125"/>
      <c r="AN431" s="184"/>
      <c r="AO431" s="189"/>
      <c r="AP431" s="183"/>
      <c r="AQ431" s="125"/>
      <c r="AR431" s="190"/>
      <c r="AS431" s="183"/>
      <c r="AT431" s="184">
        <v>50115</v>
      </c>
      <c r="AU431" s="189">
        <v>0.68989964345204502</v>
      </c>
    </row>
    <row r="432" spans="1:47">
      <c r="A432" s="28" t="s">
        <v>764</v>
      </c>
      <c r="B432" s="63" t="s">
        <v>1000</v>
      </c>
      <c r="C432" s="122" t="s">
        <v>1027</v>
      </c>
      <c r="D432" s="28" t="s">
        <v>0</v>
      </c>
      <c r="E432" s="184">
        <v>72811</v>
      </c>
      <c r="F432" s="183"/>
      <c r="G432" s="125">
        <v>24571</v>
      </c>
      <c r="H432" s="190">
        <v>0.43108530123863997</v>
      </c>
      <c r="I432" s="183"/>
      <c r="J432" s="184">
        <v>18462</v>
      </c>
      <c r="K432" s="189">
        <v>0.32390610196849012</v>
      </c>
      <c r="L432" s="183"/>
      <c r="M432" s="125">
        <v>13137</v>
      </c>
      <c r="N432" s="190">
        <v>0.23048177129022071</v>
      </c>
      <c r="O432" s="183"/>
      <c r="P432" s="184"/>
      <c r="Q432" s="189"/>
      <c r="R432" s="183"/>
      <c r="S432" s="125">
        <v>828</v>
      </c>
      <c r="T432" s="190">
        <v>1.4526825502649216E-2</v>
      </c>
      <c r="U432" s="183"/>
      <c r="V432" s="184"/>
      <c r="W432" s="189"/>
      <c r="X432" s="183"/>
      <c r="Y432" s="125"/>
      <c r="Z432" s="190"/>
      <c r="AA432" s="183"/>
      <c r="AB432" s="184"/>
      <c r="AC432" s="189"/>
      <c r="AD432" s="183"/>
      <c r="AE432" s="125"/>
      <c r="AF432" s="190"/>
      <c r="AG432" s="183"/>
      <c r="AH432" s="184"/>
      <c r="AI432" s="189"/>
      <c r="AJ432" s="183"/>
      <c r="AK432" s="125"/>
      <c r="AL432" s="190"/>
      <c r="AM432" s="125"/>
      <c r="AN432" s="184"/>
      <c r="AO432" s="189"/>
      <c r="AP432" s="183"/>
      <c r="AQ432" s="125"/>
      <c r="AR432" s="190"/>
      <c r="AS432" s="183"/>
      <c r="AT432" s="184">
        <v>56998</v>
      </c>
      <c r="AU432" s="189">
        <v>0.78282127700484816</v>
      </c>
    </row>
    <row r="433" spans="1:47">
      <c r="A433" s="28" t="s">
        <v>1226</v>
      </c>
      <c r="B433" s="63" t="s">
        <v>998</v>
      </c>
      <c r="C433" s="122" t="s">
        <v>983</v>
      </c>
      <c r="D433" s="28" t="s">
        <v>0</v>
      </c>
      <c r="E433" s="184">
        <v>78609</v>
      </c>
      <c r="F433" s="183"/>
      <c r="G433" s="125">
        <v>26856</v>
      </c>
      <c r="H433" s="190">
        <v>0.49538847487641113</v>
      </c>
      <c r="I433" s="183"/>
      <c r="J433" s="184">
        <v>11642</v>
      </c>
      <c r="K433" s="189">
        <v>0.21474950195528666</v>
      </c>
      <c r="L433" s="183"/>
      <c r="M433" s="125">
        <v>15714</v>
      </c>
      <c r="N433" s="190">
        <v>0.28986202316830223</v>
      </c>
      <c r="O433" s="183"/>
      <c r="P433" s="184"/>
      <c r="Q433" s="189"/>
      <c r="R433" s="183"/>
      <c r="S433" s="125"/>
      <c r="T433" s="190"/>
      <c r="U433" s="183"/>
      <c r="V433" s="184"/>
      <c r="W433" s="189"/>
      <c r="X433" s="183"/>
      <c r="Y433" s="125"/>
      <c r="Z433" s="190"/>
      <c r="AA433" s="183"/>
      <c r="AB433" s="184"/>
      <c r="AC433" s="189"/>
      <c r="AD433" s="183"/>
      <c r="AE433" s="125"/>
      <c r="AF433" s="190"/>
      <c r="AG433" s="183"/>
      <c r="AH433" s="184"/>
      <c r="AI433" s="189"/>
      <c r="AJ433" s="183"/>
      <c r="AK433" s="125"/>
      <c r="AL433" s="190"/>
      <c r="AM433" s="125"/>
      <c r="AN433" s="184"/>
      <c r="AO433" s="189"/>
      <c r="AP433" s="183"/>
      <c r="AQ433" s="125"/>
      <c r="AR433" s="190"/>
      <c r="AS433" s="183"/>
      <c r="AT433" s="184">
        <v>54212</v>
      </c>
      <c r="AU433" s="189">
        <v>0.68964113523896753</v>
      </c>
    </row>
    <row r="434" spans="1:47">
      <c r="A434" s="28" t="s">
        <v>765</v>
      </c>
      <c r="B434" s="63" t="s">
        <v>1022</v>
      </c>
      <c r="C434" s="122" t="s">
        <v>985</v>
      </c>
      <c r="D434" s="28" t="s">
        <v>0</v>
      </c>
      <c r="E434" s="184">
        <v>76088</v>
      </c>
      <c r="F434" s="183"/>
      <c r="G434" s="125">
        <v>13606</v>
      </c>
      <c r="H434" s="190">
        <v>0.2709171279518936</v>
      </c>
      <c r="I434" s="183"/>
      <c r="J434" s="184">
        <v>1287</v>
      </c>
      <c r="K434" s="189">
        <v>2.5626219585042413E-2</v>
      </c>
      <c r="L434" s="183"/>
      <c r="M434" s="125">
        <v>32012</v>
      </c>
      <c r="N434" s="190">
        <v>0.63740990004380549</v>
      </c>
      <c r="O434" s="183"/>
      <c r="P434" s="184">
        <v>2097</v>
      </c>
      <c r="Q434" s="189">
        <v>4.1754609533670502E-2</v>
      </c>
      <c r="R434" s="183"/>
      <c r="S434" s="125">
        <v>1220</v>
      </c>
      <c r="T434" s="190">
        <v>2.4292142885587991E-2</v>
      </c>
      <c r="U434" s="183"/>
      <c r="V434" s="184"/>
      <c r="W434" s="189"/>
      <c r="X434" s="183"/>
      <c r="Y434" s="125"/>
      <c r="Z434" s="190"/>
      <c r="AA434" s="183"/>
      <c r="AB434" s="184"/>
      <c r="AC434" s="189"/>
      <c r="AD434" s="183"/>
      <c r="AE434" s="125"/>
      <c r="AF434" s="190"/>
      <c r="AG434" s="183"/>
      <c r="AH434" s="184"/>
      <c r="AI434" s="189"/>
      <c r="AJ434" s="183"/>
      <c r="AK434" s="125"/>
      <c r="AL434" s="190"/>
      <c r="AM434" s="125"/>
      <c r="AN434" s="184"/>
      <c r="AO434" s="189"/>
      <c r="AP434" s="183"/>
      <c r="AQ434" s="125"/>
      <c r="AR434" s="190"/>
      <c r="AS434" s="183"/>
      <c r="AT434" s="184">
        <v>50222</v>
      </c>
      <c r="AU434" s="189">
        <v>0.66005151929344974</v>
      </c>
    </row>
    <row r="435" spans="1:47">
      <c r="A435" s="28" t="s">
        <v>1227</v>
      </c>
      <c r="B435" s="63" t="s">
        <v>1022</v>
      </c>
      <c r="C435" s="122" t="s">
        <v>985</v>
      </c>
      <c r="D435" s="28" t="s">
        <v>0</v>
      </c>
      <c r="E435" s="184">
        <v>79036</v>
      </c>
      <c r="F435" s="183"/>
      <c r="G435" s="125">
        <v>11536</v>
      </c>
      <c r="H435" s="190">
        <v>0.21812956169874825</v>
      </c>
      <c r="I435" s="183"/>
      <c r="J435" s="184">
        <v>2101</v>
      </c>
      <c r="K435" s="189">
        <v>3.972695987595961E-2</v>
      </c>
      <c r="L435" s="183"/>
      <c r="M435" s="125">
        <v>35879</v>
      </c>
      <c r="N435" s="190">
        <v>0.6784215104186363</v>
      </c>
      <c r="O435" s="183"/>
      <c r="P435" s="184">
        <v>1953</v>
      </c>
      <c r="Q435" s="189">
        <v>3.6928487690504101E-2</v>
      </c>
      <c r="R435" s="183"/>
      <c r="S435" s="125">
        <v>1417</v>
      </c>
      <c r="T435" s="190">
        <v>2.6793480316151721E-2</v>
      </c>
      <c r="U435" s="183"/>
      <c r="V435" s="184"/>
      <c r="W435" s="189"/>
      <c r="X435" s="183"/>
      <c r="Y435" s="125"/>
      <c r="Z435" s="190"/>
      <c r="AA435" s="183"/>
      <c r="AB435" s="184"/>
      <c r="AC435" s="189"/>
      <c r="AD435" s="183"/>
      <c r="AE435" s="125"/>
      <c r="AF435" s="190"/>
      <c r="AG435" s="183"/>
      <c r="AH435" s="184"/>
      <c r="AI435" s="189"/>
      <c r="AJ435" s="183"/>
      <c r="AK435" s="125"/>
      <c r="AL435" s="190"/>
      <c r="AM435" s="125"/>
      <c r="AN435" s="184"/>
      <c r="AO435" s="189"/>
      <c r="AP435" s="183"/>
      <c r="AQ435" s="125"/>
      <c r="AR435" s="190"/>
      <c r="AS435" s="183"/>
      <c r="AT435" s="184">
        <v>52886</v>
      </c>
      <c r="AU435" s="189">
        <v>0.66913811427703829</v>
      </c>
    </row>
    <row r="436" spans="1:47">
      <c r="A436" s="28" t="s">
        <v>768</v>
      </c>
      <c r="B436" s="63" t="s">
        <v>998</v>
      </c>
      <c r="C436" s="122" t="s">
        <v>983</v>
      </c>
      <c r="D436" s="28" t="s">
        <v>0</v>
      </c>
      <c r="E436" s="184">
        <v>67145</v>
      </c>
      <c r="F436" s="183"/>
      <c r="G436" s="125">
        <v>22120</v>
      </c>
      <c r="H436" s="190">
        <v>0.43181197048373871</v>
      </c>
      <c r="I436" s="183"/>
      <c r="J436" s="184">
        <v>21808</v>
      </c>
      <c r="K436" s="189">
        <v>0.42572131339554131</v>
      </c>
      <c r="L436" s="183"/>
      <c r="M436" s="125">
        <v>7298</v>
      </c>
      <c r="N436" s="190">
        <v>0.14246671612071996</v>
      </c>
      <c r="O436" s="183"/>
      <c r="P436" s="184"/>
      <c r="Q436" s="189"/>
      <c r="R436" s="183"/>
      <c r="S436" s="125"/>
      <c r="T436" s="190"/>
      <c r="U436" s="183"/>
      <c r="V436" s="184"/>
      <c r="W436" s="189"/>
      <c r="X436" s="183"/>
      <c r="Y436" s="125"/>
      <c r="Z436" s="190"/>
      <c r="AA436" s="183"/>
      <c r="AB436" s="184"/>
      <c r="AC436" s="189"/>
      <c r="AD436" s="183"/>
      <c r="AE436" s="125"/>
      <c r="AF436" s="190"/>
      <c r="AG436" s="183"/>
      <c r="AH436" s="184"/>
      <c r="AI436" s="189"/>
      <c r="AJ436" s="183"/>
      <c r="AK436" s="125"/>
      <c r="AL436" s="190"/>
      <c r="AM436" s="125"/>
      <c r="AN436" s="184"/>
      <c r="AO436" s="189"/>
      <c r="AP436" s="183"/>
      <c r="AQ436" s="125"/>
      <c r="AR436" s="190"/>
      <c r="AS436" s="183"/>
      <c r="AT436" s="184">
        <v>51226</v>
      </c>
      <c r="AU436" s="189">
        <v>0.76291607714647403</v>
      </c>
    </row>
    <row r="437" spans="1:47">
      <c r="A437" s="28" t="s">
        <v>769</v>
      </c>
      <c r="B437" s="63" t="s">
        <v>1016</v>
      </c>
      <c r="C437" s="122" t="s">
        <v>984</v>
      </c>
      <c r="D437" s="28" t="s">
        <v>0</v>
      </c>
      <c r="E437" s="184">
        <v>68445</v>
      </c>
      <c r="F437" s="183"/>
      <c r="G437" s="125">
        <v>28424</v>
      </c>
      <c r="H437" s="190">
        <v>0.54741545335490327</v>
      </c>
      <c r="I437" s="183"/>
      <c r="J437" s="184">
        <v>1540</v>
      </c>
      <c r="K437" s="189">
        <v>2.9658731992912718E-2</v>
      </c>
      <c r="L437" s="183"/>
      <c r="M437" s="125">
        <v>20695</v>
      </c>
      <c r="N437" s="190">
        <v>0.39856328480086278</v>
      </c>
      <c r="O437" s="183"/>
      <c r="P437" s="184"/>
      <c r="Q437" s="189"/>
      <c r="R437" s="183"/>
      <c r="S437" s="125">
        <v>1265</v>
      </c>
      <c r="T437" s="190">
        <v>2.436252985132116E-2</v>
      </c>
      <c r="U437" s="183"/>
      <c r="V437" s="184"/>
      <c r="W437" s="189"/>
      <c r="X437" s="183"/>
      <c r="Y437" s="125"/>
      <c r="Z437" s="190"/>
      <c r="AA437" s="183"/>
      <c r="AB437" s="184"/>
      <c r="AC437" s="189"/>
      <c r="AD437" s="183"/>
      <c r="AE437" s="125"/>
      <c r="AF437" s="190"/>
      <c r="AG437" s="183"/>
      <c r="AH437" s="184"/>
      <c r="AI437" s="189"/>
      <c r="AJ437" s="183"/>
      <c r="AK437" s="125"/>
      <c r="AL437" s="190"/>
      <c r="AM437" s="125"/>
      <c r="AN437" s="184"/>
      <c r="AO437" s="189"/>
      <c r="AP437" s="183"/>
      <c r="AQ437" s="125"/>
      <c r="AR437" s="190"/>
      <c r="AS437" s="183"/>
      <c r="AT437" s="184">
        <v>51924</v>
      </c>
      <c r="AU437" s="189">
        <v>0.75862371246986626</v>
      </c>
    </row>
    <row r="438" spans="1:47">
      <c r="A438" s="28" t="s">
        <v>770</v>
      </c>
      <c r="B438" s="63" t="s">
        <v>1016</v>
      </c>
      <c r="C438" s="122" t="s">
        <v>984</v>
      </c>
      <c r="D438" s="28" t="s">
        <v>0</v>
      </c>
      <c r="E438" s="184">
        <v>63260</v>
      </c>
      <c r="F438" s="183"/>
      <c r="G438" s="125">
        <v>25963</v>
      </c>
      <c r="H438" s="190">
        <v>0.58141305564886347</v>
      </c>
      <c r="I438" s="183"/>
      <c r="J438" s="184">
        <v>1494</v>
      </c>
      <c r="K438" s="189">
        <v>3.3456499832045683E-2</v>
      </c>
      <c r="L438" s="183"/>
      <c r="M438" s="125">
        <v>15133</v>
      </c>
      <c r="N438" s="190">
        <v>0.33888702272981747</v>
      </c>
      <c r="O438" s="183"/>
      <c r="P438" s="184"/>
      <c r="Q438" s="189"/>
      <c r="R438" s="183"/>
      <c r="S438" s="125">
        <v>541</v>
      </c>
      <c r="T438" s="190">
        <v>1.2115104691523906E-2</v>
      </c>
      <c r="U438" s="183"/>
      <c r="V438" s="184"/>
      <c r="W438" s="189"/>
      <c r="X438" s="183"/>
      <c r="Y438" s="125"/>
      <c r="Z438" s="190"/>
      <c r="AA438" s="183"/>
      <c r="AB438" s="184"/>
      <c r="AC438" s="189"/>
      <c r="AD438" s="183"/>
      <c r="AE438" s="125"/>
      <c r="AF438" s="190"/>
      <c r="AG438" s="183"/>
      <c r="AH438" s="184"/>
      <c r="AI438" s="189"/>
      <c r="AJ438" s="183"/>
      <c r="AK438" s="125"/>
      <c r="AL438" s="190"/>
      <c r="AM438" s="125"/>
      <c r="AN438" s="184"/>
      <c r="AO438" s="189"/>
      <c r="AP438" s="183"/>
      <c r="AQ438" s="125">
        <v>1524</v>
      </c>
      <c r="AR438" s="190">
        <v>3.4128317097749411E-2</v>
      </c>
      <c r="AS438" s="183"/>
      <c r="AT438" s="184">
        <v>44655</v>
      </c>
      <c r="AU438" s="189">
        <v>0.70589630098008216</v>
      </c>
    </row>
    <row r="439" spans="1:47">
      <c r="A439" s="28" t="s">
        <v>1043</v>
      </c>
      <c r="B439" s="63" t="s">
        <v>1024</v>
      </c>
      <c r="C439" s="122" t="s">
        <v>985</v>
      </c>
      <c r="D439" s="28" t="s">
        <v>0</v>
      </c>
      <c r="E439" s="184">
        <v>71409</v>
      </c>
      <c r="F439" s="183"/>
      <c r="G439" s="125">
        <v>16193</v>
      </c>
      <c r="H439" s="190">
        <v>0.38139764938643805</v>
      </c>
      <c r="I439" s="183"/>
      <c r="J439" s="184">
        <v>996</v>
      </c>
      <c r="K439" s="189">
        <v>2.3459029135360483E-2</v>
      </c>
      <c r="L439" s="183"/>
      <c r="M439" s="125">
        <v>24277</v>
      </c>
      <c r="N439" s="190">
        <v>0.57180205855335986</v>
      </c>
      <c r="O439" s="183"/>
      <c r="P439" s="184"/>
      <c r="Q439" s="189"/>
      <c r="R439" s="183"/>
      <c r="S439" s="125">
        <v>991</v>
      </c>
      <c r="T439" s="190">
        <v>2.3341262924841604E-2</v>
      </c>
      <c r="U439" s="183"/>
      <c r="V439" s="184"/>
      <c r="W439" s="189"/>
      <c r="X439" s="183"/>
      <c r="Y439" s="125"/>
      <c r="Z439" s="190"/>
      <c r="AA439" s="183"/>
      <c r="AB439" s="184"/>
      <c r="AC439" s="189"/>
      <c r="AD439" s="183"/>
      <c r="AE439" s="125"/>
      <c r="AF439" s="190"/>
      <c r="AG439" s="183"/>
      <c r="AH439" s="184"/>
      <c r="AI439" s="189"/>
      <c r="AJ439" s="183"/>
      <c r="AK439" s="125"/>
      <c r="AL439" s="190"/>
      <c r="AM439" s="125"/>
      <c r="AN439" s="184"/>
      <c r="AO439" s="189"/>
      <c r="AP439" s="183"/>
      <c r="AQ439" s="125"/>
      <c r="AR439" s="190"/>
      <c r="AS439" s="183"/>
      <c r="AT439" s="184">
        <v>42457</v>
      </c>
      <c r="AU439" s="189">
        <v>0.5945609096892549</v>
      </c>
    </row>
    <row r="440" spans="1:47">
      <c r="A440" s="28" t="s">
        <v>776</v>
      </c>
      <c r="B440" s="63" t="s">
        <v>1000</v>
      </c>
      <c r="C440" s="122" t="s">
        <v>1027</v>
      </c>
      <c r="D440" s="28" t="s">
        <v>0</v>
      </c>
      <c r="E440" s="184">
        <v>70765</v>
      </c>
      <c r="F440" s="183"/>
      <c r="G440" s="125">
        <v>24798</v>
      </c>
      <c r="H440" s="190">
        <v>0.50272670140085551</v>
      </c>
      <c r="I440" s="183"/>
      <c r="J440" s="184">
        <v>2032</v>
      </c>
      <c r="K440" s="189">
        <v>4.1194477669430532E-2</v>
      </c>
      <c r="L440" s="183"/>
      <c r="M440" s="125">
        <v>21412</v>
      </c>
      <c r="N440" s="190">
        <v>0.43408275386705047</v>
      </c>
      <c r="O440" s="183"/>
      <c r="P440" s="184"/>
      <c r="Q440" s="189"/>
      <c r="R440" s="183"/>
      <c r="S440" s="125">
        <v>1085</v>
      </c>
      <c r="T440" s="190">
        <v>2.1996067062663448E-2</v>
      </c>
      <c r="U440" s="183"/>
      <c r="V440" s="184"/>
      <c r="W440" s="189"/>
      <c r="X440" s="183"/>
      <c r="Y440" s="125"/>
      <c r="Z440" s="190"/>
      <c r="AA440" s="183"/>
      <c r="AB440" s="184"/>
      <c r="AC440" s="189"/>
      <c r="AD440" s="183"/>
      <c r="AE440" s="125"/>
      <c r="AF440" s="190"/>
      <c r="AG440" s="183"/>
      <c r="AH440" s="184"/>
      <c r="AI440" s="189"/>
      <c r="AJ440" s="183"/>
      <c r="AK440" s="125"/>
      <c r="AL440" s="190"/>
      <c r="AM440" s="125"/>
      <c r="AN440" s="184"/>
      <c r="AO440" s="189"/>
      <c r="AP440" s="183"/>
      <c r="AQ440" s="125"/>
      <c r="AR440" s="190"/>
      <c r="AS440" s="183"/>
      <c r="AT440" s="184">
        <v>49327</v>
      </c>
      <c r="AU440" s="189">
        <v>0.697053628206034</v>
      </c>
    </row>
    <row r="441" spans="1:47">
      <c r="A441" s="28" t="s">
        <v>778</v>
      </c>
      <c r="B441" s="63" t="s">
        <v>1024</v>
      </c>
      <c r="C441" s="122" t="s">
        <v>985</v>
      </c>
      <c r="D441" s="28" t="s">
        <v>0</v>
      </c>
      <c r="E441" s="184">
        <v>64236</v>
      </c>
      <c r="F441" s="183"/>
      <c r="G441" s="125">
        <v>11805</v>
      </c>
      <c r="H441" s="190">
        <v>0.28415655690352398</v>
      </c>
      <c r="I441" s="183"/>
      <c r="J441" s="184">
        <v>1778</v>
      </c>
      <c r="K441" s="189">
        <v>4.2797997304063161E-2</v>
      </c>
      <c r="L441" s="183"/>
      <c r="M441" s="125">
        <v>26282</v>
      </c>
      <c r="N441" s="190">
        <v>0.63263046408626999</v>
      </c>
      <c r="O441" s="183"/>
      <c r="P441" s="184">
        <v>1088</v>
      </c>
      <c r="Q441" s="189">
        <v>2.6189100712497592E-2</v>
      </c>
      <c r="R441" s="183"/>
      <c r="S441" s="125">
        <v>591</v>
      </c>
      <c r="T441" s="190">
        <v>1.4225880993645293E-2</v>
      </c>
      <c r="U441" s="183"/>
      <c r="V441" s="184"/>
      <c r="W441" s="189"/>
      <c r="X441" s="183"/>
      <c r="Y441" s="125"/>
      <c r="Z441" s="190"/>
      <c r="AA441" s="183"/>
      <c r="AB441" s="184"/>
      <c r="AC441" s="189"/>
      <c r="AD441" s="183"/>
      <c r="AE441" s="125"/>
      <c r="AF441" s="190"/>
      <c r="AG441" s="183"/>
      <c r="AH441" s="184"/>
      <c r="AI441" s="189"/>
      <c r="AJ441" s="183"/>
      <c r="AK441" s="125"/>
      <c r="AL441" s="190"/>
      <c r="AM441" s="125"/>
      <c r="AN441" s="184"/>
      <c r="AO441" s="189"/>
      <c r="AP441" s="183"/>
      <c r="AQ441" s="125"/>
      <c r="AR441" s="190"/>
      <c r="AS441" s="183"/>
      <c r="AT441" s="184">
        <v>41544</v>
      </c>
      <c r="AU441" s="189">
        <v>0.64674014571268446</v>
      </c>
    </row>
    <row r="442" spans="1:47">
      <c r="A442" s="28" t="s">
        <v>779</v>
      </c>
      <c r="B442" s="63" t="s">
        <v>1023</v>
      </c>
      <c r="C442" s="122" t="s">
        <v>978</v>
      </c>
      <c r="D442" s="28" t="s">
        <v>0</v>
      </c>
      <c r="E442" s="184">
        <v>66285</v>
      </c>
      <c r="F442" s="183"/>
      <c r="G442" s="125">
        <v>15589</v>
      </c>
      <c r="H442" s="190">
        <v>0.36481711169876668</v>
      </c>
      <c r="I442" s="183"/>
      <c r="J442" s="184">
        <v>646</v>
      </c>
      <c r="K442" s="189">
        <v>1.5117830146731881E-2</v>
      </c>
      <c r="L442" s="183"/>
      <c r="M442" s="125">
        <v>24304</v>
      </c>
      <c r="N442" s="190">
        <v>0.56876740539655046</v>
      </c>
      <c r="O442" s="183"/>
      <c r="P442" s="184">
        <v>1834</v>
      </c>
      <c r="Q442" s="189">
        <v>4.2919660199854909E-2</v>
      </c>
      <c r="R442" s="183"/>
      <c r="S442" s="125">
        <v>358</v>
      </c>
      <c r="T442" s="190">
        <v>8.3779925580959955E-3</v>
      </c>
      <c r="U442" s="183"/>
      <c r="V442" s="184"/>
      <c r="W442" s="189"/>
      <c r="X442" s="183"/>
      <c r="Y442" s="125"/>
      <c r="Z442" s="190"/>
      <c r="AA442" s="183"/>
      <c r="AB442" s="184"/>
      <c r="AC442" s="189"/>
      <c r="AD442" s="183"/>
      <c r="AE442" s="125"/>
      <c r="AF442" s="190"/>
      <c r="AG442" s="183"/>
      <c r="AH442" s="184"/>
      <c r="AI442" s="189"/>
      <c r="AJ442" s="183"/>
      <c r="AK442" s="125"/>
      <c r="AL442" s="190"/>
      <c r="AM442" s="125"/>
      <c r="AN442" s="184"/>
      <c r="AO442" s="189"/>
      <c r="AP442" s="183"/>
      <c r="AQ442" s="125"/>
      <c r="AR442" s="190"/>
      <c r="AS442" s="183"/>
      <c r="AT442" s="184">
        <v>42731</v>
      </c>
      <c r="AU442" s="189">
        <v>0.64465565361695709</v>
      </c>
    </row>
    <row r="443" spans="1:47">
      <c r="A443" s="28" t="s">
        <v>780</v>
      </c>
      <c r="B443" s="63" t="s">
        <v>1023</v>
      </c>
      <c r="C443" s="122" t="s">
        <v>978</v>
      </c>
      <c r="D443" s="28" t="s">
        <v>0</v>
      </c>
      <c r="E443" s="184">
        <v>75625</v>
      </c>
      <c r="F443" s="183"/>
      <c r="G443" s="125">
        <v>25214</v>
      </c>
      <c r="H443" s="190">
        <v>0.4684527348394768</v>
      </c>
      <c r="I443" s="183"/>
      <c r="J443" s="184">
        <v>951</v>
      </c>
      <c r="K443" s="189">
        <v>1.7668697978596909E-2</v>
      </c>
      <c r="L443" s="183"/>
      <c r="M443" s="125">
        <v>26102</v>
      </c>
      <c r="N443" s="190">
        <v>0.48495095124851367</v>
      </c>
      <c r="O443" s="183"/>
      <c r="P443" s="184">
        <v>1186</v>
      </c>
      <c r="Q443" s="189">
        <v>2.2034780023781213E-2</v>
      </c>
      <c r="R443" s="183"/>
      <c r="S443" s="125">
        <v>371</v>
      </c>
      <c r="T443" s="190">
        <v>6.892835909631391E-3</v>
      </c>
      <c r="U443" s="183"/>
      <c r="V443" s="184"/>
      <c r="W443" s="189"/>
      <c r="X443" s="183"/>
      <c r="Y443" s="125"/>
      <c r="Z443" s="190"/>
      <c r="AA443" s="183"/>
      <c r="AB443" s="184"/>
      <c r="AC443" s="189"/>
      <c r="AD443" s="183"/>
      <c r="AE443" s="125"/>
      <c r="AF443" s="190"/>
      <c r="AG443" s="183"/>
      <c r="AH443" s="184"/>
      <c r="AI443" s="189"/>
      <c r="AJ443" s="183"/>
      <c r="AK443" s="125"/>
      <c r="AL443" s="190"/>
      <c r="AM443" s="125"/>
      <c r="AN443" s="184"/>
      <c r="AO443" s="189"/>
      <c r="AP443" s="183"/>
      <c r="AQ443" s="125"/>
      <c r="AR443" s="190"/>
      <c r="AS443" s="183"/>
      <c r="AT443" s="184">
        <v>53824</v>
      </c>
      <c r="AU443" s="189">
        <v>0.71172231404958675</v>
      </c>
    </row>
    <row r="444" spans="1:47">
      <c r="A444" s="28" t="s">
        <v>781</v>
      </c>
      <c r="B444" s="63" t="s">
        <v>1016</v>
      </c>
      <c r="C444" s="122" t="s">
        <v>984</v>
      </c>
      <c r="D444" s="28" t="s">
        <v>0</v>
      </c>
      <c r="E444" s="184">
        <v>56915</v>
      </c>
      <c r="F444" s="183"/>
      <c r="G444" s="125">
        <v>13186</v>
      </c>
      <c r="H444" s="190">
        <v>0.39782772665560417</v>
      </c>
      <c r="I444" s="183"/>
      <c r="J444" s="184">
        <v>680</v>
      </c>
      <c r="K444" s="189">
        <v>2.0515914919294012E-2</v>
      </c>
      <c r="L444" s="183"/>
      <c r="M444" s="125">
        <v>17083</v>
      </c>
      <c r="N444" s="190">
        <v>0.51540202142102887</v>
      </c>
      <c r="O444" s="183"/>
      <c r="P444" s="184">
        <v>1608</v>
      </c>
      <c r="Q444" s="189">
        <v>4.8514104691507014E-2</v>
      </c>
      <c r="R444" s="183"/>
      <c r="S444" s="125">
        <v>378</v>
      </c>
      <c r="T444" s="190">
        <v>1.1404435058078142E-2</v>
      </c>
      <c r="U444" s="183"/>
      <c r="V444" s="184"/>
      <c r="W444" s="189"/>
      <c r="X444" s="183"/>
      <c r="Y444" s="125"/>
      <c r="Z444" s="190"/>
      <c r="AA444" s="183"/>
      <c r="AB444" s="184"/>
      <c r="AC444" s="189"/>
      <c r="AD444" s="183"/>
      <c r="AE444" s="125"/>
      <c r="AF444" s="190"/>
      <c r="AG444" s="183"/>
      <c r="AH444" s="184"/>
      <c r="AI444" s="189"/>
      <c r="AJ444" s="183"/>
      <c r="AK444" s="125"/>
      <c r="AL444" s="190"/>
      <c r="AM444" s="125"/>
      <c r="AN444" s="184"/>
      <c r="AO444" s="189"/>
      <c r="AP444" s="183"/>
      <c r="AQ444" s="125">
        <v>210</v>
      </c>
      <c r="AR444" s="190">
        <v>6.3357972544878568E-3</v>
      </c>
      <c r="AS444" s="183"/>
      <c r="AT444" s="184">
        <v>33145</v>
      </c>
      <c r="AU444" s="189">
        <v>0.58235965914082399</v>
      </c>
    </row>
    <row r="445" spans="1:47">
      <c r="A445" s="28" t="s">
        <v>782</v>
      </c>
      <c r="B445" s="63" t="s">
        <v>1016</v>
      </c>
      <c r="C445" s="122" t="s">
        <v>984</v>
      </c>
      <c r="D445" s="28" t="s">
        <v>0</v>
      </c>
      <c r="E445" s="184">
        <v>71558</v>
      </c>
      <c r="F445" s="183"/>
      <c r="G445" s="125">
        <v>18913</v>
      </c>
      <c r="H445" s="190">
        <v>0.4526157086105394</v>
      </c>
      <c r="I445" s="183"/>
      <c r="J445" s="184">
        <v>916</v>
      </c>
      <c r="K445" s="189">
        <v>2.1921217632699948E-2</v>
      </c>
      <c r="L445" s="183"/>
      <c r="M445" s="125">
        <v>21272</v>
      </c>
      <c r="N445" s="190">
        <v>0.50907002345283114</v>
      </c>
      <c r="O445" s="183"/>
      <c r="P445" s="184"/>
      <c r="Q445" s="189"/>
      <c r="R445" s="183"/>
      <c r="S445" s="125">
        <v>685</v>
      </c>
      <c r="T445" s="190">
        <v>1.6393050303929547E-2</v>
      </c>
      <c r="U445" s="183"/>
      <c r="V445" s="184"/>
      <c r="W445" s="189"/>
      <c r="X445" s="183"/>
      <c r="Y445" s="125"/>
      <c r="Z445" s="190"/>
      <c r="AA445" s="183"/>
      <c r="AB445" s="184"/>
      <c r="AC445" s="189"/>
      <c r="AD445" s="183"/>
      <c r="AE445" s="125"/>
      <c r="AF445" s="190"/>
      <c r="AG445" s="183"/>
      <c r="AH445" s="184"/>
      <c r="AI445" s="189"/>
      <c r="AJ445" s="183"/>
      <c r="AK445" s="125"/>
      <c r="AL445" s="190"/>
      <c r="AM445" s="125"/>
      <c r="AN445" s="184"/>
      <c r="AO445" s="189"/>
      <c r="AP445" s="183"/>
      <c r="AQ445" s="125"/>
      <c r="AR445" s="190"/>
      <c r="AS445" s="183"/>
      <c r="AT445" s="184">
        <v>41786</v>
      </c>
      <c r="AU445" s="189">
        <v>0.58394589004723441</v>
      </c>
    </row>
    <row r="446" spans="1:47">
      <c r="A446" s="28" t="s">
        <v>783</v>
      </c>
      <c r="B446" s="63" t="s">
        <v>1016</v>
      </c>
      <c r="C446" s="122" t="s">
        <v>984</v>
      </c>
      <c r="D446" s="28" t="s">
        <v>0</v>
      </c>
      <c r="E446" s="184">
        <v>66057</v>
      </c>
      <c r="F446" s="183"/>
      <c r="G446" s="125">
        <v>20451</v>
      </c>
      <c r="H446" s="190">
        <v>0.49054929239625811</v>
      </c>
      <c r="I446" s="183"/>
      <c r="J446" s="184">
        <v>808</v>
      </c>
      <c r="K446" s="189">
        <v>1.938114655792756E-2</v>
      </c>
      <c r="L446" s="183"/>
      <c r="M446" s="125">
        <v>19788</v>
      </c>
      <c r="N446" s="190">
        <v>0.47464619812904774</v>
      </c>
      <c r="O446" s="183"/>
      <c r="P446" s="184"/>
      <c r="Q446" s="189"/>
      <c r="R446" s="183"/>
      <c r="S446" s="125">
        <v>643</v>
      </c>
      <c r="T446" s="190">
        <v>1.542336291676661E-2</v>
      </c>
      <c r="U446" s="183"/>
      <c r="V446" s="184"/>
      <c r="W446" s="189"/>
      <c r="X446" s="183"/>
      <c r="Y446" s="125"/>
      <c r="Z446" s="190"/>
      <c r="AA446" s="183"/>
      <c r="AB446" s="184"/>
      <c r="AC446" s="189"/>
      <c r="AD446" s="183"/>
      <c r="AE446" s="125"/>
      <c r="AF446" s="190"/>
      <c r="AG446" s="183"/>
      <c r="AH446" s="184"/>
      <c r="AI446" s="189"/>
      <c r="AJ446" s="183"/>
      <c r="AK446" s="125"/>
      <c r="AL446" s="190"/>
      <c r="AM446" s="125"/>
      <c r="AN446" s="184"/>
      <c r="AO446" s="189"/>
      <c r="AP446" s="183"/>
      <c r="AQ446" s="125"/>
      <c r="AR446" s="190"/>
      <c r="AS446" s="183"/>
      <c r="AT446" s="184">
        <v>41690</v>
      </c>
      <c r="AU446" s="189">
        <v>0.63112160709690113</v>
      </c>
    </row>
    <row r="447" spans="1:47">
      <c r="A447" s="28" t="s">
        <v>940</v>
      </c>
      <c r="B447" s="63" t="s">
        <v>1016</v>
      </c>
      <c r="C447" s="122" t="s">
        <v>984</v>
      </c>
      <c r="D447" s="28" t="s">
        <v>0</v>
      </c>
      <c r="E447" s="184">
        <v>67824</v>
      </c>
      <c r="F447" s="183"/>
      <c r="G447" s="125">
        <v>31614</v>
      </c>
      <c r="H447" s="190">
        <v>0.63187559961624562</v>
      </c>
      <c r="I447" s="183"/>
      <c r="J447" s="184">
        <v>2222</v>
      </c>
      <c r="K447" s="189">
        <v>4.4411576590981772E-2</v>
      </c>
      <c r="L447" s="183"/>
      <c r="M447" s="125">
        <v>14119</v>
      </c>
      <c r="N447" s="190">
        <v>0.2821993923888711</v>
      </c>
      <c r="O447" s="183"/>
      <c r="P447" s="184">
        <v>1370</v>
      </c>
      <c r="Q447" s="189">
        <v>2.7382475215861849E-2</v>
      </c>
      <c r="R447" s="183"/>
      <c r="S447" s="125">
        <v>707</v>
      </c>
      <c r="T447" s="190">
        <v>1.4130956188039655E-2</v>
      </c>
      <c r="U447" s="183"/>
      <c r="V447" s="184"/>
      <c r="W447" s="189"/>
      <c r="X447" s="183"/>
      <c r="Y447" s="125"/>
      <c r="Z447" s="190"/>
      <c r="AA447" s="183"/>
      <c r="AB447" s="184"/>
      <c r="AC447" s="189"/>
      <c r="AD447" s="183"/>
      <c r="AE447" s="125"/>
      <c r="AF447" s="190"/>
      <c r="AG447" s="183"/>
      <c r="AH447" s="184"/>
      <c r="AI447" s="189"/>
      <c r="AJ447" s="183"/>
      <c r="AK447" s="125"/>
      <c r="AL447" s="190"/>
      <c r="AM447" s="125"/>
      <c r="AN447" s="184"/>
      <c r="AO447" s="189"/>
      <c r="AP447" s="183"/>
      <c r="AQ447" s="125"/>
      <c r="AR447" s="190"/>
      <c r="AS447" s="183"/>
      <c r="AT447" s="184">
        <v>50032</v>
      </c>
      <c r="AU447" s="189">
        <v>0.73767397971219628</v>
      </c>
    </row>
    <row r="448" spans="1:47">
      <c r="A448" s="28" t="s">
        <v>474</v>
      </c>
      <c r="B448" s="63" t="s">
        <v>984</v>
      </c>
      <c r="C448" s="122" t="s">
        <v>984</v>
      </c>
      <c r="D448" s="28" t="s">
        <v>0</v>
      </c>
      <c r="E448" s="184">
        <v>70215</v>
      </c>
      <c r="F448" s="183"/>
      <c r="G448" s="125">
        <v>25706</v>
      </c>
      <c r="H448" s="190">
        <v>0.54536968282592557</v>
      </c>
      <c r="I448" s="183"/>
      <c r="J448" s="184">
        <v>1083</v>
      </c>
      <c r="K448" s="189">
        <v>2.2976556698843745E-2</v>
      </c>
      <c r="L448" s="183"/>
      <c r="M448" s="125">
        <v>18052</v>
      </c>
      <c r="N448" s="190">
        <v>0.38298504296170571</v>
      </c>
      <c r="O448" s="183"/>
      <c r="P448" s="184">
        <v>1801</v>
      </c>
      <c r="Q448" s="189">
        <v>3.8209398536119654E-2</v>
      </c>
      <c r="R448" s="183"/>
      <c r="S448" s="125">
        <v>493</v>
      </c>
      <c r="T448" s="190">
        <v>1.0459318977405326E-2</v>
      </c>
      <c r="U448" s="183"/>
      <c r="V448" s="184"/>
      <c r="W448" s="189"/>
      <c r="X448" s="183"/>
      <c r="Y448" s="125"/>
      <c r="Z448" s="190"/>
      <c r="AA448" s="183"/>
      <c r="AB448" s="184"/>
      <c r="AC448" s="189"/>
      <c r="AD448" s="183"/>
      <c r="AE448" s="125"/>
      <c r="AF448" s="190"/>
      <c r="AG448" s="183"/>
      <c r="AH448" s="184"/>
      <c r="AI448" s="189"/>
      <c r="AJ448" s="183"/>
      <c r="AK448" s="125"/>
      <c r="AL448" s="190"/>
      <c r="AM448" s="125"/>
      <c r="AN448" s="184"/>
      <c r="AO448" s="189"/>
      <c r="AP448" s="183"/>
      <c r="AQ448" s="125"/>
      <c r="AR448" s="190"/>
      <c r="AS448" s="183"/>
      <c r="AT448" s="184">
        <v>47135</v>
      </c>
      <c r="AU448" s="189">
        <v>0.67129530727052622</v>
      </c>
    </row>
    <row r="449" spans="1:47">
      <c r="A449" s="28" t="s">
        <v>785</v>
      </c>
      <c r="B449" s="63" t="s">
        <v>1001</v>
      </c>
      <c r="C449" s="122" t="s">
        <v>984</v>
      </c>
      <c r="D449" s="28" t="s">
        <v>0</v>
      </c>
      <c r="E449" s="184">
        <v>72572</v>
      </c>
      <c r="F449" s="183"/>
      <c r="G449" s="125">
        <v>33657</v>
      </c>
      <c r="H449" s="190">
        <v>0.62872674288276176</v>
      </c>
      <c r="I449" s="183"/>
      <c r="J449" s="184">
        <v>6357</v>
      </c>
      <c r="K449" s="189">
        <v>0.11875140103115893</v>
      </c>
      <c r="L449" s="183"/>
      <c r="M449" s="125">
        <v>11699</v>
      </c>
      <c r="N449" s="190">
        <v>0.21854218037809162</v>
      </c>
      <c r="O449" s="183"/>
      <c r="P449" s="184"/>
      <c r="Q449" s="189"/>
      <c r="R449" s="183"/>
      <c r="S449" s="125">
        <v>1345</v>
      </c>
      <c r="T449" s="190">
        <v>2.5125158783531346E-2</v>
      </c>
      <c r="U449" s="183"/>
      <c r="V449" s="184"/>
      <c r="W449" s="189"/>
      <c r="X449" s="183"/>
      <c r="Y449" s="125"/>
      <c r="Z449" s="190"/>
      <c r="AA449" s="183"/>
      <c r="AB449" s="184"/>
      <c r="AC449" s="189"/>
      <c r="AD449" s="183"/>
      <c r="AE449" s="125"/>
      <c r="AF449" s="190"/>
      <c r="AG449" s="183"/>
      <c r="AH449" s="184"/>
      <c r="AI449" s="189"/>
      <c r="AJ449" s="183"/>
      <c r="AK449" s="125"/>
      <c r="AL449" s="190"/>
      <c r="AM449" s="125"/>
      <c r="AN449" s="184"/>
      <c r="AO449" s="189"/>
      <c r="AP449" s="183"/>
      <c r="AQ449" s="125">
        <v>474</v>
      </c>
      <c r="AR449" s="190">
        <v>8.8545169244564001E-3</v>
      </c>
      <c r="AS449" s="183"/>
      <c r="AT449" s="184">
        <v>53532</v>
      </c>
      <c r="AU449" s="189">
        <v>0.73763986110345592</v>
      </c>
    </row>
    <row r="450" spans="1:47">
      <c r="A450" s="28" t="s">
        <v>789</v>
      </c>
      <c r="B450" s="63" t="s">
        <v>1006</v>
      </c>
      <c r="C450" s="122" t="s">
        <v>1006</v>
      </c>
      <c r="D450" s="28" t="s">
        <v>0</v>
      </c>
      <c r="E450" s="184">
        <v>78649</v>
      </c>
      <c r="F450" s="183"/>
      <c r="G450" s="125">
        <v>11927</v>
      </c>
      <c r="H450" s="190">
        <v>0.21376467425396542</v>
      </c>
      <c r="I450" s="183"/>
      <c r="J450" s="184">
        <v>3611</v>
      </c>
      <c r="K450" s="189">
        <v>6.4719060847746215E-2</v>
      </c>
      <c r="L450" s="183"/>
      <c r="M450" s="125">
        <v>38212</v>
      </c>
      <c r="N450" s="190">
        <v>0.68486423514651851</v>
      </c>
      <c r="O450" s="183"/>
      <c r="P450" s="184">
        <v>349</v>
      </c>
      <c r="Q450" s="189">
        <v>6.2550407742629271E-3</v>
      </c>
      <c r="R450" s="183"/>
      <c r="S450" s="125">
        <v>1696</v>
      </c>
      <c r="T450" s="190">
        <v>3.0396988977506947E-2</v>
      </c>
      <c r="U450" s="183"/>
      <c r="V450" s="184"/>
      <c r="W450" s="189"/>
      <c r="X450" s="183"/>
      <c r="Y450" s="125"/>
      <c r="Z450" s="190"/>
      <c r="AA450" s="183"/>
      <c r="AB450" s="184"/>
      <c r="AC450" s="189"/>
      <c r="AD450" s="183"/>
      <c r="AE450" s="125"/>
      <c r="AF450" s="190"/>
      <c r="AG450" s="183"/>
      <c r="AH450" s="184"/>
      <c r="AI450" s="189"/>
      <c r="AJ450" s="183"/>
      <c r="AK450" s="125"/>
      <c r="AL450" s="190"/>
      <c r="AM450" s="125"/>
      <c r="AN450" s="184"/>
      <c r="AO450" s="189"/>
      <c r="AP450" s="183"/>
      <c r="AQ450" s="125"/>
      <c r="AR450" s="190"/>
      <c r="AS450" s="183"/>
      <c r="AT450" s="184">
        <v>55795</v>
      </c>
      <c r="AU450" s="189">
        <v>0.7094177929789317</v>
      </c>
    </row>
    <row r="451" spans="1:47">
      <c r="A451" s="28" t="s">
        <v>1228</v>
      </c>
      <c r="B451" s="63" t="s">
        <v>1024</v>
      </c>
      <c r="C451" s="122" t="s">
        <v>985</v>
      </c>
      <c r="D451" s="28" t="s">
        <v>0</v>
      </c>
      <c r="E451" s="184">
        <v>71833</v>
      </c>
      <c r="F451" s="183"/>
      <c r="G451" s="125">
        <v>13814</v>
      </c>
      <c r="H451" s="190">
        <v>0.27522862664621145</v>
      </c>
      <c r="I451" s="183"/>
      <c r="J451" s="184">
        <v>1001</v>
      </c>
      <c r="K451" s="189">
        <v>1.9943814628120581E-2</v>
      </c>
      <c r="L451" s="183"/>
      <c r="M451" s="125">
        <v>33519</v>
      </c>
      <c r="N451" s="190">
        <v>0.66782889362634734</v>
      </c>
      <c r="O451" s="183"/>
      <c r="P451" s="184">
        <v>1094</v>
      </c>
      <c r="Q451" s="189">
        <v>2.1796736466697216E-2</v>
      </c>
      <c r="R451" s="183"/>
      <c r="S451" s="125">
        <v>641</v>
      </c>
      <c r="T451" s="190">
        <v>1.2771213962662628E-2</v>
      </c>
      <c r="U451" s="183"/>
      <c r="V451" s="184"/>
      <c r="W451" s="189"/>
      <c r="X451" s="183"/>
      <c r="Y451" s="125"/>
      <c r="Z451" s="190"/>
      <c r="AA451" s="183"/>
      <c r="AB451" s="184"/>
      <c r="AC451" s="189"/>
      <c r="AD451" s="183"/>
      <c r="AE451" s="125"/>
      <c r="AF451" s="190"/>
      <c r="AG451" s="183"/>
      <c r="AH451" s="184"/>
      <c r="AI451" s="189"/>
      <c r="AJ451" s="183"/>
      <c r="AK451" s="125"/>
      <c r="AL451" s="190"/>
      <c r="AM451" s="125"/>
      <c r="AN451" s="184"/>
      <c r="AO451" s="189"/>
      <c r="AP451" s="183"/>
      <c r="AQ451" s="125">
        <v>122</v>
      </c>
      <c r="AR451" s="190">
        <v>2.4307146699607501E-3</v>
      </c>
      <c r="AS451" s="183"/>
      <c r="AT451" s="184">
        <v>50191</v>
      </c>
      <c r="AU451" s="189">
        <v>0.69871785947962639</v>
      </c>
    </row>
    <row r="452" spans="1:47">
      <c r="A452" s="28" t="s">
        <v>790</v>
      </c>
      <c r="B452" s="63" t="s">
        <v>994</v>
      </c>
      <c r="C452" s="122" t="s">
        <v>983</v>
      </c>
      <c r="D452" s="28" t="s">
        <v>0</v>
      </c>
      <c r="E452" s="184">
        <v>82839</v>
      </c>
      <c r="F452" s="183"/>
      <c r="G452" s="125">
        <v>29307</v>
      </c>
      <c r="H452" s="190">
        <v>0.45924219631440394</v>
      </c>
      <c r="I452" s="183"/>
      <c r="J452" s="184">
        <v>2053</v>
      </c>
      <c r="K452" s="189">
        <v>3.2170615519618903E-2</v>
      </c>
      <c r="L452" s="183"/>
      <c r="M452" s="125">
        <v>29994</v>
      </c>
      <c r="N452" s="190">
        <v>0.47000752162467091</v>
      </c>
      <c r="O452" s="183"/>
      <c r="P452" s="184">
        <v>1039</v>
      </c>
      <c r="Q452" s="189">
        <v>1.628118340228156E-2</v>
      </c>
      <c r="R452" s="183"/>
      <c r="S452" s="125">
        <v>1423</v>
      </c>
      <c r="T452" s="190">
        <v>2.2298483139024695E-2</v>
      </c>
      <c r="U452" s="183"/>
      <c r="V452" s="184"/>
      <c r="W452" s="189"/>
      <c r="X452" s="183"/>
      <c r="Y452" s="125"/>
      <c r="Z452" s="190"/>
      <c r="AA452" s="183"/>
      <c r="AB452" s="184"/>
      <c r="AC452" s="189"/>
      <c r="AD452" s="183"/>
      <c r="AE452" s="125"/>
      <c r="AF452" s="190"/>
      <c r="AG452" s="183"/>
      <c r="AH452" s="184"/>
      <c r="AI452" s="189"/>
      <c r="AJ452" s="183"/>
      <c r="AK452" s="125"/>
      <c r="AL452" s="190"/>
      <c r="AM452" s="125"/>
      <c r="AN452" s="184"/>
      <c r="AO452" s="189"/>
      <c r="AP452" s="183"/>
      <c r="AQ452" s="125"/>
      <c r="AR452" s="190"/>
      <c r="AS452" s="183"/>
      <c r="AT452" s="184">
        <v>63816</v>
      </c>
      <c r="AU452" s="189">
        <v>0.77036178611523554</v>
      </c>
    </row>
    <row r="453" spans="1:47">
      <c r="A453" s="28" t="s">
        <v>793</v>
      </c>
      <c r="B453" s="63" t="s">
        <v>1017</v>
      </c>
      <c r="C453" s="122" t="s">
        <v>1027</v>
      </c>
      <c r="D453" s="28" t="s">
        <v>0</v>
      </c>
      <c r="E453" s="184">
        <v>79366</v>
      </c>
      <c r="F453" s="183"/>
      <c r="G453" s="125">
        <v>33713</v>
      </c>
      <c r="H453" s="190">
        <v>0.58051795984433652</v>
      </c>
      <c r="I453" s="183"/>
      <c r="J453" s="184">
        <v>4048</v>
      </c>
      <c r="K453" s="189">
        <v>6.9704170541033852E-2</v>
      </c>
      <c r="L453" s="183"/>
      <c r="M453" s="125">
        <v>17701</v>
      </c>
      <c r="N453" s="190">
        <v>0.30480077142955542</v>
      </c>
      <c r="O453" s="183"/>
      <c r="P453" s="184"/>
      <c r="Q453" s="189"/>
      <c r="R453" s="183"/>
      <c r="S453" s="125">
        <v>1802</v>
      </c>
      <c r="T453" s="190">
        <v>3.102937631297999E-2</v>
      </c>
      <c r="U453" s="183"/>
      <c r="V453" s="184"/>
      <c r="W453" s="189"/>
      <c r="X453" s="183"/>
      <c r="Y453" s="125"/>
      <c r="Z453" s="190"/>
      <c r="AA453" s="183"/>
      <c r="AB453" s="184"/>
      <c r="AC453" s="189"/>
      <c r="AD453" s="183"/>
      <c r="AE453" s="125"/>
      <c r="AF453" s="190"/>
      <c r="AG453" s="183"/>
      <c r="AH453" s="184"/>
      <c r="AI453" s="189"/>
      <c r="AJ453" s="183"/>
      <c r="AK453" s="125"/>
      <c r="AL453" s="190"/>
      <c r="AM453" s="125"/>
      <c r="AN453" s="184"/>
      <c r="AO453" s="189"/>
      <c r="AP453" s="183"/>
      <c r="AQ453" s="125">
        <v>810</v>
      </c>
      <c r="AR453" s="190">
        <v>1.3947721872094225E-2</v>
      </c>
      <c r="AS453" s="183"/>
      <c r="AT453" s="184">
        <v>58074</v>
      </c>
      <c r="AU453" s="189">
        <v>0.73172391200262077</v>
      </c>
    </row>
    <row r="454" spans="1:47">
      <c r="A454" s="28" t="s">
        <v>796</v>
      </c>
      <c r="B454" s="63" t="s">
        <v>1009</v>
      </c>
      <c r="C454" s="122" t="s">
        <v>978</v>
      </c>
      <c r="D454" s="28" t="s">
        <v>0</v>
      </c>
      <c r="E454" s="184">
        <v>72728</v>
      </c>
      <c r="F454" s="183"/>
      <c r="G454" s="125">
        <v>15059</v>
      </c>
      <c r="H454" s="190">
        <v>0.33382101926359425</v>
      </c>
      <c r="I454" s="183"/>
      <c r="J454" s="184">
        <v>1777</v>
      </c>
      <c r="K454" s="189">
        <v>3.9391722639710934E-2</v>
      </c>
      <c r="L454" s="183"/>
      <c r="M454" s="125">
        <v>25056</v>
      </c>
      <c r="N454" s="190">
        <v>0.55542993948260955</v>
      </c>
      <c r="O454" s="183"/>
      <c r="P454" s="184">
        <v>2209</v>
      </c>
      <c r="Q454" s="189">
        <v>4.8968100906652483E-2</v>
      </c>
      <c r="R454" s="183"/>
      <c r="S454" s="125">
        <v>705</v>
      </c>
      <c r="T454" s="190">
        <v>1.5628117310633769E-2</v>
      </c>
      <c r="U454" s="183"/>
      <c r="V454" s="184"/>
      <c r="W454" s="189"/>
      <c r="X454" s="183"/>
      <c r="Y454" s="125"/>
      <c r="Z454" s="190"/>
      <c r="AA454" s="183"/>
      <c r="AB454" s="184"/>
      <c r="AC454" s="189"/>
      <c r="AD454" s="183"/>
      <c r="AE454" s="125"/>
      <c r="AF454" s="190"/>
      <c r="AG454" s="183"/>
      <c r="AH454" s="184"/>
      <c r="AI454" s="189"/>
      <c r="AJ454" s="183"/>
      <c r="AK454" s="125"/>
      <c r="AL454" s="190"/>
      <c r="AM454" s="125"/>
      <c r="AN454" s="184"/>
      <c r="AO454" s="189"/>
      <c r="AP454" s="183"/>
      <c r="AQ454" s="125">
        <v>305</v>
      </c>
      <c r="AR454" s="190">
        <v>6.7611003967990068E-3</v>
      </c>
      <c r="AS454" s="183"/>
      <c r="AT454" s="184">
        <v>45111</v>
      </c>
      <c r="AU454" s="189">
        <v>0.62027004729952695</v>
      </c>
    </row>
    <row r="455" spans="1:47">
      <c r="A455" s="28" t="s">
        <v>801</v>
      </c>
      <c r="B455" s="63" t="s">
        <v>1018</v>
      </c>
      <c r="C455" s="122" t="s">
        <v>981</v>
      </c>
      <c r="D455" s="28" t="s">
        <v>0</v>
      </c>
      <c r="E455" s="184">
        <v>80764</v>
      </c>
      <c r="F455" s="183"/>
      <c r="G455" s="125">
        <v>37118</v>
      </c>
      <c r="H455" s="190">
        <v>0.64193559544809931</v>
      </c>
      <c r="I455" s="183"/>
      <c r="J455" s="184">
        <v>6271</v>
      </c>
      <c r="K455" s="189">
        <v>0.10845352979834665</v>
      </c>
      <c r="L455" s="183"/>
      <c r="M455" s="125">
        <v>12175</v>
      </c>
      <c r="N455" s="190">
        <v>0.21055999446577428</v>
      </c>
      <c r="O455" s="183"/>
      <c r="P455" s="184"/>
      <c r="Q455" s="189"/>
      <c r="R455" s="183"/>
      <c r="S455" s="125">
        <v>2258</v>
      </c>
      <c r="T455" s="190">
        <v>3.9050880287779741E-2</v>
      </c>
      <c r="U455" s="183"/>
      <c r="V455" s="184"/>
      <c r="W455" s="189"/>
      <c r="X455" s="183"/>
      <c r="Y455" s="125"/>
      <c r="Z455" s="190"/>
      <c r="AA455" s="183"/>
      <c r="AB455" s="184"/>
      <c r="AC455" s="189"/>
      <c r="AD455" s="183"/>
      <c r="AE455" s="125"/>
      <c r="AF455" s="190"/>
      <c r="AG455" s="183"/>
      <c r="AH455" s="184"/>
      <c r="AI455" s="189"/>
      <c r="AJ455" s="183"/>
      <c r="AK455" s="125"/>
      <c r="AL455" s="190"/>
      <c r="AM455" s="125"/>
      <c r="AN455" s="184"/>
      <c r="AO455" s="189"/>
      <c r="AP455" s="183"/>
      <c r="AQ455" s="125"/>
      <c r="AR455" s="190"/>
      <c r="AS455" s="183"/>
      <c r="AT455" s="184">
        <v>57822</v>
      </c>
      <c r="AU455" s="189">
        <v>0.71593779406666336</v>
      </c>
    </row>
    <row r="456" spans="1:47">
      <c r="A456" s="28" t="s">
        <v>807</v>
      </c>
      <c r="B456" s="63" t="s">
        <v>1006</v>
      </c>
      <c r="C456" s="122" t="s">
        <v>1006</v>
      </c>
      <c r="D456" s="28" t="s">
        <v>0</v>
      </c>
      <c r="E456" s="184">
        <v>70404</v>
      </c>
      <c r="F456" s="183"/>
      <c r="G456" s="125">
        <v>26567</v>
      </c>
      <c r="H456" s="190">
        <v>0.51119876852030022</v>
      </c>
      <c r="I456" s="183"/>
      <c r="J456" s="184">
        <v>13869</v>
      </c>
      <c r="K456" s="189">
        <v>0.26686549932653453</v>
      </c>
      <c r="L456" s="183"/>
      <c r="M456" s="125">
        <v>10663</v>
      </c>
      <c r="N456" s="190">
        <v>0.20517606311333461</v>
      </c>
      <c r="O456" s="183"/>
      <c r="P456" s="184"/>
      <c r="Q456" s="189"/>
      <c r="R456" s="183"/>
      <c r="S456" s="125">
        <v>871</v>
      </c>
      <c r="T456" s="190">
        <v>1.6759669039830671E-2</v>
      </c>
      <c r="U456" s="183"/>
      <c r="V456" s="184"/>
      <c r="W456" s="189"/>
      <c r="X456" s="183"/>
      <c r="Y456" s="125"/>
      <c r="Z456" s="190"/>
      <c r="AA456" s="183"/>
      <c r="AB456" s="184"/>
      <c r="AC456" s="189"/>
      <c r="AD456" s="183"/>
      <c r="AE456" s="125"/>
      <c r="AF456" s="190"/>
      <c r="AG456" s="183"/>
      <c r="AH456" s="184"/>
      <c r="AI456" s="189"/>
      <c r="AJ456" s="183"/>
      <c r="AK456" s="125"/>
      <c r="AL456" s="190"/>
      <c r="AM456" s="125"/>
      <c r="AN456" s="184"/>
      <c r="AO456" s="189"/>
      <c r="AP456" s="183"/>
      <c r="AQ456" s="125"/>
      <c r="AR456" s="190"/>
      <c r="AS456" s="183"/>
      <c r="AT456" s="184">
        <v>51970</v>
      </c>
      <c r="AU456" s="189">
        <v>0.738168285892847</v>
      </c>
    </row>
    <row r="457" spans="1:47">
      <c r="A457" s="28" t="s">
        <v>808</v>
      </c>
      <c r="B457" s="63" t="s">
        <v>984</v>
      </c>
      <c r="C457" s="122" t="s">
        <v>984</v>
      </c>
      <c r="D457" s="28" t="s">
        <v>0</v>
      </c>
      <c r="E457" s="184">
        <v>75652</v>
      </c>
      <c r="F457" s="183"/>
      <c r="G457" s="125">
        <v>32224</v>
      </c>
      <c r="H457" s="190">
        <v>0.60963335729690871</v>
      </c>
      <c r="I457" s="183"/>
      <c r="J457" s="184">
        <v>2302</v>
      </c>
      <c r="K457" s="189">
        <v>4.3550645124673652E-2</v>
      </c>
      <c r="L457" s="183"/>
      <c r="M457" s="125">
        <v>16885</v>
      </c>
      <c r="N457" s="190">
        <v>0.31944076582541903</v>
      </c>
      <c r="O457" s="183"/>
      <c r="P457" s="184"/>
      <c r="Q457" s="189"/>
      <c r="R457" s="183"/>
      <c r="S457" s="125">
        <v>965</v>
      </c>
      <c r="T457" s="190">
        <v>1.8256460706042605E-2</v>
      </c>
      <c r="U457" s="183"/>
      <c r="V457" s="184"/>
      <c r="W457" s="189"/>
      <c r="X457" s="183"/>
      <c r="Y457" s="125"/>
      <c r="Z457" s="190"/>
      <c r="AA457" s="183"/>
      <c r="AB457" s="184"/>
      <c r="AC457" s="189"/>
      <c r="AD457" s="183"/>
      <c r="AE457" s="125"/>
      <c r="AF457" s="190"/>
      <c r="AG457" s="183"/>
      <c r="AH457" s="184"/>
      <c r="AI457" s="189"/>
      <c r="AJ457" s="183"/>
      <c r="AK457" s="125"/>
      <c r="AL457" s="190"/>
      <c r="AM457" s="125"/>
      <c r="AN457" s="184"/>
      <c r="AO457" s="189"/>
      <c r="AP457" s="183"/>
      <c r="AQ457" s="125">
        <v>482</v>
      </c>
      <c r="AR457" s="190">
        <v>9.1187710469559959E-3</v>
      </c>
      <c r="AS457" s="183"/>
      <c r="AT457" s="184">
        <v>52858</v>
      </c>
      <c r="AU457" s="189">
        <v>0.69869930735472952</v>
      </c>
    </row>
    <row r="458" spans="1:47">
      <c r="A458" s="28" t="s">
        <v>773</v>
      </c>
      <c r="B458" s="63" t="s">
        <v>1016</v>
      </c>
      <c r="C458" s="122" t="s">
        <v>984</v>
      </c>
      <c r="D458" s="28" t="s">
        <v>0</v>
      </c>
      <c r="E458" s="184">
        <v>71308</v>
      </c>
      <c r="F458" s="183"/>
      <c r="G458" s="125">
        <v>28748</v>
      </c>
      <c r="H458" s="190">
        <v>0.61023137338144773</v>
      </c>
      <c r="I458" s="183"/>
      <c r="J458" s="184">
        <v>1961</v>
      </c>
      <c r="K458" s="189">
        <v>4.1625981744852471E-2</v>
      </c>
      <c r="L458" s="183"/>
      <c r="M458" s="125">
        <v>16401</v>
      </c>
      <c r="N458" s="190">
        <v>0.34814264487369984</v>
      </c>
      <c r="O458" s="183"/>
      <c r="P458" s="184"/>
      <c r="Q458" s="189"/>
      <c r="R458" s="183"/>
      <c r="S458" s="125"/>
      <c r="T458" s="190"/>
      <c r="U458" s="183"/>
      <c r="V458" s="184"/>
      <c r="W458" s="189"/>
      <c r="X458" s="183"/>
      <c r="Y458" s="125"/>
      <c r="Z458" s="190"/>
      <c r="AA458" s="183"/>
      <c r="AB458" s="184"/>
      <c r="AC458" s="189"/>
      <c r="AD458" s="183"/>
      <c r="AE458" s="125"/>
      <c r="AF458" s="190"/>
      <c r="AG458" s="183"/>
      <c r="AH458" s="184"/>
      <c r="AI458" s="189"/>
      <c r="AJ458" s="183"/>
      <c r="AK458" s="125"/>
      <c r="AL458" s="190"/>
      <c r="AM458" s="125"/>
      <c r="AN458" s="184"/>
      <c r="AO458" s="189"/>
      <c r="AP458" s="183"/>
      <c r="AQ458" s="125"/>
      <c r="AR458" s="190"/>
      <c r="AS458" s="183"/>
      <c r="AT458" s="184">
        <v>47110</v>
      </c>
      <c r="AU458" s="189">
        <v>0.66065518595389017</v>
      </c>
    </row>
    <row r="459" spans="1:47">
      <c r="A459" s="28" t="s">
        <v>813</v>
      </c>
      <c r="B459" s="63" t="s">
        <v>1029</v>
      </c>
      <c r="C459" s="122" t="s">
        <v>985</v>
      </c>
      <c r="D459" s="28" t="s">
        <v>0</v>
      </c>
      <c r="E459" s="184">
        <v>67874</v>
      </c>
      <c r="F459" s="183"/>
      <c r="G459" s="125">
        <v>28764</v>
      </c>
      <c r="H459" s="190">
        <v>0.58563400928414366</v>
      </c>
      <c r="I459" s="183"/>
      <c r="J459" s="184">
        <v>4431</v>
      </c>
      <c r="K459" s="189">
        <v>9.0215001221597854E-2</v>
      </c>
      <c r="L459" s="183"/>
      <c r="M459" s="125">
        <v>13977</v>
      </c>
      <c r="N459" s="190">
        <v>0.28457121915465428</v>
      </c>
      <c r="O459" s="183"/>
      <c r="P459" s="184"/>
      <c r="Q459" s="189"/>
      <c r="R459" s="183"/>
      <c r="S459" s="125">
        <v>1024</v>
      </c>
      <c r="T459" s="190">
        <v>2.0848603306458182E-2</v>
      </c>
      <c r="U459" s="183"/>
      <c r="V459" s="184"/>
      <c r="W459" s="189"/>
      <c r="X459" s="183"/>
      <c r="Y459" s="125"/>
      <c r="Z459" s="190"/>
      <c r="AA459" s="183"/>
      <c r="AB459" s="184"/>
      <c r="AC459" s="189"/>
      <c r="AD459" s="183"/>
      <c r="AE459" s="125"/>
      <c r="AF459" s="190"/>
      <c r="AG459" s="183"/>
      <c r="AH459" s="184"/>
      <c r="AI459" s="189"/>
      <c r="AJ459" s="183"/>
      <c r="AK459" s="125"/>
      <c r="AL459" s="190"/>
      <c r="AM459" s="125"/>
      <c r="AN459" s="184"/>
      <c r="AO459" s="189"/>
      <c r="AP459" s="183"/>
      <c r="AQ459" s="125">
        <v>920</v>
      </c>
      <c r="AR459" s="190">
        <v>1.8731167033146021E-2</v>
      </c>
      <c r="AS459" s="183"/>
      <c r="AT459" s="184">
        <v>49116</v>
      </c>
      <c r="AU459" s="189">
        <v>0.72363497068096772</v>
      </c>
    </row>
    <row r="460" spans="1:47">
      <c r="A460" s="28" t="s">
        <v>814</v>
      </c>
      <c r="B460" s="63" t="s">
        <v>999</v>
      </c>
      <c r="C460" s="122" t="s">
        <v>983</v>
      </c>
      <c r="D460" s="28" t="s">
        <v>0</v>
      </c>
      <c r="E460" s="184">
        <v>85457</v>
      </c>
      <c r="F460" s="183"/>
      <c r="G460" s="125">
        <v>33333</v>
      </c>
      <c r="H460" s="190">
        <v>0.52865050037270234</v>
      </c>
      <c r="I460" s="183"/>
      <c r="J460" s="184">
        <v>17446</v>
      </c>
      <c r="K460" s="189">
        <v>0.27668786576372256</v>
      </c>
      <c r="L460" s="183"/>
      <c r="M460" s="125">
        <v>9689</v>
      </c>
      <c r="N460" s="190">
        <v>0.15366437758710927</v>
      </c>
      <c r="O460" s="183"/>
      <c r="P460" s="184">
        <v>1434</v>
      </c>
      <c r="Q460" s="189">
        <v>2.2742771953753193E-2</v>
      </c>
      <c r="R460" s="183"/>
      <c r="S460" s="125">
        <v>1151</v>
      </c>
      <c r="T460" s="190">
        <v>1.8254484322712639E-2</v>
      </c>
      <c r="U460" s="183"/>
      <c r="V460" s="184"/>
      <c r="W460" s="189"/>
      <c r="X460" s="183"/>
      <c r="Y460" s="125"/>
      <c r="Z460" s="190"/>
      <c r="AA460" s="183"/>
      <c r="AB460" s="184"/>
      <c r="AC460" s="189"/>
      <c r="AD460" s="183"/>
      <c r="AE460" s="125"/>
      <c r="AF460" s="190"/>
      <c r="AG460" s="183"/>
      <c r="AH460" s="184"/>
      <c r="AI460" s="189"/>
      <c r="AJ460" s="183"/>
      <c r="AK460" s="125"/>
      <c r="AL460" s="190"/>
      <c r="AM460" s="125"/>
      <c r="AN460" s="184"/>
      <c r="AO460" s="189"/>
      <c r="AP460" s="183"/>
      <c r="AQ460" s="125"/>
      <c r="AR460" s="190"/>
      <c r="AS460" s="183"/>
      <c r="AT460" s="184">
        <v>63053</v>
      </c>
      <c r="AU460" s="189">
        <v>0.73783306224182921</v>
      </c>
    </row>
    <row r="461" spans="1:47">
      <c r="A461" s="28" t="s">
        <v>904</v>
      </c>
      <c r="B461" s="63" t="s">
        <v>1008</v>
      </c>
      <c r="C461" s="122" t="s">
        <v>984</v>
      </c>
      <c r="D461" s="28" t="s">
        <v>0</v>
      </c>
      <c r="E461" s="184">
        <v>68106</v>
      </c>
      <c r="F461" s="183"/>
      <c r="G461" s="125">
        <v>21777</v>
      </c>
      <c r="H461" s="190">
        <v>0.48733384057646689</v>
      </c>
      <c r="I461" s="183"/>
      <c r="J461" s="184">
        <v>954</v>
      </c>
      <c r="K461" s="189">
        <v>2.1348968356979813E-2</v>
      </c>
      <c r="L461" s="183"/>
      <c r="M461" s="125">
        <v>21057</v>
      </c>
      <c r="N461" s="190">
        <v>0.4712214116278029</v>
      </c>
      <c r="O461" s="183"/>
      <c r="P461" s="184"/>
      <c r="Q461" s="189"/>
      <c r="R461" s="183"/>
      <c r="S461" s="125">
        <v>898</v>
      </c>
      <c r="T461" s="190">
        <v>2.0095779438750391E-2</v>
      </c>
      <c r="U461" s="183"/>
      <c r="V461" s="184"/>
      <c r="W461" s="189"/>
      <c r="X461" s="183"/>
      <c r="Y461" s="125"/>
      <c r="Z461" s="190"/>
      <c r="AA461" s="183"/>
      <c r="AB461" s="184"/>
      <c r="AC461" s="189"/>
      <c r="AD461" s="183"/>
      <c r="AE461" s="125"/>
      <c r="AF461" s="190"/>
      <c r="AG461" s="183"/>
      <c r="AH461" s="184"/>
      <c r="AI461" s="189"/>
      <c r="AJ461" s="183"/>
      <c r="AK461" s="125"/>
      <c r="AL461" s="190"/>
      <c r="AM461" s="125"/>
      <c r="AN461" s="184"/>
      <c r="AO461" s="189"/>
      <c r="AP461" s="183"/>
      <c r="AQ461" s="125"/>
      <c r="AR461" s="190"/>
      <c r="AS461" s="183"/>
      <c r="AT461" s="184">
        <v>44686</v>
      </c>
      <c r="AU461" s="189">
        <v>0.65612427686253783</v>
      </c>
    </row>
    <row r="462" spans="1:47">
      <c r="A462" s="28" t="s">
        <v>943</v>
      </c>
      <c r="B462" s="63" t="s">
        <v>994</v>
      </c>
      <c r="C462" s="122" t="s">
        <v>983</v>
      </c>
      <c r="D462" s="28" t="s">
        <v>0</v>
      </c>
      <c r="E462" s="184">
        <v>81440</v>
      </c>
      <c r="F462" s="183"/>
      <c r="G462" s="125">
        <v>35448</v>
      </c>
      <c r="H462" s="190">
        <v>0.5999593798659536</v>
      </c>
      <c r="I462" s="183"/>
      <c r="J462" s="184">
        <v>7981</v>
      </c>
      <c r="K462" s="189">
        <v>0.1350788707602735</v>
      </c>
      <c r="L462" s="183"/>
      <c r="M462" s="125">
        <v>12874</v>
      </c>
      <c r="N462" s="190">
        <v>0.21789316904745787</v>
      </c>
      <c r="O462" s="183"/>
      <c r="P462" s="184">
        <v>1205</v>
      </c>
      <c r="Q462" s="189">
        <v>2.0394692302484599E-2</v>
      </c>
      <c r="R462" s="183"/>
      <c r="S462" s="125">
        <v>1576</v>
      </c>
      <c r="T462" s="190">
        <v>2.6673888023830479E-2</v>
      </c>
      <c r="U462" s="183"/>
      <c r="V462" s="184"/>
      <c r="W462" s="189"/>
      <c r="X462" s="183"/>
      <c r="Y462" s="125"/>
      <c r="Z462" s="190"/>
      <c r="AA462" s="183"/>
      <c r="AB462" s="184"/>
      <c r="AC462" s="189"/>
      <c r="AD462" s="183"/>
      <c r="AE462" s="125"/>
      <c r="AF462" s="190"/>
      <c r="AG462" s="183"/>
      <c r="AH462" s="184"/>
      <c r="AI462" s="189"/>
      <c r="AJ462" s="183"/>
      <c r="AK462" s="125"/>
      <c r="AL462" s="190"/>
      <c r="AM462" s="125"/>
      <c r="AN462" s="184"/>
      <c r="AO462" s="189"/>
      <c r="AP462" s="183"/>
      <c r="AQ462" s="125"/>
      <c r="AR462" s="190"/>
      <c r="AS462" s="183"/>
      <c r="AT462" s="184">
        <v>59084</v>
      </c>
      <c r="AU462" s="189">
        <v>0.72549115913555995</v>
      </c>
    </row>
    <row r="463" spans="1:47">
      <c r="A463" s="28" t="s">
        <v>1229</v>
      </c>
      <c r="B463" s="63" t="s">
        <v>994</v>
      </c>
      <c r="C463" s="122" t="s">
        <v>983</v>
      </c>
      <c r="D463" s="28" t="s">
        <v>0</v>
      </c>
      <c r="E463" s="184">
        <v>80449</v>
      </c>
      <c r="F463" s="183"/>
      <c r="G463" s="125">
        <v>36201</v>
      </c>
      <c r="H463" s="190">
        <v>0.60636159592643457</v>
      </c>
      <c r="I463" s="183"/>
      <c r="J463" s="184">
        <v>9748</v>
      </c>
      <c r="K463" s="189">
        <v>0.16327761214029682</v>
      </c>
      <c r="L463" s="183"/>
      <c r="M463" s="125">
        <v>10702</v>
      </c>
      <c r="N463" s="190">
        <v>0.17925697631570131</v>
      </c>
      <c r="O463" s="183"/>
      <c r="P463" s="184">
        <v>1197</v>
      </c>
      <c r="Q463" s="189">
        <v>2.0049579578573583E-2</v>
      </c>
      <c r="R463" s="183"/>
      <c r="S463" s="125">
        <v>1747</v>
      </c>
      <c r="T463" s="190">
        <v>2.9262001272989179E-2</v>
      </c>
      <c r="U463" s="183"/>
      <c r="V463" s="184"/>
      <c r="W463" s="189"/>
      <c r="X463" s="183"/>
      <c r="Y463" s="125"/>
      <c r="Z463" s="190"/>
      <c r="AA463" s="183"/>
      <c r="AB463" s="184"/>
      <c r="AC463" s="189"/>
      <c r="AD463" s="183"/>
      <c r="AE463" s="125"/>
      <c r="AF463" s="190"/>
      <c r="AG463" s="183"/>
      <c r="AH463" s="184"/>
      <c r="AI463" s="189"/>
      <c r="AJ463" s="183"/>
      <c r="AK463" s="125"/>
      <c r="AL463" s="190"/>
      <c r="AM463" s="125"/>
      <c r="AN463" s="184"/>
      <c r="AO463" s="189"/>
      <c r="AP463" s="183"/>
      <c r="AQ463" s="125">
        <v>107</v>
      </c>
      <c r="AR463" s="190">
        <v>1.792234766004489E-3</v>
      </c>
      <c r="AS463" s="183"/>
      <c r="AT463" s="184">
        <v>59702</v>
      </c>
      <c r="AU463" s="189">
        <v>0.7421099081405611</v>
      </c>
    </row>
    <row r="464" spans="1:47">
      <c r="A464" s="28" t="s">
        <v>905</v>
      </c>
      <c r="B464" s="63" t="s">
        <v>1008</v>
      </c>
      <c r="C464" s="122" t="s">
        <v>984</v>
      </c>
      <c r="D464" s="28" t="s">
        <v>0</v>
      </c>
      <c r="E464" s="184">
        <v>68604</v>
      </c>
      <c r="F464" s="183"/>
      <c r="G464" s="125">
        <v>27451</v>
      </c>
      <c r="H464" s="190">
        <v>0.5543080992670073</v>
      </c>
      <c r="I464" s="183"/>
      <c r="J464" s="184">
        <v>1345</v>
      </c>
      <c r="K464" s="189">
        <v>2.7159097792944693E-2</v>
      </c>
      <c r="L464" s="183"/>
      <c r="M464" s="125">
        <v>17887</v>
      </c>
      <c r="N464" s="190">
        <v>0.36118571168951802</v>
      </c>
      <c r="O464" s="183"/>
      <c r="P464" s="184">
        <v>1656</v>
      </c>
      <c r="Q464" s="189">
        <v>3.3439008137633022E-2</v>
      </c>
      <c r="R464" s="183"/>
      <c r="S464" s="125">
        <v>804</v>
      </c>
      <c r="T464" s="190">
        <v>1.6234880762474001E-2</v>
      </c>
      <c r="U464" s="183"/>
      <c r="V464" s="184"/>
      <c r="W464" s="189"/>
      <c r="X464" s="183"/>
      <c r="Y464" s="125"/>
      <c r="Z464" s="190"/>
      <c r="AA464" s="183"/>
      <c r="AB464" s="184"/>
      <c r="AC464" s="189"/>
      <c r="AD464" s="183"/>
      <c r="AE464" s="125"/>
      <c r="AF464" s="190"/>
      <c r="AG464" s="183"/>
      <c r="AH464" s="184"/>
      <c r="AI464" s="189"/>
      <c r="AJ464" s="183"/>
      <c r="AK464" s="125"/>
      <c r="AL464" s="190"/>
      <c r="AM464" s="125"/>
      <c r="AN464" s="184"/>
      <c r="AO464" s="189"/>
      <c r="AP464" s="183"/>
      <c r="AQ464" s="125">
        <v>380</v>
      </c>
      <c r="AR464" s="190">
        <v>7.6732023504230357E-3</v>
      </c>
      <c r="AS464" s="183"/>
      <c r="AT464" s="184">
        <v>49523</v>
      </c>
      <c r="AU464" s="189">
        <v>0.72186752959011136</v>
      </c>
    </row>
    <row r="465" spans="1:47">
      <c r="A465" s="28" t="s">
        <v>726</v>
      </c>
      <c r="B465" s="63" t="s">
        <v>1013</v>
      </c>
      <c r="C465" s="122" t="s">
        <v>993</v>
      </c>
      <c r="D465" s="28" t="s">
        <v>0</v>
      </c>
      <c r="E465" s="184">
        <v>78670</v>
      </c>
      <c r="F465" s="183"/>
      <c r="G465" s="125">
        <v>33572</v>
      </c>
      <c r="H465" s="190">
        <v>0.60026104525380397</v>
      </c>
      <c r="I465" s="183"/>
      <c r="J465" s="184">
        <v>3859</v>
      </c>
      <c r="K465" s="189">
        <v>6.8998194138997659E-2</v>
      </c>
      <c r="L465" s="183"/>
      <c r="M465" s="125">
        <v>14571</v>
      </c>
      <c r="N465" s="190">
        <v>0.26052673925870301</v>
      </c>
      <c r="O465" s="183"/>
      <c r="P465" s="184">
        <v>1532</v>
      </c>
      <c r="Q465" s="189">
        <v>2.7391871837508269E-2</v>
      </c>
      <c r="R465" s="183"/>
      <c r="S465" s="125">
        <v>1100</v>
      </c>
      <c r="T465" s="190">
        <v>1.9667793094816644E-2</v>
      </c>
      <c r="U465" s="183"/>
      <c r="V465" s="184"/>
      <c r="W465" s="189"/>
      <c r="X465" s="183"/>
      <c r="Y465" s="125"/>
      <c r="Z465" s="190"/>
      <c r="AA465" s="183"/>
      <c r="AB465" s="184"/>
      <c r="AC465" s="189"/>
      <c r="AD465" s="183"/>
      <c r="AE465" s="125"/>
      <c r="AF465" s="190"/>
      <c r="AG465" s="183"/>
      <c r="AH465" s="184"/>
      <c r="AI465" s="189"/>
      <c r="AJ465" s="183"/>
      <c r="AK465" s="125"/>
      <c r="AL465" s="190"/>
      <c r="AM465" s="125"/>
      <c r="AN465" s="184"/>
      <c r="AO465" s="189"/>
      <c r="AP465" s="183"/>
      <c r="AQ465" s="125">
        <v>1295</v>
      </c>
      <c r="AR465" s="190">
        <v>2.3154356416170502E-2</v>
      </c>
      <c r="AS465" s="183"/>
      <c r="AT465" s="184">
        <v>55929</v>
      </c>
      <c r="AU465" s="189">
        <v>0.71093174018050087</v>
      </c>
    </row>
    <row r="466" spans="1:47">
      <c r="A466" s="28" t="s">
        <v>1230</v>
      </c>
      <c r="B466" s="63" t="s">
        <v>1053</v>
      </c>
      <c r="C466" s="122" t="s">
        <v>983</v>
      </c>
      <c r="D466" s="28" t="s">
        <v>0</v>
      </c>
      <c r="E466" s="184">
        <v>67892</v>
      </c>
      <c r="F466" s="183"/>
      <c r="G466" s="125">
        <v>28008</v>
      </c>
      <c r="H466" s="190">
        <v>0.5525350167685934</v>
      </c>
      <c r="I466" s="183"/>
      <c r="J466" s="184">
        <v>15937</v>
      </c>
      <c r="K466" s="189">
        <v>0.31440126257644507</v>
      </c>
      <c r="L466" s="183"/>
      <c r="M466" s="125">
        <v>6112</v>
      </c>
      <c r="N466" s="190">
        <v>0.12057605050305781</v>
      </c>
      <c r="O466" s="183"/>
      <c r="P466" s="184"/>
      <c r="Q466" s="189"/>
      <c r="R466" s="183"/>
      <c r="S466" s="125">
        <v>633</v>
      </c>
      <c r="T466" s="190">
        <v>1.2487670151903729E-2</v>
      </c>
      <c r="U466" s="183"/>
      <c r="V466" s="184"/>
      <c r="W466" s="189"/>
      <c r="X466" s="183"/>
      <c r="Y466" s="125"/>
      <c r="Z466" s="190"/>
      <c r="AA466" s="183"/>
      <c r="AB466" s="184"/>
      <c r="AC466" s="189"/>
      <c r="AD466" s="183"/>
      <c r="AE466" s="125"/>
      <c r="AF466" s="190"/>
      <c r="AG466" s="183"/>
      <c r="AH466" s="184"/>
      <c r="AI466" s="189"/>
      <c r="AJ466" s="183"/>
      <c r="AK466" s="125"/>
      <c r="AL466" s="190"/>
      <c r="AM466" s="125"/>
      <c r="AN466" s="184"/>
      <c r="AO466" s="189"/>
      <c r="AP466" s="183"/>
      <c r="AQ466" s="125"/>
      <c r="AR466" s="190"/>
      <c r="AS466" s="183"/>
      <c r="AT466" s="184">
        <v>50690</v>
      </c>
      <c r="AU466" s="189">
        <v>0.74662699581688563</v>
      </c>
    </row>
    <row r="467" spans="1:47">
      <c r="A467" s="28" t="s">
        <v>823</v>
      </c>
      <c r="B467" s="63" t="s">
        <v>1005</v>
      </c>
      <c r="C467" s="122" t="s">
        <v>1027</v>
      </c>
      <c r="D467" s="28" t="s">
        <v>0</v>
      </c>
      <c r="E467" s="184">
        <v>78154</v>
      </c>
      <c r="F467" s="183"/>
      <c r="G467" s="125">
        <v>19880</v>
      </c>
      <c r="H467" s="190">
        <v>0.39503229011425733</v>
      </c>
      <c r="I467" s="183"/>
      <c r="J467" s="184">
        <v>798</v>
      </c>
      <c r="K467" s="189">
        <v>1.5856929955290613E-2</v>
      </c>
      <c r="L467" s="183"/>
      <c r="M467" s="125">
        <v>19535</v>
      </c>
      <c r="N467" s="190">
        <v>0.38817685047193246</v>
      </c>
      <c r="O467" s="183"/>
      <c r="P467" s="184">
        <v>10112</v>
      </c>
      <c r="Q467" s="189">
        <v>0.20093392945851962</v>
      </c>
      <c r="R467" s="183"/>
      <c r="S467" s="125"/>
      <c r="T467" s="190"/>
      <c r="U467" s="183"/>
      <c r="V467" s="184"/>
      <c r="W467" s="189"/>
      <c r="X467" s="183"/>
      <c r="Y467" s="125"/>
      <c r="Z467" s="190"/>
      <c r="AA467" s="183"/>
      <c r="AB467" s="184"/>
      <c r="AC467" s="189"/>
      <c r="AD467" s="183"/>
      <c r="AE467" s="125"/>
      <c r="AF467" s="190"/>
      <c r="AG467" s="183"/>
      <c r="AH467" s="184"/>
      <c r="AI467" s="189"/>
      <c r="AJ467" s="183"/>
      <c r="AK467" s="125"/>
      <c r="AL467" s="190"/>
      <c r="AM467" s="125"/>
      <c r="AN467" s="184"/>
      <c r="AO467" s="189"/>
      <c r="AP467" s="183"/>
      <c r="AQ467" s="125"/>
      <c r="AR467" s="190"/>
      <c r="AS467" s="183"/>
      <c r="AT467" s="184">
        <v>50325</v>
      </c>
      <c r="AU467" s="189">
        <v>0.64392097653351077</v>
      </c>
    </row>
    <row r="468" spans="1:47">
      <c r="A468" s="28" t="s">
        <v>1231</v>
      </c>
      <c r="B468" s="63" t="s">
        <v>986</v>
      </c>
      <c r="C468" s="122" t="s">
        <v>983</v>
      </c>
      <c r="D468" s="28" t="s">
        <v>0</v>
      </c>
      <c r="E468" s="184">
        <v>80731</v>
      </c>
      <c r="F468" s="183"/>
      <c r="G468" s="125">
        <v>35471</v>
      </c>
      <c r="H468" s="190">
        <v>0.61352590158263431</v>
      </c>
      <c r="I468" s="183"/>
      <c r="J468" s="184">
        <v>4639</v>
      </c>
      <c r="K468" s="189">
        <v>8.0238692380870016E-2</v>
      </c>
      <c r="L468" s="183"/>
      <c r="M468" s="125">
        <v>15670</v>
      </c>
      <c r="N468" s="190">
        <v>0.27103692813283747</v>
      </c>
      <c r="O468" s="183"/>
      <c r="P468" s="184"/>
      <c r="Q468" s="189"/>
      <c r="R468" s="183"/>
      <c r="S468" s="125">
        <v>2035</v>
      </c>
      <c r="T468" s="190">
        <v>3.5198477903658223E-2</v>
      </c>
      <c r="U468" s="183"/>
      <c r="V468" s="184"/>
      <c r="W468" s="189"/>
      <c r="X468" s="183"/>
      <c r="Y468" s="125"/>
      <c r="Z468" s="190"/>
      <c r="AA468" s="183"/>
      <c r="AB468" s="184"/>
      <c r="AC468" s="189"/>
      <c r="AD468" s="183"/>
      <c r="AE468" s="125"/>
      <c r="AF468" s="190"/>
      <c r="AG468" s="183"/>
      <c r="AH468" s="184"/>
      <c r="AI468" s="189"/>
      <c r="AJ468" s="183"/>
      <c r="AK468" s="125"/>
      <c r="AL468" s="190"/>
      <c r="AM468" s="125"/>
      <c r="AN468" s="184"/>
      <c r="AO468" s="189"/>
      <c r="AP468" s="183"/>
      <c r="AQ468" s="125"/>
      <c r="AR468" s="190"/>
      <c r="AS468" s="183"/>
      <c r="AT468" s="184">
        <v>57815</v>
      </c>
      <c r="AU468" s="189">
        <v>0.71614373660675579</v>
      </c>
    </row>
    <row r="469" spans="1:47">
      <c r="A469" s="28" t="s">
        <v>1232</v>
      </c>
      <c r="B469" s="63" t="s">
        <v>990</v>
      </c>
      <c r="C469" s="122" t="s">
        <v>981</v>
      </c>
      <c r="D469" s="28" t="s">
        <v>0</v>
      </c>
      <c r="E469" s="184">
        <v>77417</v>
      </c>
      <c r="F469" s="183"/>
      <c r="G469" s="125">
        <v>36218</v>
      </c>
      <c r="H469" s="190">
        <v>0.63644191400003514</v>
      </c>
      <c r="I469" s="183"/>
      <c r="J469" s="184">
        <v>3787</v>
      </c>
      <c r="K469" s="189">
        <v>6.6547173458449752E-2</v>
      </c>
      <c r="L469" s="183"/>
      <c r="M469" s="125">
        <v>12710</v>
      </c>
      <c r="N469" s="190">
        <v>0.22334686418191083</v>
      </c>
      <c r="O469" s="183"/>
      <c r="P469" s="184">
        <v>1857</v>
      </c>
      <c r="Q469" s="189">
        <v>3.2632189361589965E-2</v>
      </c>
      <c r="R469" s="183"/>
      <c r="S469" s="125">
        <v>2335</v>
      </c>
      <c r="T469" s="190">
        <v>4.1031858998014301E-2</v>
      </c>
      <c r="U469" s="183"/>
      <c r="V469" s="184"/>
      <c r="W469" s="189"/>
      <c r="X469" s="183"/>
      <c r="Y469" s="125"/>
      <c r="Z469" s="190"/>
      <c r="AA469" s="183"/>
      <c r="AB469" s="184"/>
      <c r="AC469" s="189"/>
      <c r="AD469" s="183"/>
      <c r="AE469" s="125"/>
      <c r="AF469" s="190"/>
      <c r="AG469" s="183"/>
      <c r="AH469" s="184"/>
      <c r="AI469" s="189"/>
      <c r="AJ469" s="183"/>
      <c r="AK469" s="125"/>
      <c r="AL469" s="190"/>
      <c r="AM469" s="125"/>
      <c r="AN469" s="184"/>
      <c r="AO469" s="189"/>
      <c r="AP469" s="183"/>
      <c r="AQ469" s="125"/>
      <c r="AR469" s="190"/>
      <c r="AS469" s="183"/>
      <c r="AT469" s="184">
        <v>56907</v>
      </c>
      <c r="AU469" s="189">
        <v>0.73507110841288092</v>
      </c>
    </row>
    <row r="470" spans="1:47">
      <c r="A470" s="28" t="s">
        <v>826</v>
      </c>
      <c r="B470" s="63" t="s">
        <v>1006</v>
      </c>
      <c r="C470" s="122" t="s">
        <v>1006</v>
      </c>
      <c r="D470" s="28" t="s">
        <v>0</v>
      </c>
      <c r="E470" s="184">
        <v>77971</v>
      </c>
      <c r="F470" s="183"/>
      <c r="G470" s="125">
        <v>19236</v>
      </c>
      <c r="H470" s="190">
        <v>0.33068023585635453</v>
      </c>
      <c r="I470" s="183"/>
      <c r="J470" s="184">
        <v>3057</v>
      </c>
      <c r="K470" s="189">
        <v>5.255195887985422E-2</v>
      </c>
      <c r="L470" s="183"/>
      <c r="M470" s="125">
        <v>34694</v>
      </c>
      <c r="N470" s="190">
        <v>0.5964140207319798</v>
      </c>
      <c r="O470" s="183"/>
      <c r="P470" s="184">
        <v>339</v>
      </c>
      <c r="Q470" s="189">
        <v>5.8276460779426173E-3</v>
      </c>
      <c r="R470" s="183"/>
      <c r="S470" s="125">
        <v>845</v>
      </c>
      <c r="T470" s="190">
        <v>1.4526138453868766E-2</v>
      </c>
      <c r="U470" s="183"/>
      <c r="V470" s="184"/>
      <c r="W470" s="189"/>
      <c r="X470" s="183"/>
      <c r="Y470" s="125"/>
      <c r="Z470" s="190"/>
      <c r="AA470" s="183"/>
      <c r="AB470" s="184"/>
      <c r="AC470" s="189"/>
      <c r="AD470" s="183"/>
      <c r="AE470" s="125"/>
      <c r="AF470" s="190"/>
      <c r="AG470" s="183"/>
      <c r="AH470" s="184"/>
      <c r="AI470" s="189"/>
      <c r="AJ470" s="183"/>
      <c r="AK470" s="125"/>
      <c r="AL470" s="190"/>
      <c r="AM470" s="125"/>
      <c r="AN470" s="184"/>
      <c r="AO470" s="189"/>
      <c r="AP470" s="183"/>
      <c r="AQ470" s="125"/>
      <c r="AR470" s="190"/>
      <c r="AS470" s="183"/>
      <c r="AT470" s="184">
        <v>58171</v>
      </c>
      <c r="AU470" s="189">
        <v>0.74605943235305439</v>
      </c>
    </row>
    <row r="471" spans="1:47">
      <c r="A471" s="28" t="s">
        <v>827</v>
      </c>
      <c r="B471" s="63" t="s">
        <v>986</v>
      </c>
      <c r="C471" s="122" t="s">
        <v>983</v>
      </c>
      <c r="D471" s="28" t="s">
        <v>0</v>
      </c>
      <c r="E471" s="184">
        <v>75931</v>
      </c>
      <c r="F471" s="183"/>
      <c r="G471" s="125">
        <v>27141</v>
      </c>
      <c r="H471" s="190">
        <v>0.53036698323367337</v>
      </c>
      <c r="I471" s="183"/>
      <c r="J471" s="184">
        <v>12858</v>
      </c>
      <c r="K471" s="189">
        <v>0.25126040567475671</v>
      </c>
      <c r="L471" s="183"/>
      <c r="M471" s="125">
        <v>9310</v>
      </c>
      <c r="N471" s="190">
        <v>0.18192832297651151</v>
      </c>
      <c r="O471" s="183"/>
      <c r="P471" s="184">
        <v>1213</v>
      </c>
      <c r="Q471" s="189">
        <v>2.370344315472701E-2</v>
      </c>
      <c r="R471" s="183"/>
      <c r="S471" s="125">
        <v>652</v>
      </c>
      <c r="T471" s="190">
        <v>1.2740844960331418E-2</v>
      </c>
      <c r="U471" s="183"/>
      <c r="V471" s="184"/>
      <c r="W471" s="189"/>
      <c r="X471" s="183"/>
      <c r="Y471" s="125"/>
      <c r="Z471" s="190"/>
      <c r="AA471" s="183"/>
      <c r="AB471" s="184"/>
      <c r="AC471" s="189"/>
      <c r="AD471" s="183"/>
      <c r="AE471" s="125"/>
      <c r="AF471" s="190"/>
      <c r="AG471" s="183"/>
      <c r="AH471" s="184"/>
      <c r="AI471" s="189"/>
      <c r="AJ471" s="183"/>
      <c r="AK471" s="125"/>
      <c r="AL471" s="190"/>
      <c r="AM471" s="125"/>
      <c r="AN471" s="184"/>
      <c r="AO471" s="189"/>
      <c r="AP471" s="183"/>
      <c r="AQ471" s="125"/>
      <c r="AR471" s="190"/>
      <c r="AS471" s="183"/>
      <c r="AT471" s="184">
        <v>51174</v>
      </c>
      <c r="AU471" s="189">
        <v>0.67395398453859423</v>
      </c>
    </row>
    <row r="472" spans="1:47">
      <c r="A472" s="28" t="s">
        <v>1233</v>
      </c>
      <c r="B472" s="63" t="s">
        <v>986</v>
      </c>
      <c r="C472" s="122" t="s">
        <v>983</v>
      </c>
      <c r="D472" s="28" t="s">
        <v>0</v>
      </c>
      <c r="E472" s="184">
        <v>80524</v>
      </c>
      <c r="F472" s="183"/>
      <c r="G472" s="125">
        <v>33612</v>
      </c>
      <c r="H472" s="190">
        <v>0.56509751176866174</v>
      </c>
      <c r="I472" s="183"/>
      <c r="J472" s="184">
        <v>10526</v>
      </c>
      <c r="K472" s="189">
        <v>0.17696704774714189</v>
      </c>
      <c r="L472" s="183"/>
      <c r="M472" s="125">
        <v>12926</v>
      </c>
      <c r="N472" s="190">
        <v>0.21731674512441157</v>
      </c>
      <c r="O472" s="183"/>
      <c r="P472" s="184"/>
      <c r="Q472" s="189"/>
      <c r="R472" s="183"/>
      <c r="S472" s="125">
        <v>1622</v>
      </c>
      <c r="T472" s="190">
        <v>2.7269670477471419E-2</v>
      </c>
      <c r="U472" s="183"/>
      <c r="V472" s="184"/>
      <c r="W472" s="189"/>
      <c r="X472" s="183"/>
      <c r="Y472" s="125"/>
      <c r="Z472" s="190"/>
      <c r="AA472" s="183"/>
      <c r="AB472" s="184"/>
      <c r="AC472" s="189"/>
      <c r="AD472" s="183"/>
      <c r="AE472" s="125"/>
      <c r="AF472" s="190"/>
      <c r="AG472" s="183"/>
      <c r="AH472" s="184"/>
      <c r="AI472" s="189"/>
      <c r="AJ472" s="183"/>
      <c r="AK472" s="125"/>
      <c r="AL472" s="190"/>
      <c r="AM472" s="125"/>
      <c r="AN472" s="184"/>
      <c r="AO472" s="189"/>
      <c r="AP472" s="183"/>
      <c r="AQ472" s="125">
        <v>794</v>
      </c>
      <c r="AR472" s="190">
        <v>1.3349024882313383E-2</v>
      </c>
      <c r="AS472" s="183"/>
      <c r="AT472" s="184">
        <v>59480</v>
      </c>
      <c r="AU472" s="189">
        <v>0.73866176543639162</v>
      </c>
    </row>
    <row r="473" spans="1:47">
      <c r="A473" s="28" t="s">
        <v>753</v>
      </c>
      <c r="B473" s="63" t="s">
        <v>986</v>
      </c>
      <c r="C473" s="122" t="s">
        <v>983</v>
      </c>
      <c r="D473" s="28" t="s">
        <v>0</v>
      </c>
      <c r="E473" s="184">
        <v>68914</v>
      </c>
      <c r="F473" s="183"/>
      <c r="G473" s="125">
        <v>26972</v>
      </c>
      <c r="H473" s="190">
        <v>0.53654266958424512</v>
      </c>
      <c r="I473" s="183"/>
      <c r="J473" s="184">
        <v>6466</v>
      </c>
      <c r="K473" s="189">
        <v>0.12862542271732644</v>
      </c>
      <c r="L473" s="183"/>
      <c r="M473" s="125">
        <v>13495</v>
      </c>
      <c r="N473" s="190">
        <v>0.26845036801273126</v>
      </c>
      <c r="O473" s="183"/>
      <c r="P473" s="184">
        <v>1240</v>
      </c>
      <c r="Q473" s="189">
        <v>2.4666799283867117E-2</v>
      </c>
      <c r="R473" s="183"/>
      <c r="S473" s="125">
        <v>2097</v>
      </c>
      <c r="T473" s="190">
        <v>4.1714740401830118E-2</v>
      </c>
      <c r="U473" s="183"/>
      <c r="V473" s="184"/>
      <c r="W473" s="189"/>
      <c r="X473" s="183"/>
      <c r="Y473" s="125"/>
      <c r="Z473" s="190"/>
      <c r="AA473" s="183"/>
      <c r="AB473" s="184"/>
      <c r="AC473" s="189"/>
      <c r="AD473" s="183"/>
      <c r="AE473" s="125"/>
      <c r="AF473" s="190"/>
      <c r="AG473" s="183"/>
      <c r="AH473" s="184"/>
      <c r="AI473" s="189"/>
      <c r="AJ473" s="183"/>
      <c r="AK473" s="125"/>
      <c r="AL473" s="190"/>
      <c r="AM473" s="125"/>
      <c r="AN473" s="184"/>
      <c r="AO473" s="189"/>
      <c r="AP473" s="183"/>
      <c r="AQ473" s="125"/>
      <c r="AR473" s="190"/>
      <c r="AS473" s="183"/>
      <c r="AT473" s="184">
        <v>50270</v>
      </c>
      <c r="AU473" s="189">
        <v>0.72945990655019299</v>
      </c>
    </row>
    <row r="474" spans="1:47">
      <c r="A474" s="28" t="s">
        <v>829</v>
      </c>
      <c r="B474" s="63" t="s">
        <v>1006</v>
      </c>
      <c r="C474" s="122" t="s">
        <v>1006</v>
      </c>
      <c r="D474" s="28" t="s">
        <v>0</v>
      </c>
      <c r="E474" s="184">
        <v>72884</v>
      </c>
      <c r="F474" s="183"/>
      <c r="G474" s="125">
        <v>5665</v>
      </c>
      <c r="H474" s="190">
        <v>0.11481789253937048</v>
      </c>
      <c r="I474" s="183"/>
      <c r="J474" s="184">
        <v>1687</v>
      </c>
      <c r="K474" s="189">
        <v>3.4192018484363283E-2</v>
      </c>
      <c r="L474" s="183"/>
      <c r="M474" s="125">
        <v>40249</v>
      </c>
      <c r="N474" s="190">
        <v>0.81576440543991569</v>
      </c>
      <c r="O474" s="183"/>
      <c r="P474" s="184">
        <v>462</v>
      </c>
      <c r="Q474" s="189">
        <v>9.363789294472933E-3</v>
      </c>
      <c r="R474" s="183"/>
      <c r="S474" s="125">
        <v>1276</v>
      </c>
      <c r="T474" s="190">
        <v>2.5861894241877622E-2</v>
      </c>
      <c r="U474" s="183"/>
      <c r="V474" s="184"/>
      <c r="W474" s="189"/>
      <c r="X474" s="183"/>
      <c r="Y474" s="125"/>
      <c r="Z474" s="190"/>
      <c r="AA474" s="183"/>
      <c r="AB474" s="184"/>
      <c r="AC474" s="189"/>
      <c r="AD474" s="183"/>
      <c r="AE474" s="125"/>
      <c r="AF474" s="190"/>
      <c r="AG474" s="183"/>
      <c r="AH474" s="184"/>
      <c r="AI474" s="189"/>
      <c r="AJ474" s="183"/>
      <c r="AK474" s="125"/>
      <c r="AL474" s="190"/>
      <c r="AM474" s="125"/>
      <c r="AN474" s="184"/>
      <c r="AO474" s="189"/>
      <c r="AP474" s="183"/>
      <c r="AQ474" s="125"/>
      <c r="AR474" s="190"/>
      <c r="AS474" s="183"/>
      <c r="AT474" s="184">
        <v>49339</v>
      </c>
      <c r="AU474" s="189">
        <v>0.67695241754020086</v>
      </c>
    </row>
    <row r="475" spans="1:47">
      <c r="A475" s="28" t="s">
        <v>1234</v>
      </c>
      <c r="B475" s="63" t="s">
        <v>998</v>
      </c>
      <c r="C475" s="122" t="s">
        <v>983</v>
      </c>
      <c r="D475" s="28" t="s">
        <v>0</v>
      </c>
      <c r="E475" s="184">
        <v>74683</v>
      </c>
      <c r="F475" s="183"/>
      <c r="G475" s="125">
        <v>25123</v>
      </c>
      <c r="H475" s="190">
        <v>0.4435009797517962</v>
      </c>
      <c r="I475" s="183"/>
      <c r="J475" s="184">
        <v>8465</v>
      </c>
      <c r="K475" s="189">
        <v>0.14943421540416968</v>
      </c>
      <c r="L475" s="183"/>
      <c r="M475" s="125">
        <v>21331</v>
      </c>
      <c r="N475" s="190">
        <v>0.37656010027009373</v>
      </c>
      <c r="O475" s="183"/>
      <c r="P475" s="184">
        <v>897</v>
      </c>
      <c r="Q475" s="189">
        <v>1.5834907409041962E-2</v>
      </c>
      <c r="R475" s="183"/>
      <c r="S475" s="125">
        <v>831</v>
      </c>
      <c r="T475" s="190">
        <v>1.4669797164898406E-2</v>
      </c>
      <c r="U475" s="183"/>
      <c r="V475" s="184"/>
      <c r="W475" s="189"/>
      <c r="X475" s="183"/>
      <c r="Y475" s="125"/>
      <c r="Z475" s="190"/>
      <c r="AA475" s="183"/>
      <c r="AB475" s="184"/>
      <c r="AC475" s="189"/>
      <c r="AD475" s="183"/>
      <c r="AE475" s="125"/>
      <c r="AF475" s="190"/>
      <c r="AG475" s="183"/>
      <c r="AH475" s="184"/>
      <c r="AI475" s="189"/>
      <c r="AJ475" s="183"/>
      <c r="AK475" s="125"/>
      <c r="AL475" s="190"/>
      <c r="AM475" s="125"/>
      <c r="AN475" s="184"/>
      <c r="AO475" s="189"/>
      <c r="AP475" s="183"/>
      <c r="AQ475" s="125"/>
      <c r="AR475" s="190"/>
      <c r="AS475" s="183"/>
      <c r="AT475" s="184">
        <v>56647</v>
      </c>
      <c r="AU475" s="189">
        <v>0.75849925685899067</v>
      </c>
    </row>
    <row r="476" spans="1:47">
      <c r="A476" s="28" t="s">
        <v>831</v>
      </c>
      <c r="B476" s="63" t="s">
        <v>990</v>
      </c>
      <c r="C476" s="122" t="s">
        <v>981</v>
      </c>
      <c r="D476" s="28" t="s">
        <v>0</v>
      </c>
      <c r="E476" s="184">
        <v>74782</v>
      </c>
      <c r="F476" s="183"/>
      <c r="G476" s="125">
        <v>30856</v>
      </c>
      <c r="H476" s="190">
        <v>0.56920437565717874</v>
      </c>
      <c r="I476" s="183"/>
      <c r="J476" s="184">
        <v>5355</v>
      </c>
      <c r="K476" s="189">
        <v>9.8784334704569349E-2</v>
      </c>
      <c r="L476" s="183"/>
      <c r="M476" s="125">
        <v>14391</v>
      </c>
      <c r="N476" s="190">
        <v>0.26547252301278385</v>
      </c>
      <c r="O476" s="183"/>
      <c r="P476" s="184">
        <v>1464</v>
      </c>
      <c r="Q476" s="189">
        <v>2.7006585622313638E-2</v>
      </c>
      <c r="R476" s="183"/>
      <c r="S476" s="125">
        <v>1441</v>
      </c>
      <c r="T476" s="190">
        <v>2.6582301831799146E-2</v>
      </c>
      <c r="U476" s="183"/>
      <c r="V476" s="184"/>
      <c r="W476" s="189"/>
      <c r="X476" s="183"/>
      <c r="Y476" s="125"/>
      <c r="Z476" s="190"/>
      <c r="AA476" s="183"/>
      <c r="AB476" s="184"/>
      <c r="AC476" s="189"/>
      <c r="AD476" s="183"/>
      <c r="AE476" s="125"/>
      <c r="AF476" s="190"/>
      <c r="AG476" s="183"/>
      <c r="AH476" s="184"/>
      <c r="AI476" s="189"/>
      <c r="AJ476" s="183"/>
      <c r="AK476" s="125"/>
      <c r="AL476" s="190"/>
      <c r="AM476" s="125"/>
      <c r="AN476" s="184"/>
      <c r="AO476" s="189"/>
      <c r="AP476" s="183"/>
      <c r="AQ476" s="125">
        <v>702</v>
      </c>
      <c r="AR476" s="190">
        <v>1.2949879171355309E-2</v>
      </c>
      <c r="AS476" s="183"/>
      <c r="AT476" s="184">
        <v>54209</v>
      </c>
      <c r="AU476" s="189">
        <v>0.72489369099515921</v>
      </c>
    </row>
    <row r="477" spans="1:47">
      <c r="A477" s="28" t="s">
        <v>833</v>
      </c>
      <c r="B477" s="63" t="s">
        <v>1006</v>
      </c>
      <c r="C477" s="122" t="s">
        <v>1006</v>
      </c>
      <c r="D477" s="28" t="s">
        <v>0</v>
      </c>
      <c r="E477" s="184">
        <v>83362</v>
      </c>
      <c r="F477" s="183"/>
      <c r="G477" s="125">
        <v>25207</v>
      </c>
      <c r="H477" s="190">
        <v>0.38025343189017952</v>
      </c>
      <c r="I477" s="183"/>
      <c r="J477" s="184">
        <v>34969</v>
      </c>
      <c r="K477" s="189">
        <v>0.52751546236234725</v>
      </c>
      <c r="L477" s="183"/>
      <c r="M477" s="125">
        <v>6114</v>
      </c>
      <c r="N477" s="190">
        <v>9.223110574747323E-2</v>
      </c>
      <c r="O477" s="183"/>
      <c r="P477" s="184"/>
      <c r="Q477" s="189"/>
      <c r="R477" s="183"/>
      <c r="S477" s="125"/>
      <c r="T477" s="190"/>
      <c r="U477" s="183"/>
      <c r="V477" s="184"/>
      <c r="W477" s="189"/>
      <c r="X477" s="183"/>
      <c r="Y477" s="125"/>
      <c r="Z477" s="190"/>
      <c r="AA477" s="183"/>
      <c r="AB477" s="184"/>
      <c r="AC477" s="189"/>
      <c r="AD477" s="183"/>
      <c r="AE477" s="125"/>
      <c r="AF477" s="190"/>
      <c r="AG477" s="183"/>
      <c r="AH477" s="184"/>
      <c r="AI477" s="189"/>
      <c r="AJ477" s="183"/>
      <c r="AK477" s="125"/>
      <c r="AL477" s="190"/>
      <c r="AM477" s="125"/>
      <c r="AN477" s="184"/>
      <c r="AO477" s="189"/>
      <c r="AP477" s="183"/>
      <c r="AQ477" s="125"/>
      <c r="AR477" s="190"/>
      <c r="AS477" s="183"/>
      <c r="AT477" s="184">
        <v>66290</v>
      </c>
      <c r="AU477" s="189">
        <v>0.79520644898155035</v>
      </c>
    </row>
    <row r="478" spans="1:47">
      <c r="A478" s="28" t="s">
        <v>835</v>
      </c>
      <c r="B478" s="63" t="s">
        <v>1009</v>
      </c>
      <c r="C478" s="122" t="s">
        <v>978</v>
      </c>
      <c r="D478" s="28" t="s">
        <v>0</v>
      </c>
      <c r="E478" s="184">
        <v>77434</v>
      </c>
      <c r="F478" s="183"/>
      <c r="G478" s="125">
        <v>20729</v>
      </c>
      <c r="H478" s="190">
        <v>0.3645749059059411</v>
      </c>
      <c r="I478" s="183"/>
      <c r="J478" s="184">
        <v>1724</v>
      </c>
      <c r="K478" s="189">
        <v>3.0321150937423054E-2</v>
      </c>
      <c r="L478" s="183"/>
      <c r="M478" s="125">
        <v>32395</v>
      </c>
      <c r="N478" s="190">
        <v>0.56975271729571919</v>
      </c>
      <c r="O478" s="183"/>
      <c r="P478" s="184">
        <v>1257</v>
      </c>
      <c r="Q478" s="189">
        <v>2.2107706918991173E-2</v>
      </c>
      <c r="R478" s="183"/>
      <c r="S478" s="125">
        <v>629</v>
      </c>
      <c r="T478" s="190">
        <v>1.1062647296774421E-2</v>
      </c>
      <c r="U478" s="183"/>
      <c r="V478" s="184"/>
      <c r="W478" s="189"/>
      <c r="X478" s="183"/>
      <c r="Y478" s="125"/>
      <c r="Z478" s="190"/>
      <c r="AA478" s="183"/>
      <c r="AB478" s="184"/>
      <c r="AC478" s="189"/>
      <c r="AD478" s="183"/>
      <c r="AE478" s="125"/>
      <c r="AF478" s="190"/>
      <c r="AG478" s="183"/>
      <c r="AH478" s="184"/>
      <c r="AI478" s="189"/>
      <c r="AJ478" s="183"/>
      <c r="AK478" s="125"/>
      <c r="AL478" s="190"/>
      <c r="AM478" s="125"/>
      <c r="AN478" s="184"/>
      <c r="AO478" s="189"/>
      <c r="AP478" s="183"/>
      <c r="AQ478" s="125">
        <v>124</v>
      </c>
      <c r="AR478" s="190">
        <v>2.180871645151078E-3</v>
      </c>
      <c r="AS478" s="183"/>
      <c r="AT478" s="184">
        <v>56858</v>
      </c>
      <c r="AU478" s="189">
        <v>0.73427693261358062</v>
      </c>
    </row>
    <row r="479" spans="1:47">
      <c r="A479" s="28" t="s">
        <v>1235</v>
      </c>
      <c r="B479" s="63" t="s">
        <v>1006</v>
      </c>
      <c r="C479" s="122" t="s">
        <v>1006</v>
      </c>
      <c r="D479" s="28" t="s">
        <v>0</v>
      </c>
      <c r="E479" s="184">
        <v>69936</v>
      </c>
      <c r="F479" s="183"/>
      <c r="G479" s="125">
        <v>23716</v>
      </c>
      <c r="H479" s="190">
        <v>0.50790251424165844</v>
      </c>
      <c r="I479" s="183"/>
      <c r="J479" s="184">
        <v>1835</v>
      </c>
      <c r="K479" s="189">
        <v>3.9298410930740567E-2</v>
      </c>
      <c r="L479" s="183"/>
      <c r="M479" s="125">
        <v>18682</v>
      </c>
      <c r="N479" s="190">
        <v>0.40009423052212273</v>
      </c>
      <c r="O479" s="183"/>
      <c r="P479" s="184">
        <v>1577</v>
      </c>
      <c r="Q479" s="189">
        <v>3.3773075769906201E-2</v>
      </c>
      <c r="R479" s="183"/>
      <c r="S479" s="125">
        <v>884</v>
      </c>
      <c r="T479" s="190">
        <v>1.8931768535572022E-2</v>
      </c>
      <c r="U479" s="183"/>
      <c r="V479" s="184"/>
      <c r="W479" s="189"/>
      <c r="X479" s="183"/>
      <c r="Y479" s="125"/>
      <c r="Z479" s="190"/>
      <c r="AA479" s="183"/>
      <c r="AB479" s="184"/>
      <c r="AC479" s="189"/>
      <c r="AD479" s="183"/>
      <c r="AE479" s="125"/>
      <c r="AF479" s="190"/>
      <c r="AG479" s="183"/>
      <c r="AH479" s="184"/>
      <c r="AI479" s="189"/>
      <c r="AJ479" s="183"/>
      <c r="AK479" s="125"/>
      <c r="AL479" s="190"/>
      <c r="AM479" s="125"/>
      <c r="AN479" s="184"/>
      <c r="AO479" s="189"/>
      <c r="AP479" s="183"/>
      <c r="AQ479" s="125"/>
      <c r="AR479" s="190"/>
      <c r="AS479" s="183"/>
      <c r="AT479" s="184">
        <v>46694</v>
      </c>
      <c r="AU479" s="189">
        <v>0.66766758178906427</v>
      </c>
    </row>
    <row r="480" spans="1:47">
      <c r="A480" s="28" t="s">
        <v>843</v>
      </c>
      <c r="B480" s="63" t="s">
        <v>1006</v>
      </c>
      <c r="C480" s="122" t="s">
        <v>1006</v>
      </c>
      <c r="D480" s="28" t="s">
        <v>0</v>
      </c>
      <c r="E480" s="184">
        <v>82055</v>
      </c>
      <c r="F480" s="183"/>
      <c r="G480" s="125">
        <v>10277</v>
      </c>
      <c r="H480" s="190">
        <v>0.1867119654082337</v>
      </c>
      <c r="I480" s="183"/>
      <c r="J480" s="184">
        <v>11326</v>
      </c>
      <c r="K480" s="189">
        <v>0.2057701391664547</v>
      </c>
      <c r="L480" s="183"/>
      <c r="M480" s="125">
        <v>31576</v>
      </c>
      <c r="N480" s="190">
        <v>0.57367101486137861</v>
      </c>
      <c r="O480" s="183"/>
      <c r="P480" s="184"/>
      <c r="Q480" s="189"/>
      <c r="R480" s="183"/>
      <c r="S480" s="125">
        <v>1152</v>
      </c>
      <c r="T480" s="190">
        <v>2.0929472039533447E-2</v>
      </c>
      <c r="U480" s="183"/>
      <c r="V480" s="184"/>
      <c r="W480" s="189"/>
      <c r="X480" s="183"/>
      <c r="Y480" s="125"/>
      <c r="Z480" s="190"/>
      <c r="AA480" s="183"/>
      <c r="AB480" s="184"/>
      <c r="AC480" s="189"/>
      <c r="AD480" s="183"/>
      <c r="AE480" s="125"/>
      <c r="AF480" s="190"/>
      <c r="AG480" s="183"/>
      <c r="AH480" s="184"/>
      <c r="AI480" s="189"/>
      <c r="AJ480" s="183"/>
      <c r="AK480" s="125"/>
      <c r="AL480" s="190"/>
      <c r="AM480" s="125"/>
      <c r="AN480" s="184"/>
      <c r="AO480" s="189"/>
      <c r="AP480" s="183"/>
      <c r="AQ480" s="125">
        <v>711</v>
      </c>
      <c r="AR480" s="190">
        <v>1.291740852439955E-2</v>
      </c>
      <c r="AS480" s="183"/>
      <c r="AT480" s="184">
        <v>55042</v>
      </c>
      <c r="AU480" s="189">
        <v>0.67079397964779719</v>
      </c>
    </row>
    <row r="481" spans="1:47">
      <c r="A481" s="28" t="s">
        <v>844</v>
      </c>
      <c r="B481" s="63" t="s">
        <v>992</v>
      </c>
      <c r="C481" s="122" t="s">
        <v>993</v>
      </c>
      <c r="D481" s="28" t="s">
        <v>0</v>
      </c>
      <c r="E481" s="184">
        <v>70340</v>
      </c>
      <c r="F481" s="183"/>
      <c r="G481" s="125">
        <v>20811</v>
      </c>
      <c r="H481" s="190">
        <v>0.44963702359346641</v>
      </c>
      <c r="I481" s="183"/>
      <c r="J481" s="184">
        <v>943</v>
      </c>
      <c r="K481" s="189">
        <v>2.0374211390545328E-2</v>
      </c>
      <c r="L481" s="183"/>
      <c r="M481" s="125">
        <v>22987</v>
      </c>
      <c r="N481" s="190">
        <v>0.49665111053495808</v>
      </c>
      <c r="O481" s="183"/>
      <c r="P481" s="184"/>
      <c r="Q481" s="189"/>
      <c r="R481" s="183"/>
      <c r="S481" s="125"/>
      <c r="T481" s="190"/>
      <c r="U481" s="183"/>
      <c r="V481" s="184"/>
      <c r="W481" s="189"/>
      <c r="X481" s="183"/>
      <c r="Y481" s="125"/>
      <c r="Z481" s="190"/>
      <c r="AA481" s="183"/>
      <c r="AB481" s="184"/>
      <c r="AC481" s="189"/>
      <c r="AD481" s="183"/>
      <c r="AE481" s="125"/>
      <c r="AF481" s="190"/>
      <c r="AG481" s="183"/>
      <c r="AH481" s="184"/>
      <c r="AI481" s="189"/>
      <c r="AJ481" s="183"/>
      <c r="AK481" s="125"/>
      <c r="AL481" s="190"/>
      <c r="AM481" s="125"/>
      <c r="AN481" s="184"/>
      <c r="AO481" s="189"/>
      <c r="AP481" s="183"/>
      <c r="AQ481" s="125">
        <v>1543</v>
      </c>
      <c r="AR481" s="190">
        <v>3.3337654481030161E-2</v>
      </c>
      <c r="AS481" s="183"/>
      <c r="AT481" s="184">
        <v>46284</v>
      </c>
      <c r="AU481" s="189">
        <v>0.65800398066533983</v>
      </c>
    </row>
    <row r="482" spans="1:47">
      <c r="A482" s="28" t="s">
        <v>845</v>
      </c>
      <c r="B482" s="63" t="s">
        <v>1022</v>
      </c>
      <c r="C482" s="122" t="s">
        <v>985</v>
      </c>
      <c r="D482" s="28" t="s">
        <v>0</v>
      </c>
      <c r="E482" s="184">
        <v>67454</v>
      </c>
      <c r="F482" s="183"/>
      <c r="G482" s="125">
        <v>11232</v>
      </c>
      <c r="H482" s="190">
        <v>0.23229168820962504</v>
      </c>
      <c r="I482" s="183"/>
      <c r="J482" s="184">
        <v>772</v>
      </c>
      <c r="K482" s="189">
        <v>1.5965917316402293E-2</v>
      </c>
      <c r="L482" s="183"/>
      <c r="M482" s="125">
        <v>34552</v>
      </c>
      <c r="N482" s="190">
        <v>0.71457820610923828</v>
      </c>
      <c r="O482" s="183"/>
      <c r="P482" s="184">
        <v>1160</v>
      </c>
      <c r="Q482" s="189">
        <v>2.3990238454697745E-2</v>
      </c>
      <c r="R482" s="183"/>
      <c r="S482" s="125">
        <v>637</v>
      </c>
      <c r="T482" s="190">
        <v>1.3173949910036606E-2</v>
      </c>
      <c r="U482" s="183"/>
      <c r="V482" s="184"/>
      <c r="W482" s="189"/>
      <c r="X482" s="183"/>
      <c r="Y482" s="125"/>
      <c r="Z482" s="190"/>
      <c r="AA482" s="183"/>
      <c r="AB482" s="184"/>
      <c r="AC482" s="189"/>
      <c r="AD482" s="183"/>
      <c r="AE482" s="125"/>
      <c r="AF482" s="190"/>
      <c r="AG482" s="183"/>
      <c r="AH482" s="184"/>
      <c r="AI482" s="189"/>
      <c r="AJ482" s="183"/>
      <c r="AK482" s="125"/>
      <c r="AL482" s="190"/>
      <c r="AM482" s="125"/>
      <c r="AN482" s="184"/>
      <c r="AO482" s="189"/>
      <c r="AP482" s="183"/>
      <c r="AQ482" s="125"/>
      <c r="AR482" s="190"/>
      <c r="AS482" s="183"/>
      <c r="AT482" s="184">
        <v>48353</v>
      </c>
      <c r="AU482" s="189">
        <v>0.71682924659768144</v>
      </c>
    </row>
    <row r="483" spans="1:47">
      <c r="A483" s="28" t="s">
        <v>848</v>
      </c>
      <c r="B483" s="63" t="s">
        <v>984</v>
      </c>
      <c r="C483" s="122" t="s">
        <v>984</v>
      </c>
      <c r="D483" s="28" t="s">
        <v>0</v>
      </c>
      <c r="E483" s="184">
        <v>67308</v>
      </c>
      <c r="F483" s="183"/>
      <c r="G483" s="125">
        <v>18919</v>
      </c>
      <c r="H483" s="190">
        <v>0.49632719450128548</v>
      </c>
      <c r="I483" s="183"/>
      <c r="J483" s="184">
        <v>586</v>
      </c>
      <c r="K483" s="189">
        <v>1.537331444461934E-2</v>
      </c>
      <c r="L483" s="183"/>
      <c r="M483" s="125">
        <v>16318</v>
      </c>
      <c r="N483" s="190">
        <v>0.42809171520016792</v>
      </c>
      <c r="O483" s="183"/>
      <c r="P483" s="184">
        <v>2295</v>
      </c>
      <c r="Q483" s="189">
        <v>6.0207775853927281E-2</v>
      </c>
      <c r="R483" s="183"/>
      <c r="S483" s="125"/>
      <c r="T483" s="190"/>
      <c r="U483" s="183"/>
      <c r="V483" s="184"/>
      <c r="W483" s="189"/>
      <c r="X483" s="183"/>
      <c r="Y483" s="125"/>
      <c r="Z483" s="190"/>
      <c r="AA483" s="183"/>
      <c r="AB483" s="184"/>
      <c r="AC483" s="189"/>
      <c r="AD483" s="183"/>
      <c r="AE483" s="125"/>
      <c r="AF483" s="190"/>
      <c r="AG483" s="183"/>
      <c r="AH483" s="184"/>
      <c r="AI483" s="189"/>
      <c r="AJ483" s="183"/>
      <c r="AK483" s="125"/>
      <c r="AL483" s="190"/>
      <c r="AM483" s="125"/>
      <c r="AN483" s="184"/>
      <c r="AO483" s="189"/>
      <c r="AP483" s="183"/>
      <c r="AQ483" s="125"/>
      <c r="AR483" s="190"/>
      <c r="AS483" s="183"/>
      <c r="AT483" s="184">
        <v>38118</v>
      </c>
      <c r="AU483" s="189">
        <v>0.56632198252807986</v>
      </c>
    </row>
    <row r="484" spans="1:47">
      <c r="A484" s="28" t="s">
        <v>849</v>
      </c>
      <c r="B484" s="63" t="s">
        <v>984</v>
      </c>
      <c r="C484" s="122" t="s">
        <v>984</v>
      </c>
      <c r="D484" s="28" t="s">
        <v>0</v>
      </c>
      <c r="E484" s="184">
        <v>67417</v>
      </c>
      <c r="F484" s="183"/>
      <c r="G484" s="125">
        <v>16394</v>
      </c>
      <c r="H484" s="190">
        <v>0.37198221092757305</v>
      </c>
      <c r="I484" s="183"/>
      <c r="J484" s="184">
        <v>587</v>
      </c>
      <c r="K484" s="189">
        <v>1.3319114176801598E-2</v>
      </c>
      <c r="L484" s="183"/>
      <c r="M484" s="125">
        <v>25286</v>
      </c>
      <c r="N484" s="190">
        <v>0.57374296605554542</v>
      </c>
      <c r="O484" s="183"/>
      <c r="P484" s="184">
        <v>1805</v>
      </c>
      <c r="Q484" s="189">
        <v>4.0955708840079867E-2</v>
      </c>
      <c r="R484" s="183"/>
      <c r="S484" s="125"/>
      <c r="T484" s="190"/>
      <c r="U484" s="183"/>
      <c r="V484" s="184"/>
      <c r="W484" s="189"/>
      <c r="X484" s="183"/>
      <c r="Y484" s="125"/>
      <c r="Z484" s="190"/>
      <c r="AA484" s="183"/>
      <c r="AB484" s="184"/>
      <c r="AC484" s="189"/>
      <c r="AD484" s="183"/>
      <c r="AE484" s="125"/>
      <c r="AF484" s="190"/>
      <c r="AG484" s="183"/>
      <c r="AH484" s="184"/>
      <c r="AI484" s="189"/>
      <c r="AJ484" s="183"/>
      <c r="AK484" s="125"/>
      <c r="AL484" s="190"/>
      <c r="AM484" s="125"/>
      <c r="AN484" s="184"/>
      <c r="AO484" s="189"/>
      <c r="AP484" s="183"/>
      <c r="AQ484" s="125"/>
      <c r="AR484" s="190"/>
      <c r="AS484" s="183"/>
      <c r="AT484" s="184">
        <v>44072</v>
      </c>
      <c r="AU484" s="189">
        <v>0.65372235489564945</v>
      </c>
    </row>
    <row r="485" spans="1:47">
      <c r="A485" s="28" t="s">
        <v>850</v>
      </c>
      <c r="B485" s="63" t="s">
        <v>1006</v>
      </c>
      <c r="C485" s="122" t="s">
        <v>1006</v>
      </c>
      <c r="D485" s="28" t="s">
        <v>0</v>
      </c>
      <c r="E485" s="184">
        <v>67957</v>
      </c>
      <c r="F485" s="183"/>
      <c r="G485" s="125">
        <v>6776</v>
      </c>
      <c r="H485" s="190">
        <v>0.14074735683276904</v>
      </c>
      <c r="I485" s="183"/>
      <c r="J485" s="184">
        <v>1384</v>
      </c>
      <c r="K485" s="189">
        <v>2.8747689175996509E-2</v>
      </c>
      <c r="L485" s="183"/>
      <c r="M485" s="125">
        <v>38793</v>
      </c>
      <c r="N485" s="190">
        <v>0.80578692644828942</v>
      </c>
      <c r="O485" s="183"/>
      <c r="P485" s="184"/>
      <c r="Q485" s="189"/>
      <c r="R485" s="183"/>
      <c r="S485" s="125">
        <v>1190</v>
      </c>
      <c r="T485" s="190">
        <v>2.4718027542944977E-2</v>
      </c>
      <c r="U485" s="183"/>
      <c r="V485" s="184"/>
      <c r="W485" s="189"/>
      <c r="X485" s="183"/>
      <c r="Y485" s="125"/>
      <c r="Z485" s="190"/>
      <c r="AA485" s="183"/>
      <c r="AB485" s="184"/>
      <c r="AC485" s="189"/>
      <c r="AD485" s="183"/>
      <c r="AE485" s="125"/>
      <c r="AF485" s="190"/>
      <c r="AG485" s="183"/>
      <c r="AH485" s="184"/>
      <c r="AI485" s="189"/>
      <c r="AJ485" s="183"/>
      <c r="AK485" s="125"/>
      <c r="AL485" s="190"/>
      <c r="AM485" s="125"/>
      <c r="AN485" s="184"/>
      <c r="AO485" s="189"/>
      <c r="AP485" s="183"/>
      <c r="AQ485" s="125"/>
      <c r="AR485" s="190"/>
      <c r="AS485" s="183"/>
      <c r="AT485" s="184">
        <v>48143</v>
      </c>
      <c r="AU485" s="189">
        <v>0.70843327398207689</v>
      </c>
    </row>
    <row r="486" spans="1:47">
      <c r="A486" s="28" t="s">
        <v>851</v>
      </c>
      <c r="B486" s="63" t="s">
        <v>997</v>
      </c>
      <c r="C486" s="122" t="s">
        <v>978</v>
      </c>
      <c r="D486" s="28" t="s">
        <v>0</v>
      </c>
      <c r="E486" s="184">
        <v>62151</v>
      </c>
      <c r="F486" s="183"/>
      <c r="G486" s="125">
        <v>13903</v>
      </c>
      <c r="H486" s="190">
        <v>0.3274838648890564</v>
      </c>
      <c r="I486" s="183"/>
      <c r="J486" s="184">
        <v>2015</v>
      </c>
      <c r="K486" s="189">
        <v>4.7463136571347812E-2</v>
      </c>
      <c r="L486" s="183"/>
      <c r="M486" s="125">
        <v>24338</v>
      </c>
      <c r="N486" s="190">
        <v>0.57327931408112309</v>
      </c>
      <c r="O486" s="183"/>
      <c r="P486" s="184">
        <v>1483</v>
      </c>
      <c r="Q486" s="189">
        <v>3.4931926320252507E-2</v>
      </c>
      <c r="R486" s="183"/>
      <c r="S486" s="125">
        <v>715</v>
      </c>
      <c r="T486" s="190">
        <v>1.6841758138220191E-2</v>
      </c>
      <c r="U486" s="183"/>
      <c r="V486" s="184"/>
      <c r="W486" s="189"/>
      <c r="X486" s="183"/>
      <c r="Y486" s="125"/>
      <c r="Z486" s="190"/>
      <c r="AA486" s="183"/>
      <c r="AB486" s="184"/>
      <c r="AC486" s="189"/>
      <c r="AD486" s="183"/>
      <c r="AE486" s="125"/>
      <c r="AF486" s="190"/>
      <c r="AG486" s="183"/>
      <c r="AH486" s="184"/>
      <c r="AI486" s="189"/>
      <c r="AJ486" s="183"/>
      <c r="AK486" s="125"/>
      <c r="AL486" s="190"/>
      <c r="AM486" s="125"/>
      <c r="AN486" s="184"/>
      <c r="AO486" s="189"/>
      <c r="AP486" s="183"/>
      <c r="AQ486" s="125"/>
      <c r="AR486" s="190"/>
      <c r="AS486" s="183"/>
      <c r="AT486" s="184">
        <v>42454</v>
      </c>
      <c r="AU486" s="189">
        <v>0.68307830927901403</v>
      </c>
    </row>
    <row r="487" spans="1:47">
      <c r="A487" s="28" t="s">
        <v>854</v>
      </c>
      <c r="B487" s="63" t="s">
        <v>1012</v>
      </c>
      <c r="C487" s="122" t="s">
        <v>981</v>
      </c>
      <c r="D487" s="28" t="s">
        <v>0</v>
      </c>
      <c r="E487" s="184">
        <v>85786</v>
      </c>
      <c r="F487" s="183"/>
      <c r="G487" s="125">
        <v>34459</v>
      </c>
      <c r="H487" s="190">
        <v>0.54179113864343886</v>
      </c>
      <c r="I487" s="183"/>
      <c r="J487" s="184">
        <v>9234</v>
      </c>
      <c r="K487" s="189">
        <v>0.14518411370711612</v>
      </c>
      <c r="L487" s="183"/>
      <c r="M487" s="125">
        <v>17079</v>
      </c>
      <c r="N487" s="190">
        <v>0.26852929153171284</v>
      </c>
      <c r="O487" s="183"/>
      <c r="P487" s="184">
        <v>1284</v>
      </c>
      <c r="Q487" s="189">
        <v>2.0188044401119463E-2</v>
      </c>
      <c r="R487" s="183"/>
      <c r="S487" s="125">
        <v>1546</v>
      </c>
      <c r="T487" s="190">
        <v>2.4307411716612687E-2</v>
      </c>
      <c r="U487" s="183"/>
      <c r="V487" s="184"/>
      <c r="W487" s="189"/>
      <c r="X487" s="183"/>
      <c r="Y487" s="125"/>
      <c r="Z487" s="190"/>
      <c r="AA487" s="183"/>
      <c r="AB487" s="184"/>
      <c r="AC487" s="189"/>
      <c r="AD487" s="183"/>
      <c r="AE487" s="125"/>
      <c r="AF487" s="190"/>
      <c r="AG487" s="183"/>
      <c r="AH487" s="184"/>
      <c r="AI487" s="189"/>
      <c r="AJ487" s="183"/>
      <c r="AK487" s="125"/>
      <c r="AL487" s="190"/>
      <c r="AM487" s="125"/>
      <c r="AN487" s="184"/>
      <c r="AO487" s="189"/>
      <c r="AP487" s="183"/>
      <c r="AQ487" s="125"/>
      <c r="AR487" s="190"/>
      <c r="AS487" s="183"/>
      <c r="AT487" s="184">
        <v>63602</v>
      </c>
      <c r="AU487" s="189">
        <v>0.74140302613480058</v>
      </c>
    </row>
    <row r="488" spans="1:47">
      <c r="A488" s="28" t="s">
        <v>855</v>
      </c>
      <c r="B488" s="63" t="s">
        <v>984</v>
      </c>
      <c r="C488" s="122" t="s">
        <v>984</v>
      </c>
      <c r="D488" s="28" t="s">
        <v>0</v>
      </c>
      <c r="E488" s="184">
        <v>63739</v>
      </c>
      <c r="F488" s="183"/>
      <c r="G488" s="125">
        <v>10521</v>
      </c>
      <c r="H488" s="190">
        <v>0.26167736158782273</v>
      </c>
      <c r="I488" s="183"/>
      <c r="J488" s="184">
        <v>777</v>
      </c>
      <c r="K488" s="189">
        <v>1.9325473809879121E-2</v>
      </c>
      <c r="L488" s="183"/>
      <c r="M488" s="125">
        <v>27004</v>
      </c>
      <c r="N488" s="190">
        <v>0.67164104859971152</v>
      </c>
      <c r="O488" s="183"/>
      <c r="P488" s="184">
        <v>1349</v>
      </c>
      <c r="Q488" s="189">
        <v>3.3552206138387303E-2</v>
      </c>
      <c r="R488" s="183"/>
      <c r="S488" s="125">
        <v>555</v>
      </c>
      <c r="T488" s="190">
        <v>1.3803909864199373E-2</v>
      </c>
      <c r="U488" s="183"/>
      <c r="V488" s="184"/>
      <c r="W488" s="189"/>
      <c r="X488" s="183"/>
      <c r="Y488" s="125"/>
      <c r="Z488" s="190"/>
      <c r="AA488" s="183"/>
      <c r="AB488" s="184"/>
      <c r="AC488" s="189"/>
      <c r="AD488" s="183"/>
      <c r="AE488" s="125"/>
      <c r="AF488" s="190"/>
      <c r="AG488" s="183"/>
      <c r="AH488" s="184"/>
      <c r="AI488" s="189"/>
      <c r="AJ488" s="183"/>
      <c r="AK488" s="125"/>
      <c r="AL488" s="190"/>
      <c r="AM488" s="125"/>
      <c r="AN488" s="184"/>
      <c r="AO488" s="189"/>
      <c r="AP488" s="183"/>
      <c r="AQ488" s="125"/>
      <c r="AR488" s="190"/>
      <c r="AS488" s="183"/>
      <c r="AT488" s="184">
        <v>40206</v>
      </c>
      <c r="AU488" s="189">
        <v>0.63079119534351025</v>
      </c>
    </row>
    <row r="489" spans="1:47">
      <c r="A489" s="28" t="s">
        <v>856</v>
      </c>
      <c r="B489" s="63" t="s">
        <v>1029</v>
      </c>
      <c r="C489" s="122" t="s">
        <v>985</v>
      </c>
      <c r="D489" s="28" t="s">
        <v>0</v>
      </c>
      <c r="E489" s="184">
        <v>71918</v>
      </c>
      <c r="F489" s="183"/>
      <c r="G489" s="125">
        <v>17774</v>
      </c>
      <c r="H489" s="190">
        <v>0.36634581693014817</v>
      </c>
      <c r="I489" s="183"/>
      <c r="J489" s="184">
        <v>1207</v>
      </c>
      <c r="K489" s="189">
        <v>2.4877877857245913E-2</v>
      </c>
      <c r="L489" s="183"/>
      <c r="M489" s="125">
        <v>27356</v>
      </c>
      <c r="N489" s="190">
        <v>0.56384360121194632</v>
      </c>
      <c r="O489" s="183"/>
      <c r="P489" s="184">
        <v>1561</v>
      </c>
      <c r="Q489" s="189">
        <v>3.2174289424325493E-2</v>
      </c>
      <c r="R489" s="183"/>
      <c r="S489" s="125">
        <v>619</v>
      </c>
      <c r="T489" s="190">
        <v>1.2758414576334068E-2</v>
      </c>
      <c r="U489" s="183"/>
      <c r="V489" s="184"/>
      <c r="W489" s="189"/>
      <c r="X489" s="183"/>
      <c r="Y489" s="125"/>
      <c r="Z489" s="190"/>
      <c r="AA489" s="183"/>
      <c r="AB489" s="184"/>
      <c r="AC489" s="189"/>
      <c r="AD489" s="183"/>
      <c r="AE489" s="125"/>
      <c r="AF489" s="190"/>
      <c r="AG489" s="183"/>
      <c r="AH489" s="184"/>
      <c r="AI489" s="189"/>
      <c r="AJ489" s="183"/>
      <c r="AK489" s="125"/>
      <c r="AL489" s="190"/>
      <c r="AM489" s="125"/>
      <c r="AN489" s="184"/>
      <c r="AO489" s="189"/>
      <c r="AP489" s="183"/>
      <c r="AQ489" s="125"/>
      <c r="AR489" s="190"/>
      <c r="AS489" s="183"/>
      <c r="AT489" s="184">
        <v>48517</v>
      </c>
      <c r="AU489" s="189">
        <v>0.67461553435857502</v>
      </c>
    </row>
    <row r="490" spans="1:47">
      <c r="A490" s="28" t="s">
        <v>857</v>
      </c>
      <c r="B490" s="63" t="s">
        <v>1029</v>
      </c>
      <c r="C490" s="122" t="s">
        <v>985</v>
      </c>
      <c r="D490" s="28" t="s">
        <v>0</v>
      </c>
      <c r="E490" s="184">
        <v>85617</v>
      </c>
      <c r="F490" s="183"/>
      <c r="G490" s="125">
        <v>27445</v>
      </c>
      <c r="H490" s="190">
        <v>0.44269699169287846</v>
      </c>
      <c r="I490" s="183"/>
      <c r="J490" s="184">
        <v>3339</v>
      </c>
      <c r="K490" s="189">
        <v>5.3859182192112269E-2</v>
      </c>
      <c r="L490" s="183"/>
      <c r="M490" s="125">
        <v>29994</v>
      </c>
      <c r="N490" s="190">
        <v>0.48381321074280181</v>
      </c>
      <c r="O490" s="183"/>
      <c r="P490" s="184"/>
      <c r="Q490" s="189"/>
      <c r="R490" s="183"/>
      <c r="S490" s="125"/>
      <c r="T490" s="190"/>
      <c r="U490" s="183"/>
      <c r="V490" s="184"/>
      <c r="W490" s="189"/>
      <c r="X490" s="183"/>
      <c r="Y490" s="125"/>
      <c r="Z490" s="190"/>
      <c r="AA490" s="183"/>
      <c r="AB490" s="184"/>
      <c r="AC490" s="189"/>
      <c r="AD490" s="183"/>
      <c r="AE490" s="125"/>
      <c r="AF490" s="190"/>
      <c r="AG490" s="183"/>
      <c r="AH490" s="184"/>
      <c r="AI490" s="189"/>
      <c r="AJ490" s="183"/>
      <c r="AK490" s="125"/>
      <c r="AL490" s="190"/>
      <c r="AM490" s="125"/>
      <c r="AN490" s="184"/>
      <c r="AO490" s="189"/>
      <c r="AP490" s="183"/>
      <c r="AQ490" s="125">
        <v>1217</v>
      </c>
      <c r="AR490" s="190">
        <v>1.9630615372207436E-2</v>
      </c>
      <c r="AS490" s="183"/>
      <c r="AT490" s="184">
        <v>61995</v>
      </c>
      <c r="AU490" s="189">
        <v>0.7240968499246645</v>
      </c>
    </row>
    <row r="491" spans="1:47">
      <c r="A491" s="28" t="s">
        <v>1044</v>
      </c>
      <c r="B491" s="63" t="s">
        <v>1001</v>
      </c>
      <c r="C491" s="122" t="s">
        <v>984</v>
      </c>
      <c r="D491" s="28" t="s">
        <v>0</v>
      </c>
      <c r="E491" s="184">
        <v>74237</v>
      </c>
      <c r="F491" s="183"/>
      <c r="G491" s="125">
        <v>24021</v>
      </c>
      <c r="H491" s="190">
        <v>0.44438072333734158</v>
      </c>
      <c r="I491" s="183"/>
      <c r="J491" s="184">
        <v>2810</v>
      </c>
      <c r="K491" s="189">
        <v>5.1984090278420131E-2</v>
      </c>
      <c r="L491" s="183"/>
      <c r="M491" s="125">
        <v>25227</v>
      </c>
      <c r="N491" s="190">
        <v>0.46669133290167419</v>
      </c>
      <c r="O491" s="183"/>
      <c r="P491" s="184">
        <v>799</v>
      </c>
      <c r="Q491" s="189">
        <v>1.4781241328276755E-2</v>
      </c>
      <c r="R491" s="183"/>
      <c r="S491" s="125">
        <v>1198</v>
      </c>
      <c r="T491" s="190">
        <v>2.21626121542873E-2</v>
      </c>
      <c r="U491" s="183"/>
      <c r="V491" s="184"/>
      <c r="W491" s="189"/>
      <c r="X491" s="183"/>
      <c r="Y491" s="125"/>
      <c r="Z491" s="190"/>
      <c r="AA491" s="183"/>
      <c r="AB491" s="184"/>
      <c r="AC491" s="189"/>
      <c r="AD491" s="183"/>
      <c r="AE491" s="125"/>
      <c r="AF491" s="190"/>
      <c r="AG491" s="183"/>
      <c r="AH491" s="184"/>
      <c r="AI491" s="189"/>
      <c r="AJ491" s="183"/>
      <c r="AK491" s="125"/>
      <c r="AL491" s="190"/>
      <c r="AM491" s="125"/>
      <c r="AN491" s="184"/>
      <c r="AO491" s="189"/>
      <c r="AP491" s="183"/>
      <c r="AQ491" s="125"/>
      <c r="AR491" s="190"/>
      <c r="AS491" s="183"/>
      <c r="AT491" s="184">
        <v>54055</v>
      </c>
      <c r="AU491" s="189">
        <v>0.72814095397173917</v>
      </c>
    </row>
    <row r="492" spans="1:47">
      <c r="A492" s="28" t="s">
        <v>1236</v>
      </c>
      <c r="B492" s="63" t="s">
        <v>1009</v>
      </c>
      <c r="C492" s="122" t="s">
        <v>978</v>
      </c>
      <c r="D492" s="28" t="s">
        <v>0</v>
      </c>
      <c r="E492" s="184">
        <v>67280</v>
      </c>
      <c r="F492" s="183"/>
      <c r="G492" s="125">
        <v>11699</v>
      </c>
      <c r="H492" s="190">
        <v>0.28833735889978807</v>
      </c>
      <c r="I492" s="183"/>
      <c r="J492" s="184">
        <v>961</v>
      </c>
      <c r="K492" s="189">
        <v>2.3685118548824369E-2</v>
      </c>
      <c r="L492" s="183"/>
      <c r="M492" s="125">
        <v>24639</v>
      </c>
      <c r="N492" s="190">
        <v>0.60726080741361466</v>
      </c>
      <c r="O492" s="183"/>
      <c r="P492" s="184">
        <v>2761</v>
      </c>
      <c r="Q492" s="189">
        <v>6.8048503968058366E-2</v>
      </c>
      <c r="R492" s="183"/>
      <c r="S492" s="125">
        <v>514</v>
      </c>
      <c r="T492" s="190">
        <v>1.2668211169714595E-2</v>
      </c>
      <c r="U492" s="183"/>
      <c r="V492" s="184"/>
      <c r="W492" s="189"/>
      <c r="X492" s="183"/>
      <c r="Y492" s="125"/>
      <c r="Z492" s="190"/>
      <c r="AA492" s="183"/>
      <c r="AB492" s="184"/>
      <c r="AC492" s="189"/>
      <c r="AD492" s="183"/>
      <c r="AE492" s="125"/>
      <c r="AF492" s="190"/>
      <c r="AG492" s="183"/>
      <c r="AH492" s="184"/>
      <c r="AI492" s="189"/>
      <c r="AJ492" s="183"/>
      <c r="AK492" s="125"/>
      <c r="AL492" s="190"/>
      <c r="AM492" s="125"/>
      <c r="AN492" s="184"/>
      <c r="AO492" s="189"/>
      <c r="AP492" s="183"/>
      <c r="AQ492" s="125"/>
      <c r="AR492" s="190"/>
      <c r="AS492" s="183"/>
      <c r="AT492" s="184">
        <v>40574</v>
      </c>
      <c r="AU492" s="189">
        <v>0.60306183115338885</v>
      </c>
    </row>
    <row r="493" spans="1:47">
      <c r="A493" s="28" t="s">
        <v>861</v>
      </c>
      <c r="B493" s="63" t="s">
        <v>1000</v>
      </c>
      <c r="C493" s="122" t="s">
        <v>1027</v>
      </c>
      <c r="D493" s="28" t="s">
        <v>0</v>
      </c>
      <c r="E493" s="184">
        <v>86507</v>
      </c>
      <c r="F493" s="183"/>
      <c r="G493" s="125">
        <v>26731</v>
      </c>
      <c r="H493" s="190">
        <v>0.4560825797645453</v>
      </c>
      <c r="I493" s="183"/>
      <c r="J493" s="184">
        <v>5335</v>
      </c>
      <c r="K493" s="189">
        <v>9.1025422282886875E-2</v>
      </c>
      <c r="L493" s="183"/>
      <c r="M493" s="125">
        <v>24639</v>
      </c>
      <c r="N493" s="190">
        <v>0.42038901211397373</v>
      </c>
      <c r="O493" s="183"/>
      <c r="P493" s="184">
        <v>1184</v>
      </c>
      <c r="Q493" s="189">
        <v>2.0201330830916225E-2</v>
      </c>
      <c r="R493" s="183"/>
      <c r="S493" s="125">
        <v>721</v>
      </c>
      <c r="T493" s="190">
        <v>1.230165500767787E-2</v>
      </c>
      <c r="U493" s="183"/>
      <c r="V493" s="184"/>
      <c r="W493" s="189"/>
      <c r="X493" s="183"/>
      <c r="Y493" s="125"/>
      <c r="Z493" s="190"/>
      <c r="AA493" s="183"/>
      <c r="AB493" s="184"/>
      <c r="AC493" s="189"/>
      <c r="AD493" s="183"/>
      <c r="AE493" s="125"/>
      <c r="AF493" s="190"/>
      <c r="AG493" s="183"/>
      <c r="AH493" s="184"/>
      <c r="AI493" s="189"/>
      <c r="AJ493" s="183"/>
      <c r="AK493" s="125"/>
      <c r="AL493" s="190"/>
      <c r="AM493" s="125"/>
      <c r="AN493" s="184"/>
      <c r="AO493" s="189"/>
      <c r="AP493" s="183"/>
      <c r="AQ493" s="125"/>
      <c r="AR493" s="190"/>
      <c r="AS493" s="183"/>
      <c r="AT493" s="184">
        <v>58610</v>
      </c>
      <c r="AU493" s="189">
        <v>0.6775174263354411</v>
      </c>
    </row>
    <row r="494" spans="1:47">
      <c r="A494" s="28" t="s">
        <v>862</v>
      </c>
      <c r="B494" s="63" t="s">
        <v>1017</v>
      </c>
      <c r="C494" s="122" t="s">
        <v>1027</v>
      </c>
      <c r="D494" s="28" t="s">
        <v>0</v>
      </c>
      <c r="E494" s="184">
        <v>80763</v>
      </c>
      <c r="F494" s="183"/>
      <c r="G494" s="125">
        <v>28643</v>
      </c>
      <c r="H494" s="190">
        <v>0.54377871435622893</v>
      </c>
      <c r="I494" s="183"/>
      <c r="J494" s="184">
        <v>1012</v>
      </c>
      <c r="K494" s="189">
        <v>1.9212514713141209E-2</v>
      </c>
      <c r="L494" s="183"/>
      <c r="M494" s="125">
        <v>19428</v>
      </c>
      <c r="N494" s="190">
        <v>0.36883471921631167</v>
      </c>
      <c r="O494" s="183"/>
      <c r="P494" s="184">
        <v>1933</v>
      </c>
      <c r="Q494" s="189">
        <v>3.669742187796636E-2</v>
      </c>
      <c r="R494" s="183"/>
      <c r="S494" s="125">
        <v>1332</v>
      </c>
      <c r="T494" s="190">
        <v>2.5287618179747125E-2</v>
      </c>
      <c r="U494" s="183"/>
      <c r="V494" s="184"/>
      <c r="W494" s="189"/>
      <c r="X494" s="183"/>
      <c r="Y494" s="125"/>
      <c r="Z494" s="190"/>
      <c r="AA494" s="183"/>
      <c r="AB494" s="184"/>
      <c r="AC494" s="189"/>
      <c r="AD494" s="183"/>
      <c r="AE494" s="125"/>
      <c r="AF494" s="190"/>
      <c r="AG494" s="183"/>
      <c r="AH494" s="184"/>
      <c r="AI494" s="189"/>
      <c r="AJ494" s="183"/>
      <c r="AK494" s="125"/>
      <c r="AL494" s="190"/>
      <c r="AM494" s="125"/>
      <c r="AN494" s="184"/>
      <c r="AO494" s="189"/>
      <c r="AP494" s="183"/>
      <c r="AQ494" s="125">
        <v>326</v>
      </c>
      <c r="AR494" s="190">
        <v>6.189011656604777E-3</v>
      </c>
      <c r="AS494" s="183"/>
      <c r="AT494" s="184">
        <v>52674</v>
      </c>
      <c r="AU494" s="189">
        <v>0.65220459864046654</v>
      </c>
    </row>
    <row r="495" spans="1:47">
      <c r="A495" s="28" t="s">
        <v>863</v>
      </c>
      <c r="B495" s="63" t="s">
        <v>1020</v>
      </c>
      <c r="C495" s="122" t="s">
        <v>981</v>
      </c>
      <c r="D495" s="28" t="s">
        <v>0</v>
      </c>
      <c r="E495" s="184">
        <v>81425</v>
      </c>
      <c r="F495" s="183"/>
      <c r="G495" s="125">
        <v>37027</v>
      </c>
      <c r="H495" s="190">
        <v>0.61238092087853935</v>
      </c>
      <c r="I495" s="183"/>
      <c r="J495" s="184">
        <v>6281</v>
      </c>
      <c r="K495" s="189">
        <v>0.1038799947075946</v>
      </c>
      <c r="L495" s="183"/>
      <c r="M495" s="125">
        <v>13399</v>
      </c>
      <c r="N495" s="190">
        <v>0.22160293728499603</v>
      </c>
      <c r="O495" s="183"/>
      <c r="P495" s="184">
        <v>1798</v>
      </c>
      <c r="Q495" s="189">
        <v>2.9736702831436888E-2</v>
      </c>
      <c r="R495" s="183"/>
      <c r="S495" s="125">
        <v>1959</v>
      </c>
      <c r="T495" s="190">
        <v>3.2399444297433182E-2</v>
      </c>
      <c r="U495" s="183"/>
      <c r="V495" s="184"/>
      <c r="W495" s="189"/>
      <c r="X495" s="183"/>
      <c r="Y495" s="125"/>
      <c r="Z495" s="190"/>
      <c r="AA495" s="183"/>
      <c r="AB495" s="184"/>
      <c r="AC495" s="189"/>
      <c r="AD495" s="183"/>
      <c r="AE495" s="125"/>
      <c r="AF495" s="190"/>
      <c r="AG495" s="183"/>
      <c r="AH495" s="184"/>
      <c r="AI495" s="189"/>
      <c r="AJ495" s="183"/>
      <c r="AK495" s="125"/>
      <c r="AL495" s="190"/>
      <c r="AM495" s="125"/>
      <c r="AN495" s="184"/>
      <c r="AO495" s="189"/>
      <c r="AP495" s="183"/>
      <c r="AQ495" s="125"/>
      <c r="AR495" s="190"/>
      <c r="AS495" s="183"/>
      <c r="AT495" s="184">
        <v>60464</v>
      </c>
      <c r="AU495" s="189">
        <v>0.74257291986490637</v>
      </c>
    </row>
    <row r="496" spans="1:47">
      <c r="A496" s="28" t="s">
        <v>947</v>
      </c>
      <c r="B496" s="63" t="s">
        <v>1029</v>
      </c>
      <c r="C496" s="122" t="s">
        <v>985</v>
      </c>
      <c r="D496" s="28" t="s">
        <v>0</v>
      </c>
      <c r="E496" s="184">
        <v>69016</v>
      </c>
      <c r="F496" s="183"/>
      <c r="G496" s="125">
        <v>22138</v>
      </c>
      <c r="H496" s="190">
        <v>0.43739750656945842</v>
      </c>
      <c r="I496" s="183"/>
      <c r="J496" s="184">
        <v>1623</v>
      </c>
      <c r="K496" s="189">
        <v>3.2066860292810147E-2</v>
      </c>
      <c r="L496" s="183"/>
      <c r="M496" s="125">
        <v>26066</v>
      </c>
      <c r="N496" s="190">
        <v>0.51500602611977164</v>
      </c>
      <c r="O496" s="183"/>
      <c r="P496" s="184"/>
      <c r="Q496" s="189"/>
      <c r="R496" s="183"/>
      <c r="S496" s="125">
        <v>786</v>
      </c>
      <c r="T496" s="190">
        <v>1.5529607017959813E-2</v>
      </c>
      <c r="U496" s="183"/>
      <c r="V496" s="184"/>
      <c r="W496" s="189"/>
      <c r="X496" s="183"/>
      <c r="Y496" s="125"/>
      <c r="Z496" s="190"/>
      <c r="AA496" s="183"/>
      <c r="AB496" s="184"/>
      <c r="AC496" s="189"/>
      <c r="AD496" s="183"/>
      <c r="AE496" s="125"/>
      <c r="AF496" s="190"/>
      <c r="AG496" s="183"/>
      <c r="AH496" s="184"/>
      <c r="AI496" s="189"/>
      <c r="AJ496" s="183"/>
      <c r="AK496" s="125"/>
      <c r="AL496" s="190"/>
      <c r="AM496" s="125"/>
      <c r="AN496" s="184"/>
      <c r="AO496" s="189"/>
      <c r="AP496" s="183"/>
      <c r="AQ496" s="125"/>
      <c r="AR496" s="190"/>
      <c r="AS496" s="183"/>
      <c r="AT496" s="184">
        <v>50613</v>
      </c>
      <c r="AU496" s="189">
        <v>0.73335168656543415</v>
      </c>
    </row>
    <row r="497" spans="1:47">
      <c r="A497" s="28" t="s">
        <v>864</v>
      </c>
      <c r="B497" s="63" t="s">
        <v>987</v>
      </c>
      <c r="C497" s="122" t="s">
        <v>988</v>
      </c>
      <c r="D497" s="28" t="s">
        <v>0</v>
      </c>
      <c r="E497" s="184">
        <v>79254</v>
      </c>
      <c r="F497" s="183"/>
      <c r="G497" s="125">
        <v>30579</v>
      </c>
      <c r="H497" s="190">
        <v>0.57436138241923362</v>
      </c>
      <c r="I497" s="183"/>
      <c r="J497" s="184">
        <v>1782</v>
      </c>
      <c r="K497" s="189">
        <v>3.3471074380165292E-2</v>
      </c>
      <c r="L497" s="183"/>
      <c r="M497" s="125">
        <v>18119</v>
      </c>
      <c r="N497" s="190">
        <v>0.3403268219383922</v>
      </c>
      <c r="O497" s="183"/>
      <c r="P497" s="184">
        <v>1804</v>
      </c>
      <c r="Q497" s="189">
        <v>3.3884297520661154E-2</v>
      </c>
      <c r="R497" s="183"/>
      <c r="S497" s="125">
        <v>956</v>
      </c>
      <c r="T497" s="190">
        <v>1.7956423741547708E-2</v>
      </c>
      <c r="U497" s="183"/>
      <c r="V497" s="184"/>
      <c r="W497" s="189"/>
      <c r="X497" s="183"/>
      <c r="Y497" s="125"/>
      <c r="Z497" s="190"/>
      <c r="AA497" s="183"/>
      <c r="AB497" s="184"/>
      <c r="AC497" s="189"/>
      <c r="AD497" s="183"/>
      <c r="AE497" s="125"/>
      <c r="AF497" s="190"/>
      <c r="AG497" s="183"/>
      <c r="AH497" s="184"/>
      <c r="AI497" s="189"/>
      <c r="AJ497" s="183"/>
      <c r="AK497" s="125"/>
      <c r="AL497" s="190"/>
      <c r="AM497" s="125"/>
      <c r="AN497" s="184"/>
      <c r="AO497" s="189"/>
      <c r="AP497" s="183"/>
      <c r="AQ497" s="125"/>
      <c r="AR497" s="190"/>
      <c r="AS497" s="183"/>
      <c r="AT497" s="184">
        <v>53240</v>
      </c>
      <c r="AU497" s="189">
        <v>0.67176420117596591</v>
      </c>
    </row>
    <row r="498" spans="1:47">
      <c r="A498" s="28" t="s">
        <v>752</v>
      </c>
      <c r="B498" s="63" t="s">
        <v>999</v>
      </c>
      <c r="C498" s="122" t="s">
        <v>983</v>
      </c>
      <c r="D498" s="28" t="s">
        <v>0</v>
      </c>
      <c r="E498" s="184">
        <v>82451</v>
      </c>
      <c r="F498" s="183"/>
      <c r="G498" s="125">
        <v>30488</v>
      </c>
      <c r="H498" s="190">
        <v>0.50109297700639355</v>
      </c>
      <c r="I498" s="183"/>
      <c r="J498" s="184">
        <v>22906</v>
      </c>
      <c r="K498" s="189">
        <v>0.37647716253307695</v>
      </c>
      <c r="L498" s="183"/>
      <c r="M498" s="125">
        <v>7129</v>
      </c>
      <c r="N498" s="190">
        <v>0.1171704222342751</v>
      </c>
      <c r="O498" s="183"/>
      <c r="P498" s="184"/>
      <c r="Q498" s="189"/>
      <c r="R498" s="183"/>
      <c r="S498" s="125"/>
      <c r="T498" s="190"/>
      <c r="U498" s="183"/>
      <c r="V498" s="184"/>
      <c r="W498" s="189"/>
      <c r="X498" s="183"/>
      <c r="Y498" s="125"/>
      <c r="Z498" s="190"/>
      <c r="AA498" s="183"/>
      <c r="AB498" s="184"/>
      <c r="AC498" s="189"/>
      <c r="AD498" s="183"/>
      <c r="AE498" s="125"/>
      <c r="AF498" s="190"/>
      <c r="AG498" s="183"/>
      <c r="AH498" s="184"/>
      <c r="AI498" s="189"/>
      <c r="AJ498" s="183"/>
      <c r="AK498" s="125"/>
      <c r="AL498" s="190"/>
      <c r="AM498" s="125"/>
      <c r="AN498" s="184"/>
      <c r="AO498" s="189"/>
      <c r="AP498" s="183"/>
      <c r="AQ498" s="125">
        <v>320</v>
      </c>
      <c r="AR498" s="190">
        <v>5.2594382262544578E-3</v>
      </c>
      <c r="AS498" s="183"/>
      <c r="AT498" s="184">
        <v>60843</v>
      </c>
      <c r="AU498" s="189">
        <v>0.73792919430934734</v>
      </c>
    </row>
    <row r="499" spans="1:47">
      <c r="A499" s="28" t="s">
        <v>865</v>
      </c>
      <c r="B499" s="63" t="s">
        <v>1000</v>
      </c>
      <c r="C499" s="122" t="s">
        <v>1027</v>
      </c>
      <c r="D499" s="28" t="s">
        <v>0</v>
      </c>
      <c r="E499" s="184">
        <v>72888</v>
      </c>
      <c r="F499" s="183"/>
      <c r="G499" s="125">
        <v>26374</v>
      </c>
      <c r="H499" s="190">
        <v>0.5104414639338869</v>
      </c>
      <c r="I499" s="183"/>
      <c r="J499" s="184">
        <v>3836</v>
      </c>
      <c r="K499" s="189">
        <v>7.4241808434457796E-2</v>
      </c>
      <c r="L499" s="183"/>
      <c r="M499" s="125">
        <v>19005</v>
      </c>
      <c r="N499" s="190">
        <v>0.36782209835684843</v>
      </c>
      <c r="O499" s="183"/>
      <c r="P499" s="184">
        <v>1441</v>
      </c>
      <c r="Q499" s="189">
        <v>2.7889063074570827E-2</v>
      </c>
      <c r="R499" s="183"/>
      <c r="S499" s="125">
        <v>835</v>
      </c>
      <c r="T499" s="190">
        <v>1.6160560490816545E-2</v>
      </c>
      <c r="U499" s="183"/>
      <c r="V499" s="184"/>
      <c r="W499" s="189"/>
      <c r="X499" s="183"/>
      <c r="Y499" s="125"/>
      <c r="Z499" s="190"/>
      <c r="AA499" s="183"/>
      <c r="AB499" s="184"/>
      <c r="AC499" s="189"/>
      <c r="AD499" s="183"/>
      <c r="AE499" s="125"/>
      <c r="AF499" s="190"/>
      <c r="AG499" s="183"/>
      <c r="AH499" s="184"/>
      <c r="AI499" s="189"/>
      <c r="AJ499" s="183"/>
      <c r="AK499" s="125"/>
      <c r="AL499" s="190"/>
      <c r="AM499" s="125"/>
      <c r="AN499" s="184"/>
      <c r="AO499" s="189"/>
      <c r="AP499" s="183"/>
      <c r="AQ499" s="125">
        <v>178</v>
      </c>
      <c r="AR499" s="190">
        <v>3.4450057094195744E-3</v>
      </c>
      <c r="AS499" s="183"/>
      <c r="AT499" s="184">
        <v>51669</v>
      </c>
      <c r="AU499" s="189">
        <v>0.70888212051366484</v>
      </c>
    </row>
    <row r="500" spans="1:47">
      <c r="A500" s="28" t="s">
        <v>1237</v>
      </c>
      <c r="B500" s="63" t="s">
        <v>1003</v>
      </c>
      <c r="C500" s="122" t="s">
        <v>993</v>
      </c>
      <c r="D500" s="28" t="s">
        <v>0</v>
      </c>
      <c r="E500" s="184">
        <v>74890</v>
      </c>
      <c r="F500" s="183"/>
      <c r="G500" s="125">
        <v>13744</v>
      </c>
      <c r="H500" s="190">
        <v>0.31274034632625664</v>
      </c>
      <c r="I500" s="183"/>
      <c r="J500" s="184">
        <v>1656</v>
      </c>
      <c r="K500" s="189">
        <v>3.7681753020684008E-2</v>
      </c>
      <c r="L500" s="183"/>
      <c r="M500" s="125">
        <v>28547</v>
      </c>
      <c r="N500" s="190">
        <v>0.64957790065305931</v>
      </c>
      <c r="O500" s="183"/>
      <c r="P500" s="184"/>
      <c r="Q500" s="189"/>
      <c r="R500" s="183"/>
      <c r="S500" s="125"/>
      <c r="T500" s="190"/>
      <c r="U500" s="183"/>
      <c r="V500" s="184"/>
      <c r="W500" s="189"/>
      <c r="X500" s="183"/>
      <c r="Y500" s="125"/>
      <c r="Z500" s="190"/>
      <c r="AA500" s="183"/>
      <c r="AB500" s="184"/>
      <c r="AC500" s="189"/>
      <c r="AD500" s="183"/>
      <c r="AE500" s="125"/>
      <c r="AF500" s="190"/>
      <c r="AG500" s="183"/>
      <c r="AH500" s="184"/>
      <c r="AI500" s="189"/>
      <c r="AJ500" s="183"/>
      <c r="AK500" s="125"/>
      <c r="AL500" s="190"/>
      <c r="AM500" s="125"/>
      <c r="AN500" s="184"/>
      <c r="AO500" s="189"/>
      <c r="AP500" s="183"/>
      <c r="AQ500" s="125"/>
      <c r="AR500" s="190"/>
      <c r="AS500" s="183"/>
      <c r="AT500" s="184">
        <v>43947</v>
      </c>
      <c r="AU500" s="189">
        <v>0.58682067031646412</v>
      </c>
    </row>
    <row r="501" spans="1:47">
      <c r="A501" s="28" t="s">
        <v>868</v>
      </c>
      <c r="B501" s="63" t="s">
        <v>984</v>
      </c>
      <c r="C501" s="122" t="s">
        <v>984</v>
      </c>
      <c r="D501" s="28" t="s">
        <v>0</v>
      </c>
      <c r="E501" s="184">
        <v>63846</v>
      </c>
      <c r="F501" s="183"/>
      <c r="G501" s="125">
        <v>14951</v>
      </c>
      <c r="H501" s="190">
        <v>0.38239807662796049</v>
      </c>
      <c r="I501" s="183"/>
      <c r="J501" s="184">
        <v>625</v>
      </c>
      <c r="K501" s="189">
        <v>1.5985472402680445E-2</v>
      </c>
      <c r="L501" s="183"/>
      <c r="M501" s="125">
        <v>22664</v>
      </c>
      <c r="N501" s="190">
        <v>0.5796715944549593</v>
      </c>
      <c r="O501" s="183"/>
      <c r="P501" s="184"/>
      <c r="Q501" s="189"/>
      <c r="R501" s="183"/>
      <c r="S501" s="125">
        <v>533</v>
      </c>
      <c r="T501" s="190">
        <v>1.3632410865005882E-2</v>
      </c>
      <c r="U501" s="183"/>
      <c r="V501" s="184"/>
      <c r="W501" s="189"/>
      <c r="X501" s="183"/>
      <c r="Y501" s="125"/>
      <c r="Z501" s="190"/>
      <c r="AA501" s="183"/>
      <c r="AB501" s="184"/>
      <c r="AC501" s="189"/>
      <c r="AD501" s="183"/>
      <c r="AE501" s="125"/>
      <c r="AF501" s="190"/>
      <c r="AG501" s="183"/>
      <c r="AH501" s="184"/>
      <c r="AI501" s="189"/>
      <c r="AJ501" s="183"/>
      <c r="AK501" s="125"/>
      <c r="AL501" s="190"/>
      <c r="AM501" s="125"/>
      <c r="AN501" s="184"/>
      <c r="AO501" s="189"/>
      <c r="AP501" s="183"/>
      <c r="AQ501" s="125">
        <v>325</v>
      </c>
      <c r="AR501" s="190">
        <v>8.3124456493938303E-3</v>
      </c>
      <c r="AS501" s="183"/>
      <c r="AT501" s="184">
        <v>39098</v>
      </c>
      <c r="AU501" s="189">
        <v>0.61237978886696109</v>
      </c>
    </row>
    <row r="502" spans="1:47">
      <c r="A502" s="28" t="s">
        <v>869</v>
      </c>
      <c r="B502" s="63" t="s">
        <v>984</v>
      </c>
      <c r="C502" s="122" t="s">
        <v>984</v>
      </c>
      <c r="D502" s="28" t="s">
        <v>0</v>
      </c>
      <c r="E502" s="184">
        <v>65967</v>
      </c>
      <c r="F502" s="183"/>
      <c r="G502" s="125">
        <v>14329</v>
      </c>
      <c r="H502" s="190">
        <v>0.39699118967141356</v>
      </c>
      <c r="I502" s="183"/>
      <c r="J502" s="184">
        <v>333</v>
      </c>
      <c r="K502" s="189">
        <v>9.2259101235662444E-3</v>
      </c>
      <c r="L502" s="183"/>
      <c r="M502" s="125">
        <v>18789</v>
      </c>
      <c r="N502" s="190">
        <v>0.52055743336842686</v>
      </c>
      <c r="O502" s="183"/>
      <c r="P502" s="184">
        <v>2320</v>
      </c>
      <c r="Q502" s="189">
        <v>6.4276611071092143E-2</v>
      </c>
      <c r="R502" s="183"/>
      <c r="S502" s="125">
        <v>323</v>
      </c>
      <c r="T502" s="190">
        <v>8.9488557655011906E-3</v>
      </c>
      <c r="U502" s="183"/>
      <c r="V502" s="184"/>
      <c r="W502" s="189"/>
      <c r="X502" s="183"/>
      <c r="Y502" s="125"/>
      <c r="Z502" s="190"/>
      <c r="AA502" s="183"/>
      <c r="AB502" s="184"/>
      <c r="AC502" s="189"/>
      <c r="AD502" s="183"/>
      <c r="AE502" s="125"/>
      <c r="AF502" s="190"/>
      <c r="AG502" s="183"/>
      <c r="AH502" s="184"/>
      <c r="AI502" s="189"/>
      <c r="AJ502" s="183"/>
      <c r="AK502" s="125"/>
      <c r="AL502" s="190"/>
      <c r="AM502" s="125"/>
      <c r="AN502" s="184"/>
      <c r="AO502" s="189"/>
      <c r="AP502" s="183"/>
      <c r="AQ502" s="125"/>
      <c r="AR502" s="190"/>
      <c r="AS502" s="183"/>
      <c r="AT502" s="184">
        <v>36094</v>
      </c>
      <c r="AU502" s="189">
        <v>0.54715236406081824</v>
      </c>
    </row>
    <row r="503" spans="1:47">
      <c r="A503" s="28" t="s">
        <v>357</v>
      </c>
      <c r="B503" s="63" t="s">
        <v>1007</v>
      </c>
      <c r="C503" s="122" t="s">
        <v>983</v>
      </c>
      <c r="D503" s="28" t="s">
        <v>0</v>
      </c>
      <c r="E503" s="184">
        <v>79048</v>
      </c>
      <c r="F503" s="183"/>
      <c r="G503" s="125">
        <v>33081</v>
      </c>
      <c r="H503" s="190">
        <v>0.55506896204570622</v>
      </c>
      <c r="I503" s="183"/>
      <c r="J503" s="184">
        <v>13990</v>
      </c>
      <c r="K503" s="189">
        <v>0.23473942078593241</v>
      </c>
      <c r="L503" s="183"/>
      <c r="M503" s="125">
        <v>10896</v>
      </c>
      <c r="N503" s="190">
        <v>0.18282492701097353</v>
      </c>
      <c r="O503" s="183"/>
      <c r="P503" s="184"/>
      <c r="Q503" s="189"/>
      <c r="R503" s="183"/>
      <c r="S503" s="125">
        <v>1631</v>
      </c>
      <c r="T503" s="190">
        <v>2.7366690157387831E-2</v>
      </c>
      <c r="U503" s="183"/>
      <c r="V503" s="184"/>
      <c r="W503" s="189"/>
      <c r="X503" s="183"/>
      <c r="Y503" s="125"/>
      <c r="Z503" s="190"/>
      <c r="AA503" s="183"/>
      <c r="AB503" s="184"/>
      <c r="AC503" s="189"/>
      <c r="AD503" s="183"/>
      <c r="AE503" s="125"/>
      <c r="AF503" s="190"/>
      <c r="AG503" s="183"/>
      <c r="AH503" s="184"/>
      <c r="AI503" s="189"/>
      <c r="AJ503" s="183"/>
      <c r="AK503" s="125"/>
      <c r="AL503" s="190"/>
      <c r="AM503" s="125"/>
      <c r="AN503" s="184"/>
      <c r="AO503" s="189"/>
      <c r="AP503" s="183"/>
      <c r="AQ503" s="125"/>
      <c r="AR503" s="190"/>
      <c r="AS503" s="183"/>
      <c r="AT503" s="184">
        <v>59598</v>
      </c>
      <c r="AU503" s="189">
        <v>0.75394696893027024</v>
      </c>
    </row>
    <row r="504" spans="1:47">
      <c r="A504" s="28" t="s">
        <v>640</v>
      </c>
      <c r="B504" s="63" t="s">
        <v>1006</v>
      </c>
      <c r="C504" s="122" t="s">
        <v>1006</v>
      </c>
      <c r="D504" s="28" t="s">
        <v>0</v>
      </c>
      <c r="E504" s="184">
        <v>92418</v>
      </c>
      <c r="F504" s="183"/>
      <c r="G504" s="125">
        <v>9837</v>
      </c>
      <c r="H504" s="190">
        <v>0.16203795216445938</v>
      </c>
      <c r="I504" s="183"/>
      <c r="J504" s="184">
        <v>1836</v>
      </c>
      <c r="K504" s="189">
        <v>3.02431310535679E-2</v>
      </c>
      <c r="L504" s="183"/>
      <c r="M504" s="125">
        <v>46591</v>
      </c>
      <c r="N504" s="190">
        <v>0.76746063121829089</v>
      </c>
      <c r="O504" s="183"/>
      <c r="P504" s="184">
        <v>1134</v>
      </c>
      <c r="Q504" s="189">
        <v>1.8679580944850761E-2</v>
      </c>
      <c r="R504" s="183"/>
      <c r="S504" s="125">
        <v>957</v>
      </c>
      <c r="T504" s="190">
        <v>1.5763984977268233E-2</v>
      </c>
      <c r="U504" s="183"/>
      <c r="V504" s="184"/>
      <c r="W504" s="189"/>
      <c r="X504" s="183"/>
      <c r="Y504" s="125"/>
      <c r="Z504" s="190"/>
      <c r="AA504" s="183"/>
      <c r="AB504" s="184"/>
      <c r="AC504" s="189"/>
      <c r="AD504" s="183"/>
      <c r="AE504" s="125"/>
      <c r="AF504" s="190"/>
      <c r="AG504" s="183"/>
      <c r="AH504" s="184"/>
      <c r="AI504" s="189"/>
      <c r="AJ504" s="183"/>
      <c r="AK504" s="125"/>
      <c r="AL504" s="190"/>
      <c r="AM504" s="125"/>
      <c r="AN504" s="184"/>
      <c r="AO504" s="189"/>
      <c r="AP504" s="183"/>
      <c r="AQ504" s="125">
        <v>353</v>
      </c>
      <c r="AR504" s="190">
        <v>5.8147196415628908E-3</v>
      </c>
      <c r="AS504" s="183"/>
      <c r="AT504" s="184">
        <v>60708</v>
      </c>
      <c r="AU504" s="189">
        <v>0.6568850223982341</v>
      </c>
    </row>
    <row r="505" spans="1:47">
      <c r="A505" s="28" t="s">
        <v>553</v>
      </c>
      <c r="B505" s="63" t="s">
        <v>989</v>
      </c>
      <c r="C505" s="122" t="s">
        <v>985</v>
      </c>
      <c r="D505" s="28" t="s">
        <v>0</v>
      </c>
      <c r="E505" s="184">
        <v>73257</v>
      </c>
      <c r="F505" s="183"/>
      <c r="G505" s="125">
        <v>20341</v>
      </c>
      <c r="H505" s="190">
        <v>0.37399106436963359</v>
      </c>
      <c r="I505" s="183"/>
      <c r="J505" s="184">
        <v>1069</v>
      </c>
      <c r="K505" s="189">
        <v>1.9654709592013091E-2</v>
      </c>
      <c r="L505" s="183"/>
      <c r="M505" s="125">
        <v>32030</v>
      </c>
      <c r="N505" s="190">
        <v>0.58890584493187959</v>
      </c>
      <c r="O505" s="183"/>
      <c r="P505" s="184"/>
      <c r="Q505" s="189"/>
      <c r="R505" s="183"/>
      <c r="S505" s="125">
        <v>680</v>
      </c>
      <c r="T505" s="190">
        <v>1.2502528084723014E-2</v>
      </c>
      <c r="U505" s="183"/>
      <c r="V505" s="184"/>
      <c r="W505" s="189"/>
      <c r="X505" s="183"/>
      <c r="Y505" s="125"/>
      <c r="Z505" s="190"/>
      <c r="AA505" s="183"/>
      <c r="AB505" s="184"/>
      <c r="AC505" s="189"/>
      <c r="AD505" s="183"/>
      <c r="AE505" s="125"/>
      <c r="AF505" s="190"/>
      <c r="AG505" s="183"/>
      <c r="AH505" s="184"/>
      <c r="AI505" s="189"/>
      <c r="AJ505" s="183"/>
      <c r="AK505" s="125"/>
      <c r="AL505" s="190"/>
      <c r="AM505" s="125"/>
      <c r="AN505" s="184"/>
      <c r="AO505" s="189"/>
      <c r="AP505" s="183"/>
      <c r="AQ505" s="125">
        <v>269</v>
      </c>
      <c r="AR505" s="190">
        <v>4.9458530217507219E-3</v>
      </c>
      <c r="AS505" s="183"/>
      <c r="AT505" s="184">
        <v>54389</v>
      </c>
      <c r="AU505" s="189">
        <v>0.74244099539975705</v>
      </c>
    </row>
    <row r="506" spans="1:47">
      <c r="A506" s="28" t="s">
        <v>244</v>
      </c>
      <c r="B506" s="63" t="s">
        <v>1017</v>
      </c>
      <c r="C506" s="122" t="s">
        <v>1027</v>
      </c>
      <c r="D506" s="28" t="s">
        <v>0</v>
      </c>
      <c r="E506" s="184">
        <v>77348</v>
      </c>
      <c r="F506" s="183"/>
      <c r="G506" s="125">
        <v>31649</v>
      </c>
      <c r="H506" s="190">
        <v>0.61162215436941991</v>
      </c>
      <c r="I506" s="183"/>
      <c r="J506" s="184">
        <v>2180</v>
      </c>
      <c r="K506" s="189">
        <v>4.2128860201754728E-2</v>
      </c>
      <c r="L506" s="183"/>
      <c r="M506" s="125">
        <v>14586</v>
      </c>
      <c r="N506" s="190">
        <v>0.2818768600471534</v>
      </c>
      <c r="O506" s="183"/>
      <c r="P506" s="184">
        <v>2396</v>
      </c>
      <c r="Q506" s="189">
        <v>4.6303095891469873E-2</v>
      </c>
      <c r="R506" s="183"/>
      <c r="S506" s="125">
        <v>935</v>
      </c>
      <c r="T506" s="190">
        <v>1.806902949020214E-2</v>
      </c>
      <c r="U506" s="183"/>
      <c r="V506" s="184"/>
      <c r="W506" s="189"/>
      <c r="X506" s="183"/>
      <c r="Y506" s="125"/>
      <c r="Z506" s="190"/>
      <c r="AA506" s="183"/>
      <c r="AB506" s="184"/>
      <c r="AC506" s="189"/>
      <c r="AD506" s="183"/>
      <c r="AE506" s="125"/>
      <c r="AF506" s="190"/>
      <c r="AG506" s="183"/>
      <c r="AH506" s="184"/>
      <c r="AI506" s="189"/>
      <c r="AJ506" s="183"/>
      <c r="AK506" s="125"/>
      <c r="AL506" s="190"/>
      <c r="AM506" s="125"/>
      <c r="AN506" s="184"/>
      <c r="AO506" s="189"/>
      <c r="AP506" s="183"/>
      <c r="AQ506" s="125"/>
      <c r="AR506" s="190"/>
      <c r="AS506" s="183"/>
      <c r="AT506" s="184">
        <v>51746</v>
      </c>
      <c r="AU506" s="189">
        <v>0.66900243057351194</v>
      </c>
    </row>
    <row r="507" spans="1:47">
      <c r="A507" s="28" t="s">
        <v>899</v>
      </c>
      <c r="B507" s="63" t="s">
        <v>1137</v>
      </c>
      <c r="C507" s="122" t="s">
        <v>984</v>
      </c>
      <c r="D507" s="28" t="s">
        <v>0</v>
      </c>
      <c r="E507" s="184">
        <v>74375</v>
      </c>
      <c r="F507" s="183"/>
      <c r="G507" s="125">
        <v>34703</v>
      </c>
      <c r="H507" s="190">
        <v>0.61452781073471341</v>
      </c>
      <c r="I507" s="183"/>
      <c r="J507" s="184">
        <v>5307</v>
      </c>
      <c r="K507" s="189">
        <v>9.3977439747835179E-2</v>
      </c>
      <c r="L507" s="183"/>
      <c r="M507" s="125">
        <v>13375</v>
      </c>
      <c r="N507" s="190">
        <v>0.23684723132227162</v>
      </c>
      <c r="O507" s="183"/>
      <c r="P507" s="184">
        <v>1481</v>
      </c>
      <c r="Q507" s="189">
        <v>2.6225850436507235E-2</v>
      </c>
      <c r="R507" s="183"/>
      <c r="S507" s="125">
        <v>1605</v>
      </c>
      <c r="T507" s="190">
        <v>2.8421667758672595E-2</v>
      </c>
      <c r="U507" s="183"/>
      <c r="V507" s="184"/>
      <c r="W507" s="189"/>
      <c r="X507" s="183"/>
      <c r="Y507" s="125"/>
      <c r="Z507" s="190"/>
      <c r="AA507" s="183"/>
      <c r="AB507" s="184"/>
      <c r="AC507" s="189"/>
      <c r="AD507" s="183"/>
      <c r="AE507" s="125"/>
      <c r="AF507" s="190"/>
      <c r="AG507" s="183"/>
      <c r="AH507" s="184"/>
      <c r="AI507" s="189"/>
      <c r="AJ507" s="183"/>
      <c r="AK507" s="125"/>
      <c r="AL507" s="190"/>
      <c r="AM507" s="125"/>
      <c r="AN507" s="184"/>
      <c r="AO507" s="189"/>
      <c r="AP507" s="183"/>
      <c r="AQ507" s="125"/>
      <c r="AR507" s="190"/>
      <c r="AS507" s="183"/>
      <c r="AT507" s="184">
        <v>56471</v>
      </c>
      <c r="AU507" s="189">
        <v>0.75927394957983196</v>
      </c>
    </row>
    <row r="508" spans="1:47">
      <c r="A508" s="28" t="s">
        <v>873</v>
      </c>
      <c r="B508" s="63" t="s">
        <v>1006</v>
      </c>
      <c r="C508" s="122" t="s">
        <v>1006</v>
      </c>
      <c r="D508" s="28" t="s">
        <v>0</v>
      </c>
      <c r="E508" s="184">
        <v>63846</v>
      </c>
      <c r="F508" s="183"/>
      <c r="G508" s="125">
        <v>14422</v>
      </c>
      <c r="H508" s="190">
        <v>0.33311005889825612</v>
      </c>
      <c r="I508" s="183"/>
      <c r="J508" s="184">
        <v>2253</v>
      </c>
      <c r="K508" s="189">
        <v>5.2038341609885665E-2</v>
      </c>
      <c r="L508" s="183"/>
      <c r="M508" s="125">
        <v>25934</v>
      </c>
      <c r="N508" s="190">
        <v>0.59900681371982911</v>
      </c>
      <c r="O508" s="183"/>
      <c r="P508" s="184"/>
      <c r="Q508" s="189"/>
      <c r="R508" s="183"/>
      <c r="S508" s="125">
        <v>595</v>
      </c>
      <c r="T508" s="190">
        <v>1.3742926434923201E-2</v>
      </c>
      <c r="U508" s="183"/>
      <c r="V508" s="184"/>
      <c r="W508" s="189"/>
      <c r="X508" s="183"/>
      <c r="Y508" s="125"/>
      <c r="Z508" s="190"/>
      <c r="AA508" s="183"/>
      <c r="AB508" s="184"/>
      <c r="AC508" s="189"/>
      <c r="AD508" s="183"/>
      <c r="AE508" s="125"/>
      <c r="AF508" s="190"/>
      <c r="AG508" s="183"/>
      <c r="AH508" s="184"/>
      <c r="AI508" s="189"/>
      <c r="AJ508" s="183"/>
      <c r="AK508" s="125"/>
      <c r="AL508" s="190"/>
      <c r="AM508" s="125"/>
      <c r="AN508" s="184"/>
      <c r="AO508" s="189"/>
      <c r="AP508" s="183"/>
      <c r="AQ508" s="125">
        <v>91</v>
      </c>
      <c r="AR508" s="190">
        <v>2.1018593371059015E-3</v>
      </c>
      <c r="AS508" s="183"/>
      <c r="AT508" s="184">
        <v>43295</v>
      </c>
      <c r="AU508" s="189">
        <v>0.67811609184600441</v>
      </c>
    </row>
    <row r="509" spans="1:47">
      <c r="A509" s="28" t="s">
        <v>1238</v>
      </c>
      <c r="B509" s="63" t="s">
        <v>1019</v>
      </c>
      <c r="C509" s="122" t="s">
        <v>985</v>
      </c>
      <c r="D509" s="28" t="s">
        <v>0</v>
      </c>
      <c r="E509" s="184">
        <v>66391</v>
      </c>
      <c r="F509" s="183"/>
      <c r="G509" s="125">
        <v>22909</v>
      </c>
      <c r="H509" s="190">
        <v>0.44322556929208506</v>
      </c>
      <c r="I509" s="183"/>
      <c r="J509" s="184">
        <v>23686</v>
      </c>
      <c r="K509" s="189">
        <v>0.45825836283785093</v>
      </c>
      <c r="L509" s="183"/>
      <c r="M509" s="125">
        <v>4783</v>
      </c>
      <c r="N509" s="190">
        <v>9.2537775456110818E-2</v>
      </c>
      <c r="O509" s="183"/>
      <c r="P509" s="184"/>
      <c r="Q509" s="189"/>
      <c r="R509" s="183"/>
      <c r="S509" s="125"/>
      <c r="T509" s="190"/>
      <c r="U509" s="183"/>
      <c r="V509" s="184"/>
      <c r="W509" s="189"/>
      <c r="X509" s="183"/>
      <c r="Y509" s="125"/>
      <c r="Z509" s="190"/>
      <c r="AA509" s="183"/>
      <c r="AB509" s="184"/>
      <c r="AC509" s="189"/>
      <c r="AD509" s="183"/>
      <c r="AE509" s="125"/>
      <c r="AF509" s="190"/>
      <c r="AG509" s="183"/>
      <c r="AH509" s="184"/>
      <c r="AI509" s="189"/>
      <c r="AJ509" s="183"/>
      <c r="AK509" s="125"/>
      <c r="AL509" s="190"/>
      <c r="AM509" s="125"/>
      <c r="AN509" s="184"/>
      <c r="AO509" s="189"/>
      <c r="AP509" s="183"/>
      <c r="AQ509" s="125">
        <v>309</v>
      </c>
      <c r="AR509" s="190">
        <v>5.9782924139532186E-3</v>
      </c>
      <c r="AS509" s="183"/>
      <c r="AT509" s="184">
        <v>51687</v>
      </c>
      <c r="AU509" s="189">
        <v>0.77852419755689772</v>
      </c>
    </row>
    <row r="510" spans="1:47">
      <c r="A510" s="28" t="s">
        <v>876</v>
      </c>
      <c r="B510" s="63" t="s">
        <v>1053</v>
      </c>
      <c r="C510" s="122" t="s">
        <v>983</v>
      </c>
      <c r="D510" s="28" t="s">
        <v>0</v>
      </c>
      <c r="E510" s="184">
        <v>82136</v>
      </c>
      <c r="F510" s="183"/>
      <c r="G510" s="125">
        <v>29982</v>
      </c>
      <c r="H510" s="190">
        <v>0.5314544004254188</v>
      </c>
      <c r="I510" s="183"/>
      <c r="J510" s="184">
        <v>5175</v>
      </c>
      <c r="K510" s="189">
        <v>9.173092262696092E-2</v>
      </c>
      <c r="L510" s="183"/>
      <c r="M510" s="125">
        <v>18438</v>
      </c>
      <c r="N510" s="190">
        <v>0.32682797128423291</v>
      </c>
      <c r="O510" s="183"/>
      <c r="P510" s="184">
        <v>1932</v>
      </c>
      <c r="Q510" s="189">
        <v>3.4246211114065409E-2</v>
      </c>
      <c r="R510" s="183"/>
      <c r="S510" s="125">
        <v>888</v>
      </c>
      <c r="T510" s="190">
        <v>1.5740494549321988E-2</v>
      </c>
      <c r="U510" s="183"/>
      <c r="V510" s="184"/>
      <c r="W510" s="189"/>
      <c r="X510" s="183"/>
      <c r="Y510" s="125"/>
      <c r="Z510" s="190"/>
      <c r="AA510" s="183"/>
      <c r="AB510" s="184"/>
      <c r="AC510" s="189"/>
      <c r="AD510" s="183"/>
      <c r="AE510" s="125"/>
      <c r="AF510" s="190"/>
      <c r="AG510" s="183"/>
      <c r="AH510" s="184"/>
      <c r="AI510" s="189"/>
      <c r="AJ510" s="183"/>
      <c r="AK510" s="125"/>
      <c r="AL510" s="190"/>
      <c r="AM510" s="125"/>
      <c r="AN510" s="184"/>
      <c r="AO510" s="189"/>
      <c r="AP510" s="183"/>
      <c r="AQ510" s="125"/>
      <c r="AR510" s="190"/>
      <c r="AS510" s="183"/>
      <c r="AT510" s="184">
        <v>56415</v>
      </c>
      <c r="AU510" s="189">
        <v>0.68684864127788059</v>
      </c>
    </row>
    <row r="511" spans="1:47">
      <c r="A511" s="28" t="s">
        <v>877</v>
      </c>
      <c r="B511" s="63" t="s">
        <v>1024</v>
      </c>
      <c r="C511" s="122" t="s">
        <v>985</v>
      </c>
      <c r="D511" s="28" t="s">
        <v>0</v>
      </c>
      <c r="E511" s="184">
        <v>75359</v>
      </c>
      <c r="F511" s="183"/>
      <c r="G511" s="125">
        <v>13548</v>
      </c>
      <c r="H511" s="190">
        <v>0.2849690799713937</v>
      </c>
      <c r="I511" s="183"/>
      <c r="J511" s="184">
        <v>916</v>
      </c>
      <c r="K511" s="189">
        <v>1.9267174287997981E-2</v>
      </c>
      <c r="L511" s="183"/>
      <c r="M511" s="125">
        <v>29575</v>
      </c>
      <c r="N511" s="190">
        <v>0.62208152791216187</v>
      </c>
      <c r="O511" s="183"/>
      <c r="P511" s="184">
        <v>2750</v>
      </c>
      <c r="Q511" s="189">
        <v>5.7843590930124943E-2</v>
      </c>
      <c r="R511" s="183"/>
      <c r="S511" s="125">
        <v>753</v>
      </c>
      <c r="T511" s="190">
        <v>1.5838626898321485E-2</v>
      </c>
      <c r="U511" s="183"/>
      <c r="V511" s="184"/>
      <c r="W511" s="189"/>
      <c r="X511" s="183"/>
      <c r="Y511" s="125"/>
      <c r="Z511" s="190"/>
      <c r="AA511" s="183"/>
      <c r="AB511" s="184"/>
      <c r="AC511" s="189"/>
      <c r="AD511" s="183"/>
      <c r="AE511" s="125"/>
      <c r="AF511" s="190"/>
      <c r="AG511" s="183"/>
      <c r="AH511" s="184"/>
      <c r="AI511" s="189"/>
      <c r="AJ511" s="183"/>
      <c r="AK511" s="125"/>
      <c r="AL511" s="190"/>
      <c r="AM511" s="125"/>
      <c r="AN511" s="184"/>
      <c r="AO511" s="189"/>
      <c r="AP511" s="183"/>
      <c r="AQ511" s="125"/>
      <c r="AR511" s="190"/>
      <c r="AS511" s="183"/>
      <c r="AT511" s="184">
        <v>47542</v>
      </c>
      <c r="AU511" s="189">
        <v>0.63087355193142158</v>
      </c>
    </row>
    <row r="512" spans="1:47">
      <c r="A512" s="28" t="s">
        <v>881</v>
      </c>
      <c r="B512" s="63" t="s">
        <v>1006</v>
      </c>
      <c r="C512" s="122" t="s">
        <v>1006</v>
      </c>
      <c r="D512" s="28" t="s">
        <v>0</v>
      </c>
      <c r="E512" s="184">
        <v>66780</v>
      </c>
      <c r="F512" s="183"/>
      <c r="G512" s="125">
        <v>23946</v>
      </c>
      <c r="H512" s="190">
        <v>0.46473624966036564</v>
      </c>
      <c r="I512" s="183"/>
      <c r="J512" s="184">
        <v>7472</v>
      </c>
      <c r="K512" s="189">
        <v>0.14501416760470442</v>
      </c>
      <c r="L512" s="183"/>
      <c r="M512" s="125">
        <v>18324</v>
      </c>
      <c r="N512" s="190">
        <v>0.35562628575864613</v>
      </c>
      <c r="O512" s="183"/>
      <c r="P512" s="184">
        <v>553</v>
      </c>
      <c r="Q512" s="189">
        <v>1.0732445755540892E-2</v>
      </c>
      <c r="R512" s="183"/>
      <c r="S512" s="125">
        <v>1231</v>
      </c>
      <c r="T512" s="190">
        <v>2.3890851220742925E-2</v>
      </c>
      <c r="U512" s="183"/>
      <c r="V512" s="184"/>
      <c r="W512" s="189"/>
      <c r="X512" s="183"/>
      <c r="Y512" s="125"/>
      <c r="Z512" s="190"/>
      <c r="AA512" s="183"/>
      <c r="AB512" s="184"/>
      <c r="AC512" s="189"/>
      <c r="AD512" s="183"/>
      <c r="AE512" s="125"/>
      <c r="AF512" s="190"/>
      <c r="AG512" s="183"/>
      <c r="AH512" s="184"/>
      <c r="AI512" s="189"/>
      <c r="AJ512" s="183"/>
      <c r="AK512" s="125"/>
      <c r="AL512" s="190"/>
      <c r="AM512" s="125"/>
      <c r="AN512" s="184"/>
      <c r="AO512" s="189"/>
      <c r="AP512" s="183"/>
      <c r="AQ512" s="125"/>
      <c r="AR512" s="190"/>
      <c r="AS512" s="183"/>
      <c r="AT512" s="184">
        <v>51526</v>
      </c>
      <c r="AU512" s="189">
        <v>0.77157831686133571</v>
      </c>
    </row>
    <row r="513" spans="1:47">
      <c r="A513" s="28" t="s">
        <v>882</v>
      </c>
      <c r="B513" s="63" t="s">
        <v>1002</v>
      </c>
      <c r="C513" s="122" t="s">
        <v>981</v>
      </c>
      <c r="D513" s="28" t="s">
        <v>0</v>
      </c>
      <c r="E513" s="184">
        <v>72497</v>
      </c>
      <c r="F513" s="183"/>
      <c r="G513" s="125">
        <v>29729</v>
      </c>
      <c r="H513" s="190">
        <v>0.52013786829029318</v>
      </c>
      <c r="I513" s="183"/>
      <c r="J513" s="184">
        <v>19730</v>
      </c>
      <c r="K513" s="189">
        <v>0.34519560501084751</v>
      </c>
      <c r="L513" s="183"/>
      <c r="M513" s="125">
        <v>6007</v>
      </c>
      <c r="N513" s="190">
        <v>0.10509832738470151</v>
      </c>
      <c r="O513" s="183"/>
      <c r="P513" s="184">
        <v>695</v>
      </c>
      <c r="Q513" s="189">
        <v>1.2159703268248303E-2</v>
      </c>
      <c r="R513" s="183"/>
      <c r="S513" s="125">
        <v>846</v>
      </c>
      <c r="T513" s="190">
        <v>1.4801595633004408E-2</v>
      </c>
      <c r="U513" s="183"/>
      <c r="V513" s="184"/>
      <c r="W513" s="189"/>
      <c r="X513" s="183"/>
      <c r="Y513" s="125"/>
      <c r="Z513" s="190"/>
      <c r="AA513" s="183"/>
      <c r="AB513" s="184"/>
      <c r="AC513" s="189"/>
      <c r="AD513" s="183"/>
      <c r="AE513" s="125"/>
      <c r="AF513" s="190"/>
      <c r="AG513" s="183"/>
      <c r="AH513" s="184"/>
      <c r="AI513" s="189"/>
      <c r="AJ513" s="183"/>
      <c r="AK513" s="125"/>
      <c r="AL513" s="190"/>
      <c r="AM513" s="125"/>
      <c r="AN513" s="184"/>
      <c r="AO513" s="189"/>
      <c r="AP513" s="183"/>
      <c r="AQ513" s="125">
        <v>149</v>
      </c>
      <c r="AR513" s="190">
        <v>2.6069004129050319E-3</v>
      </c>
      <c r="AS513" s="183"/>
      <c r="AT513" s="184">
        <v>57156</v>
      </c>
      <c r="AU513" s="189">
        <v>0.78839124377560454</v>
      </c>
    </row>
    <row r="514" spans="1:47">
      <c r="A514" s="28" t="s">
        <v>884</v>
      </c>
      <c r="B514" s="63" t="s">
        <v>1028</v>
      </c>
      <c r="C514" s="122" t="s">
        <v>981</v>
      </c>
      <c r="D514" s="28" t="s">
        <v>0</v>
      </c>
      <c r="E514" s="184">
        <v>73595</v>
      </c>
      <c r="F514" s="183"/>
      <c r="G514" s="125">
        <v>34718</v>
      </c>
      <c r="H514" s="190">
        <v>0.64386788078856105</v>
      </c>
      <c r="I514" s="183"/>
      <c r="J514" s="184">
        <v>5434</v>
      </c>
      <c r="K514" s="189">
        <v>0.10077706273993435</v>
      </c>
      <c r="L514" s="183"/>
      <c r="M514" s="125">
        <v>12334</v>
      </c>
      <c r="N514" s="190">
        <v>0.22874204855251201</v>
      </c>
      <c r="O514" s="183"/>
      <c r="P514" s="184"/>
      <c r="Q514" s="189"/>
      <c r="R514" s="183"/>
      <c r="S514" s="125">
        <v>1435</v>
      </c>
      <c r="T514" s="190">
        <v>2.6613007918992602E-2</v>
      </c>
      <c r="U514" s="183"/>
      <c r="V514" s="184"/>
      <c r="W514" s="189"/>
      <c r="X514" s="183"/>
      <c r="Y514" s="125"/>
      <c r="Z514" s="190"/>
      <c r="AA514" s="183"/>
      <c r="AB514" s="184"/>
      <c r="AC514" s="189"/>
      <c r="AD514" s="183"/>
      <c r="AE514" s="125"/>
      <c r="AF514" s="190"/>
      <c r="AG514" s="183"/>
      <c r="AH514" s="184"/>
      <c r="AI514" s="189"/>
      <c r="AJ514" s="183"/>
      <c r="AK514" s="125"/>
      <c r="AL514" s="190"/>
      <c r="AM514" s="125"/>
      <c r="AN514" s="184"/>
      <c r="AO514" s="189"/>
      <c r="AP514" s="183"/>
      <c r="AQ514" s="125"/>
      <c r="AR514" s="190"/>
      <c r="AS514" s="183"/>
      <c r="AT514" s="184">
        <v>53921</v>
      </c>
      <c r="AU514" s="189">
        <v>0.73267205652557921</v>
      </c>
    </row>
    <row r="515" spans="1:47">
      <c r="A515" s="28" t="s">
        <v>885</v>
      </c>
      <c r="B515" s="63" t="s">
        <v>1022</v>
      </c>
      <c r="C515" s="122" t="s">
        <v>985</v>
      </c>
      <c r="D515" s="28" t="s">
        <v>0</v>
      </c>
      <c r="E515" s="184">
        <v>57670</v>
      </c>
      <c r="F515" s="183"/>
      <c r="G515" s="125">
        <v>17548</v>
      </c>
      <c r="H515" s="190">
        <v>0.3882730390529926</v>
      </c>
      <c r="I515" s="183"/>
      <c r="J515" s="184">
        <v>1322</v>
      </c>
      <c r="K515" s="189">
        <v>2.9251023343290185E-2</v>
      </c>
      <c r="L515" s="183"/>
      <c r="M515" s="125">
        <v>25871</v>
      </c>
      <c r="N515" s="190">
        <v>0.57243057860382784</v>
      </c>
      <c r="O515" s="183"/>
      <c r="P515" s="184"/>
      <c r="Q515" s="189"/>
      <c r="R515" s="183"/>
      <c r="S515" s="125">
        <v>454</v>
      </c>
      <c r="T515" s="190">
        <v>1.0045358999889368E-2</v>
      </c>
      <c r="U515" s="183"/>
      <c r="V515" s="184"/>
      <c r="W515" s="189"/>
      <c r="X515" s="183"/>
      <c r="Y515" s="125"/>
      <c r="Z515" s="190"/>
      <c r="AA515" s="183"/>
      <c r="AB515" s="184"/>
      <c r="AC515" s="189"/>
      <c r="AD515" s="183"/>
      <c r="AE515" s="125"/>
      <c r="AF515" s="190"/>
      <c r="AG515" s="183"/>
      <c r="AH515" s="184"/>
      <c r="AI515" s="189"/>
      <c r="AJ515" s="183"/>
      <c r="AK515" s="125"/>
      <c r="AL515" s="190"/>
      <c r="AM515" s="125"/>
      <c r="AN515" s="184"/>
      <c r="AO515" s="189"/>
      <c r="AP515" s="183"/>
      <c r="AQ515" s="125"/>
      <c r="AR515" s="190"/>
      <c r="AS515" s="183"/>
      <c r="AT515" s="184">
        <v>45195</v>
      </c>
      <c r="AU515" s="189">
        <v>0.783683024102653</v>
      </c>
    </row>
    <row r="516" spans="1:47">
      <c r="A516" s="28" t="s">
        <v>886</v>
      </c>
      <c r="B516" s="63" t="s">
        <v>1022</v>
      </c>
      <c r="C516" s="122" t="s">
        <v>985</v>
      </c>
      <c r="D516" s="28" t="s">
        <v>0</v>
      </c>
      <c r="E516" s="184">
        <v>55995</v>
      </c>
      <c r="F516" s="183"/>
      <c r="G516" s="125">
        <v>18501</v>
      </c>
      <c r="H516" s="190">
        <v>0.42094605355964598</v>
      </c>
      <c r="I516" s="183"/>
      <c r="J516" s="184">
        <v>1155</v>
      </c>
      <c r="K516" s="189">
        <v>2.627926554572137E-2</v>
      </c>
      <c r="L516" s="183"/>
      <c r="M516" s="125">
        <v>23866</v>
      </c>
      <c r="N516" s="190">
        <v>0.54301381083479328</v>
      </c>
      <c r="O516" s="183"/>
      <c r="P516" s="184"/>
      <c r="Q516" s="189"/>
      <c r="R516" s="183"/>
      <c r="S516" s="125">
        <v>429</v>
      </c>
      <c r="T516" s="190">
        <v>9.7608700598393657E-3</v>
      </c>
      <c r="U516" s="183"/>
      <c r="V516" s="184"/>
      <c r="W516" s="189"/>
      <c r="X516" s="183"/>
      <c r="Y516" s="125"/>
      <c r="Z516" s="190"/>
      <c r="AA516" s="183"/>
      <c r="AB516" s="184"/>
      <c r="AC516" s="189"/>
      <c r="AD516" s="183"/>
      <c r="AE516" s="125"/>
      <c r="AF516" s="190"/>
      <c r="AG516" s="183"/>
      <c r="AH516" s="184"/>
      <c r="AI516" s="189"/>
      <c r="AJ516" s="183"/>
      <c r="AK516" s="125"/>
      <c r="AL516" s="190"/>
      <c r="AM516" s="125"/>
      <c r="AN516" s="184"/>
      <c r="AO516" s="189"/>
      <c r="AP516" s="183"/>
      <c r="AQ516" s="125"/>
      <c r="AR516" s="190"/>
      <c r="AS516" s="183"/>
      <c r="AT516" s="184">
        <v>43951</v>
      </c>
      <c r="AU516" s="189">
        <v>0.78490936690775959</v>
      </c>
    </row>
    <row r="517" spans="1:47">
      <c r="A517" s="28" t="s">
        <v>963</v>
      </c>
      <c r="B517" s="63" t="s">
        <v>1005</v>
      </c>
      <c r="C517" s="122" t="s">
        <v>1027</v>
      </c>
      <c r="D517" s="28" t="s">
        <v>0</v>
      </c>
      <c r="E517" s="184">
        <v>69137</v>
      </c>
      <c r="F517" s="183"/>
      <c r="G517" s="125">
        <v>31670</v>
      </c>
      <c r="H517" s="190">
        <v>0.64316321764383344</v>
      </c>
      <c r="I517" s="183"/>
      <c r="J517" s="184">
        <v>2715</v>
      </c>
      <c r="K517" s="189">
        <v>5.5136979346479563E-2</v>
      </c>
      <c r="L517" s="183"/>
      <c r="M517" s="125">
        <v>13024</v>
      </c>
      <c r="N517" s="190">
        <v>0.26449503462561685</v>
      </c>
      <c r="O517" s="183"/>
      <c r="P517" s="184"/>
      <c r="Q517" s="189"/>
      <c r="R517" s="183"/>
      <c r="S517" s="125">
        <v>1832</v>
      </c>
      <c r="T517" s="190">
        <v>3.7204768384070185E-2</v>
      </c>
      <c r="U517" s="183"/>
      <c r="V517" s="184"/>
      <c r="W517" s="189"/>
      <c r="X517" s="183"/>
      <c r="Y517" s="125"/>
      <c r="Z517" s="190"/>
      <c r="AA517" s="183"/>
      <c r="AB517" s="184"/>
      <c r="AC517" s="189"/>
      <c r="AD517" s="183"/>
      <c r="AE517" s="125"/>
      <c r="AF517" s="190"/>
      <c r="AG517" s="183"/>
      <c r="AH517" s="184"/>
      <c r="AI517" s="189"/>
      <c r="AJ517" s="183"/>
      <c r="AK517" s="125"/>
      <c r="AL517" s="190"/>
      <c r="AM517" s="125"/>
      <c r="AN517" s="184"/>
      <c r="AO517" s="189"/>
      <c r="AP517" s="183"/>
      <c r="AQ517" s="125"/>
      <c r="AR517" s="190"/>
      <c r="AS517" s="183"/>
      <c r="AT517" s="184">
        <v>49241</v>
      </c>
      <c r="AU517" s="189">
        <v>0.71222355612768851</v>
      </c>
    </row>
    <row r="518" spans="1:47">
      <c r="A518" s="28" t="s">
        <v>887</v>
      </c>
      <c r="B518" s="63" t="s">
        <v>1012</v>
      </c>
      <c r="C518" s="122" t="s">
        <v>981</v>
      </c>
      <c r="D518" s="28" t="s">
        <v>0</v>
      </c>
      <c r="E518" s="184">
        <v>82727</v>
      </c>
      <c r="F518" s="183"/>
      <c r="G518" s="125">
        <v>33839</v>
      </c>
      <c r="H518" s="190">
        <v>0.55540236676678645</v>
      </c>
      <c r="I518" s="183"/>
      <c r="J518" s="184">
        <v>12457</v>
      </c>
      <c r="K518" s="189">
        <v>0.20445779375318004</v>
      </c>
      <c r="L518" s="183"/>
      <c r="M518" s="125">
        <v>12598</v>
      </c>
      <c r="N518" s="190">
        <v>0.20677203866922711</v>
      </c>
      <c r="O518" s="183"/>
      <c r="P518" s="184">
        <v>980</v>
      </c>
      <c r="Q518" s="189">
        <v>1.6084822820752704E-2</v>
      </c>
      <c r="R518" s="183"/>
      <c r="S518" s="125">
        <v>1053</v>
      </c>
      <c r="T518" s="190">
        <v>1.7282977990053672E-2</v>
      </c>
      <c r="U518" s="183"/>
      <c r="V518" s="184"/>
      <c r="W518" s="189"/>
      <c r="X518" s="183"/>
      <c r="Y518" s="125"/>
      <c r="Z518" s="190"/>
      <c r="AA518" s="183"/>
      <c r="AB518" s="184"/>
      <c r="AC518" s="189"/>
      <c r="AD518" s="183"/>
      <c r="AE518" s="125"/>
      <c r="AF518" s="190"/>
      <c r="AG518" s="183"/>
      <c r="AH518" s="184"/>
      <c r="AI518" s="189"/>
      <c r="AJ518" s="183"/>
      <c r="AK518" s="125"/>
      <c r="AL518" s="190"/>
      <c r="AM518" s="125"/>
      <c r="AN518" s="184"/>
      <c r="AO518" s="189"/>
      <c r="AP518" s="183"/>
      <c r="AQ518" s="125"/>
      <c r="AR518" s="190"/>
      <c r="AS518" s="183"/>
      <c r="AT518" s="184">
        <v>60927</v>
      </c>
      <c r="AU518" s="189">
        <v>0.73648264774499261</v>
      </c>
    </row>
    <row r="519" spans="1:47">
      <c r="A519" s="28" t="s">
        <v>888</v>
      </c>
      <c r="B519" s="63" t="s">
        <v>1018</v>
      </c>
      <c r="C519" s="122" t="s">
        <v>981</v>
      </c>
      <c r="D519" s="28" t="s">
        <v>0</v>
      </c>
      <c r="E519" s="184">
        <v>76170</v>
      </c>
      <c r="F519" s="183"/>
      <c r="G519" s="125">
        <v>29903</v>
      </c>
      <c r="H519" s="190">
        <v>0.54126995619592366</v>
      </c>
      <c r="I519" s="183"/>
      <c r="J519" s="184">
        <v>9711</v>
      </c>
      <c r="K519" s="189">
        <v>0.1757774318502697</v>
      </c>
      <c r="L519" s="183"/>
      <c r="M519" s="125">
        <v>13179</v>
      </c>
      <c r="N519" s="190">
        <v>0.23855120732722732</v>
      </c>
      <c r="O519" s="183"/>
      <c r="P519" s="184">
        <v>1161</v>
      </c>
      <c r="Q519" s="189">
        <v>2.1015096115555878E-2</v>
      </c>
      <c r="R519" s="183"/>
      <c r="S519" s="125">
        <v>1092</v>
      </c>
      <c r="T519" s="190">
        <v>1.9766136914889765E-2</v>
      </c>
      <c r="U519" s="183"/>
      <c r="V519" s="184"/>
      <c r="W519" s="189"/>
      <c r="X519" s="183"/>
      <c r="Y519" s="125"/>
      <c r="Z519" s="190"/>
      <c r="AA519" s="183"/>
      <c r="AB519" s="184"/>
      <c r="AC519" s="189"/>
      <c r="AD519" s="183"/>
      <c r="AE519" s="125"/>
      <c r="AF519" s="190"/>
      <c r="AG519" s="183"/>
      <c r="AH519" s="184"/>
      <c r="AI519" s="189"/>
      <c r="AJ519" s="183"/>
      <c r="AK519" s="125"/>
      <c r="AL519" s="190"/>
      <c r="AM519" s="125"/>
      <c r="AN519" s="184"/>
      <c r="AO519" s="189"/>
      <c r="AP519" s="183"/>
      <c r="AQ519" s="125">
        <v>200</v>
      </c>
      <c r="AR519" s="190">
        <v>3.6201715961336569E-3</v>
      </c>
      <c r="AS519" s="183"/>
      <c r="AT519" s="184">
        <v>55246</v>
      </c>
      <c r="AU519" s="189">
        <v>0.72529867401864256</v>
      </c>
    </row>
    <row r="520" spans="1:47">
      <c r="A520" s="28" t="s">
        <v>166</v>
      </c>
      <c r="B520" s="63" t="s">
        <v>1028</v>
      </c>
      <c r="C520" s="122" t="s">
        <v>981</v>
      </c>
      <c r="D520" s="28" t="s">
        <v>0</v>
      </c>
      <c r="E520" s="184">
        <v>79111</v>
      </c>
      <c r="F520" s="183"/>
      <c r="G520" s="125">
        <v>33806</v>
      </c>
      <c r="H520" s="190">
        <v>0.56635952420841007</v>
      </c>
      <c r="I520" s="183"/>
      <c r="J520" s="184">
        <v>9512</v>
      </c>
      <c r="K520" s="189">
        <v>0.15935667616016083</v>
      </c>
      <c r="L520" s="183"/>
      <c r="M520" s="125">
        <v>15008</v>
      </c>
      <c r="N520" s="190">
        <v>0.2514324007371419</v>
      </c>
      <c r="O520" s="183"/>
      <c r="P520" s="184"/>
      <c r="Q520" s="189"/>
      <c r="R520" s="183"/>
      <c r="S520" s="125">
        <v>1364</v>
      </c>
      <c r="T520" s="190">
        <v>2.285139889428715E-2</v>
      </c>
      <c r="U520" s="183"/>
      <c r="V520" s="184"/>
      <c r="W520" s="189"/>
      <c r="X520" s="183"/>
      <c r="Y520" s="125"/>
      <c r="Z520" s="190"/>
      <c r="AA520" s="183"/>
      <c r="AB520" s="184"/>
      <c r="AC520" s="189"/>
      <c r="AD520" s="183"/>
      <c r="AE520" s="125"/>
      <c r="AF520" s="190"/>
      <c r="AG520" s="183"/>
      <c r="AH520" s="184"/>
      <c r="AI520" s="189"/>
      <c r="AJ520" s="183"/>
      <c r="AK520" s="125"/>
      <c r="AL520" s="190"/>
      <c r="AM520" s="125"/>
      <c r="AN520" s="184"/>
      <c r="AO520" s="189"/>
      <c r="AP520" s="183"/>
      <c r="AQ520" s="125"/>
      <c r="AR520" s="190"/>
      <c r="AS520" s="183"/>
      <c r="AT520" s="184">
        <v>59690</v>
      </c>
      <c r="AU520" s="189">
        <v>0.75450948667062734</v>
      </c>
    </row>
    <row r="521" spans="1:47">
      <c r="A521" s="28" t="s">
        <v>889</v>
      </c>
      <c r="B521" s="63" t="s">
        <v>984</v>
      </c>
      <c r="C521" s="122" t="s">
        <v>984</v>
      </c>
      <c r="D521" s="28" t="s">
        <v>0</v>
      </c>
      <c r="E521" s="184">
        <v>60770</v>
      </c>
      <c r="F521" s="183"/>
      <c r="G521" s="125">
        <v>14695</v>
      </c>
      <c r="H521" s="190">
        <v>0.40251451736605676</v>
      </c>
      <c r="I521" s="183"/>
      <c r="J521" s="184">
        <v>570</v>
      </c>
      <c r="K521" s="189">
        <v>1.5613016325188999E-2</v>
      </c>
      <c r="L521" s="183"/>
      <c r="M521" s="125">
        <v>19282</v>
      </c>
      <c r="N521" s="190">
        <v>0.52815821189876189</v>
      </c>
      <c r="O521" s="183"/>
      <c r="P521" s="184">
        <v>1479</v>
      </c>
      <c r="Q521" s="189">
        <v>4.0511668675358825E-2</v>
      </c>
      <c r="R521" s="183"/>
      <c r="S521" s="125">
        <v>482</v>
      </c>
      <c r="T521" s="190">
        <v>1.3202585734633504E-2</v>
      </c>
      <c r="U521" s="183"/>
      <c r="V521" s="184"/>
      <c r="W521" s="189"/>
      <c r="X521" s="183"/>
      <c r="Y521" s="125"/>
      <c r="Z521" s="190"/>
      <c r="AA521" s="183"/>
      <c r="AB521" s="184"/>
      <c r="AC521" s="189"/>
      <c r="AD521" s="183"/>
      <c r="AE521" s="125"/>
      <c r="AF521" s="190"/>
      <c r="AG521" s="183"/>
      <c r="AH521" s="184"/>
      <c r="AI521" s="189"/>
      <c r="AJ521" s="183"/>
      <c r="AK521" s="125"/>
      <c r="AL521" s="190"/>
      <c r="AM521" s="125"/>
      <c r="AN521" s="184"/>
      <c r="AO521" s="189"/>
      <c r="AP521" s="183"/>
      <c r="AQ521" s="125"/>
      <c r="AR521" s="190"/>
      <c r="AS521" s="183"/>
      <c r="AT521" s="184">
        <v>36508</v>
      </c>
      <c r="AU521" s="189">
        <v>0.60075695244363991</v>
      </c>
    </row>
    <row r="522" spans="1:47">
      <c r="A522" s="28" t="s">
        <v>890</v>
      </c>
      <c r="B522" s="63" t="s">
        <v>984</v>
      </c>
      <c r="C522" s="122" t="s">
        <v>984</v>
      </c>
      <c r="D522" s="28" t="s">
        <v>0</v>
      </c>
      <c r="E522" s="184">
        <v>60301</v>
      </c>
      <c r="F522" s="183"/>
      <c r="G522" s="125">
        <v>12623</v>
      </c>
      <c r="H522" s="190">
        <v>0.34770273248126926</v>
      </c>
      <c r="I522" s="183"/>
      <c r="J522" s="184">
        <v>448</v>
      </c>
      <c r="K522" s="189">
        <v>1.23402379903041E-2</v>
      </c>
      <c r="L522" s="183"/>
      <c r="M522" s="125">
        <v>21137</v>
      </c>
      <c r="N522" s="190">
        <v>0.58222234464521816</v>
      </c>
      <c r="O522" s="183"/>
      <c r="P522" s="184">
        <v>1675</v>
      </c>
      <c r="Q522" s="189">
        <v>4.6138166593212869E-2</v>
      </c>
      <c r="R522" s="183"/>
      <c r="S522" s="125">
        <v>421</v>
      </c>
      <c r="T522" s="190">
        <v>1.1596518289995594E-2</v>
      </c>
      <c r="U522" s="183"/>
      <c r="V522" s="184"/>
      <c r="W522" s="189"/>
      <c r="X522" s="183"/>
      <c r="Y522" s="125"/>
      <c r="Z522" s="190"/>
      <c r="AA522" s="183"/>
      <c r="AB522" s="184"/>
      <c r="AC522" s="189"/>
      <c r="AD522" s="183"/>
      <c r="AE522" s="125"/>
      <c r="AF522" s="190"/>
      <c r="AG522" s="183"/>
      <c r="AH522" s="184"/>
      <c r="AI522" s="189"/>
      <c r="AJ522" s="183"/>
      <c r="AK522" s="125"/>
      <c r="AL522" s="190"/>
      <c r="AM522" s="125"/>
      <c r="AN522" s="184"/>
      <c r="AO522" s="189"/>
      <c r="AP522" s="183"/>
      <c r="AQ522" s="125"/>
      <c r="AR522" s="190"/>
      <c r="AS522" s="183"/>
      <c r="AT522" s="184">
        <v>36304</v>
      </c>
      <c r="AU522" s="189">
        <v>0.60204640055720471</v>
      </c>
    </row>
    <row r="523" spans="1:47">
      <c r="A523" s="28" t="s">
        <v>891</v>
      </c>
      <c r="B523" s="63" t="s">
        <v>984</v>
      </c>
      <c r="C523" s="122" t="s">
        <v>984</v>
      </c>
      <c r="D523" s="28" t="s">
        <v>0</v>
      </c>
      <c r="E523" s="184">
        <v>59971</v>
      </c>
      <c r="F523" s="183"/>
      <c r="G523" s="125">
        <v>18714</v>
      </c>
      <c r="H523" s="190">
        <v>0.4419307608746989</v>
      </c>
      <c r="I523" s="183"/>
      <c r="J523" s="184">
        <v>784</v>
      </c>
      <c r="K523" s="189">
        <v>1.8514145373825154E-2</v>
      </c>
      <c r="L523" s="183"/>
      <c r="M523" s="125">
        <v>20899</v>
      </c>
      <c r="N523" s="190">
        <v>0.49352949511169886</v>
      </c>
      <c r="O523" s="183"/>
      <c r="P523" s="184">
        <v>1012</v>
      </c>
      <c r="Q523" s="189">
        <v>2.3898361120294715E-2</v>
      </c>
      <c r="R523" s="183"/>
      <c r="S523" s="125">
        <v>579</v>
      </c>
      <c r="T523" s="190">
        <v>1.3673074198271384E-2</v>
      </c>
      <c r="U523" s="183"/>
      <c r="V523" s="184"/>
      <c r="W523" s="189"/>
      <c r="X523" s="183"/>
      <c r="Y523" s="125"/>
      <c r="Z523" s="190"/>
      <c r="AA523" s="183"/>
      <c r="AB523" s="184"/>
      <c r="AC523" s="189"/>
      <c r="AD523" s="183"/>
      <c r="AE523" s="125"/>
      <c r="AF523" s="190"/>
      <c r="AG523" s="183"/>
      <c r="AH523" s="184"/>
      <c r="AI523" s="189"/>
      <c r="AJ523" s="183"/>
      <c r="AK523" s="125"/>
      <c r="AL523" s="190"/>
      <c r="AM523" s="125"/>
      <c r="AN523" s="184"/>
      <c r="AO523" s="189"/>
      <c r="AP523" s="183"/>
      <c r="AQ523" s="125">
        <v>358</v>
      </c>
      <c r="AR523" s="190">
        <v>8.4541633212109769E-3</v>
      </c>
      <c r="AS523" s="183"/>
      <c r="AT523" s="184">
        <v>42346</v>
      </c>
      <c r="AU523" s="189">
        <v>0.70610795217688549</v>
      </c>
    </row>
    <row r="524" spans="1:47">
      <c r="A524" s="28" t="s">
        <v>895</v>
      </c>
      <c r="B524" s="63" t="s">
        <v>1137</v>
      </c>
      <c r="C524" s="122" t="s">
        <v>984</v>
      </c>
      <c r="D524" s="28" t="s">
        <v>0</v>
      </c>
      <c r="E524" s="184">
        <v>73893</v>
      </c>
      <c r="F524" s="183"/>
      <c r="G524" s="125">
        <v>24731</v>
      </c>
      <c r="H524" s="190">
        <v>0.48093265659335316</v>
      </c>
      <c r="I524" s="183"/>
      <c r="J524" s="184">
        <v>1757</v>
      </c>
      <c r="K524" s="189">
        <v>3.4167590377846488E-2</v>
      </c>
      <c r="L524" s="183"/>
      <c r="M524" s="125">
        <v>22223</v>
      </c>
      <c r="N524" s="190">
        <v>0.43216070629873793</v>
      </c>
      <c r="O524" s="183"/>
      <c r="P524" s="184">
        <v>1354</v>
      </c>
      <c r="Q524" s="189">
        <v>2.6330630262722907E-2</v>
      </c>
      <c r="R524" s="183"/>
      <c r="S524" s="125">
        <v>1211</v>
      </c>
      <c r="T524" s="190">
        <v>2.3549773447679053E-2</v>
      </c>
      <c r="U524" s="183"/>
      <c r="V524" s="184"/>
      <c r="W524" s="189"/>
      <c r="X524" s="183"/>
      <c r="Y524" s="125"/>
      <c r="Z524" s="190"/>
      <c r="AA524" s="183"/>
      <c r="AB524" s="184"/>
      <c r="AC524" s="189"/>
      <c r="AD524" s="183"/>
      <c r="AE524" s="125"/>
      <c r="AF524" s="190"/>
      <c r="AG524" s="183"/>
      <c r="AH524" s="184"/>
      <c r="AI524" s="189"/>
      <c r="AJ524" s="183"/>
      <c r="AK524" s="125"/>
      <c r="AL524" s="190"/>
      <c r="AM524" s="125"/>
      <c r="AN524" s="184"/>
      <c r="AO524" s="189"/>
      <c r="AP524" s="183"/>
      <c r="AQ524" s="125">
        <v>147</v>
      </c>
      <c r="AR524" s="190">
        <v>2.858643019660463E-3</v>
      </c>
      <c r="AS524" s="183"/>
      <c r="AT524" s="184">
        <v>51423</v>
      </c>
      <c r="AU524" s="189">
        <v>0.6959116560431976</v>
      </c>
    </row>
    <row r="525" spans="1:47">
      <c r="A525" s="28" t="s">
        <v>900</v>
      </c>
      <c r="B525" s="63" t="s">
        <v>1019</v>
      </c>
      <c r="C525" s="122" t="s">
        <v>985</v>
      </c>
      <c r="D525" s="28" t="s">
        <v>0</v>
      </c>
      <c r="E525" s="184">
        <v>60265</v>
      </c>
      <c r="F525" s="183"/>
      <c r="G525" s="125">
        <v>17392</v>
      </c>
      <c r="H525" s="190">
        <v>0.41731452154717341</v>
      </c>
      <c r="I525" s="183"/>
      <c r="J525" s="184">
        <v>1133</v>
      </c>
      <c r="K525" s="189">
        <v>2.7185910356080239E-2</v>
      </c>
      <c r="L525" s="183"/>
      <c r="M525" s="125">
        <v>21317</v>
      </c>
      <c r="N525" s="190">
        <v>0.51149342547269416</v>
      </c>
      <c r="O525" s="183"/>
      <c r="P525" s="184">
        <v>1556</v>
      </c>
      <c r="Q525" s="189">
        <v>3.7335636817352913E-2</v>
      </c>
      <c r="R525" s="183"/>
      <c r="S525" s="125"/>
      <c r="T525" s="190"/>
      <c r="U525" s="183"/>
      <c r="V525" s="184"/>
      <c r="W525" s="189"/>
      <c r="X525" s="183"/>
      <c r="Y525" s="125"/>
      <c r="Z525" s="190"/>
      <c r="AA525" s="183"/>
      <c r="AB525" s="184"/>
      <c r="AC525" s="189"/>
      <c r="AD525" s="183"/>
      <c r="AE525" s="125"/>
      <c r="AF525" s="190"/>
      <c r="AG525" s="183"/>
      <c r="AH525" s="184"/>
      <c r="AI525" s="189"/>
      <c r="AJ525" s="183"/>
      <c r="AK525" s="125"/>
      <c r="AL525" s="190"/>
      <c r="AM525" s="125"/>
      <c r="AN525" s="184"/>
      <c r="AO525" s="189"/>
      <c r="AP525" s="183"/>
      <c r="AQ525" s="125">
        <v>278</v>
      </c>
      <c r="AR525" s="190">
        <v>6.6705058066992996E-3</v>
      </c>
      <c r="AS525" s="183"/>
      <c r="AT525" s="184">
        <v>41676</v>
      </c>
      <c r="AU525" s="189">
        <v>0.69154567327636274</v>
      </c>
    </row>
    <row r="526" spans="1:47">
      <c r="A526" s="28" t="s">
        <v>1239</v>
      </c>
      <c r="B526" s="63" t="s">
        <v>1024</v>
      </c>
      <c r="C526" s="122" t="s">
        <v>985</v>
      </c>
      <c r="D526" s="28" t="s">
        <v>0</v>
      </c>
      <c r="E526" s="184">
        <v>73689</v>
      </c>
      <c r="F526" s="183"/>
      <c r="G526" s="125">
        <v>17667</v>
      </c>
      <c r="H526" s="190">
        <v>0.38707769159984223</v>
      </c>
      <c r="I526" s="183"/>
      <c r="J526" s="184">
        <v>1087</v>
      </c>
      <c r="K526" s="189">
        <v>2.3815783707988255E-2</v>
      </c>
      <c r="L526" s="183"/>
      <c r="M526" s="125">
        <v>26046</v>
      </c>
      <c r="N526" s="190">
        <v>0.5706586039174445</v>
      </c>
      <c r="O526" s="183"/>
      <c r="P526" s="184"/>
      <c r="Q526" s="189"/>
      <c r="R526" s="183"/>
      <c r="S526" s="125">
        <v>842</v>
      </c>
      <c r="T526" s="190">
        <v>1.8447920774725034E-2</v>
      </c>
      <c r="U526" s="183"/>
      <c r="V526" s="184"/>
      <c r="W526" s="189"/>
      <c r="X526" s="183"/>
      <c r="Y526" s="125"/>
      <c r="Z526" s="190"/>
      <c r="AA526" s="183"/>
      <c r="AB526" s="184"/>
      <c r="AC526" s="189"/>
      <c r="AD526" s="183"/>
      <c r="AE526" s="125"/>
      <c r="AF526" s="190"/>
      <c r="AG526" s="183"/>
      <c r="AH526" s="184"/>
      <c r="AI526" s="189"/>
      <c r="AJ526" s="183"/>
      <c r="AK526" s="125"/>
      <c r="AL526" s="190"/>
      <c r="AM526" s="125"/>
      <c r="AN526" s="184"/>
      <c r="AO526" s="189"/>
      <c r="AP526" s="183"/>
      <c r="AQ526" s="125"/>
      <c r="AR526" s="190"/>
      <c r="AS526" s="183"/>
      <c r="AT526" s="184">
        <v>45642</v>
      </c>
      <c r="AU526" s="189">
        <v>0.61938688270976672</v>
      </c>
    </row>
    <row r="527" spans="1:47">
      <c r="A527" s="28" t="s">
        <v>903</v>
      </c>
      <c r="B527" s="63" t="s">
        <v>1014</v>
      </c>
      <c r="C527" s="122" t="s">
        <v>981</v>
      </c>
      <c r="D527" s="28" t="s">
        <v>0</v>
      </c>
      <c r="E527" s="184">
        <v>77757</v>
      </c>
      <c r="F527" s="183"/>
      <c r="G527" s="125">
        <v>30181</v>
      </c>
      <c r="H527" s="190">
        <v>0.55374933489899636</v>
      </c>
      <c r="I527" s="183"/>
      <c r="J527" s="184">
        <v>2982</v>
      </c>
      <c r="K527" s="189">
        <v>5.4712584628369081E-2</v>
      </c>
      <c r="L527" s="183"/>
      <c r="M527" s="125">
        <v>18091</v>
      </c>
      <c r="N527" s="190">
        <v>0.33192668293488431</v>
      </c>
      <c r="O527" s="183"/>
      <c r="P527" s="184">
        <v>1635</v>
      </c>
      <c r="Q527" s="189">
        <v>2.9998348714749646E-2</v>
      </c>
      <c r="R527" s="183"/>
      <c r="S527" s="125">
        <v>1614</v>
      </c>
      <c r="T527" s="190">
        <v>2.961304882300057E-2</v>
      </c>
      <c r="U527" s="183"/>
      <c r="V527" s="184"/>
      <c r="W527" s="189"/>
      <c r="X527" s="183"/>
      <c r="Y527" s="125"/>
      <c r="Z527" s="190"/>
      <c r="AA527" s="183"/>
      <c r="AB527" s="184"/>
      <c r="AC527" s="189"/>
      <c r="AD527" s="183"/>
      <c r="AE527" s="125"/>
      <c r="AF527" s="190"/>
      <c r="AG527" s="183"/>
      <c r="AH527" s="184"/>
      <c r="AI527" s="189"/>
      <c r="AJ527" s="183"/>
      <c r="AK527" s="125"/>
      <c r="AL527" s="190"/>
      <c r="AM527" s="125"/>
      <c r="AN527" s="184"/>
      <c r="AO527" s="189"/>
      <c r="AP527" s="183"/>
      <c r="AQ527" s="125"/>
      <c r="AR527" s="190"/>
      <c r="AS527" s="183"/>
      <c r="AT527" s="184">
        <v>54503</v>
      </c>
      <c r="AU527" s="189">
        <v>0.70094010828607067</v>
      </c>
    </row>
    <row r="528" spans="1:47">
      <c r="A528" s="28" t="s">
        <v>907</v>
      </c>
      <c r="B528" s="63" t="s">
        <v>1015</v>
      </c>
      <c r="C528" s="122" t="s">
        <v>981</v>
      </c>
      <c r="D528" s="28" t="s">
        <v>0</v>
      </c>
      <c r="E528" s="184">
        <v>77087</v>
      </c>
      <c r="F528" s="183"/>
      <c r="G528" s="125">
        <v>26766</v>
      </c>
      <c r="H528" s="190">
        <v>0.5003645336773036</v>
      </c>
      <c r="I528" s="183"/>
      <c r="J528" s="184">
        <v>4147</v>
      </c>
      <c r="K528" s="189">
        <v>7.7524162039893069E-2</v>
      </c>
      <c r="L528" s="183"/>
      <c r="M528" s="125">
        <v>20188</v>
      </c>
      <c r="N528" s="190">
        <v>0.3773951732002318</v>
      </c>
      <c r="O528" s="183"/>
      <c r="P528" s="184">
        <v>1210</v>
      </c>
      <c r="Q528" s="189">
        <v>2.2619782027555008E-2</v>
      </c>
      <c r="R528" s="183"/>
      <c r="S528" s="125">
        <v>1182</v>
      </c>
      <c r="T528" s="190">
        <v>2.2096349055016545E-2</v>
      </c>
      <c r="U528" s="183"/>
      <c r="V528" s="184"/>
      <c r="W528" s="189"/>
      <c r="X528" s="183"/>
      <c r="Y528" s="125"/>
      <c r="Z528" s="190"/>
      <c r="AA528" s="183"/>
      <c r="AB528" s="184"/>
      <c r="AC528" s="189"/>
      <c r="AD528" s="183"/>
      <c r="AE528" s="125"/>
      <c r="AF528" s="190"/>
      <c r="AG528" s="183"/>
      <c r="AH528" s="184"/>
      <c r="AI528" s="189"/>
      <c r="AJ528" s="183"/>
      <c r="AK528" s="125"/>
      <c r="AL528" s="190"/>
      <c r="AM528" s="125"/>
      <c r="AN528" s="184"/>
      <c r="AO528" s="189"/>
      <c r="AP528" s="183"/>
      <c r="AQ528" s="125"/>
      <c r="AR528" s="190"/>
      <c r="AS528" s="183"/>
      <c r="AT528" s="184">
        <v>53493</v>
      </c>
      <c r="AU528" s="189">
        <v>0.69393023466991843</v>
      </c>
    </row>
    <row r="529" spans="1:47">
      <c r="A529" s="28" t="s">
        <v>1240</v>
      </c>
      <c r="B529" s="63" t="s">
        <v>989</v>
      </c>
      <c r="C529" s="122" t="s">
        <v>985</v>
      </c>
      <c r="D529" s="28" t="s">
        <v>0</v>
      </c>
      <c r="E529" s="184">
        <v>72319</v>
      </c>
      <c r="F529" s="183"/>
      <c r="G529" s="125">
        <v>30684</v>
      </c>
      <c r="H529" s="190">
        <v>0.58283630285301824</v>
      </c>
      <c r="I529" s="183"/>
      <c r="J529" s="184">
        <v>2551</v>
      </c>
      <c r="K529" s="189">
        <v>4.8455723131861868E-2</v>
      </c>
      <c r="L529" s="183"/>
      <c r="M529" s="125">
        <v>18438</v>
      </c>
      <c r="N529" s="190">
        <v>0.35022603806557001</v>
      </c>
      <c r="O529" s="183"/>
      <c r="P529" s="184"/>
      <c r="Q529" s="189"/>
      <c r="R529" s="183"/>
      <c r="S529" s="125">
        <v>973</v>
      </c>
      <c r="T529" s="190">
        <v>1.8481935949549822E-2</v>
      </c>
      <c r="U529" s="183"/>
      <c r="V529" s="184"/>
      <c r="W529" s="189"/>
      <c r="X529" s="183"/>
      <c r="Y529" s="125"/>
      <c r="Z529" s="190"/>
      <c r="AA529" s="183"/>
      <c r="AB529" s="184"/>
      <c r="AC529" s="189"/>
      <c r="AD529" s="183"/>
      <c r="AE529" s="125"/>
      <c r="AF529" s="190"/>
      <c r="AG529" s="183"/>
      <c r="AH529" s="184"/>
      <c r="AI529" s="189"/>
      <c r="AJ529" s="183"/>
      <c r="AK529" s="125"/>
      <c r="AL529" s="190"/>
      <c r="AM529" s="125"/>
      <c r="AN529" s="184"/>
      <c r="AO529" s="189"/>
      <c r="AP529" s="183"/>
      <c r="AQ529" s="125"/>
      <c r="AR529" s="190"/>
      <c r="AS529" s="183"/>
      <c r="AT529" s="184">
        <v>52646</v>
      </c>
      <c r="AU529" s="189">
        <v>0.72796913674138197</v>
      </c>
    </row>
    <row r="530" spans="1:47">
      <c r="A530" s="28" t="s">
        <v>908</v>
      </c>
      <c r="B530" s="63" t="s">
        <v>1137</v>
      </c>
      <c r="C530" s="122" t="s">
        <v>984</v>
      </c>
      <c r="D530" s="28" t="s">
        <v>0</v>
      </c>
      <c r="E530" s="184">
        <v>77758</v>
      </c>
      <c r="F530" s="183"/>
      <c r="G530" s="125">
        <v>29859</v>
      </c>
      <c r="H530" s="190">
        <v>0.58399342838702106</v>
      </c>
      <c r="I530" s="183"/>
      <c r="J530" s="184">
        <v>1943</v>
      </c>
      <c r="K530" s="189">
        <v>3.8001916720452188E-2</v>
      </c>
      <c r="L530" s="183"/>
      <c r="M530" s="125">
        <v>16525</v>
      </c>
      <c r="N530" s="190">
        <v>0.32320209665747424</v>
      </c>
      <c r="O530" s="183"/>
      <c r="P530" s="184">
        <v>1777</v>
      </c>
      <c r="Q530" s="189">
        <v>3.4755226974906607E-2</v>
      </c>
      <c r="R530" s="183"/>
      <c r="S530" s="125">
        <v>1025</v>
      </c>
      <c r="T530" s="190">
        <v>2.0047331260145906E-2</v>
      </c>
      <c r="U530" s="183"/>
      <c r="V530" s="184"/>
      <c r="W530" s="189"/>
      <c r="X530" s="183"/>
      <c r="Y530" s="125"/>
      <c r="Z530" s="190"/>
      <c r="AA530" s="183"/>
      <c r="AB530" s="184"/>
      <c r="AC530" s="189"/>
      <c r="AD530" s="183"/>
      <c r="AE530" s="125"/>
      <c r="AF530" s="190"/>
      <c r="AG530" s="183"/>
      <c r="AH530" s="184"/>
      <c r="AI530" s="189"/>
      <c r="AJ530" s="183"/>
      <c r="AK530" s="125"/>
      <c r="AL530" s="190"/>
      <c r="AM530" s="125"/>
      <c r="AN530" s="184"/>
      <c r="AO530" s="189"/>
      <c r="AP530" s="183"/>
      <c r="AQ530" s="125"/>
      <c r="AR530" s="190"/>
      <c r="AS530" s="183"/>
      <c r="AT530" s="184">
        <v>51129</v>
      </c>
      <c r="AU530" s="189">
        <v>0.65754006018673317</v>
      </c>
    </row>
    <row r="531" spans="1:47">
      <c r="A531" s="28" t="s">
        <v>1241</v>
      </c>
      <c r="B531" s="63" t="s">
        <v>1024</v>
      </c>
      <c r="C531" s="122" t="s">
        <v>985</v>
      </c>
      <c r="D531" s="28" t="s">
        <v>0</v>
      </c>
      <c r="E531" s="184">
        <v>76361</v>
      </c>
      <c r="F531" s="183"/>
      <c r="G531" s="125">
        <v>13581</v>
      </c>
      <c r="H531" s="190">
        <v>0.29623085983510011</v>
      </c>
      <c r="I531" s="183"/>
      <c r="J531" s="184">
        <v>1504</v>
      </c>
      <c r="K531" s="189">
        <v>3.2805479213017491E-2</v>
      </c>
      <c r="L531" s="183"/>
      <c r="M531" s="125">
        <v>28525</v>
      </c>
      <c r="N531" s="190">
        <v>0.6221916852069973</v>
      </c>
      <c r="O531" s="183"/>
      <c r="P531" s="184">
        <v>1475</v>
      </c>
      <c r="Q531" s="189">
        <v>3.2172926754787765E-2</v>
      </c>
      <c r="R531" s="183"/>
      <c r="S531" s="125">
        <v>576</v>
      </c>
      <c r="T531" s="190">
        <v>1.2563800549666274E-2</v>
      </c>
      <c r="U531" s="183"/>
      <c r="V531" s="184"/>
      <c r="W531" s="189"/>
      <c r="X531" s="183"/>
      <c r="Y531" s="125"/>
      <c r="Z531" s="190"/>
      <c r="AA531" s="183"/>
      <c r="AB531" s="184"/>
      <c r="AC531" s="189"/>
      <c r="AD531" s="183"/>
      <c r="AE531" s="125"/>
      <c r="AF531" s="190"/>
      <c r="AG531" s="183"/>
      <c r="AH531" s="184"/>
      <c r="AI531" s="189"/>
      <c r="AJ531" s="183"/>
      <c r="AK531" s="125"/>
      <c r="AL531" s="190"/>
      <c r="AM531" s="125"/>
      <c r="AN531" s="184"/>
      <c r="AO531" s="189"/>
      <c r="AP531" s="183"/>
      <c r="AQ531" s="125">
        <v>185</v>
      </c>
      <c r="AR531" s="190">
        <v>4.0352484404310085E-3</v>
      </c>
      <c r="AS531" s="183"/>
      <c r="AT531" s="184">
        <v>45846</v>
      </c>
      <c r="AU531" s="189">
        <v>0.60038501329212557</v>
      </c>
    </row>
    <row r="532" spans="1:47">
      <c r="A532" s="28" t="s">
        <v>909</v>
      </c>
      <c r="B532" s="63" t="s">
        <v>999</v>
      </c>
      <c r="C532" s="122" t="s">
        <v>983</v>
      </c>
      <c r="D532" s="28" t="s">
        <v>0</v>
      </c>
      <c r="E532" s="184">
        <v>82916</v>
      </c>
      <c r="F532" s="183"/>
      <c r="G532" s="125">
        <v>32369</v>
      </c>
      <c r="H532" s="190">
        <v>0.54489596660157569</v>
      </c>
      <c r="I532" s="183"/>
      <c r="J532" s="184">
        <v>17646</v>
      </c>
      <c r="K532" s="189">
        <v>0.29705070365631941</v>
      </c>
      <c r="L532" s="183"/>
      <c r="M532" s="125">
        <v>7418</v>
      </c>
      <c r="N532" s="190">
        <v>0.12487374587569861</v>
      </c>
      <c r="O532" s="183"/>
      <c r="P532" s="184"/>
      <c r="Q532" s="189"/>
      <c r="R532" s="183"/>
      <c r="S532" s="125">
        <v>1052</v>
      </c>
      <c r="T532" s="190">
        <v>1.770924516867551E-2</v>
      </c>
      <c r="U532" s="183"/>
      <c r="V532" s="184"/>
      <c r="W532" s="189"/>
      <c r="X532" s="183"/>
      <c r="Y532" s="125"/>
      <c r="Z532" s="190"/>
      <c r="AA532" s="183"/>
      <c r="AB532" s="184"/>
      <c r="AC532" s="189"/>
      <c r="AD532" s="183"/>
      <c r="AE532" s="125"/>
      <c r="AF532" s="190"/>
      <c r="AG532" s="183"/>
      <c r="AH532" s="184"/>
      <c r="AI532" s="189"/>
      <c r="AJ532" s="183"/>
      <c r="AK532" s="125"/>
      <c r="AL532" s="190"/>
      <c r="AM532" s="125"/>
      <c r="AN532" s="184"/>
      <c r="AO532" s="189"/>
      <c r="AP532" s="183"/>
      <c r="AQ532" s="125">
        <v>919</v>
      </c>
      <c r="AR532" s="190">
        <v>1.5470338697730792E-2</v>
      </c>
      <c r="AS532" s="183"/>
      <c r="AT532" s="184">
        <v>59404</v>
      </c>
      <c r="AU532" s="189">
        <v>0.71643591104250082</v>
      </c>
    </row>
    <row r="533" spans="1:47">
      <c r="A533" s="28" t="s">
        <v>911</v>
      </c>
      <c r="B533" s="63" t="s">
        <v>1013</v>
      </c>
      <c r="C533" s="122" t="s">
        <v>993</v>
      </c>
      <c r="D533" s="28" t="s">
        <v>0</v>
      </c>
      <c r="E533" s="184">
        <v>77315</v>
      </c>
      <c r="F533" s="183"/>
      <c r="G533" s="125">
        <v>16019</v>
      </c>
      <c r="H533" s="190">
        <v>0.30174427365883061</v>
      </c>
      <c r="I533" s="183"/>
      <c r="J533" s="184">
        <v>2475</v>
      </c>
      <c r="K533" s="189">
        <v>4.6620705244122963E-2</v>
      </c>
      <c r="L533" s="183"/>
      <c r="M533" s="125">
        <v>34594</v>
      </c>
      <c r="N533" s="190">
        <v>0.65163502109704641</v>
      </c>
      <c r="O533" s="183"/>
      <c r="P533" s="184"/>
      <c r="Q533" s="189"/>
      <c r="R533" s="183"/>
      <c r="S533" s="125"/>
      <c r="T533" s="190"/>
      <c r="U533" s="183"/>
      <c r="V533" s="184"/>
      <c r="W533" s="189"/>
      <c r="X533" s="183"/>
      <c r="Y533" s="125"/>
      <c r="Z533" s="190"/>
      <c r="AA533" s="183"/>
      <c r="AB533" s="184"/>
      <c r="AC533" s="189"/>
      <c r="AD533" s="183"/>
      <c r="AE533" s="125"/>
      <c r="AF533" s="190"/>
      <c r="AG533" s="183"/>
      <c r="AH533" s="184"/>
      <c r="AI533" s="189"/>
      <c r="AJ533" s="183"/>
      <c r="AK533" s="125"/>
      <c r="AL533" s="190"/>
      <c r="AM533" s="125"/>
      <c r="AN533" s="184"/>
      <c r="AO533" s="189"/>
      <c r="AP533" s="183"/>
      <c r="AQ533" s="125"/>
      <c r="AR533" s="190"/>
      <c r="AS533" s="183"/>
      <c r="AT533" s="184">
        <v>53088</v>
      </c>
      <c r="AU533" s="189">
        <v>0.68664554096876418</v>
      </c>
    </row>
    <row r="534" spans="1:47">
      <c r="A534" s="28" t="s">
        <v>965</v>
      </c>
      <c r="B534" s="63" t="s">
        <v>1013</v>
      </c>
      <c r="C534" s="122" t="s">
        <v>993</v>
      </c>
      <c r="D534" s="28" t="s">
        <v>0</v>
      </c>
      <c r="E534" s="184">
        <v>75835</v>
      </c>
      <c r="F534" s="183"/>
      <c r="G534" s="125">
        <v>29356</v>
      </c>
      <c r="H534" s="190">
        <v>0.511188117087781</v>
      </c>
      <c r="I534" s="183"/>
      <c r="J534" s="184">
        <v>5910</v>
      </c>
      <c r="K534" s="189">
        <v>0.10291326379577551</v>
      </c>
      <c r="L534" s="183"/>
      <c r="M534" s="125">
        <v>21067</v>
      </c>
      <c r="N534" s="190">
        <v>0.36684834659654864</v>
      </c>
      <c r="O534" s="183"/>
      <c r="P534" s="184"/>
      <c r="Q534" s="189"/>
      <c r="R534" s="183"/>
      <c r="S534" s="125">
        <v>1094</v>
      </c>
      <c r="T534" s="190">
        <v>1.9050272519894822E-2</v>
      </c>
      <c r="U534" s="183"/>
      <c r="V534" s="184"/>
      <c r="W534" s="189"/>
      <c r="X534" s="183"/>
      <c r="Y534" s="125"/>
      <c r="Z534" s="190"/>
      <c r="AA534" s="183"/>
      <c r="AB534" s="184"/>
      <c r="AC534" s="189"/>
      <c r="AD534" s="183"/>
      <c r="AE534" s="125"/>
      <c r="AF534" s="190"/>
      <c r="AG534" s="183"/>
      <c r="AH534" s="184"/>
      <c r="AI534" s="189"/>
      <c r="AJ534" s="183"/>
      <c r="AK534" s="125"/>
      <c r="AL534" s="190"/>
      <c r="AM534" s="125"/>
      <c r="AN534" s="184"/>
      <c r="AO534" s="189"/>
      <c r="AP534" s="183"/>
      <c r="AQ534" s="125"/>
      <c r="AR534" s="190"/>
      <c r="AS534" s="183"/>
      <c r="AT534" s="184">
        <v>57427</v>
      </c>
      <c r="AU534" s="189">
        <v>0.7572624777477418</v>
      </c>
    </row>
    <row r="535" spans="1:47">
      <c r="A535" s="28" t="s">
        <v>161</v>
      </c>
      <c r="B535" s="122" t="s">
        <v>1021</v>
      </c>
      <c r="C535" s="122" t="s">
        <v>1021</v>
      </c>
      <c r="D535" s="28" t="s">
        <v>1021</v>
      </c>
      <c r="E535" s="184">
        <v>63495</v>
      </c>
      <c r="F535" s="183"/>
      <c r="G535" s="125">
        <v>446</v>
      </c>
      <c r="H535" s="190">
        <v>1.0398694334343669E-2</v>
      </c>
      <c r="I535" s="183"/>
      <c r="J535" s="184"/>
      <c r="K535" s="189"/>
      <c r="L535" s="183"/>
      <c r="M535" s="125"/>
      <c r="N535" s="190"/>
      <c r="O535" s="183"/>
      <c r="P535" s="184"/>
      <c r="Q535" s="189"/>
      <c r="R535" s="183"/>
      <c r="S535" s="125">
        <v>561</v>
      </c>
      <c r="T535" s="190">
        <v>1.3079972021450222E-2</v>
      </c>
      <c r="U535" s="183"/>
      <c r="V535" s="184"/>
      <c r="W535" s="189"/>
      <c r="X535" s="183"/>
      <c r="Y535" s="125"/>
      <c r="Z535" s="190"/>
      <c r="AA535" s="183"/>
      <c r="AB535" s="184">
        <v>23917</v>
      </c>
      <c r="AC535" s="189">
        <v>0.55763581254371652</v>
      </c>
      <c r="AD535" s="183"/>
      <c r="AE535" s="125">
        <v>894</v>
      </c>
      <c r="AF535" s="190">
        <v>2.0844019584984844E-2</v>
      </c>
      <c r="AG535" s="183"/>
      <c r="AH535" s="184">
        <v>167</v>
      </c>
      <c r="AI535" s="189">
        <v>3.8936815108416879E-3</v>
      </c>
      <c r="AJ535" s="183"/>
      <c r="AK535" s="125">
        <v>1408</v>
      </c>
      <c r="AL535" s="190">
        <v>3.2828165073443695E-2</v>
      </c>
      <c r="AM535" s="125"/>
      <c r="AN535" s="184">
        <v>15443</v>
      </c>
      <c r="AO535" s="189">
        <v>0.36006062019118673</v>
      </c>
      <c r="AP535" s="183"/>
      <c r="AQ535" s="125">
        <v>54</v>
      </c>
      <c r="AR535" s="190">
        <v>1.2590347400326417E-3</v>
      </c>
      <c r="AS535" s="183"/>
      <c r="AT535" s="184">
        <v>42890</v>
      </c>
      <c r="AU535" s="189">
        <v>0.67548625876053237</v>
      </c>
    </row>
    <row r="536" spans="1:47">
      <c r="A536" s="28" t="s">
        <v>162</v>
      </c>
      <c r="B536" s="122" t="s">
        <v>1021</v>
      </c>
      <c r="C536" s="122" t="s">
        <v>1021</v>
      </c>
      <c r="D536" s="28" t="s">
        <v>1021</v>
      </c>
      <c r="E536" s="184">
        <v>68249</v>
      </c>
      <c r="F536" s="183"/>
      <c r="G536" s="125"/>
      <c r="H536" s="190"/>
      <c r="I536" s="183"/>
      <c r="J536" s="184"/>
      <c r="K536" s="189"/>
      <c r="L536" s="183"/>
      <c r="M536" s="125"/>
      <c r="N536" s="190"/>
      <c r="O536" s="183"/>
      <c r="P536" s="184"/>
      <c r="Q536" s="189"/>
      <c r="R536" s="183"/>
      <c r="S536" s="125">
        <v>644</v>
      </c>
      <c r="T536" s="190">
        <v>1.4019505398815744E-2</v>
      </c>
      <c r="U536" s="183"/>
      <c r="V536" s="184"/>
      <c r="W536" s="189"/>
      <c r="X536" s="183"/>
      <c r="Y536" s="125"/>
      <c r="Z536" s="190"/>
      <c r="AA536" s="183"/>
      <c r="AB536" s="184">
        <v>21240</v>
      </c>
      <c r="AC536" s="189">
        <v>0.46238244514106586</v>
      </c>
      <c r="AD536" s="183"/>
      <c r="AE536" s="125">
        <v>19159</v>
      </c>
      <c r="AF536" s="190">
        <v>0.4170802856147684</v>
      </c>
      <c r="AG536" s="183"/>
      <c r="AH536" s="184">
        <v>2058</v>
      </c>
      <c r="AI536" s="189">
        <v>4.4801462904911181E-2</v>
      </c>
      <c r="AJ536" s="183"/>
      <c r="AK536" s="125"/>
      <c r="AL536" s="190"/>
      <c r="AM536" s="125"/>
      <c r="AN536" s="184">
        <v>2475</v>
      </c>
      <c r="AO536" s="189">
        <v>5.3879310344827583E-2</v>
      </c>
      <c r="AP536" s="183"/>
      <c r="AQ536" s="125">
        <v>360</v>
      </c>
      <c r="AR536" s="190">
        <v>7.8369905956112845E-3</v>
      </c>
      <c r="AS536" s="183"/>
      <c r="AT536" s="184">
        <v>45936</v>
      </c>
      <c r="AU536" s="189">
        <v>0.67306480681035619</v>
      </c>
    </row>
    <row r="537" spans="1:47">
      <c r="A537" s="28" t="s">
        <v>163</v>
      </c>
      <c r="B537" s="122" t="s">
        <v>1021</v>
      </c>
      <c r="C537" s="122" t="s">
        <v>1021</v>
      </c>
      <c r="D537" s="28" t="s">
        <v>1021</v>
      </c>
      <c r="E537" s="184">
        <v>66105</v>
      </c>
      <c r="F537" s="183"/>
      <c r="G537" s="125">
        <v>246</v>
      </c>
      <c r="H537" s="190">
        <v>5.6286466079395947E-3</v>
      </c>
      <c r="I537" s="183"/>
      <c r="J537" s="184"/>
      <c r="K537" s="189"/>
      <c r="L537" s="183"/>
      <c r="M537" s="125"/>
      <c r="N537" s="190"/>
      <c r="O537" s="183"/>
      <c r="P537" s="184"/>
      <c r="Q537" s="189"/>
      <c r="R537" s="183"/>
      <c r="S537" s="125">
        <v>2241</v>
      </c>
      <c r="T537" s="190">
        <v>5.1275597757693629E-2</v>
      </c>
      <c r="U537" s="183"/>
      <c r="V537" s="184"/>
      <c r="W537" s="189"/>
      <c r="X537" s="183"/>
      <c r="Y537" s="125"/>
      <c r="Z537" s="190"/>
      <c r="AA537" s="183"/>
      <c r="AB537" s="184">
        <v>13299</v>
      </c>
      <c r="AC537" s="189">
        <v>0.30429012698775881</v>
      </c>
      <c r="AD537" s="183"/>
      <c r="AE537" s="125">
        <v>7143</v>
      </c>
      <c r="AF537" s="190">
        <v>0.16343667772566067</v>
      </c>
      <c r="AG537" s="183"/>
      <c r="AH537" s="184">
        <v>11303</v>
      </c>
      <c r="AI537" s="189">
        <v>0.25862029516073676</v>
      </c>
      <c r="AJ537" s="183"/>
      <c r="AK537" s="125">
        <v>1527</v>
      </c>
      <c r="AL537" s="190">
        <v>3.4938794188307976E-2</v>
      </c>
      <c r="AM537" s="125"/>
      <c r="AN537" s="184">
        <v>7946</v>
      </c>
      <c r="AO537" s="189">
        <v>0.18180986157190251</v>
      </c>
      <c r="AP537" s="183"/>
      <c r="AQ537" s="125"/>
      <c r="AR537" s="190"/>
      <c r="AS537" s="183"/>
      <c r="AT537" s="184">
        <v>43705</v>
      </c>
      <c r="AU537" s="189">
        <v>0.66114514787081158</v>
      </c>
    </row>
    <row r="538" spans="1:47">
      <c r="A538" s="28" t="s">
        <v>164</v>
      </c>
      <c r="B538" s="122" t="s">
        <v>1021</v>
      </c>
      <c r="C538" s="122" t="s">
        <v>1021</v>
      </c>
      <c r="D538" s="28" t="s">
        <v>1021</v>
      </c>
      <c r="E538" s="184">
        <v>62423</v>
      </c>
      <c r="F538" s="183"/>
      <c r="G538" s="125"/>
      <c r="H538" s="190"/>
      <c r="I538" s="183"/>
      <c r="J538" s="184"/>
      <c r="K538" s="189"/>
      <c r="L538" s="183"/>
      <c r="M538" s="125"/>
      <c r="N538" s="190"/>
      <c r="O538" s="183"/>
      <c r="P538" s="184"/>
      <c r="Q538" s="189"/>
      <c r="R538" s="183"/>
      <c r="S538" s="125"/>
      <c r="T538" s="190"/>
      <c r="U538" s="183"/>
      <c r="V538" s="184"/>
      <c r="W538" s="189"/>
      <c r="X538" s="183"/>
      <c r="Y538" s="125"/>
      <c r="Z538" s="190"/>
      <c r="AA538" s="183"/>
      <c r="AB538" s="184">
        <v>5455</v>
      </c>
      <c r="AC538" s="189">
        <v>0.13425048605813009</v>
      </c>
      <c r="AD538" s="183"/>
      <c r="AE538" s="125">
        <v>27107</v>
      </c>
      <c r="AF538" s="190">
        <v>0.66711785986759531</v>
      </c>
      <c r="AG538" s="183"/>
      <c r="AH538" s="184">
        <v>2860</v>
      </c>
      <c r="AI538" s="189">
        <v>7.0386139344867468E-2</v>
      </c>
      <c r="AJ538" s="183"/>
      <c r="AK538" s="125"/>
      <c r="AL538" s="190"/>
      <c r="AM538" s="125"/>
      <c r="AN538" s="184">
        <v>731</v>
      </c>
      <c r="AO538" s="189">
        <v>1.7990303447936406E-2</v>
      </c>
      <c r="AP538" s="183"/>
      <c r="AQ538" s="125">
        <v>4480</v>
      </c>
      <c r="AR538" s="190">
        <v>0.11025521128147073</v>
      </c>
      <c r="AS538" s="183"/>
      <c r="AT538" s="184">
        <v>40633</v>
      </c>
      <c r="AU538" s="189">
        <v>0.65092994569309393</v>
      </c>
    </row>
    <row r="539" spans="1:47">
      <c r="A539" s="28" t="s">
        <v>1077</v>
      </c>
      <c r="B539" s="122" t="s">
        <v>1021</v>
      </c>
      <c r="C539" s="122" t="s">
        <v>1021</v>
      </c>
      <c r="D539" s="28" t="s">
        <v>1021</v>
      </c>
      <c r="E539" s="184">
        <v>62908</v>
      </c>
      <c r="F539" s="183"/>
      <c r="G539" s="125">
        <v>963</v>
      </c>
      <c r="H539" s="190">
        <v>2.5247096452822273E-2</v>
      </c>
      <c r="I539" s="183"/>
      <c r="J539" s="184"/>
      <c r="K539" s="189"/>
      <c r="L539" s="183"/>
      <c r="M539" s="125"/>
      <c r="N539" s="190"/>
      <c r="O539" s="183"/>
      <c r="P539" s="184"/>
      <c r="Q539" s="189"/>
      <c r="R539" s="183"/>
      <c r="S539" s="125"/>
      <c r="T539" s="190"/>
      <c r="U539" s="183"/>
      <c r="V539" s="184"/>
      <c r="W539" s="189"/>
      <c r="X539" s="183"/>
      <c r="Y539" s="125"/>
      <c r="Z539" s="190"/>
      <c r="AA539" s="183"/>
      <c r="AB539" s="184">
        <v>21873</v>
      </c>
      <c r="AC539" s="189">
        <v>0.57344729045958631</v>
      </c>
      <c r="AD539" s="183"/>
      <c r="AE539" s="125">
        <v>3555</v>
      </c>
      <c r="AF539" s="190">
        <v>9.320189812023176E-2</v>
      </c>
      <c r="AG539" s="183"/>
      <c r="AH539" s="184">
        <v>1278</v>
      </c>
      <c r="AI539" s="189">
        <v>3.3505492488792178E-2</v>
      </c>
      <c r="AJ539" s="183"/>
      <c r="AK539" s="125">
        <v>4524</v>
      </c>
      <c r="AL539" s="190">
        <v>0.11860629735469155</v>
      </c>
      <c r="AM539" s="125"/>
      <c r="AN539" s="184">
        <v>5950</v>
      </c>
      <c r="AO539" s="189">
        <v>0.15599192512387594</v>
      </c>
      <c r="AP539" s="183"/>
      <c r="AQ539" s="125"/>
      <c r="AR539" s="190"/>
      <c r="AS539" s="183"/>
      <c r="AT539" s="184">
        <v>38143</v>
      </c>
      <c r="AU539" s="189">
        <v>0.60632987855280729</v>
      </c>
    </row>
    <row r="540" spans="1:47">
      <c r="A540" s="28" t="s">
        <v>593</v>
      </c>
      <c r="B540" s="122" t="s">
        <v>1021</v>
      </c>
      <c r="C540" s="122" t="s">
        <v>1021</v>
      </c>
      <c r="D540" s="28" t="s">
        <v>1021</v>
      </c>
      <c r="E540" s="184">
        <v>67038</v>
      </c>
      <c r="F540" s="183"/>
      <c r="G540" s="125">
        <v>330</v>
      </c>
      <c r="H540" s="190">
        <v>8.0428954423592495E-3</v>
      </c>
      <c r="I540" s="183"/>
      <c r="J540" s="184"/>
      <c r="K540" s="189"/>
      <c r="L540" s="183"/>
      <c r="M540" s="125"/>
      <c r="N540" s="190"/>
      <c r="O540" s="183"/>
      <c r="P540" s="184"/>
      <c r="Q540" s="189"/>
      <c r="R540" s="183"/>
      <c r="S540" s="125"/>
      <c r="T540" s="190"/>
      <c r="U540" s="183"/>
      <c r="V540" s="184"/>
      <c r="W540" s="189"/>
      <c r="X540" s="183"/>
      <c r="Y540" s="125"/>
      <c r="Z540" s="190"/>
      <c r="AA540" s="183"/>
      <c r="AB540" s="184">
        <v>19723</v>
      </c>
      <c r="AC540" s="189">
        <v>0.48069705093833781</v>
      </c>
      <c r="AD540" s="183"/>
      <c r="AE540" s="125">
        <v>10881</v>
      </c>
      <c r="AF540" s="190">
        <v>0.2651961979039727</v>
      </c>
      <c r="AG540" s="183"/>
      <c r="AH540" s="184">
        <v>4423</v>
      </c>
      <c r="AI540" s="189">
        <v>0.10779917133804533</v>
      </c>
      <c r="AJ540" s="183"/>
      <c r="AK540" s="125">
        <v>3135</v>
      </c>
      <c r="AL540" s="190">
        <v>7.6407506702412864E-2</v>
      </c>
      <c r="AM540" s="125"/>
      <c r="AN540" s="184">
        <v>2538</v>
      </c>
      <c r="AO540" s="189">
        <v>6.1857177674872046E-2</v>
      </c>
      <c r="AP540" s="183"/>
      <c r="AQ540" s="125"/>
      <c r="AR540" s="190"/>
      <c r="AS540" s="183"/>
      <c r="AT540" s="184">
        <v>41030</v>
      </c>
      <c r="AU540" s="189">
        <v>0.61204093200871146</v>
      </c>
    </row>
    <row r="541" spans="1:47">
      <c r="A541" s="28" t="s">
        <v>423</v>
      </c>
      <c r="B541" s="122" t="s">
        <v>1021</v>
      </c>
      <c r="C541" s="122" t="s">
        <v>1021</v>
      </c>
      <c r="D541" s="28" t="s">
        <v>1021</v>
      </c>
      <c r="E541" s="184">
        <v>70601</v>
      </c>
      <c r="F541" s="183"/>
      <c r="G541" s="125"/>
      <c r="H541" s="190"/>
      <c r="I541" s="183"/>
      <c r="J541" s="184"/>
      <c r="K541" s="189"/>
      <c r="L541" s="183"/>
      <c r="M541" s="125"/>
      <c r="N541" s="190"/>
      <c r="O541" s="183"/>
      <c r="P541" s="184"/>
      <c r="Q541" s="189"/>
      <c r="R541" s="183"/>
      <c r="S541" s="125">
        <v>423</v>
      </c>
      <c r="T541" s="190">
        <v>7.9093509844617715E-3</v>
      </c>
      <c r="U541" s="183"/>
      <c r="V541" s="184"/>
      <c r="W541" s="189"/>
      <c r="X541" s="183"/>
      <c r="Y541" s="125"/>
      <c r="Z541" s="190"/>
      <c r="AA541" s="183"/>
      <c r="AB541" s="184"/>
      <c r="AC541" s="189"/>
      <c r="AD541" s="183"/>
      <c r="AE541" s="125">
        <v>25230</v>
      </c>
      <c r="AF541" s="190">
        <v>0.47175632467605316</v>
      </c>
      <c r="AG541" s="183"/>
      <c r="AH541" s="184">
        <v>2587</v>
      </c>
      <c r="AI541" s="189">
        <v>4.837231914137731E-2</v>
      </c>
      <c r="AJ541" s="183"/>
      <c r="AK541" s="125">
        <v>24355</v>
      </c>
      <c r="AL541" s="190">
        <v>0.45539537405807667</v>
      </c>
      <c r="AM541" s="125"/>
      <c r="AN541" s="184">
        <v>886</v>
      </c>
      <c r="AO541" s="189">
        <v>1.6566631140031041E-2</v>
      </c>
      <c r="AP541" s="183"/>
      <c r="AQ541" s="125"/>
      <c r="AR541" s="190"/>
      <c r="AS541" s="183"/>
      <c r="AT541" s="184">
        <v>53481</v>
      </c>
      <c r="AU541" s="189">
        <v>0.75751051684820325</v>
      </c>
    </row>
    <row r="542" spans="1:47">
      <c r="A542" s="28" t="s">
        <v>430</v>
      </c>
      <c r="B542" s="122" t="s">
        <v>1021</v>
      </c>
      <c r="C542" s="122" t="s">
        <v>1021</v>
      </c>
      <c r="D542" s="28" t="s">
        <v>1021</v>
      </c>
      <c r="E542" s="184">
        <v>70324</v>
      </c>
      <c r="F542" s="183"/>
      <c r="G542" s="125"/>
      <c r="H542" s="190"/>
      <c r="I542" s="183"/>
      <c r="J542" s="184"/>
      <c r="K542" s="189"/>
      <c r="L542" s="183"/>
      <c r="M542" s="125"/>
      <c r="N542" s="190"/>
      <c r="O542" s="183"/>
      <c r="P542" s="184"/>
      <c r="Q542" s="189"/>
      <c r="R542" s="183"/>
      <c r="S542" s="125"/>
      <c r="T542" s="190"/>
      <c r="U542" s="183"/>
      <c r="V542" s="184"/>
      <c r="W542" s="189"/>
      <c r="X542" s="183"/>
      <c r="Y542" s="125"/>
      <c r="Z542" s="190"/>
      <c r="AA542" s="183"/>
      <c r="AB542" s="184">
        <v>7398</v>
      </c>
      <c r="AC542" s="189">
        <v>0.16094854780811488</v>
      </c>
      <c r="AD542" s="183"/>
      <c r="AE542" s="125">
        <v>18256</v>
      </c>
      <c r="AF542" s="190">
        <v>0.39717176112259328</v>
      </c>
      <c r="AG542" s="183"/>
      <c r="AH542" s="184">
        <v>18087</v>
      </c>
      <c r="AI542" s="189">
        <v>0.39349505058196454</v>
      </c>
      <c r="AJ542" s="183"/>
      <c r="AK542" s="125"/>
      <c r="AL542" s="190"/>
      <c r="AM542" s="125"/>
      <c r="AN542" s="184">
        <v>847</v>
      </c>
      <c r="AO542" s="189">
        <v>1.8427064070488414E-2</v>
      </c>
      <c r="AP542" s="183"/>
      <c r="AQ542" s="125">
        <v>1377</v>
      </c>
      <c r="AR542" s="190">
        <v>2.99575764168389E-2</v>
      </c>
      <c r="AS542" s="183"/>
      <c r="AT542" s="184">
        <v>45965</v>
      </c>
      <c r="AU542" s="189">
        <v>0.65361754166429664</v>
      </c>
    </row>
    <row r="543" spans="1:47">
      <c r="A543" s="28" t="s">
        <v>551</v>
      </c>
      <c r="B543" s="122" t="s">
        <v>1021</v>
      </c>
      <c r="C543" s="122" t="s">
        <v>1021</v>
      </c>
      <c r="D543" s="28" t="s">
        <v>1021</v>
      </c>
      <c r="E543" s="184">
        <v>72380</v>
      </c>
      <c r="F543" s="183"/>
      <c r="G543" s="125">
        <v>462</v>
      </c>
      <c r="H543" s="190">
        <v>1.0283577438454348E-2</v>
      </c>
      <c r="I543" s="183"/>
      <c r="J543" s="184"/>
      <c r="K543" s="189"/>
      <c r="L543" s="183"/>
      <c r="M543" s="125"/>
      <c r="N543" s="190"/>
      <c r="O543" s="183"/>
      <c r="P543" s="184"/>
      <c r="Q543" s="189"/>
      <c r="R543" s="183"/>
      <c r="S543" s="125"/>
      <c r="T543" s="190"/>
      <c r="U543" s="183"/>
      <c r="V543" s="184"/>
      <c r="W543" s="189"/>
      <c r="X543" s="183"/>
      <c r="Y543" s="125"/>
      <c r="Z543" s="190"/>
      <c r="AA543" s="183"/>
      <c r="AB543" s="184">
        <v>26762</v>
      </c>
      <c r="AC543" s="189">
        <v>0.59569069135912389</v>
      </c>
      <c r="AD543" s="183"/>
      <c r="AE543" s="125">
        <v>1567</v>
      </c>
      <c r="AF543" s="190">
        <v>3.4879579753372213E-2</v>
      </c>
      <c r="AG543" s="183"/>
      <c r="AH543" s="184">
        <v>3384</v>
      </c>
      <c r="AI543" s="189">
        <v>7.5323865912834437E-2</v>
      </c>
      <c r="AJ543" s="183"/>
      <c r="AK543" s="125">
        <v>7533</v>
      </c>
      <c r="AL543" s="190">
        <v>0.16767573342830433</v>
      </c>
      <c r="AM543" s="125"/>
      <c r="AN543" s="184">
        <v>4996</v>
      </c>
      <c r="AO543" s="189">
        <v>0.11120509281930285</v>
      </c>
      <c r="AP543" s="183"/>
      <c r="AQ543" s="125">
        <v>222</v>
      </c>
      <c r="AR543" s="190">
        <v>4.9414592886079332E-3</v>
      </c>
      <c r="AS543" s="183"/>
      <c r="AT543" s="184">
        <v>44926</v>
      </c>
      <c r="AU543" s="189">
        <v>0.62069632495164406</v>
      </c>
    </row>
    <row r="544" spans="1:47">
      <c r="A544" s="28" t="s">
        <v>944</v>
      </c>
      <c r="B544" s="122" t="s">
        <v>1021</v>
      </c>
      <c r="C544" s="122" t="s">
        <v>1021</v>
      </c>
      <c r="D544" s="28" t="s">
        <v>1021</v>
      </c>
      <c r="E544" s="184">
        <v>68485</v>
      </c>
      <c r="F544" s="183"/>
      <c r="G544" s="125"/>
      <c r="H544" s="190"/>
      <c r="I544" s="183"/>
      <c r="J544" s="184"/>
      <c r="K544" s="189"/>
      <c r="L544" s="183"/>
      <c r="M544" s="125"/>
      <c r="N544" s="190"/>
      <c r="O544" s="183"/>
      <c r="P544" s="184"/>
      <c r="Q544" s="189"/>
      <c r="R544" s="183"/>
      <c r="S544" s="125"/>
      <c r="T544" s="190"/>
      <c r="U544" s="183"/>
      <c r="V544" s="184"/>
      <c r="W544" s="189"/>
      <c r="X544" s="183"/>
      <c r="Y544" s="125"/>
      <c r="Z544" s="190"/>
      <c r="AA544" s="183"/>
      <c r="AB544" s="184">
        <v>12565</v>
      </c>
      <c r="AC544" s="189">
        <v>0.26909238874373581</v>
      </c>
      <c r="AD544" s="183"/>
      <c r="AE544" s="125">
        <v>25455</v>
      </c>
      <c r="AF544" s="190">
        <v>0.54514498650790255</v>
      </c>
      <c r="AG544" s="183"/>
      <c r="AH544" s="184">
        <v>4563</v>
      </c>
      <c r="AI544" s="189">
        <v>9.7721334646849706E-2</v>
      </c>
      <c r="AJ544" s="183"/>
      <c r="AK544" s="125">
        <v>3017</v>
      </c>
      <c r="AL544" s="190">
        <v>6.4612155737353835E-2</v>
      </c>
      <c r="AM544" s="125"/>
      <c r="AN544" s="184">
        <v>1094</v>
      </c>
      <c r="AO544" s="189">
        <v>2.3429134364158135E-2</v>
      </c>
      <c r="AP544" s="183"/>
      <c r="AQ544" s="125"/>
      <c r="AR544" s="190"/>
      <c r="AS544" s="183"/>
      <c r="AT544" s="184">
        <v>46694</v>
      </c>
      <c r="AU544" s="189">
        <v>0.68181353581076143</v>
      </c>
    </row>
    <row r="545" spans="1:47">
      <c r="A545" s="28" t="s">
        <v>644</v>
      </c>
      <c r="B545" s="122" t="s">
        <v>1021</v>
      </c>
      <c r="C545" s="122" t="s">
        <v>1021</v>
      </c>
      <c r="D545" s="28" t="s">
        <v>1021</v>
      </c>
      <c r="E545" s="184">
        <v>78266</v>
      </c>
      <c r="F545" s="183"/>
      <c r="G545" s="125"/>
      <c r="H545" s="190"/>
      <c r="I545" s="183"/>
      <c r="J545" s="184"/>
      <c r="K545" s="189"/>
      <c r="L545" s="183"/>
      <c r="M545" s="125"/>
      <c r="N545" s="190"/>
      <c r="O545" s="183"/>
      <c r="P545" s="184"/>
      <c r="Q545" s="189"/>
      <c r="R545" s="183"/>
      <c r="S545" s="125"/>
      <c r="T545" s="190"/>
      <c r="U545" s="183"/>
      <c r="V545" s="184"/>
      <c r="W545" s="189"/>
      <c r="X545" s="183"/>
      <c r="Y545" s="125"/>
      <c r="Z545" s="190"/>
      <c r="AA545" s="183"/>
      <c r="AB545" s="184">
        <v>13177</v>
      </c>
      <c r="AC545" s="189">
        <v>0.24593590772504154</v>
      </c>
      <c r="AD545" s="183"/>
      <c r="AE545" s="125">
        <v>25666</v>
      </c>
      <c r="AF545" s="190">
        <v>0.47903096362380782</v>
      </c>
      <c r="AG545" s="183"/>
      <c r="AH545" s="184">
        <v>9055</v>
      </c>
      <c r="AI545" s="189">
        <v>0.16900278094029378</v>
      </c>
      <c r="AJ545" s="183"/>
      <c r="AK545" s="125">
        <v>4425</v>
      </c>
      <c r="AL545" s="190">
        <v>8.258832751637768E-2</v>
      </c>
      <c r="AM545" s="125"/>
      <c r="AN545" s="184">
        <v>1256</v>
      </c>
      <c r="AO545" s="189">
        <v>2.344202019447918E-2</v>
      </c>
      <c r="AP545" s="183"/>
      <c r="AQ545" s="125"/>
      <c r="AR545" s="190"/>
      <c r="AS545" s="183"/>
      <c r="AT545" s="184">
        <v>53579</v>
      </c>
      <c r="AU545" s="189">
        <v>0.6845756778166765</v>
      </c>
    </row>
    <row r="546" spans="1:47">
      <c r="A546" s="28" t="s">
        <v>124</v>
      </c>
      <c r="B546" s="122" t="s">
        <v>1021</v>
      </c>
      <c r="C546" s="122" t="s">
        <v>1021</v>
      </c>
      <c r="D546" s="28" t="s">
        <v>1021</v>
      </c>
      <c r="E546" s="184">
        <v>75657</v>
      </c>
      <c r="F546" s="183"/>
      <c r="G546" s="125"/>
      <c r="H546" s="190"/>
      <c r="I546" s="183"/>
      <c r="J546" s="184"/>
      <c r="K546" s="189"/>
      <c r="L546" s="183"/>
      <c r="M546" s="125"/>
      <c r="N546" s="190"/>
      <c r="O546" s="183"/>
      <c r="P546" s="184"/>
      <c r="Q546" s="189"/>
      <c r="R546" s="183"/>
      <c r="S546" s="125"/>
      <c r="T546" s="190"/>
      <c r="U546" s="183"/>
      <c r="V546" s="184"/>
      <c r="W546" s="189"/>
      <c r="X546" s="183"/>
      <c r="Y546" s="125"/>
      <c r="Z546" s="190"/>
      <c r="AA546" s="183"/>
      <c r="AB546" s="184">
        <v>28521</v>
      </c>
      <c r="AC546" s="189">
        <v>0.58854725546842757</v>
      </c>
      <c r="AD546" s="183"/>
      <c r="AE546" s="125">
        <v>7878</v>
      </c>
      <c r="AF546" s="190">
        <v>0.16256706562113082</v>
      </c>
      <c r="AG546" s="183"/>
      <c r="AH546" s="184">
        <v>2574</v>
      </c>
      <c r="AI546" s="189">
        <v>5.3115971935617005E-2</v>
      </c>
      <c r="AJ546" s="183"/>
      <c r="AK546" s="125">
        <v>3482</v>
      </c>
      <c r="AL546" s="190">
        <v>7.1853074700784156E-2</v>
      </c>
      <c r="AM546" s="125"/>
      <c r="AN546" s="184">
        <v>2723</v>
      </c>
      <c r="AO546" s="189">
        <v>5.619067271976888E-2</v>
      </c>
      <c r="AP546" s="183"/>
      <c r="AQ546" s="125">
        <v>3282</v>
      </c>
      <c r="AR546" s="190">
        <v>6.7725959554271561E-2</v>
      </c>
      <c r="AS546" s="183"/>
      <c r="AT546" s="184">
        <v>48460</v>
      </c>
      <c r="AU546" s="189">
        <v>0.64052235748179287</v>
      </c>
    </row>
    <row r="547" spans="1:47">
      <c r="A547" s="28" t="s">
        <v>359</v>
      </c>
      <c r="B547" s="122" t="s">
        <v>1021</v>
      </c>
      <c r="C547" s="122" t="s">
        <v>1021</v>
      </c>
      <c r="D547" s="28" t="s">
        <v>1021</v>
      </c>
      <c r="E547" s="184">
        <v>64334</v>
      </c>
      <c r="F547" s="183"/>
      <c r="G547" s="125">
        <v>941</v>
      </c>
      <c r="H547" s="190">
        <v>2.4014291182850582E-2</v>
      </c>
      <c r="I547" s="183"/>
      <c r="J547" s="184"/>
      <c r="K547" s="189"/>
      <c r="L547" s="183"/>
      <c r="M547" s="125"/>
      <c r="N547" s="190"/>
      <c r="O547" s="183"/>
      <c r="P547" s="184"/>
      <c r="Q547" s="189"/>
      <c r="R547" s="183"/>
      <c r="S547" s="125">
        <v>2549</v>
      </c>
      <c r="T547" s="190">
        <v>6.5050401939517666E-2</v>
      </c>
      <c r="U547" s="183"/>
      <c r="V547" s="184"/>
      <c r="W547" s="189"/>
      <c r="X547" s="183"/>
      <c r="Y547" s="125"/>
      <c r="Z547" s="190"/>
      <c r="AA547" s="183"/>
      <c r="AB547" s="184">
        <v>14940</v>
      </c>
      <c r="AC547" s="189">
        <v>0.38126834247798902</v>
      </c>
      <c r="AD547" s="183"/>
      <c r="AE547" s="125">
        <v>531</v>
      </c>
      <c r="AF547" s="190">
        <v>1.3551103738675513E-2</v>
      </c>
      <c r="AG547" s="183"/>
      <c r="AH547" s="184">
        <v>400</v>
      </c>
      <c r="AI547" s="189">
        <v>1.0207987750414699E-2</v>
      </c>
      <c r="AJ547" s="183"/>
      <c r="AK547" s="125"/>
      <c r="AL547" s="190"/>
      <c r="AM547" s="125"/>
      <c r="AN547" s="184">
        <v>3639</v>
      </c>
      <c r="AO547" s="189">
        <v>9.2867168559397723E-2</v>
      </c>
      <c r="AP547" s="183"/>
      <c r="AQ547" s="125">
        <v>16185</v>
      </c>
      <c r="AR547" s="190">
        <v>0.41304070435115475</v>
      </c>
      <c r="AS547" s="183"/>
      <c r="AT547" s="184">
        <v>39185</v>
      </c>
      <c r="AU547" s="189">
        <v>0.60908695246681377</v>
      </c>
    </row>
    <row r="548" spans="1:47">
      <c r="A548" s="28" t="s">
        <v>126</v>
      </c>
      <c r="B548" s="122" t="s">
        <v>1021</v>
      </c>
      <c r="C548" s="122" t="s">
        <v>1021</v>
      </c>
      <c r="D548" s="28" t="s">
        <v>1021</v>
      </c>
      <c r="E548" s="184">
        <v>68244</v>
      </c>
      <c r="F548" s="183"/>
      <c r="G548" s="125"/>
      <c r="H548" s="190"/>
      <c r="I548" s="183"/>
      <c r="J548" s="184"/>
      <c r="K548" s="189"/>
      <c r="L548" s="183"/>
      <c r="M548" s="125"/>
      <c r="N548" s="190"/>
      <c r="O548" s="183"/>
      <c r="P548" s="184"/>
      <c r="Q548" s="189"/>
      <c r="R548" s="183"/>
      <c r="S548" s="125"/>
      <c r="T548" s="190"/>
      <c r="U548" s="183"/>
      <c r="V548" s="184"/>
      <c r="W548" s="189"/>
      <c r="X548" s="183"/>
      <c r="Y548" s="125"/>
      <c r="Z548" s="190"/>
      <c r="AA548" s="183"/>
      <c r="AB548" s="184">
        <v>16508</v>
      </c>
      <c r="AC548" s="189">
        <v>0.38239518183924021</v>
      </c>
      <c r="AD548" s="183"/>
      <c r="AE548" s="125">
        <v>7797</v>
      </c>
      <c r="AF548" s="190">
        <v>0.18061153578874217</v>
      </c>
      <c r="AG548" s="183"/>
      <c r="AH548" s="184">
        <v>2362</v>
      </c>
      <c r="AI548" s="189">
        <v>5.4713921704887654E-2</v>
      </c>
      <c r="AJ548" s="183"/>
      <c r="AK548" s="125">
        <v>13300</v>
      </c>
      <c r="AL548" s="190">
        <v>0.30808431781329626</v>
      </c>
      <c r="AM548" s="125"/>
      <c r="AN548" s="184">
        <v>3203</v>
      </c>
      <c r="AO548" s="189">
        <v>7.4195042853833687E-2</v>
      </c>
      <c r="AP548" s="183"/>
      <c r="AQ548" s="125"/>
      <c r="AR548" s="190"/>
      <c r="AS548" s="183"/>
      <c r="AT548" s="184">
        <v>43170</v>
      </c>
      <c r="AU548" s="189">
        <v>0.63258308422718479</v>
      </c>
    </row>
    <row r="549" spans="1:47">
      <c r="A549" s="28" t="s">
        <v>361</v>
      </c>
      <c r="B549" s="122" t="s">
        <v>1021</v>
      </c>
      <c r="C549" s="122" t="s">
        <v>1021</v>
      </c>
      <c r="D549" s="28" t="s">
        <v>1021</v>
      </c>
      <c r="E549" s="184">
        <v>75685</v>
      </c>
      <c r="F549" s="183"/>
      <c r="G549" s="125"/>
      <c r="H549" s="190"/>
      <c r="I549" s="183"/>
      <c r="J549" s="184"/>
      <c r="K549" s="189"/>
      <c r="L549" s="183"/>
      <c r="M549" s="125"/>
      <c r="N549" s="190"/>
      <c r="O549" s="183"/>
      <c r="P549" s="184"/>
      <c r="Q549" s="189"/>
      <c r="R549" s="183"/>
      <c r="S549" s="125"/>
      <c r="T549" s="190"/>
      <c r="U549" s="183"/>
      <c r="V549" s="184"/>
      <c r="W549" s="189"/>
      <c r="X549" s="183"/>
      <c r="Y549" s="125"/>
      <c r="Z549" s="190"/>
      <c r="AA549" s="183"/>
      <c r="AB549" s="184">
        <v>8867</v>
      </c>
      <c r="AC549" s="189">
        <v>0.17422828286797792</v>
      </c>
      <c r="AD549" s="183"/>
      <c r="AE549" s="125">
        <v>20328</v>
      </c>
      <c r="AF549" s="190">
        <v>0.39942624722456921</v>
      </c>
      <c r="AG549" s="183"/>
      <c r="AH549" s="184">
        <v>17882</v>
      </c>
      <c r="AI549" s="189">
        <v>0.35136462774841332</v>
      </c>
      <c r="AJ549" s="183"/>
      <c r="AK549" s="125">
        <v>2002</v>
      </c>
      <c r="AL549" s="190">
        <v>3.9337433438783327E-2</v>
      </c>
      <c r="AM549" s="125"/>
      <c r="AN549" s="184">
        <v>1814</v>
      </c>
      <c r="AO549" s="189">
        <v>3.5643408720256224E-2</v>
      </c>
      <c r="AP549" s="183"/>
      <c r="AQ549" s="125"/>
      <c r="AR549" s="190"/>
      <c r="AS549" s="183"/>
      <c r="AT549" s="184">
        <v>50893</v>
      </c>
      <c r="AU549" s="189">
        <v>0.67243178965448902</v>
      </c>
    </row>
    <row r="550" spans="1:47">
      <c r="A550" s="28" t="s">
        <v>784</v>
      </c>
      <c r="B550" s="122" t="s">
        <v>1021</v>
      </c>
      <c r="C550" s="122" t="s">
        <v>1021</v>
      </c>
      <c r="D550" s="28" t="s">
        <v>1021</v>
      </c>
      <c r="E550" s="184">
        <v>64327</v>
      </c>
      <c r="F550" s="183"/>
      <c r="G550" s="125">
        <v>507</v>
      </c>
      <c r="H550" s="190">
        <v>1.3084208624738703E-2</v>
      </c>
      <c r="I550" s="183"/>
      <c r="J550" s="184"/>
      <c r="K550" s="189"/>
      <c r="L550" s="183"/>
      <c r="M550" s="125"/>
      <c r="N550" s="190"/>
      <c r="O550" s="183"/>
      <c r="P550" s="184"/>
      <c r="Q550" s="189"/>
      <c r="R550" s="183"/>
      <c r="S550" s="125">
        <v>607</v>
      </c>
      <c r="T550" s="190">
        <v>1.5664920385042195E-2</v>
      </c>
      <c r="U550" s="183"/>
      <c r="V550" s="184"/>
      <c r="W550" s="189"/>
      <c r="X550" s="183"/>
      <c r="Y550" s="125"/>
      <c r="Z550" s="190"/>
      <c r="AA550" s="183"/>
      <c r="AB550" s="184">
        <v>24036</v>
      </c>
      <c r="AC550" s="189">
        <v>0.62029987870654724</v>
      </c>
      <c r="AD550" s="183"/>
      <c r="AE550" s="125">
        <v>1083</v>
      </c>
      <c r="AF550" s="190">
        <v>2.7949108364086817E-2</v>
      </c>
      <c r="AG550" s="183"/>
      <c r="AH550" s="184">
        <v>2404</v>
      </c>
      <c r="AI550" s="189">
        <v>6.2040310717695939E-2</v>
      </c>
      <c r="AJ550" s="183"/>
      <c r="AK550" s="125">
        <v>4419</v>
      </c>
      <c r="AL550" s="190">
        <v>0.1140416526878113</v>
      </c>
      <c r="AM550" s="125"/>
      <c r="AN550" s="184">
        <v>5693</v>
      </c>
      <c r="AO550" s="189">
        <v>0.14691992051407779</v>
      </c>
      <c r="AP550" s="183"/>
      <c r="AQ550" s="125"/>
      <c r="AR550" s="190"/>
      <c r="AS550" s="183"/>
      <c r="AT550" s="184">
        <v>38749</v>
      </c>
      <c r="AU550" s="189">
        <v>0.60237536337774189</v>
      </c>
    </row>
    <row r="551" spans="1:47">
      <c r="A551" s="28" t="s">
        <v>840</v>
      </c>
      <c r="B551" s="122" t="s">
        <v>1021</v>
      </c>
      <c r="C551" s="122" t="s">
        <v>1021</v>
      </c>
      <c r="D551" s="28" t="s">
        <v>1021</v>
      </c>
      <c r="E551" s="184">
        <v>80168</v>
      </c>
      <c r="F551" s="183"/>
      <c r="G551" s="125"/>
      <c r="H551" s="190"/>
      <c r="I551" s="183"/>
      <c r="J551" s="184"/>
      <c r="K551" s="189"/>
      <c r="L551" s="183"/>
      <c r="M551" s="125"/>
      <c r="N551" s="190"/>
      <c r="O551" s="183"/>
      <c r="P551" s="184"/>
      <c r="Q551" s="189"/>
      <c r="R551" s="183"/>
      <c r="S551" s="125"/>
      <c r="T551" s="190"/>
      <c r="U551" s="183"/>
      <c r="V551" s="184"/>
      <c r="W551" s="189"/>
      <c r="X551" s="183"/>
      <c r="Y551" s="125"/>
      <c r="Z551" s="190"/>
      <c r="AA551" s="183"/>
      <c r="AB551" s="184">
        <v>22317</v>
      </c>
      <c r="AC551" s="189">
        <v>0.43538569589137305</v>
      </c>
      <c r="AD551" s="183"/>
      <c r="AE551" s="125">
        <v>14325</v>
      </c>
      <c r="AF551" s="190">
        <v>0.27946857075968629</v>
      </c>
      <c r="AG551" s="183"/>
      <c r="AH551" s="184">
        <v>4397</v>
      </c>
      <c r="AI551" s="189">
        <v>8.5781731632135469E-2</v>
      </c>
      <c r="AJ551" s="183"/>
      <c r="AK551" s="125">
        <v>7900</v>
      </c>
      <c r="AL551" s="190">
        <v>0.15412228335089156</v>
      </c>
      <c r="AM551" s="125"/>
      <c r="AN551" s="184">
        <v>2319</v>
      </c>
      <c r="AO551" s="189">
        <v>4.5241718365913612E-2</v>
      </c>
      <c r="AP551" s="183"/>
      <c r="AQ551" s="125"/>
      <c r="AR551" s="190"/>
      <c r="AS551" s="183"/>
      <c r="AT551" s="184">
        <v>51258</v>
      </c>
      <c r="AU551" s="189">
        <v>0.63938229717593054</v>
      </c>
    </row>
    <row r="552" spans="1:47">
      <c r="A552" s="28" t="s">
        <v>836</v>
      </c>
      <c r="B552" s="122" t="s">
        <v>1021</v>
      </c>
      <c r="C552" s="122" t="s">
        <v>1021</v>
      </c>
      <c r="D552" s="28" t="s">
        <v>1021</v>
      </c>
      <c r="E552" s="184">
        <v>64009</v>
      </c>
      <c r="F552" s="183"/>
      <c r="G552" s="125"/>
      <c r="H552" s="190"/>
      <c r="I552" s="183"/>
      <c r="J552" s="184"/>
      <c r="K552" s="189"/>
      <c r="L552" s="183"/>
      <c r="M552" s="125"/>
      <c r="N552" s="190"/>
      <c r="O552" s="183"/>
      <c r="P552" s="184"/>
      <c r="Q552" s="189"/>
      <c r="R552" s="183"/>
      <c r="S552" s="125">
        <v>427</v>
      </c>
      <c r="T552" s="190">
        <v>9.8192521731131858E-3</v>
      </c>
      <c r="U552" s="183"/>
      <c r="V552" s="184"/>
      <c r="W552" s="189"/>
      <c r="X552" s="183"/>
      <c r="Y552" s="125"/>
      <c r="Z552" s="190"/>
      <c r="AA552" s="183"/>
      <c r="AB552" s="184">
        <v>11718</v>
      </c>
      <c r="AC552" s="189">
        <v>0.26946603504576183</v>
      </c>
      <c r="AD552" s="183"/>
      <c r="AE552" s="125">
        <v>22060</v>
      </c>
      <c r="AF552" s="190">
        <v>0.50728970243296689</v>
      </c>
      <c r="AG552" s="183"/>
      <c r="AH552" s="184">
        <v>5635</v>
      </c>
      <c r="AI552" s="189">
        <v>0.129581934415674</v>
      </c>
      <c r="AJ552" s="183"/>
      <c r="AK552" s="125">
        <v>2253</v>
      </c>
      <c r="AL552" s="190">
        <v>5.1809777859541002E-2</v>
      </c>
      <c r="AM552" s="125"/>
      <c r="AN552" s="184">
        <v>1000</v>
      </c>
      <c r="AO552" s="189">
        <v>2.299590672860231E-2</v>
      </c>
      <c r="AP552" s="183"/>
      <c r="AQ552" s="125">
        <v>393</v>
      </c>
      <c r="AR552" s="190">
        <v>9.0373913443407075E-3</v>
      </c>
      <c r="AS552" s="183"/>
      <c r="AT552" s="184">
        <v>43486</v>
      </c>
      <c r="AU552" s="189">
        <v>0.67937321314190191</v>
      </c>
    </row>
    <row r="553" spans="1:47">
      <c r="A553" s="28" t="s">
        <v>114</v>
      </c>
      <c r="B553" s="122" t="s">
        <v>2</v>
      </c>
      <c r="C553" s="122" t="s">
        <v>2</v>
      </c>
      <c r="D553" s="28" t="s">
        <v>2</v>
      </c>
      <c r="E553" s="184">
        <v>62130</v>
      </c>
      <c r="F553" s="183"/>
      <c r="G553" s="125">
        <v>8341</v>
      </c>
      <c r="H553" s="190">
        <v>0.22692276301112713</v>
      </c>
      <c r="I553" s="183"/>
      <c r="J553" s="184">
        <v>1693</v>
      </c>
      <c r="K553" s="189">
        <v>4.6059254019642518E-2</v>
      </c>
      <c r="L553" s="183"/>
      <c r="M553" s="125">
        <v>11031</v>
      </c>
      <c r="N553" s="190">
        <v>0.30010610223902928</v>
      </c>
      <c r="O553" s="183"/>
      <c r="P553" s="184"/>
      <c r="Q553" s="189"/>
      <c r="R553" s="183"/>
      <c r="S553" s="125"/>
      <c r="T553" s="190"/>
      <c r="U553" s="183"/>
      <c r="V553" s="184">
        <v>15170</v>
      </c>
      <c r="W553" s="189">
        <v>0.41271050412166388</v>
      </c>
      <c r="X553" s="183"/>
      <c r="Y553" s="125"/>
      <c r="Z553" s="190"/>
      <c r="AA553" s="183"/>
      <c r="AB553" s="184"/>
      <c r="AC553" s="189"/>
      <c r="AD553" s="183"/>
      <c r="AE553" s="125"/>
      <c r="AF553" s="190"/>
      <c r="AG553" s="183"/>
      <c r="AH553" s="184"/>
      <c r="AI553" s="189"/>
      <c r="AJ553" s="183"/>
      <c r="AK553" s="125"/>
      <c r="AL553" s="190"/>
      <c r="AM553" s="125"/>
      <c r="AN553" s="184"/>
      <c r="AO553" s="189"/>
      <c r="AP553" s="183"/>
      <c r="AQ553" s="125">
        <v>522</v>
      </c>
      <c r="AR553" s="190">
        <v>1.4201376608537149E-2</v>
      </c>
      <c r="AS553" s="183"/>
      <c r="AT553" s="184">
        <v>36757</v>
      </c>
      <c r="AU553" s="189">
        <v>0.59161435699340092</v>
      </c>
    </row>
    <row r="554" spans="1:47">
      <c r="A554" s="28" t="s">
        <v>115</v>
      </c>
      <c r="B554" s="122" t="s">
        <v>2</v>
      </c>
      <c r="C554" s="122" t="s">
        <v>2</v>
      </c>
      <c r="D554" s="28" t="s">
        <v>2</v>
      </c>
      <c r="E554" s="184">
        <v>64964</v>
      </c>
      <c r="F554" s="183"/>
      <c r="G554" s="125">
        <v>18746</v>
      </c>
      <c r="H554" s="190">
        <v>0.42132470276223227</v>
      </c>
      <c r="I554" s="183"/>
      <c r="J554" s="184">
        <v>2610</v>
      </c>
      <c r="K554" s="189">
        <v>5.8660912952599287E-2</v>
      </c>
      <c r="L554" s="183"/>
      <c r="M554" s="125">
        <v>9143</v>
      </c>
      <c r="N554" s="190">
        <v>0.20549299889870318</v>
      </c>
      <c r="O554" s="183"/>
      <c r="P554" s="184"/>
      <c r="Q554" s="189"/>
      <c r="R554" s="183"/>
      <c r="S554" s="125"/>
      <c r="T554" s="190"/>
      <c r="U554" s="183"/>
      <c r="V554" s="184">
        <v>13994</v>
      </c>
      <c r="W554" s="189">
        <v>0.31452138538646529</v>
      </c>
      <c r="X554" s="183"/>
      <c r="Y554" s="125"/>
      <c r="Z554" s="190"/>
      <c r="AA554" s="183"/>
      <c r="AB554" s="184"/>
      <c r="AC554" s="189"/>
      <c r="AD554" s="183"/>
      <c r="AE554" s="125"/>
      <c r="AF554" s="190"/>
      <c r="AG554" s="183"/>
      <c r="AH554" s="184"/>
      <c r="AI554" s="189"/>
      <c r="AJ554" s="183"/>
      <c r="AK554" s="125"/>
      <c r="AL554" s="190"/>
      <c r="AM554" s="125"/>
      <c r="AN554" s="184"/>
      <c r="AO554" s="189"/>
      <c r="AP554" s="183"/>
      <c r="AQ554" s="125"/>
      <c r="AR554" s="190"/>
      <c r="AS554" s="183"/>
      <c r="AT554" s="184">
        <v>44493</v>
      </c>
      <c r="AU554" s="189">
        <v>0.6848870143464072</v>
      </c>
    </row>
    <row r="555" spans="1:47">
      <c r="A555" s="28" t="s">
        <v>1242</v>
      </c>
      <c r="B555" s="122" t="s">
        <v>2</v>
      </c>
      <c r="C555" s="122" t="s">
        <v>2</v>
      </c>
      <c r="D555" s="28" t="s">
        <v>2</v>
      </c>
      <c r="E555" s="184">
        <v>64146</v>
      </c>
      <c r="F555" s="183"/>
      <c r="G555" s="125">
        <v>8813</v>
      </c>
      <c r="H555" s="190">
        <v>0.23190884690279459</v>
      </c>
      <c r="I555" s="183"/>
      <c r="J555" s="184">
        <v>802</v>
      </c>
      <c r="K555" s="189">
        <v>2.1104152413030892E-2</v>
      </c>
      <c r="L555" s="183"/>
      <c r="M555" s="125">
        <v>14096</v>
      </c>
      <c r="N555" s="190">
        <v>0.37092784590284722</v>
      </c>
      <c r="O555" s="183"/>
      <c r="P555" s="184"/>
      <c r="Q555" s="189"/>
      <c r="R555" s="183"/>
      <c r="S555" s="125"/>
      <c r="T555" s="190"/>
      <c r="U555" s="183"/>
      <c r="V555" s="184">
        <v>14291</v>
      </c>
      <c r="W555" s="189">
        <v>0.37605915478132729</v>
      </c>
      <c r="X555" s="183"/>
      <c r="Y555" s="125"/>
      <c r="Z555" s="190"/>
      <c r="AA555" s="183"/>
      <c r="AB555" s="184"/>
      <c r="AC555" s="189"/>
      <c r="AD555" s="183"/>
      <c r="AE555" s="125"/>
      <c r="AF555" s="190"/>
      <c r="AG555" s="183"/>
      <c r="AH555" s="184"/>
      <c r="AI555" s="189"/>
      <c r="AJ555" s="183"/>
      <c r="AK555" s="125"/>
      <c r="AL555" s="190"/>
      <c r="AM555" s="125"/>
      <c r="AN555" s="184"/>
      <c r="AO555" s="189"/>
      <c r="AP555" s="183"/>
      <c r="AQ555" s="125"/>
      <c r="AR555" s="190"/>
      <c r="AS555" s="183"/>
      <c r="AT555" s="184">
        <v>38002</v>
      </c>
      <c r="AU555" s="189">
        <v>0.5924297695881271</v>
      </c>
    </row>
    <row r="556" spans="1:47">
      <c r="A556" s="28" t="s">
        <v>122</v>
      </c>
      <c r="B556" s="122" t="s">
        <v>2</v>
      </c>
      <c r="C556" s="122" t="s">
        <v>2</v>
      </c>
      <c r="D556" s="28" t="s">
        <v>2</v>
      </c>
      <c r="E556" s="184">
        <v>63840</v>
      </c>
      <c r="F556" s="183"/>
      <c r="G556" s="125">
        <v>18148</v>
      </c>
      <c r="H556" s="190">
        <v>0.45153264331210191</v>
      </c>
      <c r="I556" s="183"/>
      <c r="J556" s="184">
        <v>1308</v>
      </c>
      <c r="K556" s="189">
        <v>3.2543789808917201E-2</v>
      </c>
      <c r="L556" s="183"/>
      <c r="M556" s="125">
        <v>5233</v>
      </c>
      <c r="N556" s="190">
        <v>0.1302000398089172</v>
      </c>
      <c r="O556" s="183"/>
      <c r="P556" s="184"/>
      <c r="Q556" s="189"/>
      <c r="R556" s="183"/>
      <c r="S556" s="125"/>
      <c r="T556" s="190"/>
      <c r="U556" s="183"/>
      <c r="V556" s="184">
        <v>15503</v>
      </c>
      <c r="W556" s="189">
        <v>0.38572352707006369</v>
      </c>
      <c r="X556" s="183"/>
      <c r="Y556" s="125"/>
      <c r="Z556" s="190"/>
      <c r="AA556" s="183"/>
      <c r="AB556" s="184"/>
      <c r="AC556" s="189"/>
      <c r="AD556" s="183"/>
      <c r="AE556" s="125"/>
      <c r="AF556" s="190"/>
      <c r="AG556" s="183"/>
      <c r="AH556" s="184"/>
      <c r="AI556" s="189"/>
      <c r="AJ556" s="183"/>
      <c r="AK556" s="125"/>
      <c r="AL556" s="190"/>
      <c r="AM556" s="125"/>
      <c r="AN556" s="184"/>
      <c r="AO556" s="189"/>
      <c r="AP556" s="183"/>
      <c r="AQ556" s="125"/>
      <c r="AR556" s="190"/>
      <c r="AS556" s="183"/>
      <c r="AT556" s="184">
        <v>40192</v>
      </c>
      <c r="AU556" s="189">
        <v>0.62957393483709279</v>
      </c>
    </row>
    <row r="557" spans="1:47">
      <c r="A557" s="28" t="s">
        <v>1243</v>
      </c>
      <c r="B557" s="122" t="s">
        <v>2</v>
      </c>
      <c r="C557" s="122" t="s">
        <v>2</v>
      </c>
      <c r="D557" s="28" t="s">
        <v>2</v>
      </c>
      <c r="E557" s="184">
        <v>67230</v>
      </c>
      <c r="F557" s="183"/>
      <c r="G557" s="125">
        <v>15976</v>
      </c>
      <c r="H557" s="190">
        <v>0.33235557219829825</v>
      </c>
      <c r="I557" s="183"/>
      <c r="J557" s="184">
        <v>8745</v>
      </c>
      <c r="K557" s="189">
        <v>0.18192598140173499</v>
      </c>
      <c r="L557" s="183"/>
      <c r="M557" s="125">
        <v>6044</v>
      </c>
      <c r="N557" s="190">
        <v>0.12573592127982691</v>
      </c>
      <c r="O557" s="183"/>
      <c r="P557" s="184"/>
      <c r="Q557" s="189"/>
      <c r="R557" s="183"/>
      <c r="S557" s="125"/>
      <c r="T557" s="190"/>
      <c r="U557" s="183"/>
      <c r="V557" s="184">
        <v>17304</v>
      </c>
      <c r="W557" s="189">
        <v>0.35998252512013978</v>
      </c>
      <c r="X557" s="183"/>
      <c r="Y557" s="125"/>
      <c r="Z557" s="190"/>
      <c r="AA557" s="183"/>
      <c r="AB557" s="184"/>
      <c r="AC557" s="189"/>
      <c r="AD557" s="183"/>
      <c r="AE557" s="125"/>
      <c r="AF557" s="190"/>
      <c r="AG557" s="183"/>
      <c r="AH557" s="184"/>
      <c r="AI557" s="189"/>
      <c r="AJ557" s="183"/>
      <c r="AK557" s="125"/>
      <c r="AL557" s="190"/>
      <c r="AM557" s="125"/>
      <c r="AN557" s="184"/>
      <c r="AO557" s="189"/>
      <c r="AP557" s="183"/>
      <c r="AQ557" s="125"/>
      <c r="AR557" s="190"/>
      <c r="AS557" s="183"/>
      <c r="AT557" s="184">
        <v>48069</v>
      </c>
      <c r="AU557" s="189">
        <v>0.71499330655957161</v>
      </c>
    </row>
    <row r="558" spans="1:47">
      <c r="A558" s="28" t="s">
        <v>1244</v>
      </c>
      <c r="B558" s="122" t="s">
        <v>2</v>
      </c>
      <c r="C558" s="122" t="s">
        <v>2</v>
      </c>
      <c r="D558" s="28" t="s">
        <v>2</v>
      </c>
      <c r="E558" s="184">
        <v>71241</v>
      </c>
      <c r="F558" s="183"/>
      <c r="G558" s="125">
        <v>18550</v>
      </c>
      <c r="H558" s="190">
        <v>0.40132404482713857</v>
      </c>
      <c r="I558" s="183"/>
      <c r="J558" s="184">
        <v>872</v>
      </c>
      <c r="K558" s="189">
        <v>1.8865475314785166E-2</v>
      </c>
      <c r="L558" s="183"/>
      <c r="M558" s="125">
        <v>11024</v>
      </c>
      <c r="N558" s="190">
        <v>0.23850114664012809</v>
      </c>
      <c r="O558" s="183"/>
      <c r="P558" s="184"/>
      <c r="Q558" s="189"/>
      <c r="R558" s="183"/>
      <c r="S558" s="125"/>
      <c r="T558" s="190"/>
      <c r="U558" s="183"/>
      <c r="V558" s="184">
        <v>15776</v>
      </c>
      <c r="W558" s="189">
        <v>0.34130933321794815</v>
      </c>
      <c r="X558" s="183"/>
      <c r="Y558" s="125"/>
      <c r="Z558" s="190"/>
      <c r="AA558" s="183"/>
      <c r="AB558" s="184"/>
      <c r="AC558" s="189"/>
      <c r="AD558" s="183"/>
      <c r="AE558" s="125"/>
      <c r="AF558" s="190"/>
      <c r="AG558" s="183"/>
      <c r="AH558" s="184"/>
      <c r="AI558" s="189"/>
      <c r="AJ558" s="183"/>
      <c r="AK558" s="125"/>
      <c r="AL558" s="190"/>
      <c r="AM558" s="125"/>
      <c r="AN558" s="184"/>
      <c r="AO558" s="189"/>
      <c r="AP558" s="183"/>
      <c r="AQ558" s="125"/>
      <c r="AR558" s="190"/>
      <c r="AS558" s="183"/>
      <c r="AT558" s="184">
        <v>46222</v>
      </c>
      <c r="AU558" s="189">
        <v>0.6488117797335804</v>
      </c>
    </row>
    <row r="559" spans="1:47">
      <c r="A559" s="28" t="s">
        <v>1245</v>
      </c>
      <c r="B559" s="122" t="s">
        <v>2</v>
      </c>
      <c r="C559" s="122" t="s">
        <v>2</v>
      </c>
      <c r="D559" s="28" t="s">
        <v>2</v>
      </c>
      <c r="E559" s="184">
        <v>67601</v>
      </c>
      <c r="F559" s="183"/>
      <c r="G559" s="125">
        <v>19976</v>
      </c>
      <c r="H559" s="190">
        <v>0.47969646759359313</v>
      </c>
      <c r="I559" s="183"/>
      <c r="J559" s="184">
        <v>1448</v>
      </c>
      <c r="K559" s="189">
        <v>3.4771750354201186E-2</v>
      </c>
      <c r="L559" s="183"/>
      <c r="M559" s="125">
        <v>3936</v>
      </c>
      <c r="N559" s="190">
        <v>9.451768604567394E-2</v>
      </c>
      <c r="O559" s="183"/>
      <c r="P559" s="184"/>
      <c r="Q559" s="189"/>
      <c r="R559" s="183"/>
      <c r="S559" s="125"/>
      <c r="T559" s="190"/>
      <c r="U559" s="183"/>
      <c r="V559" s="184">
        <v>16283</v>
      </c>
      <c r="W559" s="189">
        <v>0.3910140960065317</v>
      </c>
      <c r="X559" s="183"/>
      <c r="Y559" s="125"/>
      <c r="Z559" s="190"/>
      <c r="AA559" s="183"/>
      <c r="AB559" s="184"/>
      <c r="AC559" s="189"/>
      <c r="AD559" s="183"/>
      <c r="AE559" s="125"/>
      <c r="AF559" s="190"/>
      <c r="AG559" s="183"/>
      <c r="AH559" s="184"/>
      <c r="AI559" s="189"/>
      <c r="AJ559" s="183"/>
      <c r="AK559" s="125"/>
      <c r="AL559" s="190"/>
      <c r="AM559" s="125"/>
      <c r="AN559" s="184"/>
      <c r="AO559" s="189"/>
      <c r="AP559" s="183"/>
      <c r="AQ559" s="125"/>
      <c r="AR559" s="190"/>
      <c r="AS559" s="183"/>
      <c r="AT559" s="184">
        <v>41643</v>
      </c>
      <c r="AU559" s="189">
        <v>0.61601159746157597</v>
      </c>
    </row>
    <row r="560" spans="1:47">
      <c r="A560" s="28" t="s">
        <v>1246</v>
      </c>
      <c r="B560" s="122" t="s">
        <v>2</v>
      </c>
      <c r="C560" s="122" t="s">
        <v>2</v>
      </c>
      <c r="D560" s="28" t="s">
        <v>2</v>
      </c>
      <c r="E560" s="184">
        <v>73191</v>
      </c>
      <c r="F560" s="183"/>
      <c r="G560" s="125">
        <v>28213</v>
      </c>
      <c r="H560" s="190">
        <v>0.53875532300876505</v>
      </c>
      <c r="I560" s="183"/>
      <c r="J560" s="184">
        <v>2482</v>
      </c>
      <c r="K560" s="189">
        <v>4.739626100406745E-2</v>
      </c>
      <c r="L560" s="183"/>
      <c r="M560" s="125">
        <v>4519</v>
      </c>
      <c r="N560" s="190">
        <v>8.6294803979605483E-2</v>
      </c>
      <c r="O560" s="183"/>
      <c r="P560" s="184"/>
      <c r="Q560" s="189"/>
      <c r="R560" s="183"/>
      <c r="S560" s="125"/>
      <c r="T560" s="190"/>
      <c r="U560" s="183"/>
      <c r="V560" s="184">
        <v>17153</v>
      </c>
      <c r="W560" s="189">
        <v>0.327553612007562</v>
      </c>
      <c r="X560" s="183"/>
      <c r="Y560" s="125"/>
      <c r="Z560" s="190"/>
      <c r="AA560" s="183"/>
      <c r="AB560" s="184"/>
      <c r="AC560" s="189"/>
      <c r="AD560" s="183"/>
      <c r="AE560" s="125"/>
      <c r="AF560" s="190"/>
      <c r="AG560" s="183"/>
      <c r="AH560" s="184"/>
      <c r="AI560" s="189"/>
      <c r="AJ560" s="183"/>
      <c r="AK560" s="125"/>
      <c r="AL560" s="190"/>
      <c r="AM560" s="125"/>
      <c r="AN560" s="184"/>
      <c r="AO560" s="189"/>
      <c r="AP560" s="183"/>
      <c r="AQ560" s="125"/>
      <c r="AR560" s="190"/>
      <c r="AS560" s="183"/>
      <c r="AT560" s="184">
        <v>52367</v>
      </c>
      <c r="AU560" s="189">
        <v>0.71548414422538287</v>
      </c>
    </row>
    <row r="561" spans="1:47">
      <c r="A561" s="28" t="s">
        <v>1247</v>
      </c>
      <c r="B561" s="122" t="s">
        <v>2</v>
      </c>
      <c r="C561" s="122" t="s">
        <v>2</v>
      </c>
      <c r="D561" s="28" t="s">
        <v>2</v>
      </c>
      <c r="E561" s="184">
        <v>46868</v>
      </c>
      <c r="F561" s="183"/>
      <c r="G561" s="125">
        <v>6990</v>
      </c>
      <c r="H561" s="190">
        <v>0.22620627164169443</v>
      </c>
      <c r="I561" s="183"/>
      <c r="J561" s="184">
        <v>11061</v>
      </c>
      <c r="K561" s="189">
        <v>0.35794958091971135</v>
      </c>
      <c r="L561" s="183"/>
      <c r="M561" s="125">
        <v>3833</v>
      </c>
      <c r="N561" s="190">
        <v>0.12404129316203359</v>
      </c>
      <c r="O561" s="183"/>
      <c r="P561" s="184"/>
      <c r="Q561" s="189"/>
      <c r="R561" s="183"/>
      <c r="S561" s="125"/>
      <c r="T561" s="190"/>
      <c r="U561" s="183"/>
      <c r="V561" s="184">
        <v>9017</v>
      </c>
      <c r="W561" s="189">
        <v>0.29180285427656061</v>
      </c>
      <c r="X561" s="183"/>
      <c r="Y561" s="125"/>
      <c r="Z561" s="190"/>
      <c r="AA561" s="183"/>
      <c r="AB561" s="184"/>
      <c r="AC561" s="189"/>
      <c r="AD561" s="183"/>
      <c r="AE561" s="125"/>
      <c r="AF561" s="190"/>
      <c r="AG561" s="183"/>
      <c r="AH561" s="184"/>
      <c r="AI561" s="189"/>
      <c r="AJ561" s="183"/>
      <c r="AK561" s="125"/>
      <c r="AL561" s="190"/>
      <c r="AM561" s="125"/>
      <c r="AN561" s="184"/>
      <c r="AO561" s="189"/>
      <c r="AP561" s="183"/>
      <c r="AQ561" s="125"/>
      <c r="AR561" s="190"/>
      <c r="AS561" s="183"/>
      <c r="AT561" s="184">
        <v>30901</v>
      </c>
      <c r="AU561" s="189">
        <v>0.65931979175556887</v>
      </c>
    </row>
    <row r="562" spans="1:47">
      <c r="A562" s="28" t="s">
        <v>325</v>
      </c>
      <c r="B562" s="122" t="s">
        <v>2</v>
      </c>
      <c r="C562" s="122" t="s">
        <v>2</v>
      </c>
      <c r="D562" s="28" t="s">
        <v>2</v>
      </c>
      <c r="E562" s="184">
        <v>68999</v>
      </c>
      <c r="F562" s="183"/>
      <c r="G562" s="125">
        <v>15504</v>
      </c>
      <c r="H562" s="190">
        <v>0.34386852085967129</v>
      </c>
      <c r="I562" s="183"/>
      <c r="J562" s="184">
        <v>1050</v>
      </c>
      <c r="K562" s="189">
        <v>2.3288309268747091E-2</v>
      </c>
      <c r="L562" s="183"/>
      <c r="M562" s="125">
        <v>11762</v>
      </c>
      <c r="N562" s="190">
        <v>0.2608734224942888</v>
      </c>
      <c r="O562" s="183"/>
      <c r="P562" s="184"/>
      <c r="Q562" s="189"/>
      <c r="R562" s="183"/>
      <c r="S562" s="125"/>
      <c r="T562" s="190"/>
      <c r="U562" s="183"/>
      <c r="V562" s="184">
        <v>16771</v>
      </c>
      <c r="W562" s="189">
        <v>0.37196974737729277</v>
      </c>
      <c r="X562" s="183"/>
      <c r="Y562" s="125"/>
      <c r="Z562" s="190"/>
      <c r="AA562" s="183"/>
      <c r="AB562" s="184"/>
      <c r="AC562" s="189"/>
      <c r="AD562" s="183"/>
      <c r="AE562" s="125"/>
      <c r="AF562" s="190"/>
      <c r="AG562" s="183"/>
      <c r="AH562" s="184"/>
      <c r="AI562" s="189"/>
      <c r="AJ562" s="183"/>
      <c r="AK562" s="125"/>
      <c r="AL562" s="190"/>
      <c r="AM562" s="125"/>
      <c r="AN562" s="184"/>
      <c r="AO562" s="189"/>
      <c r="AP562" s="183"/>
      <c r="AQ562" s="125"/>
      <c r="AR562" s="190"/>
      <c r="AS562" s="183"/>
      <c r="AT562" s="184">
        <v>45087</v>
      </c>
      <c r="AU562" s="189">
        <v>0.6534442528152582</v>
      </c>
    </row>
    <row r="563" spans="1:47">
      <c r="A563" s="28" t="s">
        <v>1248</v>
      </c>
      <c r="B563" s="122" t="s">
        <v>2</v>
      </c>
      <c r="C563" s="122" t="s">
        <v>2</v>
      </c>
      <c r="D563" s="28" t="s">
        <v>2</v>
      </c>
      <c r="E563" s="184">
        <v>71198</v>
      </c>
      <c r="F563" s="183"/>
      <c r="G563" s="125">
        <v>7318</v>
      </c>
      <c r="H563" s="190">
        <v>0.1624777975133215</v>
      </c>
      <c r="I563" s="183"/>
      <c r="J563" s="184">
        <v>922</v>
      </c>
      <c r="K563" s="189">
        <v>2.0470692717584369E-2</v>
      </c>
      <c r="L563" s="183"/>
      <c r="M563" s="125">
        <v>19193</v>
      </c>
      <c r="N563" s="190">
        <v>0.42613232682060392</v>
      </c>
      <c r="O563" s="183"/>
      <c r="P563" s="184"/>
      <c r="Q563" s="189"/>
      <c r="R563" s="183"/>
      <c r="S563" s="125"/>
      <c r="T563" s="190"/>
      <c r="U563" s="183"/>
      <c r="V563" s="184">
        <v>17607</v>
      </c>
      <c r="W563" s="189">
        <v>0.39091918294849021</v>
      </c>
      <c r="X563" s="183"/>
      <c r="Y563" s="125"/>
      <c r="Z563" s="190"/>
      <c r="AA563" s="183"/>
      <c r="AB563" s="184"/>
      <c r="AC563" s="189"/>
      <c r="AD563" s="183"/>
      <c r="AE563" s="125"/>
      <c r="AF563" s="190"/>
      <c r="AG563" s="183"/>
      <c r="AH563" s="184"/>
      <c r="AI563" s="189"/>
      <c r="AJ563" s="183"/>
      <c r="AK563" s="125"/>
      <c r="AL563" s="190"/>
      <c r="AM563" s="125"/>
      <c r="AN563" s="184"/>
      <c r="AO563" s="189"/>
      <c r="AP563" s="183"/>
      <c r="AQ563" s="125"/>
      <c r="AR563" s="190"/>
      <c r="AS563" s="183"/>
      <c r="AT563" s="184">
        <v>45040</v>
      </c>
      <c r="AU563" s="189">
        <v>0.63260203938312876</v>
      </c>
    </row>
    <row r="564" spans="1:47">
      <c r="A564" s="28" t="s">
        <v>1249</v>
      </c>
      <c r="B564" s="122" t="s">
        <v>2</v>
      </c>
      <c r="C564" s="122" t="s">
        <v>2</v>
      </c>
      <c r="D564" s="28" t="s">
        <v>2</v>
      </c>
      <c r="E564" s="184">
        <v>66554</v>
      </c>
      <c r="F564" s="183"/>
      <c r="G564" s="125">
        <v>8010</v>
      </c>
      <c r="H564" s="190">
        <v>0.18273903223598659</v>
      </c>
      <c r="I564" s="183"/>
      <c r="J564" s="184">
        <v>1238</v>
      </c>
      <c r="K564" s="189">
        <v>2.8243560787534507E-2</v>
      </c>
      <c r="L564" s="183"/>
      <c r="M564" s="125">
        <v>14858</v>
      </c>
      <c r="N564" s="190">
        <v>0.33896835717381879</v>
      </c>
      <c r="O564" s="183"/>
      <c r="P564" s="184">
        <v>605</v>
      </c>
      <c r="Q564" s="189">
        <v>1.3802386329934068E-2</v>
      </c>
      <c r="R564" s="183"/>
      <c r="S564" s="125"/>
      <c r="T564" s="190"/>
      <c r="U564" s="183"/>
      <c r="V564" s="184">
        <v>19122</v>
      </c>
      <c r="W564" s="189">
        <v>0.436246663472726</v>
      </c>
      <c r="X564" s="183"/>
      <c r="Y564" s="125"/>
      <c r="Z564" s="190"/>
      <c r="AA564" s="183"/>
      <c r="AB564" s="184"/>
      <c r="AC564" s="189"/>
      <c r="AD564" s="183"/>
      <c r="AE564" s="125"/>
      <c r="AF564" s="190"/>
      <c r="AG564" s="183"/>
      <c r="AH564" s="184"/>
      <c r="AI564" s="189"/>
      <c r="AJ564" s="183"/>
      <c r="AK564" s="125"/>
      <c r="AL564" s="190"/>
      <c r="AM564" s="125"/>
      <c r="AN564" s="184"/>
      <c r="AO564" s="189"/>
      <c r="AP564" s="183"/>
      <c r="AQ564" s="125"/>
      <c r="AR564" s="190"/>
      <c r="AS564" s="183"/>
      <c r="AT564" s="184">
        <v>43833</v>
      </c>
      <c r="AU564" s="189">
        <v>0.65860804760044478</v>
      </c>
    </row>
    <row r="565" spans="1:47">
      <c r="A565" s="28" t="s">
        <v>1250</v>
      </c>
      <c r="B565" s="122" t="s">
        <v>2</v>
      </c>
      <c r="C565" s="122" t="s">
        <v>2</v>
      </c>
      <c r="D565" s="28" t="s">
        <v>2</v>
      </c>
      <c r="E565" s="184">
        <v>74206</v>
      </c>
      <c r="F565" s="183"/>
      <c r="G565" s="125">
        <v>22344</v>
      </c>
      <c r="H565" s="190">
        <v>0.43303164790015308</v>
      </c>
      <c r="I565" s="183"/>
      <c r="J565" s="184">
        <v>1241</v>
      </c>
      <c r="K565" s="189">
        <v>2.405085369871509E-2</v>
      </c>
      <c r="L565" s="183"/>
      <c r="M565" s="125">
        <v>10775</v>
      </c>
      <c r="N565" s="190">
        <v>0.20882187639295335</v>
      </c>
      <c r="O565" s="183"/>
      <c r="P565" s="184"/>
      <c r="Q565" s="189"/>
      <c r="R565" s="183"/>
      <c r="S565" s="125"/>
      <c r="T565" s="190"/>
      <c r="U565" s="183"/>
      <c r="V565" s="184">
        <v>16701</v>
      </c>
      <c r="W565" s="189">
        <v>0.32366906335394097</v>
      </c>
      <c r="X565" s="183"/>
      <c r="Y565" s="125"/>
      <c r="Z565" s="190"/>
      <c r="AA565" s="183"/>
      <c r="AB565" s="184"/>
      <c r="AC565" s="189"/>
      <c r="AD565" s="183"/>
      <c r="AE565" s="125"/>
      <c r="AF565" s="190"/>
      <c r="AG565" s="183"/>
      <c r="AH565" s="184"/>
      <c r="AI565" s="189"/>
      <c r="AJ565" s="183"/>
      <c r="AK565" s="125"/>
      <c r="AL565" s="190"/>
      <c r="AM565" s="125"/>
      <c r="AN565" s="184"/>
      <c r="AO565" s="189"/>
      <c r="AP565" s="183"/>
      <c r="AQ565" s="125">
        <v>538</v>
      </c>
      <c r="AR565" s="190">
        <v>1.0426558654237486E-2</v>
      </c>
      <c r="AS565" s="183"/>
      <c r="AT565" s="184">
        <v>51599</v>
      </c>
      <c r="AU565" s="189">
        <v>0.69534808506050727</v>
      </c>
    </row>
    <row r="566" spans="1:47">
      <c r="A566" s="28" t="s">
        <v>1251</v>
      </c>
      <c r="B566" s="122" t="s">
        <v>2</v>
      </c>
      <c r="C566" s="122" t="s">
        <v>2</v>
      </c>
      <c r="D566" s="28" t="s">
        <v>2</v>
      </c>
      <c r="E566" s="184">
        <v>67672</v>
      </c>
      <c r="F566" s="183"/>
      <c r="G566" s="125">
        <v>24177</v>
      </c>
      <c r="H566" s="190">
        <v>0.49377093374724285</v>
      </c>
      <c r="I566" s="183"/>
      <c r="J566" s="184">
        <v>1949</v>
      </c>
      <c r="K566" s="189">
        <v>3.9804754513520134E-2</v>
      </c>
      <c r="L566" s="183"/>
      <c r="M566" s="125">
        <v>8102</v>
      </c>
      <c r="N566" s="190">
        <v>0.16546850747487951</v>
      </c>
      <c r="O566" s="183"/>
      <c r="P566" s="184"/>
      <c r="Q566" s="189"/>
      <c r="R566" s="183"/>
      <c r="S566" s="125"/>
      <c r="T566" s="190"/>
      <c r="U566" s="183"/>
      <c r="V566" s="184">
        <v>14736</v>
      </c>
      <c r="W566" s="189">
        <v>0.30095580426435747</v>
      </c>
      <c r="X566" s="183"/>
      <c r="Y566" s="125"/>
      <c r="Z566" s="190"/>
      <c r="AA566" s="183"/>
      <c r="AB566" s="184"/>
      <c r="AC566" s="189"/>
      <c r="AD566" s="183"/>
      <c r="AE566" s="125"/>
      <c r="AF566" s="190"/>
      <c r="AG566" s="183"/>
      <c r="AH566" s="184"/>
      <c r="AI566" s="189"/>
      <c r="AJ566" s="183"/>
      <c r="AK566" s="125"/>
      <c r="AL566" s="190"/>
      <c r="AM566" s="125"/>
      <c r="AN566" s="184"/>
      <c r="AO566" s="189"/>
      <c r="AP566" s="183"/>
      <c r="AQ566" s="125"/>
      <c r="AR566" s="190"/>
      <c r="AS566" s="183"/>
      <c r="AT566" s="184">
        <v>48964</v>
      </c>
      <c r="AU566" s="189">
        <v>0.72354888284667218</v>
      </c>
    </row>
    <row r="567" spans="1:47">
      <c r="A567" s="28" t="s">
        <v>371</v>
      </c>
      <c r="B567" s="122" t="s">
        <v>2</v>
      </c>
      <c r="C567" s="122" t="s">
        <v>2</v>
      </c>
      <c r="D567" s="28" t="s">
        <v>2</v>
      </c>
      <c r="E567" s="184">
        <v>65854</v>
      </c>
      <c r="F567" s="183"/>
      <c r="G567" s="125">
        <v>11746</v>
      </c>
      <c r="H567" s="190">
        <v>0.27362094670145359</v>
      </c>
      <c r="I567" s="183"/>
      <c r="J567" s="184">
        <v>1615</v>
      </c>
      <c r="K567" s="189">
        <v>3.7621133060007451E-2</v>
      </c>
      <c r="L567" s="183"/>
      <c r="M567" s="125">
        <v>11176</v>
      </c>
      <c r="N567" s="190">
        <v>0.26034289973909802</v>
      </c>
      <c r="O567" s="183"/>
      <c r="P567" s="184"/>
      <c r="Q567" s="189"/>
      <c r="R567" s="183"/>
      <c r="S567" s="125"/>
      <c r="T567" s="190"/>
      <c r="U567" s="183"/>
      <c r="V567" s="184">
        <v>18391</v>
      </c>
      <c r="W567" s="189">
        <v>0.42841502049944091</v>
      </c>
      <c r="X567" s="183"/>
      <c r="Y567" s="125"/>
      <c r="Z567" s="190"/>
      <c r="AA567" s="183"/>
      <c r="AB567" s="184"/>
      <c r="AC567" s="189"/>
      <c r="AD567" s="183"/>
      <c r="AE567" s="125"/>
      <c r="AF567" s="190"/>
      <c r="AG567" s="183"/>
      <c r="AH567" s="184"/>
      <c r="AI567" s="189"/>
      <c r="AJ567" s="183"/>
      <c r="AK567" s="125"/>
      <c r="AL567" s="190"/>
      <c r="AM567" s="125"/>
      <c r="AN567" s="184"/>
      <c r="AO567" s="189"/>
      <c r="AP567" s="183"/>
      <c r="AQ567" s="125"/>
      <c r="AR567" s="190"/>
      <c r="AS567" s="183"/>
      <c r="AT567" s="184">
        <v>42928</v>
      </c>
      <c r="AU567" s="189">
        <v>0.65186624958240957</v>
      </c>
    </row>
    <row r="568" spans="1:47">
      <c r="A568" s="28" t="s">
        <v>372</v>
      </c>
      <c r="B568" s="122" t="s">
        <v>2</v>
      </c>
      <c r="C568" s="122" t="s">
        <v>2</v>
      </c>
      <c r="D568" s="28" t="s">
        <v>2</v>
      </c>
      <c r="E568" s="184">
        <v>62644</v>
      </c>
      <c r="F568" s="183"/>
      <c r="G568" s="125">
        <v>6257</v>
      </c>
      <c r="H568" s="190">
        <v>0.16177573234738993</v>
      </c>
      <c r="I568" s="183"/>
      <c r="J568" s="184">
        <v>1189</v>
      </c>
      <c r="K568" s="189">
        <v>3.0741784523101584E-2</v>
      </c>
      <c r="L568" s="183"/>
      <c r="M568" s="125">
        <v>12783</v>
      </c>
      <c r="N568" s="190">
        <v>0.33050650257258835</v>
      </c>
      <c r="O568" s="183"/>
      <c r="P568" s="184"/>
      <c r="Q568" s="189"/>
      <c r="R568" s="183"/>
      <c r="S568" s="125"/>
      <c r="T568" s="190"/>
      <c r="U568" s="183"/>
      <c r="V568" s="184">
        <v>18045</v>
      </c>
      <c r="W568" s="189">
        <v>0.46655635131990586</v>
      </c>
      <c r="X568" s="183"/>
      <c r="Y568" s="125"/>
      <c r="Z568" s="190"/>
      <c r="AA568" s="183"/>
      <c r="AB568" s="184"/>
      <c r="AC568" s="189"/>
      <c r="AD568" s="183"/>
      <c r="AE568" s="125"/>
      <c r="AF568" s="190"/>
      <c r="AG568" s="183"/>
      <c r="AH568" s="184"/>
      <c r="AI568" s="189"/>
      <c r="AJ568" s="183"/>
      <c r="AK568" s="125"/>
      <c r="AL568" s="190"/>
      <c r="AM568" s="125"/>
      <c r="AN568" s="184"/>
      <c r="AO568" s="189"/>
      <c r="AP568" s="183"/>
      <c r="AQ568" s="125">
        <v>403</v>
      </c>
      <c r="AR568" s="190">
        <v>1.0419629237014246E-2</v>
      </c>
      <c r="AS568" s="183"/>
      <c r="AT568" s="184">
        <v>38677</v>
      </c>
      <c r="AU568" s="189">
        <v>0.61740948853840749</v>
      </c>
    </row>
    <row r="569" spans="1:47">
      <c r="A569" s="28" t="s">
        <v>1252</v>
      </c>
      <c r="B569" s="122" t="s">
        <v>2</v>
      </c>
      <c r="C569" s="122" t="s">
        <v>2</v>
      </c>
      <c r="D569" s="28" t="s">
        <v>2</v>
      </c>
      <c r="E569" s="184">
        <v>75672</v>
      </c>
      <c r="F569" s="183"/>
      <c r="G569" s="125">
        <v>12593</v>
      </c>
      <c r="H569" s="190">
        <v>0.24687316212507351</v>
      </c>
      <c r="I569" s="183"/>
      <c r="J569" s="184">
        <v>3019</v>
      </c>
      <c r="K569" s="189">
        <v>5.9184473632621054E-2</v>
      </c>
      <c r="L569" s="183"/>
      <c r="M569" s="125">
        <v>17277</v>
      </c>
      <c r="N569" s="190">
        <v>0.33869829445206823</v>
      </c>
      <c r="O569" s="183"/>
      <c r="P569" s="184"/>
      <c r="Q569" s="189"/>
      <c r="R569" s="183"/>
      <c r="S569" s="125"/>
      <c r="T569" s="190"/>
      <c r="U569" s="183"/>
      <c r="V569" s="184">
        <v>18121</v>
      </c>
      <c r="W569" s="189">
        <v>0.3552440697902372</v>
      </c>
      <c r="X569" s="183"/>
      <c r="Y569" s="125"/>
      <c r="Z569" s="190"/>
      <c r="AA569" s="183"/>
      <c r="AB569" s="184"/>
      <c r="AC569" s="189"/>
      <c r="AD569" s="183"/>
      <c r="AE569" s="125"/>
      <c r="AF569" s="190"/>
      <c r="AG569" s="183"/>
      <c r="AH569" s="184"/>
      <c r="AI569" s="189"/>
      <c r="AJ569" s="183"/>
      <c r="AK569" s="125"/>
      <c r="AL569" s="190"/>
      <c r="AM569" s="125"/>
      <c r="AN569" s="184"/>
      <c r="AO569" s="189"/>
      <c r="AP569" s="183"/>
      <c r="AQ569" s="125"/>
      <c r="AR569" s="190"/>
      <c r="AS569" s="183"/>
      <c r="AT569" s="184">
        <v>51010</v>
      </c>
      <c r="AU569" s="189">
        <v>0.6740934559678613</v>
      </c>
    </row>
    <row r="570" spans="1:47">
      <c r="A570" s="28" t="s">
        <v>788</v>
      </c>
      <c r="B570" s="122" t="s">
        <v>2</v>
      </c>
      <c r="C570" s="122" t="s">
        <v>2</v>
      </c>
      <c r="D570" s="28" t="s">
        <v>2</v>
      </c>
      <c r="E570" s="184">
        <v>66300</v>
      </c>
      <c r="F570" s="183"/>
      <c r="G570" s="125">
        <v>7563</v>
      </c>
      <c r="H570" s="190">
        <v>0.14600104245091794</v>
      </c>
      <c r="I570" s="183"/>
      <c r="J570" s="184">
        <v>21023</v>
      </c>
      <c r="K570" s="189">
        <v>0.405841586069767</v>
      </c>
      <c r="L570" s="183"/>
      <c r="M570" s="125">
        <v>7531</v>
      </c>
      <c r="N570" s="190">
        <v>0.14538329375880774</v>
      </c>
      <c r="O570" s="183"/>
      <c r="P570" s="184"/>
      <c r="Q570" s="189"/>
      <c r="R570" s="183"/>
      <c r="S570" s="125"/>
      <c r="T570" s="190"/>
      <c r="U570" s="183"/>
      <c r="V570" s="184">
        <v>15684</v>
      </c>
      <c r="W570" s="189">
        <v>0.30277407772050735</v>
      </c>
      <c r="X570" s="183"/>
      <c r="Y570" s="125"/>
      <c r="Z570" s="190"/>
      <c r="AA570" s="183"/>
      <c r="AB570" s="184"/>
      <c r="AC570" s="189"/>
      <c r="AD570" s="183"/>
      <c r="AE570" s="125"/>
      <c r="AF570" s="190"/>
      <c r="AG570" s="183"/>
      <c r="AH570" s="184"/>
      <c r="AI570" s="189"/>
      <c r="AJ570" s="183"/>
      <c r="AK570" s="125"/>
      <c r="AL570" s="190"/>
      <c r="AM570" s="125"/>
      <c r="AN570" s="184"/>
      <c r="AO570" s="189"/>
      <c r="AP570" s="183"/>
      <c r="AQ570" s="125"/>
      <c r="AR570" s="190"/>
      <c r="AS570" s="183"/>
      <c r="AT570" s="184">
        <v>51801</v>
      </c>
      <c r="AU570" s="189">
        <v>0.78131221719457011</v>
      </c>
    </row>
    <row r="571" spans="1:47">
      <c r="A571" s="28" t="s">
        <v>1253</v>
      </c>
      <c r="B571" s="122" t="s">
        <v>2</v>
      </c>
      <c r="C571" s="122" t="s">
        <v>2</v>
      </c>
      <c r="D571" s="28" t="s">
        <v>2</v>
      </c>
      <c r="E571" s="184">
        <v>80442</v>
      </c>
      <c r="F571" s="183"/>
      <c r="G571" s="125">
        <v>13704</v>
      </c>
      <c r="H571" s="190">
        <v>0.25329932350005546</v>
      </c>
      <c r="I571" s="183"/>
      <c r="J571" s="184">
        <v>1590</v>
      </c>
      <c r="K571" s="189">
        <v>2.9388932017300654E-2</v>
      </c>
      <c r="L571" s="183"/>
      <c r="M571" s="125">
        <v>17157</v>
      </c>
      <c r="N571" s="190">
        <v>0.31712321171121216</v>
      </c>
      <c r="O571" s="183"/>
      <c r="P571" s="184">
        <v>628</v>
      </c>
      <c r="Q571" s="189">
        <v>1.1607703966581642E-2</v>
      </c>
      <c r="R571" s="183"/>
      <c r="S571" s="125"/>
      <c r="T571" s="190"/>
      <c r="U571" s="183"/>
      <c r="V571" s="184">
        <v>21023</v>
      </c>
      <c r="W571" s="189">
        <v>0.38858082880485012</v>
      </c>
      <c r="X571" s="183"/>
      <c r="Y571" s="125"/>
      <c r="Z571" s="190"/>
      <c r="AA571" s="183"/>
      <c r="AB571" s="184"/>
      <c r="AC571" s="189"/>
      <c r="AD571" s="183"/>
      <c r="AE571" s="125"/>
      <c r="AF571" s="190"/>
      <c r="AG571" s="183"/>
      <c r="AH571" s="184"/>
      <c r="AI571" s="189"/>
      <c r="AJ571" s="183"/>
      <c r="AK571" s="125"/>
      <c r="AL571" s="190"/>
      <c r="AM571" s="125"/>
      <c r="AN571" s="184"/>
      <c r="AO571" s="189"/>
      <c r="AP571" s="183"/>
      <c r="AQ571" s="125"/>
      <c r="AR571" s="190"/>
      <c r="AS571" s="183"/>
      <c r="AT571" s="184">
        <v>54102</v>
      </c>
      <c r="AU571" s="189">
        <v>0.67255911091220999</v>
      </c>
    </row>
    <row r="572" spans="1:47">
      <c r="A572" s="28" t="s">
        <v>386</v>
      </c>
      <c r="B572" s="122" t="s">
        <v>2</v>
      </c>
      <c r="C572" s="122" t="s">
        <v>2</v>
      </c>
      <c r="D572" s="28" t="s">
        <v>2</v>
      </c>
      <c r="E572" s="184">
        <v>79093</v>
      </c>
      <c r="F572" s="183"/>
      <c r="G572" s="125">
        <v>16540</v>
      </c>
      <c r="H572" s="190">
        <v>0.29600200436665591</v>
      </c>
      <c r="I572" s="183"/>
      <c r="J572" s="184">
        <v>1738</v>
      </c>
      <c r="K572" s="189">
        <v>3.1103475428612335E-2</v>
      </c>
      <c r="L572" s="183"/>
      <c r="M572" s="125">
        <v>20158</v>
      </c>
      <c r="N572" s="190">
        <v>0.36075020580550488</v>
      </c>
      <c r="O572" s="183"/>
      <c r="P572" s="184"/>
      <c r="Q572" s="189"/>
      <c r="R572" s="183"/>
      <c r="S572" s="125"/>
      <c r="T572" s="190"/>
      <c r="U572" s="183"/>
      <c r="V572" s="184">
        <v>17075</v>
      </c>
      <c r="W572" s="189">
        <v>0.30557643437488813</v>
      </c>
      <c r="X572" s="183"/>
      <c r="Y572" s="125"/>
      <c r="Z572" s="190"/>
      <c r="AA572" s="183"/>
      <c r="AB572" s="184"/>
      <c r="AC572" s="189"/>
      <c r="AD572" s="183"/>
      <c r="AE572" s="125"/>
      <c r="AF572" s="190"/>
      <c r="AG572" s="183"/>
      <c r="AH572" s="184"/>
      <c r="AI572" s="189"/>
      <c r="AJ572" s="183"/>
      <c r="AK572" s="125"/>
      <c r="AL572" s="190"/>
      <c r="AM572" s="125"/>
      <c r="AN572" s="184"/>
      <c r="AO572" s="189"/>
      <c r="AP572" s="183"/>
      <c r="AQ572" s="125">
        <v>367</v>
      </c>
      <c r="AR572" s="190">
        <v>6.5678800243387384E-3</v>
      </c>
      <c r="AS572" s="183"/>
      <c r="AT572" s="184">
        <v>55878</v>
      </c>
      <c r="AU572" s="189">
        <v>0.70648477109225849</v>
      </c>
    </row>
    <row r="573" spans="1:47">
      <c r="A573" s="28" t="s">
        <v>391</v>
      </c>
      <c r="B573" s="122" t="s">
        <v>2</v>
      </c>
      <c r="C573" s="122" t="s">
        <v>2</v>
      </c>
      <c r="D573" s="28" t="s">
        <v>2</v>
      </c>
      <c r="E573" s="184">
        <v>70067</v>
      </c>
      <c r="F573" s="183"/>
      <c r="G573" s="125">
        <v>21496</v>
      </c>
      <c r="H573" s="190">
        <v>0.40001488704454946</v>
      </c>
      <c r="I573" s="183"/>
      <c r="J573" s="184">
        <v>1112</v>
      </c>
      <c r="K573" s="189">
        <v>2.0692991923778332E-2</v>
      </c>
      <c r="L573" s="183"/>
      <c r="M573" s="125">
        <v>14346</v>
      </c>
      <c r="N573" s="190">
        <v>0.2669619263835647</v>
      </c>
      <c r="O573" s="183"/>
      <c r="P573" s="184"/>
      <c r="Q573" s="189"/>
      <c r="R573" s="183"/>
      <c r="S573" s="125"/>
      <c r="T573" s="190"/>
      <c r="U573" s="183"/>
      <c r="V573" s="184">
        <v>16784</v>
      </c>
      <c r="W573" s="189">
        <v>0.31233019464810746</v>
      </c>
      <c r="X573" s="183"/>
      <c r="Y573" s="125"/>
      <c r="Z573" s="190"/>
      <c r="AA573" s="183"/>
      <c r="AB573" s="184"/>
      <c r="AC573" s="189"/>
      <c r="AD573" s="183"/>
      <c r="AE573" s="125"/>
      <c r="AF573" s="190"/>
      <c r="AG573" s="183"/>
      <c r="AH573" s="184"/>
      <c r="AI573" s="189"/>
      <c r="AJ573" s="183"/>
      <c r="AK573" s="125"/>
      <c r="AL573" s="190"/>
      <c r="AM573" s="125"/>
      <c r="AN573" s="184"/>
      <c r="AO573" s="189"/>
      <c r="AP573" s="183"/>
      <c r="AQ573" s="125"/>
      <c r="AR573" s="190"/>
      <c r="AS573" s="183"/>
      <c r="AT573" s="184">
        <v>53738</v>
      </c>
      <c r="AU573" s="189">
        <v>0.76695163200936245</v>
      </c>
    </row>
    <row r="574" spans="1:47">
      <c r="A574" s="28" t="s">
        <v>395</v>
      </c>
      <c r="B574" s="122" t="s">
        <v>2</v>
      </c>
      <c r="C574" s="122" t="s">
        <v>2</v>
      </c>
      <c r="D574" s="28" t="s">
        <v>2</v>
      </c>
      <c r="E574" s="184">
        <v>65896</v>
      </c>
      <c r="F574" s="183"/>
      <c r="G574" s="125">
        <v>8081</v>
      </c>
      <c r="H574" s="190">
        <v>0.18567194357006639</v>
      </c>
      <c r="I574" s="183"/>
      <c r="J574" s="184">
        <v>1849</v>
      </c>
      <c r="K574" s="189">
        <v>4.2483284700043658E-2</v>
      </c>
      <c r="L574" s="183"/>
      <c r="M574" s="125">
        <v>15084</v>
      </c>
      <c r="N574" s="190">
        <v>0.34657537394021554</v>
      </c>
      <c r="O574" s="183"/>
      <c r="P574" s="184"/>
      <c r="Q574" s="189"/>
      <c r="R574" s="183"/>
      <c r="S574" s="125"/>
      <c r="T574" s="190"/>
      <c r="U574" s="183"/>
      <c r="V574" s="184">
        <v>18509</v>
      </c>
      <c r="W574" s="189">
        <v>0.42526939778967443</v>
      </c>
      <c r="X574" s="183"/>
      <c r="Y574" s="125"/>
      <c r="Z574" s="190"/>
      <c r="AA574" s="183"/>
      <c r="AB574" s="184"/>
      <c r="AC574" s="189"/>
      <c r="AD574" s="183"/>
      <c r="AE574" s="125"/>
      <c r="AF574" s="190"/>
      <c r="AG574" s="183"/>
      <c r="AH574" s="184"/>
      <c r="AI574" s="189"/>
      <c r="AJ574" s="183"/>
      <c r="AK574" s="125"/>
      <c r="AL574" s="190"/>
      <c r="AM574" s="125"/>
      <c r="AN574" s="184"/>
      <c r="AO574" s="189"/>
      <c r="AP574" s="183"/>
      <c r="AQ574" s="125"/>
      <c r="AR574" s="190"/>
      <c r="AS574" s="183"/>
      <c r="AT574" s="184">
        <v>43523</v>
      </c>
      <c r="AU574" s="189">
        <v>0.66048015054024523</v>
      </c>
    </row>
    <row r="575" spans="1:47">
      <c r="A575" s="28" t="s">
        <v>1254</v>
      </c>
      <c r="B575" s="122" t="s">
        <v>2</v>
      </c>
      <c r="C575" s="122" t="s">
        <v>2</v>
      </c>
      <c r="D575" s="28" t="s">
        <v>2</v>
      </c>
      <c r="E575" s="184">
        <v>79473</v>
      </c>
      <c r="F575" s="183"/>
      <c r="G575" s="125">
        <v>15385</v>
      </c>
      <c r="H575" s="190">
        <v>0.27205050219267224</v>
      </c>
      <c r="I575" s="183"/>
      <c r="J575" s="184">
        <v>2579</v>
      </c>
      <c r="K575" s="189">
        <v>4.560404583392276E-2</v>
      </c>
      <c r="L575" s="183"/>
      <c r="M575" s="125">
        <v>17618</v>
      </c>
      <c r="N575" s="190">
        <v>0.31153628518885274</v>
      </c>
      <c r="O575" s="183"/>
      <c r="P575" s="184"/>
      <c r="Q575" s="189"/>
      <c r="R575" s="183"/>
      <c r="S575" s="125">
        <v>1727</v>
      </c>
      <c r="T575" s="190">
        <v>3.0538265666996748E-2</v>
      </c>
      <c r="U575" s="183"/>
      <c r="V575" s="184">
        <v>19243</v>
      </c>
      <c r="W575" s="189">
        <v>0.34027090111755554</v>
      </c>
      <c r="X575" s="183"/>
      <c r="Y575" s="125"/>
      <c r="Z575" s="190"/>
      <c r="AA575" s="183"/>
      <c r="AB575" s="184"/>
      <c r="AC575" s="189"/>
      <c r="AD575" s="183"/>
      <c r="AE575" s="125"/>
      <c r="AF575" s="190"/>
      <c r="AG575" s="183"/>
      <c r="AH575" s="184"/>
      <c r="AI575" s="189"/>
      <c r="AJ575" s="183"/>
      <c r="AK575" s="125"/>
      <c r="AL575" s="190"/>
      <c r="AM575" s="125"/>
      <c r="AN575" s="184"/>
      <c r="AO575" s="189"/>
      <c r="AP575" s="183"/>
      <c r="AQ575" s="125"/>
      <c r="AR575" s="190"/>
      <c r="AS575" s="183"/>
      <c r="AT575" s="184">
        <v>56552</v>
      </c>
      <c r="AU575" s="189">
        <v>0.71158758320435866</v>
      </c>
    </row>
    <row r="576" spans="1:47">
      <c r="A576" s="28" t="s">
        <v>400</v>
      </c>
      <c r="B576" s="122" t="s">
        <v>2</v>
      </c>
      <c r="C576" s="122" t="s">
        <v>2</v>
      </c>
      <c r="D576" s="28" t="s">
        <v>2</v>
      </c>
      <c r="E576" s="184">
        <v>64553</v>
      </c>
      <c r="F576" s="183"/>
      <c r="G576" s="125">
        <v>9428</v>
      </c>
      <c r="H576" s="190">
        <v>0.19707357859531774</v>
      </c>
      <c r="I576" s="183"/>
      <c r="J576" s="184">
        <v>1388</v>
      </c>
      <c r="K576" s="189">
        <v>2.9013377926421405E-2</v>
      </c>
      <c r="L576" s="183"/>
      <c r="M576" s="125">
        <v>26269</v>
      </c>
      <c r="N576" s="190">
        <v>0.54910117056856189</v>
      </c>
      <c r="O576" s="183"/>
      <c r="P576" s="184"/>
      <c r="Q576" s="189"/>
      <c r="R576" s="183"/>
      <c r="S576" s="125"/>
      <c r="T576" s="190"/>
      <c r="U576" s="183"/>
      <c r="V576" s="184">
        <v>10755</v>
      </c>
      <c r="W576" s="189">
        <v>0.22481187290969901</v>
      </c>
      <c r="X576" s="183"/>
      <c r="Y576" s="125"/>
      <c r="Z576" s="190"/>
      <c r="AA576" s="183"/>
      <c r="AB576" s="184"/>
      <c r="AC576" s="189"/>
      <c r="AD576" s="183"/>
      <c r="AE576" s="125"/>
      <c r="AF576" s="190"/>
      <c r="AG576" s="183"/>
      <c r="AH576" s="184"/>
      <c r="AI576" s="189"/>
      <c r="AJ576" s="183"/>
      <c r="AK576" s="125"/>
      <c r="AL576" s="190"/>
      <c r="AM576" s="125"/>
      <c r="AN576" s="184"/>
      <c r="AO576" s="189"/>
      <c r="AP576" s="183"/>
      <c r="AQ576" s="125"/>
      <c r="AR576" s="190"/>
      <c r="AS576" s="183"/>
      <c r="AT576" s="184">
        <v>47840</v>
      </c>
      <c r="AU576" s="189">
        <v>0.7410964633711834</v>
      </c>
    </row>
    <row r="577" spans="1:47">
      <c r="A577" s="28" t="s">
        <v>398</v>
      </c>
      <c r="B577" s="122" t="s">
        <v>2</v>
      </c>
      <c r="C577" s="122" t="s">
        <v>2</v>
      </c>
      <c r="D577" s="28" t="s">
        <v>2</v>
      </c>
      <c r="E577" s="184">
        <v>71178</v>
      </c>
      <c r="F577" s="183"/>
      <c r="G577" s="125">
        <v>16478</v>
      </c>
      <c r="H577" s="190">
        <v>0.33363028953229401</v>
      </c>
      <c r="I577" s="183"/>
      <c r="J577" s="184">
        <v>2124</v>
      </c>
      <c r="K577" s="189">
        <v>4.3004656813120067E-2</v>
      </c>
      <c r="L577" s="183"/>
      <c r="M577" s="125">
        <v>13213</v>
      </c>
      <c r="N577" s="190">
        <v>0.26752379024093947</v>
      </c>
      <c r="O577" s="183"/>
      <c r="P577" s="184"/>
      <c r="Q577" s="189"/>
      <c r="R577" s="183"/>
      <c r="S577" s="125"/>
      <c r="T577" s="190"/>
      <c r="U577" s="183"/>
      <c r="V577" s="184">
        <v>17575</v>
      </c>
      <c r="W577" s="189">
        <v>0.35584126341364647</v>
      </c>
      <c r="X577" s="183"/>
      <c r="Y577" s="125"/>
      <c r="Z577" s="190"/>
      <c r="AA577" s="183"/>
      <c r="AB577" s="184"/>
      <c r="AC577" s="189"/>
      <c r="AD577" s="183"/>
      <c r="AE577" s="125"/>
      <c r="AF577" s="190"/>
      <c r="AG577" s="183"/>
      <c r="AH577" s="184"/>
      <c r="AI577" s="189"/>
      <c r="AJ577" s="183"/>
      <c r="AK577" s="125"/>
      <c r="AL577" s="190"/>
      <c r="AM577" s="125"/>
      <c r="AN577" s="184"/>
      <c r="AO577" s="189"/>
      <c r="AP577" s="183"/>
      <c r="AQ577" s="125"/>
      <c r="AR577" s="190"/>
      <c r="AS577" s="183"/>
      <c r="AT577" s="184">
        <v>49390</v>
      </c>
      <c r="AU577" s="189">
        <v>0.69389418078619802</v>
      </c>
    </row>
    <row r="578" spans="1:47">
      <c r="A578" s="28" t="s">
        <v>401</v>
      </c>
      <c r="B578" s="122" t="s">
        <v>2</v>
      </c>
      <c r="C578" s="122" t="s">
        <v>2</v>
      </c>
      <c r="D578" s="28" t="s">
        <v>2</v>
      </c>
      <c r="E578" s="184">
        <v>71500</v>
      </c>
      <c r="F578" s="183"/>
      <c r="G578" s="125">
        <v>11559</v>
      </c>
      <c r="H578" s="190">
        <v>0.21894118761246331</v>
      </c>
      <c r="I578" s="183"/>
      <c r="J578" s="184">
        <v>18108</v>
      </c>
      <c r="K578" s="189">
        <v>0.34298702528648545</v>
      </c>
      <c r="L578" s="183"/>
      <c r="M578" s="125">
        <v>7876</v>
      </c>
      <c r="N578" s="190">
        <v>0.14918079363576095</v>
      </c>
      <c r="O578" s="183"/>
      <c r="P578" s="184"/>
      <c r="Q578" s="189"/>
      <c r="R578" s="183"/>
      <c r="S578" s="125"/>
      <c r="T578" s="190"/>
      <c r="U578" s="183"/>
      <c r="V578" s="184">
        <v>15120</v>
      </c>
      <c r="W578" s="189">
        <v>0.28639075670044511</v>
      </c>
      <c r="X578" s="183"/>
      <c r="Y578" s="125"/>
      <c r="Z578" s="190"/>
      <c r="AA578" s="183"/>
      <c r="AB578" s="184"/>
      <c r="AC578" s="189"/>
      <c r="AD578" s="183"/>
      <c r="AE578" s="125"/>
      <c r="AF578" s="190"/>
      <c r="AG578" s="183"/>
      <c r="AH578" s="184"/>
      <c r="AI578" s="189"/>
      <c r="AJ578" s="183"/>
      <c r="AK578" s="125"/>
      <c r="AL578" s="190"/>
      <c r="AM578" s="125"/>
      <c r="AN578" s="184"/>
      <c r="AO578" s="189"/>
      <c r="AP578" s="183"/>
      <c r="AQ578" s="125">
        <v>132</v>
      </c>
      <c r="AR578" s="190">
        <v>2.5002367648451558E-3</v>
      </c>
      <c r="AS578" s="183"/>
      <c r="AT578" s="184">
        <v>52795</v>
      </c>
      <c r="AU578" s="189">
        <v>0.73839160839160844</v>
      </c>
    </row>
    <row r="579" spans="1:47">
      <c r="A579" s="28" t="s">
        <v>1117</v>
      </c>
      <c r="B579" s="122" t="s">
        <v>2</v>
      </c>
      <c r="C579" s="122" t="s">
        <v>2</v>
      </c>
      <c r="D579" s="28" t="s">
        <v>2</v>
      </c>
      <c r="E579" s="184">
        <v>21301</v>
      </c>
      <c r="F579" s="183"/>
      <c r="G579" s="125">
        <v>2441</v>
      </c>
      <c r="H579" s="190">
        <v>0.16473208260224051</v>
      </c>
      <c r="I579" s="183"/>
      <c r="J579" s="184">
        <v>250</v>
      </c>
      <c r="K579" s="189">
        <v>1.6871372654879202E-2</v>
      </c>
      <c r="L579" s="183"/>
      <c r="M579" s="125">
        <v>5006</v>
      </c>
      <c r="N579" s="190">
        <v>0.33783236604130112</v>
      </c>
      <c r="O579" s="183"/>
      <c r="P579" s="184"/>
      <c r="Q579" s="189"/>
      <c r="R579" s="183"/>
      <c r="S579" s="125"/>
      <c r="T579" s="190"/>
      <c r="U579" s="183"/>
      <c r="V579" s="184">
        <v>6013</v>
      </c>
      <c r="W579" s="189">
        <v>0.40579025509515454</v>
      </c>
      <c r="X579" s="183"/>
      <c r="Y579" s="125"/>
      <c r="Z579" s="190"/>
      <c r="AA579" s="183"/>
      <c r="AB579" s="184"/>
      <c r="AC579" s="189"/>
      <c r="AD579" s="183"/>
      <c r="AE579" s="125"/>
      <c r="AF579" s="190"/>
      <c r="AG579" s="183"/>
      <c r="AH579" s="184"/>
      <c r="AI579" s="189"/>
      <c r="AJ579" s="183"/>
      <c r="AK579" s="125"/>
      <c r="AL579" s="190"/>
      <c r="AM579" s="125"/>
      <c r="AN579" s="184"/>
      <c r="AO579" s="189"/>
      <c r="AP579" s="183"/>
      <c r="AQ579" s="125">
        <v>1108</v>
      </c>
      <c r="AR579" s="190">
        <v>7.4773923606424625E-2</v>
      </c>
      <c r="AS579" s="183"/>
      <c r="AT579" s="184">
        <v>14818</v>
      </c>
      <c r="AU579" s="189">
        <v>0.69564809163889019</v>
      </c>
    </row>
    <row r="580" spans="1:47">
      <c r="A580" s="28" t="s">
        <v>415</v>
      </c>
      <c r="B580" s="122" t="s">
        <v>2</v>
      </c>
      <c r="C580" s="122" t="s">
        <v>2</v>
      </c>
      <c r="D580" s="28" t="s">
        <v>2</v>
      </c>
      <c r="E580" s="184">
        <v>82240</v>
      </c>
      <c r="F580" s="183"/>
      <c r="G580" s="125">
        <v>14088</v>
      </c>
      <c r="H580" s="190">
        <v>0.26181493802152056</v>
      </c>
      <c r="I580" s="183"/>
      <c r="J580" s="184">
        <v>1120</v>
      </c>
      <c r="K580" s="189">
        <v>2.0814361909717704E-2</v>
      </c>
      <c r="L580" s="183"/>
      <c r="M580" s="125">
        <v>16029</v>
      </c>
      <c r="N580" s="190">
        <v>0.29788697058112956</v>
      </c>
      <c r="O580" s="183"/>
      <c r="P580" s="184">
        <v>712</v>
      </c>
      <c r="Q580" s="189">
        <v>1.3231987214034827E-2</v>
      </c>
      <c r="R580" s="183"/>
      <c r="S580" s="125">
        <v>908</v>
      </c>
      <c r="T580" s="190">
        <v>1.6874500548235426E-2</v>
      </c>
      <c r="U580" s="183"/>
      <c r="V580" s="184">
        <v>20952</v>
      </c>
      <c r="W580" s="189">
        <v>0.38937724172536192</v>
      </c>
      <c r="X580" s="183"/>
      <c r="Y580" s="125"/>
      <c r="Z580" s="190"/>
      <c r="AA580" s="183"/>
      <c r="AB580" s="184"/>
      <c r="AC580" s="189"/>
      <c r="AD580" s="183"/>
      <c r="AE580" s="125"/>
      <c r="AF580" s="190"/>
      <c r="AG580" s="183"/>
      <c r="AH580" s="184"/>
      <c r="AI580" s="189"/>
      <c r="AJ580" s="183"/>
      <c r="AK580" s="125"/>
      <c r="AL580" s="190"/>
      <c r="AM580" s="125"/>
      <c r="AN580" s="184"/>
      <c r="AO580" s="189"/>
      <c r="AP580" s="183"/>
      <c r="AQ580" s="125"/>
      <c r="AR580" s="190"/>
      <c r="AS580" s="183"/>
      <c r="AT580" s="184">
        <v>53809</v>
      </c>
      <c r="AU580" s="189">
        <v>0.65429231517509723</v>
      </c>
    </row>
    <row r="581" spans="1:47">
      <c r="A581" s="28" t="s">
        <v>111</v>
      </c>
      <c r="B581" s="122" t="s">
        <v>2</v>
      </c>
      <c r="C581" s="122" t="s">
        <v>2</v>
      </c>
      <c r="D581" s="28" t="s">
        <v>2</v>
      </c>
      <c r="E581" s="184">
        <v>64346</v>
      </c>
      <c r="F581" s="183"/>
      <c r="G581" s="125">
        <v>5014</v>
      </c>
      <c r="H581" s="190">
        <v>0.13933970653623834</v>
      </c>
      <c r="I581" s="183"/>
      <c r="J581" s="184">
        <v>1045</v>
      </c>
      <c r="K581" s="189">
        <v>2.9040684748777235E-2</v>
      </c>
      <c r="L581" s="183"/>
      <c r="M581" s="125">
        <v>13829</v>
      </c>
      <c r="N581" s="190">
        <v>0.38430969319697644</v>
      </c>
      <c r="O581" s="183"/>
      <c r="P581" s="184"/>
      <c r="Q581" s="189"/>
      <c r="R581" s="183"/>
      <c r="S581" s="125"/>
      <c r="T581" s="190"/>
      <c r="U581" s="183"/>
      <c r="V581" s="184">
        <v>16096</v>
      </c>
      <c r="W581" s="189">
        <v>0.44730991551800803</v>
      </c>
      <c r="X581" s="183"/>
      <c r="Y581" s="125"/>
      <c r="Z581" s="190"/>
      <c r="AA581" s="183"/>
      <c r="AB581" s="184"/>
      <c r="AC581" s="189"/>
      <c r="AD581" s="183"/>
      <c r="AE581" s="125"/>
      <c r="AF581" s="190"/>
      <c r="AG581" s="183"/>
      <c r="AH581" s="184"/>
      <c r="AI581" s="189"/>
      <c r="AJ581" s="183"/>
      <c r="AK581" s="125"/>
      <c r="AL581" s="190"/>
      <c r="AM581" s="125"/>
      <c r="AN581" s="184"/>
      <c r="AO581" s="189"/>
      <c r="AP581" s="183"/>
      <c r="AQ581" s="125"/>
      <c r="AR581" s="190"/>
      <c r="AS581" s="183"/>
      <c r="AT581" s="184">
        <v>35984</v>
      </c>
      <c r="AU581" s="189">
        <v>0.55922668075715665</v>
      </c>
    </row>
    <row r="582" spans="1:47">
      <c r="A582" s="28" t="s">
        <v>454</v>
      </c>
      <c r="B582" s="122" t="s">
        <v>2</v>
      </c>
      <c r="C582" s="122" t="s">
        <v>2</v>
      </c>
      <c r="D582" s="28" t="s">
        <v>2</v>
      </c>
      <c r="E582" s="184">
        <v>66242</v>
      </c>
      <c r="F582" s="183"/>
      <c r="G582" s="125">
        <v>6816</v>
      </c>
      <c r="H582" s="190">
        <v>0.18846430348946525</v>
      </c>
      <c r="I582" s="183"/>
      <c r="J582" s="184">
        <v>567</v>
      </c>
      <c r="K582" s="189">
        <v>1.5677708344854283E-2</v>
      </c>
      <c r="L582" s="183"/>
      <c r="M582" s="125">
        <v>13949</v>
      </c>
      <c r="N582" s="190">
        <v>0.38569374550682961</v>
      </c>
      <c r="O582" s="183"/>
      <c r="P582" s="184">
        <v>504</v>
      </c>
      <c r="Q582" s="189">
        <v>1.3935740750981584E-2</v>
      </c>
      <c r="R582" s="183"/>
      <c r="S582" s="125"/>
      <c r="T582" s="190"/>
      <c r="U582" s="183"/>
      <c r="V582" s="184">
        <v>14024</v>
      </c>
      <c r="W582" s="189">
        <v>0.38776751645191615</v>
      </c>
      <c r="X582" s="183"/>
      <c r="Y582" s="125"/>
      <c r="Z582" s="190"/>
      <c r="AA582" s="183"/>
      <c r="AB582" s="184"/>
      <c r="AC582" s="189"/>
      <c r="AD582" s="183"/>
      <c r="AE582" s="125"/>
      <c r="AF582" s="190"/>
      <c r="AG582" s="183"/>
      <c r="AH582" s="184"/>
      <c r="AI582" s="189"/>
      <c r="AJ582" s="183"/>
      <c r="AK582" s="125"/>
      <c r="AL582" s="190"/>
      <c r="AM582" s="125"/>
      <c r="AN582" s="184"/>
      <c r="AO582" s="189"/>
      <c r="AP582" s="183"/>
      <c r="AQ582" s="125">
        <v>306</v>
      </c>
      <c r="AR582" s="190">
        <v>8.4609854559531059E-3</v>
      </c>
      <c r="AS582" s="183"/>
      <c r="AT582" s="184">
        <v>36166</v>
      </c>
      <c r="AU582" s="189">
        <v>0.54596781498143176</v>
      </c>
    </row>
    <row r="583" spans="1:47">
      <c r="A583" s="28" t="s">
        <v>448</v>
      </c>
      <c r="B583" s="122" t="s">
        <v>2</v>
      </c>
      <c r="C583" s="122" t="s">
        <v>2</v>
      </c>
      <c r="D583" s="28" t="s">
        <v>2</v>
      </c>
      <c r="E583" s="184">
        <v>53862</v>
      </c>
      <c r="F583" s="183"/>
      <c r="G583" s="125">
        <v>4935</v>
      </c>
      <c r="H583" s="190">
        <v>0.14743225883547934</v>
      </c>
      <c r="I583" s="183"/>
      <c r="J583" s="184">
        <v>1153</v>
      </c>
      <c r="K583" s="189">
        <v>3.4445672631673287E-2</v>
      </c>
      <c r="L583" s="183"/>
      <c r="M583" s="125">
        <v>11537</v>
      </c>
      <c r="N583" s="190">
        <v>0.34466585008813072</v>
      </c>
      <c r="O583" s="183"/>
      <c r="P583" s="184"/>
      <c r="Q583" s="189"/>
      <c r="R583" s="183"/>
      <c r="S583" s="125">
        <v>3251</v>
      </c>
      <c r="T583" s="190">
        <v>9.7123054402055389E-2</v>
      </c>
      <c r="U583" s="183"/>
      <c r="V583" s="184">
        <v>12597</v>
      </c>
      <c r="W583" s="189">
        <v>0.37633316404266126</v>
      </c>
      <c r="X583" s="183"/>
      <c r="Y583" s="125"/>
      <c r="Z583" s="190"/>
      <c r="AA583" s="183"/>
      <c r="AB583" s="184"/>
      <c r="AC583" s="189"/>
      <c r="AD583" s="183"/>
      <c r="AE583" s="125"/>
      <c r="AF583" s="190"/>
      <c r="AG583" s="183"/>
      <c r="AH583" s="184"/>
      <c r="AI583" s="189"/>
      <c r="AJ583" s="183"/>
      <c r="AK583" s="125"/>
      <c r="AL583" s="190"/>
      <c r="AM583" s="125"/>
      <c r="AN583" s="184"/>
      <c r="AO583" s="189"/>
      <c r="AP583" s="183"/>
      <c r="AQ583" s="125"/>
      <c r="AR583" s="190"/>
      <c r="AS583" s="183"/>
      <c r="AT583" s="184">
        <v>33473</v>
      </c>
      <c r="AU583" s="189">
        <v>0.62145854220043817</v>
      </c>
    </row>
    <row r="584" spans="1:47">
      <c r="A584" s="28" t="s">
        <v>457</v>
      </c>
      <c r="B584" s="122" t="s">
        <v>2</v>
      </c>
      <c r="C584" s="122" t="s">
        <v>2</v>
      </c>
      <c r="D584" s="28" t="s">
        <v>2</v>
      </c>
      <c r="E584" s="184">
        <v>59931</v>
      </c>
      <c r="F584" s="183"/>
      <c r="G584" s="125">
        <v>4106</v>
      </c>
      <c r="H584" s="190">
        <v>0.12922108575924468</v>
      </c>
      <c r="I584" s="183"/>
      <c r="J584" s="184">
        <v>637</v>
      </c>
      <c r="K584" s="189">
        <v>2.0047206923682139E-2</v>
      </c>
      <c r="L584" s="183"/>
      <c r="M584" s="125">
        <v>13637</v>
      </c>
      <c r="N584" s="190">
        <v>0.42917387883556257</v>
      </c>
      <c r="O584" s="183"/>
      <c r="P584" s="184"/>
      <c r="Q584" s="189"/>
      <c r="R584" s="183"/>
      <c r="S584" s="125"/>
      <c r="T584" s="190"/>
      <c r="U584" s="183"/>
      <c r="V584" s="184">
        <v>13395</v>
      </c>
      <c r="W584" s="189">
        <v>0.42155782848151063</v>
      </c>
      <c r="X584" s="183"/>
      <c r="Y584" s="125"/>
      <c r="Z584" s="190"/>
      <c r="AA584" s="183"/>
      <c r="AB584" s="184"/>
      <c r="AC584" s="189"/>
      <c r="AD584" s="183"/>
      <c r="AE584" s="125"/>
      <c r="AF584" s="190"/>
      <c r="AG584" s="183"/>
      <c r="AH584" s="184"/>
      <c r="AI584" s="189"/>
      <c r="AJ584" s="183"/>
      <c r="AK584" s="125"/>
      <c r="AL584" s="190"/>
      <c r="AM584" s="125"/>
      <c r="AN584" s="184"/>
      <c r="AO584" s="189"/>
      <c r="AP584" s="183"/>
      <c r="AQ584" s="125"/>
      <c r="AR584" s="190"/>
      <c r="AS584" s="183"/>
      <c r="AT584" s="184">
        <v>31775</v>
      </c>
      <c r="AU584" s="189">
        <v>0.53019305534698236</v>
      </c>
    </row>
    <row r="585" spans="1:47">
      <c r="A585" s="28" t="s">
        <v>444</v>
      </c>
      <c r="B585" s="122" t="s">
        <v>2</v>
      </c>
      <c r="C585" s="122" t="s">
        <v>2</v>
      </c>
      <c r="D585" s="28" t="s">
        <v>2</v>
      </c>
      <c r="E585" s="184">
        <v>63773</v>
      </c>
      <c r="F585" s="183"/>
      <c r="G585" s="125">
        <v>7002</v>
      </c>
      <c r="H585" s="190">
        <v>0.18025949953660797</v>
      </c>
      <c r="I585" s="183"/>
      <c r="J585" s="184">
        <v>1387</v>
      </c>
      <c r="K585" s="189">
        <v>3.5706930285243535E-2</v>
      </c>
      <c r="L585" s="183"/>
      <c r="M585" s="125">
        <v>13947</v>
      </c>
      <c r="N585" s="190">
        <v>0.35905159097930184</v>
      </c>
      <c r="O585" s="183"/>
      <c r="P585" s="184"/>
      <c r="Q585" s="189"/>
      <c r="R585" s="183"/>
      <c r="S585" s="125"/>
      <c r="T585" s="190"/>
      <c r="U585" s="183"/>
      <c r="V585" s="184">
        <v>16508</v>
      </c>
      <c r="W585" s="189">
        <v>0.42498197919884667</v>
      </c>
      <c r="X585" s="183"/>
      <c r="Y585" s="125"/>
      <c r="Z585" s="190"/>
      <c r="AA585" s="183"/>
      <c r="AB585" s="184"/>
      <c r="AC585" s="189"/>
      <c r="AD585" s="183"/>
      <c r="AE585" s="125"/>
      <c r="AF585" s="190"/>
      <c r="AG585" s="183"/>
      <c r="AH585" s="184"/>
      <c r="AI585" s="189"/>
      <c r="AJ585" s="183"/>
      <c r="AK585" s="125"/>
      <c r="AL585" s="190"/>
      <c r="AM585" s="125"/>
      <c r="AN585" s="184"/>
      <c r="AO585" s="189"/>
      <c r="AP585" s="183"/>
      <c r="AQ585" s="125"/>
      <c r="AR585" s="190"/>
      <c r="AS585" s="183"/>
      <c r="AT585" s="184">
        <v>38844</v>
      </c>
      <c r="AU585" s="189">
        <v>0.60909789409311155</v>
      </c>
    </row>
    <row r="586" spans="1:47">
      <c r="A586" s="28" t="s">
        <v>442</v>
      </c>
      <c r="B586" s="122" t="s">
        <v>2</v>
      </c>
      <c r="C586" s="122" t="s">
        <v>2</v>
      </c>
      <c r="D586" s="28" t="s">
        <v>2</v>
      </c>
      <c r="E586" s="184">
        <v>69126</v>
      </c>
      <c r="F586" s="183"/>
      <c r="G586" s="125">
        <v>8506</v>
      </c>
      <c r="H586" s="190">
        <v>0.19093153759820428</v>
      </c>
      <c r="I586" s="183"/>
      <c r="J586" s="184">
        <v>1447</v>
      </c>
      <c r="K586" s="189">
        <v>3.2480359147025815E-2</v>
      </c>
      <c r="L586" s="183"/>
      <c r="M586" s="125">
        <v>16285</v>
      </c>
      <c r="N586" s="190">
        <v>0.36554433221099886</v>
      </c>
      <c r="O586" s="183"/>
      <c r="P586" s="184"/>
      <c r="Q586" s="189"/>
      <c r="R586" s="183"/>
      <c r="S586" s="125"/>
      <c r="T586" s="190"/>
      <c r="U586" s="183"/>
      <c r="V586" s="184">
        <v>18312</v>
      </c>
      <c r="W586" s="189">
        <v>0.41104377104377104</v>
      </c>
      <c r="X586" s="183"/>
      <c r="Y586" s="125"/>
      <c r="Z586" s="190"/>
      <c r="AA586" s="183"/>
      <c r="AB586" s="184"/>
      <c r="AC586" s="189"/>
      <c r="AD586" s="183"/>
      <c r="AE586" s="125"/>
      <c r="AF586" s="190"/>
      <c r="AG586" s="183"/>
      <c r="AH586" s="184"/>
      <c r="AI586" s="189"/>
      <c r="AJ586" s="183"/>
      <c r="AK586" s="125"/>
      <c r="AL586" s="190"/>
      <c r="AM586" s="125"/>
      <c r="AN586" s="184"/>
      <c r="AO586" s="189"/>
      <c r="AP586" s="183"/>
      <c r="AQ586" s="125"/>
      <c r="AR586" s="190"/>
      <c r="AS586" s="183"/>
      <c r="AT586" s="184">
        <v>44550</v>
      </c>
      <c r="AU586" s="189">
        <v>0.64447530596302405</v>
      </c>
    </row>
    <row r="587" spans="1:47">
      <c r="A587" s="28" t="s">
        <v>450</v>
      </c>
      <c r="B587" s="122" t="s">
        <v>2</v>
      </c>
      <c r="C587" s="122" t="s">
        <v>2</v>
      </c>
      <c r="D587" s="28" t="s">
        <v>2</v>
      </c>
      <c r="E587" s="184">
        <v>62991</v>
      </c>
      <c r="F587" s="183"/>
      <c r="G587" s="125">
        <v>5524</v>
      </c>
      <c r="H587" s="190">
        <v>0.15614223528746679</v>
      </c>
      <c r="I587" s="183"/>
      <c r="J587" s="184">
        <v>661</v>
      </c>
      <c r="K587" s="189">
        <v>1.868392786477472E-2</v>
      </c>
      <c r="L587" s="183"/>
      <c r="M587" s="125">
        <v>14326</v>
      </c>
      <c r="N587" s="190">
        <v>0.40494092373791624</v>
      </c>
      <c r="O587" s="183"/>
      <c r="P587" s="184">
        <v>481</v>
      </c>
      <c r="Q587" s="189">
        <v>1.3596020125501724E-2</v>
      </c>
      <c r="R587" s="183"/>
      <c r="S587" s="125"/>
      <c r="T587" s="190"/>
      <c r="U587" s="183"/>
      <c r="V587" s="184">
        <v>14386</v>
      </c>
      <c r="W587" s="189">
        <v>0.40663689298434053</v>
      </c>
      <c r="X587" s="183"/>
      <c r="Y587" s="125"/>
      <c r="Z587" s="190"/>
      <c r="AA587" s="183"/>
      <c r="AB587" s="184"/>
      <c r="AC587" s="189"/>
      <c r="AD587" s="183"/>
      <c r="AE587" s="125"/>
      <c r="AF587" s="190"/>
      <c r="AG587" s="183"/>
      <c r="AH587" s="184"/>
      <c r="AI587" s="189"/>
      <c r="AJ587" s="183"/>
      <c r="AK587" s="125"/>
      <c r="AL587" s="190"/>
      <c r="AM587" s="125"/>
      <c r="AN587" s="184"/>
      <c r="AO587" s="189"/>
      <c r="AP587" s="183"/>
      <c r="AQ587" s="125"/>
      <c r="AR587" s="190"/>
      <c r="AS587" s="183"/>
      <c r="AT587" s="184">
        <v>35378</v>
      </c>
      <c r="AU587" s="189">
        <v>0.56163578923973267</v>
      </c>
    </row>
    <row r="588" spans="1:47">
      <c r="A588" s="28" t="s">
        <v>424</v>
      </c>
      <c r="B588" s="122" t="s">
        <v>2</v>
      </c>
      <c r="C588" s="122" t="s">
        <v>2</v>
      </c>
      <c r="D588" s="28" t="s">
        <v>2</v>
      </c>
      <c r="E588" s="184">
        <v>66378</v>
      </c>
      <c r="F588" s="183"/>
      <c r="G588" s="125">
        <v>7876</v>
      </c>
      <c r="H588" s="190">
        <v>0.19495532067625437</v>
      </c>
      <c r="I588" s="183"/>
      <c r="J588" s="184">
        <v>1208</v>
      </c>
      <c r="K588" s="189">
        <v>2.9901730240847545E-2</v>
      </c>
      <c r="L588" s="183"/>
      <c r="M588" s="125">
        <v>14024</v>
      </c>
      <c r="N588" s="190">
        <v>0.34713730537884602</v>
      </c>
      <c r="O588" s="183"/>
      <c r="P588" s="184"/>
      <c r="Q588" s="189"/>
      <c r="R588" s="183"/>
      <c r="S588" s="125"/>
      <c r="T588" s="190"/>
      <c r="U588" s="183"/>
      <c r="V588" s="184">
        <v>17291</v>
      </c>
      <c r="W588" s="189">
        <v>0.42800564370405209</v>
      </c>
      <c r="X588" s="183"/>
      <c r="Y588" s="125"/>
      <c r="Z588" s="190"/>
      <c r="AA588" s="183"/>
      <c r="AB588" s="184"/>
      <c r="AC588" s="189"/>
      <c r="AD588" s="183"/>
      <c r="AE588" s="125"/>
      <c r="AF588" s="190"/>
      <c r="AG588" s="183"/>
      <c r="AH588" s="184"/>
      <c r="AI588" s="189"/>
      <c r="AJ588" s="183"/>
      <c r="AK588" s="125"/>
      <c r="AL588" s="190"/>
      <c r="AM588" s="125"/>
      <c r="AN588" s="184"/>
      <c r="AO588" s="189"/>
      <c r="AP588" s="183"/>
      <c r="AQ588" s="125"/>
      <c r="AR588" s="190"/>
      <c r="AS588" s="183"/>
      <c r="AT588" s="184">
        <v>40399</v>
      </c>
      <c r="AU588" s="189">
        <v>0.60862032601163041</v>
      </c>
    </row>
    <row r="589" spans="1:47">
      <c r="A589" s="28" t="s">
        <v>461</v>
      </c>
      <c r="B589" s="122" t="s">
        <v>2</v>
      </c>
      <c r="C589" s="122" t="s">
        <v>2</v>
      </c>
      <c r="D589" s="28" t="s">
        <v>2</v>
      </c>
      <c r="E589" s="184">
        <v>78531</v>
      </c>
      <c r="F589" s="183"/>
      <c r="G589" s="125">
        <v>21861</v>
      </c>
      <c r="H589" s="190">
        <v>0.40720871751886001</v>
      </c>
      <c r="I589" s="183"/>
      <c r="J589" s="184">
        <v>6230</v>
      </c>
      <c r="K589" s="189">
        <v>0.11604731302971034</v>
      </c>
      <c r="L589" s="183"/>
      <c r="M589" s="125">
        <v>6340</v>
      </c>
      <c r="N589" s="190">
        <v>0.11809630250535531</v>
      </c>
      <c r="O589" s="183"/>
      <c r="P589" s="184"/>
      <c r="Q589" s="189"/>
      <c r="R589" s="183"/>
      <c r="S589" s="125"/>
      <c r="T589" s="190"/>
      <c r="U589" s="183"/>
      <c r="V589" s="184">
        <v>19254</v>
      </c>
      <c r="W589" s="189">
        <v>0.35864766694607431</v>
      </c>
      <c r="X589" s="183"/>
      <c r="Y589" s="125"/>
      <c r="Z589" s="190"/>
      <c r="AA589" s="183"/>
      <c r="AB589" s="184"/>
      <c r="AC589" s="189"/>
      <c r="AD589" s="183"/>
      <c r="AE589" s="125"/>
      <c r="AF589" s="190"/>
      <c r="AG589" s="183"/>
      <c r="AH589" s="184"/>
      <c r="AI589" s="189"/>
      <c r="AJ589" s="183"/>
      <c r="AK589" s="125"/>
      <c r="AL589" s="190"/>
      <c r="AM589" s="125"/>
      <c r="AN589" s="184"/>
      <c r="AO589" s="189"/>
      <c r="AP589" s="183"/>
      <c r="AQ589" s="125"/>
      <c r="AR589" s="190"/>
      <c r="AS589" s="183"/>
      <c r="AT589" s="184">
        <v>53685</v>
      </c>
      <c r="AU589" s="189">
        <v>0.68361538755395956</v>
      </c>
    </row>
    <row r="590" spans="1:47">
      <c r="A590" s="28" t="s">
        <v>468</v>
      </c>
      <c r="B590" s="122" t="s">
        <v>2</v>
      </c>
      <c r="C590" s="122" t="s">
        <v>2</v>
      </c>
      <c r="D590" s="28" t="s">
        <v>2</v>
      </c>
      <c r="E590" s="184">
        <v>58853</v>
      </c>
      <c r="F590" s="183"/>
      <c r="G590" s="125">
        <v>8399</v>
      </c>
      <c r="H590" s="190">
        <v>0.21484664773744661</v>
      </c>
      <c r="I590" s="183"/>
      <c r="J590" s="184">
        <v>978</v>
      </c>
      <c r="K590" s="189">
        <v>2.5017266518302508E-2</v>
      </c>
      <c r="L590" s="183"/>
      <c r="M590" s="125">
        <v>14666</v>
      </c>
      <c r="N590" s="190">
        <v>0.37515667766607835</v>
      </c>
      <c r="O590" s="183"/>
      <c r="P590" s="184"/>
      <c r="Q590" s="189"/>
      <c r="R590" s="183"/>
      <c r="S590" s="125"/>
      <c r="T590" s="190"/>
      <c r="U590" s="183"/>
      <c r="V590" s="184">
        <v>15050</v>
      </c>
      <c r="W590" s="189">
        <v>0.38497940807817255</v>
      </c>
      <c r="X590" s="183"/>
      <c r="Y590" s="125"/>
      <c r="Z590" s="190"/>
      <c r="AA590" s="183"/>
      <c r="AB590" s="184"/>
      <c r="AC590" s="189"/>
      <c r="AD590" s="183"/>
      <c r="AE590" s="125"/>
      <c r="AF590" s="190"/>
      <c r="AG590" s="183"/>
      <c r="AH590" s="184"/>
      <c r="AI590" s="189"/>
      <c r="AJ590" s="183"/>
      <c r="AK590" s="125"/>
      <c r="AL590" s="190"/>
      <c r="AM590" s="125"/>
      <c r="AN590" s="184"/>
      <c r="AO590" s="189"/>
      <c r="AP590" s="183"/>
      <c r="AQ590" s="125"/>
      <c r="AR590" s="190"/>
      <c r="AS590" s="183"/>
      <c r="AT590" s="184">
        <v>39093</v>
      </c>
      <c r="AU590" s="189">
        <v>0.66424821164596537</v>
      </c>
    </row>
    <row r="591" spans="1:47">
      <c r="A591" s="28" t="s">
        <v>1255</v>
      </c>
      <c r="B591" s="122" t="s">
        <v>2</v>
      </c>
      <c r="C591" s="122" t="s">
        <v>2</v>
      </c>
      <c r="D591" s="28" t="s">
        <v>2</v>
      </c>
      <c r="E591" s="184">
        <v>76844</v>
      </c>
      <c r="F591" s="183"/>
      <c r="G591" s="125">
        <v>16118</v>
      </c>
      <c r="H591" s="190">
        <v>0.30525937008768772</v>
      </c>
      <c r="I591" s="183"/>
      <c r="J591" s="184">
        <v>6477</v>
      </c>
      <c r="K591" s="189">
        <v>0.12266813128539232</v>
      </c>
      <c r="L591" s="183"/>
      <c r="M591" s="125">
        <v>8552</v>
      </c>
      <c r="N591" s="190">
        <v>0.16196662941989734</v>
      </c>
      <c r="O591" s="183"/>
      <c r="P591" s="184"/>
      <c r="Q591" s="189"/>
      <c r="R591" s="183"/>
      <c r="S591" s="125"/>
      <c r="T591" s="190"/>
      <c r="U591" s="183"/>
      <c r="V591" s="184">
        <v>21042</v>
      </c>
      <c r="W591" s="189">
        <v>0.39851517963674932</v>
      </c>
      <c r="X591" s="183"/>
      <c r="Y591" s="125"/>
      <c r="Z591" s="190"/>
      <c r="AA591" s="183"/>
      <c r="AB591" s="184"/>
      <c r="AC591" s="189"/>
      <c r="AD591" s="183"/>
      <c r="AE591" s="125"/>
      <c r="AF591" s="190"/>
      <c r="AG591" s="183"/>
      <c r="AH591" s="184"/>
      <c r="AI591" s="189"/>
      <c r="AJ591" s="183"/>
      <c r="AK591" s="125"/>
      <c r="AL591" s="190"/>
      <c r="AM591" s="125"/>
      <c r="AN591" s="184"/>
      <c r="AO591" s="189"/>
      <c r="AP591" s="183"/>
      <c r="AQ591" s="125">
        <v>612</v>
      </c>
      <c r="AR591" s="190">
        <v>1.159068957027329E-2</v>
      </c>
      <c r="AS591" s="183"/>
      <c r="AT591" s="184">
        <v>52801</v>
      </c>
      <c r="AU591" s="189">
        <v>0.68711935870074436</v>
      </c>
    </row>
    <row r="592" spans="1:47">
      <c r="A592" s="28" t="s">
        <v>1256</v>
      </c>
      <c r="B592" s="122" t="s">
        <v>2</v>
      </c>
      <c r="C592" s="122" t="s">
        <v>2</v>
      </c>
      <c r="D592" s="28" t="s">
        <v>2</v>
      </c>
      <c r="E592" s="184">
        <v>73327</v>
      </c>
      <c r="F592" s="183"/>
      <c r="G592" s="125">
        <v>12404</v>
      </c>
      <c r="H592" s="190">
        <v>0.26670106861037651</v>
      </c>
      <c r="I592" s="183"/>
      <c r="J592" s="184">
        <v>994</v>
      </c>
      <c r="K592" s="189">
        <v>2.1372207529725431E-2</v>
      </c>
      <c r="L592" s="183"/>
      <c r="M592" s="125">
        <v>13421</v>
      </c>
      <c r="N592" s="190">
        <v>0.28856780408093058</v>
      </c>
      <c r="O592" s="183"/>
      <c r="P592" s="184"/>
      <c r="Q592" s="189"/>
      <c r="R592" s="183"/>
      <c r="S592" s="125"/>
      <c r="T592" s="190"/>
      <c r="U592" s="183"/>
      <c r="V592" s="184">
        <v>19690</v>
      </c>
      <c r="W592" s="189">
        <v>0.4233589197789675</v>
      </c>
      <c r="X592" s="183"/>
      <c r="Y592" s="125"/>
      <c r="Z592" s="190"/>
      <c r="AA592" s="183"/>
      <c r="AB592" s="184"/>
      <c r="AC592" s="189"/>
      <c r="AD592" s="183"/>
      <c r="AE592" s="125"/>
      <c r="AF592" s="190"/>
      <c r="AG592" s="183"/>
      <c r="AH592" s="184"/>
      <c r="AI592" s="189"/>
      <c r="AJ592" s="183"/>
      <c r="AK592" s="125"/>
      <c r="AL592" s="190"/>
      <c r="AM592" s="125"/>
      <c r="AN592" s="184"/>
      <c r="AO592" s="189"/>
      <c r="AP592" s="183"/>
      <c r="AQ592" s="125"/>
      <c r="AR592" s="190"/>
      <c r="AS592" s="183"/>
      <c r="AT592" s="184">
        <v>46509</v>
      </c>
      <c r="AU592" s="189">
        <v>0.63426841409030776</v>
      </c>
    </row>
    <row r="593" spans="1:47">
      <c r="A593" s="28" t="s">
        <v>1257</v>
      </c>
      <c r="B593" s="122" t="s">
        <v>2</v>
      </c>
      <c r="C593" s="122" t="s">
        <v>2</v>
      </c>
      <c r="D593" s="28" t="s">
        <v>2</v>
      </c>
      <c r="E593" s="184">
        <v>72721</v>
      </c>
      <c r="F593" s="183"/>
      <c r="G593" s="125">
        <v>10762</v>
      </c>
      <c r="H593" s="190">
        <v>0.23297902279566168</v>
      </c>
      <c r="I593" s="183"/>
      <c r="J593" s="184">
        <v>1118</v>
      </c>
      <c r="K593" s="189">
        <v>2.420280129023878E-2</v>
      </c>
      <c r="L593" s="183"/>
      <c r="M593" s="125">
        <v>17016</v>
      </c>
      <c r="N593" s="190">
        <v>0.36836750156950188</v>
      </c>
      <c r="O593" s="183"/>
      <c r="P593" s="184">
        <v>540</v>
      </c>
      <c r="Q593" s="189">
        <v>1.1690082912995475E-2</v>
      </c>
      <c r="R593" s="183"/>
      <c r="S593" s="125"/>
      <c r="T593" s="190"/>
      <c r="U593" s="183"/>
      <c r="V593" s="184">
        <v>16757</v>
      </c>
      <c r="W593" s="189">
        <v>0.36276059143160216</v>
      </c>
      <c r="X593" s="183"/>
      <c r="Y593" s="125"/>
      <c r="Z593" s="190"/>
      <c r="AA593" s="183"/>
      <c r="AB593" s="184"/>
      <c r="AC593" s="189"/>
      <c r="AD593" s="183"/>
      <c r="AE593" s="125"/>
      <c r="AF593" s="190"/>
      <c r="AG593" s="183"/>
      <c r="AH593" s="184"/>
      <c r="AI593" s="189"/>
      <c r="AJ593" s="183"/>
      <c r="AK593" s="125"/>
      <c r="AL593" s="190"/>
      <c r="AM593" s="125"/>
      <c r="AN593" s="184"/>
      <c r="AO593" s="189"/>
      <c r="AP593" s="183"/>
      <c r="AQ593" s="125"/>
      <c r="AR593" s="190"/>
      <c r="AS593" s="183"/>
      <c r="AT593" s="184">
        <v>46193</v>
      </c>
      <c r="AU593" s="189">
        <v>0.63520853673629352</v>
      </c>
    </row>
    <row r="594" spans="1:47">
      <c r="A594" s="28" t="s">
        <v>1258</v>
      </c>
      <c r="B594" s="122" t="s">
        <v>2</v>
      </c>
      <c r="C594" s="122" t="s">
        <v>2</v>
      </c>
      <c r="D594" s="28" t="s">
        <v>2</v>
      </c>
      <c r="E594" s="184">
        <v>77313</v>
      </c>
      <c r="F594" s="183"/>
      <c r="G594" s="125">
        <v>16178</v>
      </c>
      <c r="H594" s="190">
        <v>0.32054685952050721</v>
      </c>
      <c r="I594" s="183"/>
      <c r="J594" s="184">
        <v>1214</v>
      </c>
      <c r="K594" s="189">
        <v>2.4053893402021003E-2</v>
      </c>
      <c r="L594" s="183"/>
      <c r="M594" s="125">
        <v>16084</v>
      </c>
      <c r="N594" s="190">
        <v>0.31868436695066377</v>
      </c>
      <c r="O594" s="183"/>
      <c r="P594" s="184">
        <v>550</v>
      </c>
      <c r="Q594" s="189">
        <v>1.089756290865861E-2</v>
      </c>
      <c r="R594" s="183"/>
      <c r="S594" s="125"/>
      <c r="T594" s="190"/>
      <c r="U594" s="183"/>
      <c r="V594" s="184">
        <v>16444</v>
      </c>
      <c r="W594" s="189">
        <v>0.32581731721814938</v>
      </c>
      <c r="X594" s="183"/>
      <c r="Y594" s="125"/>
      <c r="Z594" s="190"/>
      <c r="AA594" s="183"/>
      <c r="AB594" s="184"/>
      <c r="AC594" s="189"/>
      <c r="AD594" s="183"/>
      <c r="AE594" s="125"/>
      <c r="AF594" s="190"/>
      <c r="AG594" s="183"/>
      <c r="AH594" s="184"/>
      <c r="AI594" s="189"/>
      <c r="AJ594" s="183"/>
      <c r="AK594" s="125"/>
      <c r="AL594" s="190"/>
      <c r="AM594" s="125"/>
      <c r="AN594" s="184"/>
      <c r="AO594" s="189"/>
      <c r="AP594" s="183"/>
      <c r="AQ594" s="125"/>
      <c r="AR594" s="190"/>
      <c r="AS594" s="183"/>
      <c r="AT594" s="184">
        <v>50470</v>
      </c>
      <c r="AU594" s="189">
        <v>0.65280095197444155</v>
      </c>
    </row>
    <row r="595" spans="1:47">
      <c r="A595" s="28" t="s">
        <v>1259</v>
      </c>
      <c r="B595" s="122" t="s">
        <v>2</v>
      </c>
      <c r="C595" s="122" t="s">
        <v>2</v>
      </c>
      <c r="D595" s="28" t="s">
        <v>2</v>
      </c>
      <c r="E595" s="184">
        <v>86186</v>
      </c>
      <c r="F595" s="183"/>
      <c r="G595" s="125">
        <v>16311</v>
      </c>
      <c r="H595" s="190">
        <v>0.29077976254144827</v>
      </c>
      <c r="I595" s="183"/>
      <c r="J595" s="184">
        <v>1926</v>
      </c>
      <c r="K595" s="189">
        <v>3.4335223018504654E-2</v>
      </c>
      <c r="L595" s="183"/>
      <c r="M595" s="125">
        <v>17469</v>
      </c>
      <c r="N595" s="190">
        <v>0.3114236816771847</v>
      </c>
      <c r="O595" s="183"/>
      <c r="P595" s="184"/>
      <c r="Q595" s="189"/>
      <c r="R595" s="183"/>
      <c r="S595" s="125"/>
      <c r="T595" s="190"/>
      <c r="U595" s="183"/>
      <c r="V595" s="184">
        <v>20388</v>
      </c>
      <c r="W595" s="189">
        <v>0.36346133276286235</v>
      </c>
      <c r="X595" s="183"/>
      <c r="Y595" s="125"/>
      <c r="Z595" s="190"/>
      <c r="AA595" s="183"/>
      <c r="AB595" s="184"/>
      <c r="AC595" s="189"/>
      <c r="AD595" s="183"/>
      <c r="AE595" s="125"/>
      <c r="AF595" s="190"/>
      <c r="AG595" s="183"/>
      <c r="AH595" s="184"/>
      <c r="AI595" s="189"/>
      <c r="AJ595" s="183"/>
      <c r="AK595" s="125"/>
      <c r="AL595" s="190"/>
      <c r="AM595" s="125"/>
      <c r="AN595" s="184"/>
      <c r="AO595" s="189"/>
      <c r="AP595" s="183"/>
      <c r="AQ595" s="125"/>
      <c r="AR595" s="190"/>
      <c r="AS595" s="183"/>
      <c r="AT595" s="184">
        <v>56094</v>
      </c>
      <c r="AU595" s="189">
        <v>0.65084816559534031</v>
      </c>
    </row>
    <row r="596" spans="1:47">
      <c r="A596" s="28" t="s">
        <v>591</v>
      </c>
      <c r="B596" s="122" t="s">
        <v>2</v>
      </c>
      <c r="C596" s="122" t="s">
        <v>2</v>
      </c>
      <c r="D596" s="28" t="s">
        <v>2</v>
      </c>
      <c r="E596" s="184">
        <v>81208</v>
      </c>
      <c r="F596" s="183"/>
      <c r="G596" s="125">
        <v>12799</v>
      </c>
      <c r="H596" s="190">
        <v>0.24376726026092754</v>
      </c>
      <c r="I596" s="183"/>
      <c r="J596" s="184">
        <v>1512</v>
      </c>
      <c r="K596" s="189">
        <v>2.8797257404056757E-2</v>
      </c>
      <c r="L596" s="183"/>
      <c r="M596" s="125">
        <v>17158</v>
      </c>
      <c r="N596" s="190">
        <v>0.32678792495952769</v>
      </c>
      <c r="O596" s="183"/>
      <c r="P596" s="184"/>
      <c r="Q596" s="189"/>
      <c r="R596" s="183"/>
      <c r="S596" s="125"/>
      <c r="T596" s="190"/>
      <c r="U596" s="183"/>
      <c r="V596" s="184">
        <v>21036</v>
      </c>
      <c r="W596" s="189">
        <v>0.40064755737548807</v>
      </c>
      <c r="X596" s="183"/>
      <c r="Y596" s="125"/>
      <c r="Z596" s="190"/>
      <c r="AA596" s="183"/>
      <c r="AB596" s="184"/>
      <c r="AC596" s="189"/>
      <c r="AD596" s="183"/>
      <c r="AE596" s="125"/>
      <c r="AF596" s="190"/>
      <c r="AG596" s="183"/>
      <c r="AH596" s="184"/>
      <c r="AI596" s="189"/>
      <c r="AJ596" s="183"/>
      <c r="AK596" s="125"/>
      <c r="AL596" s="190"/>
      <c r="AM596" s="125"/>
      <c r="AN596" s="184"/>
      <c r="AO596" s="189"/>
      <c r="AP596" s="183"/>
      <c r="AQ596" s="125"/>
      <c r="AR596" s="190"/>
      <c r="AS596" s="183"/>
      <c r="AT596" s="184">
        <v>52505</v>
      </c>
      <c r="AU596" s="189">
        <v>0.64654960102452963</v>
      </c>
    </row>
    <row r="597" spans="1:47">
      <c r="A597" s="28" t="s">
        <v>614</v>
      </c>
      <c r="B597" s="122" t="s">
        <v>2</v>
      </c>
      <c r="C597" s="122" t="s">
        <v>2</v>
      </c>
      <c r="D597" s="28" t="s">
        <v>2</v>
      </c>
      <c r="E597" s="184">
        <v>68328</v>
      </c>
      <c r="F597" s="183"/>
      <c r="G597" s="125">
        <v>11521</v>
      </c>
      <c r="H597" s="190">
        <v>0.2544783866763855</v>
      </c>
      <c r="I597" s="183"/>
      <c r="J597" s="184">
        <v>1721</v>
      </c>
      <c r="K597" s="189">
        <v>3.8013827225940405E-2</v>
      </c>
      <c r="L597" s="183"/>
      <c r="M597" s="125">
        <v>16458</v>
      </c>
      <c r="N597" s="190">
        <v>0.36352793055463523</v>
      </c>
      <c r="O597" s="183"/>
      <c r="P597" s="184"/>
      <c r="Q597" s="189"/>
      <c r="R597" s="183"/>
      <c r="S597" s="125"/>
      <c r="T597" s="190"/>
      <c r="U597" s="183"/>
      <c r="V597" s="184">
        <v>15573</v>
      </c>
      <c r="W597" s="189">
        <v>0.34397985554303889</v>
      </c>
      <c r="X597" s="183"/>
      <c r="Y597" s="125"/>
      <c r="Z597" s="190"/>
      <c r="AA597" s="183"/>
      <c r="AB597" s="184"/>
      <c r="AC597" s="189"/>
      <c r="AD597" s="183"/>
      <c r="AE597" s="125"/>
      <c r="AF597" s="190"/>
      <c r="AG597" s="183"/>
      <c r="AH597" s="184"/>
      <c r="AI597" s="189"/>
      <c r="AJ597" s="183"/>
      <c r="AK597" s="125"/>
      <c r="AL597" s="190"/>
      <c r="AM597" s="125"/>
      <c r="AN597" s="184"/>
      <c r="AO597" s="189"/>
      <c r="AP597" s="183"/>
      <c r="AQ597" s="125"/>
      <c r="AR597" s="190"/>
      <c r="AS597" s="183"/>
      <c r="AT597" s="184">
        <v>45273</v>
      </c>
      <c r="AU597" s="189">
        <v>0.66258342114506497</v>
      </c>
    </row>
    <row r="598" spans="1:47">
      <c r="A598" s="28" t="s">
        <v>626</v>
      </c>
      <c r="B598" s="122" t="s">
        <v>2</v>
      </c>
      <c r="C598" s="122" t="s">
        <v>2</v>
      </c>
      <c r="D598" s="28" t="s">
        <v>2</v>
      </c>
      <c r="E598" s="184">
        <v>70649</v>
      </c>
      <c r="F598" s="183"/>
      <c r="G598" s="125">
        <v>22637</v>
      </c>
      <c r="H598" s="190">
        <v>0.47551727759689111</v>
      </c>
      <c r="I598" s="183"/>
      <c r="J598" s="184">
        <v>1078</v>
      </c>
      <c r="K598" s="189">
        <v>2.2644680180653291E-2</v>
      </c>
      <c r="L598" s="183"/>
      <c r="M598" s="125">
        <v>5208</v>
      </c>
      <c r="N598" s="190">
        <v>0.10940027308055876</v>
      </c>
      <c r="O598" s="183"/>
      <c r="P598" s="184"/>
      <c r="Q598" s="189"/>
      <c r="R598" s="183"/>
      <c r="S598" s="125"/>
      <c r="T598" s="190"/>
      <c r="U598" s="183"/>
      <c r="V598" s="184">
        <v>18478</v>
      </c>
      <c r="W598" s="189">
        <v>0.38815250498897175</v>
      </c>
      <c r="X598" s="183"/>
      <c r="Y598" s="125"/>
      <c r="Z598" s="190"/>
      <c r="AA598" s="183"/>
      <c r="AB598" s="184"/>
      <c r="AC598" s="189"/>
      <c r="AD598" s="183"/>
      <c r="AE598" s="125"/>
      <c r="AF598" s="190"/>
      <c r="AG598" s="183"/>
      <c r="AH598" s="184"/>
      <c r="AI598" s="189"/>
      <c r="AJ598" s="183"/>
      <c r="AK598" s="125"/>
      <c r="AL598" s="190"/>
      <c r="AM598" s="125"/>
      <c r="AN598" s="184"/>
      <c r="AO598" s="189"/>
      <c r="AP598" s="183"/>
      <c r="AQ598" s="125">
        <v>204</v>
      </c>
      <c r="AR598" s="190">
        <v>4.2852641529251131E-3</v>
      </c>
      <c r="AS598" s="183"/>
      <c r="AT598" s="184">
        <v>47605</v>
      </c>
      <c r="AU598" s="189">
        <v>0.67382411640646012</v>
      </c>
    </row>
    <row r="599" spans="1:47">
      <c r="A599" s="28" t="s">
        <v>1052</v>
      </c>
      <c r="B599" s="122" t="s">
        <v>2</v>
      </c>
      <c r="C599" s="122" t="s">
        <v>2</v>
      </c>
      <c r="D599" s="28" t="s">
        <v>2</v>
      </c>
      <c r="E599" s="184">
        <v>68215</v>
      </c>
      <c r="F599" s="183"/>
      <c r="G599" s="125">
        <v>8490</v>
      </c>
      <c r="H599" s="190">
        <v>0.20249964222678052</v>
      </c>
      <c r="I599" s="183"/>
      <c r="J599" s="184">
        <v>920</v>
      </c>
      <c r="K599" s="189">
        <v>2.1943424128225923E-2</v>
      </c>
      <c r="L599" s="183"/>
      <c r="M599" s="125">
        <v>15832</v>
      </c>
      <c r="N599" s="190">
        <v>0.37761770738920958</v>
      </c>
      <c r="O599" s="183"/>
      <c r="P599" s="184">
        <v>534</v>
      </c>
      <c r="Q599" s="189">
        <v>1.2736726613557219E-2</v>
      </c>
      <c r="R599" s="183"/>
      <c r="S599" s="125"/>
      <c r="T599" s="190"/>
      <c r="U599" s="183"/>
      <c r="V599" s="184">
        <v>16150</v>
      </c>
      <c r="W599" s="189">
        <v>0.3852024996422268</v>
      </c>
      <c r="X599" s="183"/>
      <c r="Y599" s="125"/>
      <c r="Z599" s="190"/>
      <c r="AA599" s="183"/>
      <c r="AB599" s="184"/>
      <c r="AC599" s="189"/>
      <c r="AD599" s="183"/>
      <c r="AE599" s="125"/>
      <c r="AF599" s="190"/>
      <c r="AG599" s="183"/>
      <c r="AH599" s="184"/>
      <c r="AI599" s="189"/>
      <c r="AJ599" s="183"/>
      <c r="AK599" s="125"/>
      <c r="AL599" s="190"/>
      <c r="AM599" s="125"/>
      <c r="AN599" s="184"/>
      <c r="AO599" s="189"/>
      <c r="AP599" s="183"/>
      <c r="AQ599" s="125"/>
      <c r="AR599" s="190"/>
      <c r="AS599" s="183"/>
      <c r="AT599" s="184">
        <v>41926</v>
      </c>
      <c r="AU599" s="189">
        <v>0.61461555376383492</v>
      </c>
    </row>
    <row r="600" spans="1:47">
      <c r="A600" s="28" t="s">
        <v>1260</v>
      </c>
      <c r="B600" s="122" t="s">
        <v>2</v>
      </c>
      <c r="C600" s="122" t="s">
        <v>2</v>
      </c>
      <c r="D600" s="28" t="s">
        <v>2</v>
      </c>
      <c r="E600" s="184">
        <v>73176</v>
      </c>
      <c r="F600" s="183"/>
      <c r="G600" s="125">
        <v>14818</v>
      </c>
      <c r="H600" s="190">
        <v>0.31239854110007803</v>
      </c>
      <c r="I600" s="183"/>
      <c r="J600" s="184">
        <v>1124</v>
      </c>
      <c r="K600" s="189">
        <v>2.3696582548015096E-2</v>
      </c>
      <c r="L600" s="183"/>
      <c r="M600" s="125">
        <v>13040</v>
      </c>
      <c r="N600" s="190">
        <v>0.27491408934707906</v>
      </c>
      <c r="O600" s="183"/>
      <c r="P600" s="184"/>
      <c r="Q600" s="189"/>
      <c r="R600" s="183"/>
      <c r="S600" s="125"/>
      <c r="T600" s="190"/>
      <c r="U600" s="183"/>
      <c r="V600" s="184">
        <v>18451</v>
      </c>
      <c r="W600" s="189">
        <v>0.38899078700482786</v>
      </c>
      <c r="X600" s="183"/>
      <c r="Y600" s="125"/>
      <c r="Z600" s="190"/>
      <c r="AA600" s="183"/>
      <c r="AB600" s="184"/>
      <c r="AC600" s="189"/>
      <c r="AD600" s="183"/>
      <c r="AE600" s="125"/>
      <c r="AF600" s="190"/>
      <c r="AG600" s="183"/>
      <c r="AH600" s="184"/>
      <c r="AI600" s="189"/>
      <c r="AJ600" s="183"/>
      <c r="AK600" s="125"/>
      <c r="AL600" s="190"/>
      <c r="AM600" s="125"/>
      <c r="AN600" s="184"/>
      <c r="AO600" s="189"/>
      <c r="AP600" s="183"/>
      <c r="AQ600" s="125"/>
      <c r="AR600" s="190"/>
      <c r="AS600" s="183"/>
      <c r="AT600" s="184">
        <v>47433</v>
      </c>
      <c r="AU600" s="189">
        <v>0.64820432928829119</v>
      </c>
    </row>
    <row r="601" spans="1:47">
      <c r="A601" s="28" t="s">
        <v>427</v>
      </c>
      <c r="B601" s="122" t="s">
        <v>2</v>
      </c>
      <c r="C601" s="122" t="s">
        <v>2</v>
      </c>
      <c r="D601" s="28" t="s">
        <v>2</v>
      </c>
      <c r="E601" s="184">
        <v>58685</v>
      </c>
      <c r="F601" s="183"/>
      <c r="G601" s="125">
        <v>10088</v>
      </c>
      <c r="H601" s="190">
        <v>0.24121275883506288</v>
      </c>
      <c r="I601" s="183"/>
      <c r="J601" s="184">
        <v>13741</v>
      </c>
      <c r="K601" s="189">
        <v>0.32855913155755345</v>
      </c>
      <c r="L601" s="183"/>
      <c r="M601" s="125">
        <v>4026</v>
      </c>
      <c r="N601" s="190">
        <v>9.626512361914781E-2</v>
      </c>
      <c r="O601" s="183"/>
      <c r="P601" s="184"/>
      <c r="Q601" s="189"/>
      <c r="R601" s="183"/>
      <c r="S601" s="125"/>
      <c r="T601" s="190"/>
      <c r="U601" s="183"/>
      <c r="V601" s="184">
        <v>13743</v>
      </c>
      <c r="W601" s="189">
        <v>0.32860695327817896</v>
      </c>
      <c r="X601" s="183"/>
      <c r="Y601" s="125"/>
      <c r="Z601" s="190"/>
      <c r="AA601" s="183"/>
      <c r="AB601" s="184"/>
      <c r="AC601" s="189"/>
      <c r="AD601" s="183"/>
      <c r="AE601" s="125"/>
      <c r="AF601" s="190"/>
      <c r="AG601" s="183"/>
      <c r="AH601" s="184"/>
      <c r="AI601" s="189"/>
      <c r="AJ601" s="183"/>
      <c r="AK601" s="125"/>
      <c r="AL601" s="190"/>
      <c r="AM601" s="125"/>
      <c r="AN601" s="184"/>
      <c r="AO601" s="189"/>
      <c r="AP601" s="183"/>
      <c r="AQ601" s="125">
        <v>224</v>
      </c>
      <c r="AR601" s="190">
        <v>5.3560327100569075E-3</v>
      </c>
      <c r="AS601" s="183"/>
      <c r="AT601" s="184">
        <v>41822</v>
      </c>
      <c r="AU601" s="189">
        <v>0.71265229615745085</v>
      </c>
    </row>
    <row r="602" spans="1:47">
      <c r="A602" s="28" t="s">
        <v>1261</v>
      </c>
      <c r="B602" s="122" t="s">
        <v>2</v>
      </c>
      <c r="C602" s="122" t="s">
        <v>2</v>
      </c>
      <c r="D602" s="28" t="s">
        <v>2</v>
      </c>
      <c r="E602" s="184">
        <v>76767</v>
      </c>
      <c r="F602" s="183"/>
      <c r="G602" s="125">
        <v>22469</v>
      </c>
      <c r="H602" s="190">
        <v>0.41480209717914635</v>
      </c>
      <c r="I602" s="183"/>
      <c r="J602" s="184">
        <v>1742</v>
      </c>
      <c r="K602" s="189">
        <v>3.2159208388716588E-2</v>
      </c>
      <c r="L602" s="183"/>
      <c r="M602" s="125">
        <v>10847</v>
      </c>
      <c r="N602" s="190">
        <v>0.20024737852606705</v>
      </c>
      <c r="O602" s="183"/>
      <c r="P602" s="184"/>
      <c r="Q602" s="189"/>
      <c r="R602" s="183"/>
      <c r="S602" s="125"/>
      <c r="T602" s="190"/>
      <c r="U602" s="183"/>
      <c r="V602" s="184">
        <v>19110</v>
      </c>
      <c r="W602" s="189">
        <v>0.35279131590606999</v>
      </c>
      <c r="X602" s="183"/>
      <c r="Y602" s="125"/>
      <c r="Z602" s="190"/>
      <c r="AA602" s="183"/>
      <c r="AB602" s="184"/>
      <c r="AC602" s="189"/>
      <c r="AD602" s="183"/>
      <c r="AE602" s="125"/>
      <c r="AF602" s="190"/>
      <c r="AG602" s="183"/>
      <c r="AH602" s="184"/>
      <c r="AI602" s="189"/>
      <c r="AJ602" s="183"/>
      <c r="AK602" s="125"/>
      <c r="AL602" s="190"/>
      <c r="AM602" s="125"/>
      <c r="AN602" s="184"/>
      <c r="AO602" s="189"/>
      <c r="AP602" s="183"/>
      <c r="AQ602" s="125"/>
      <c r="AR602" s="190"/>
      <c r="AS602" s="183"/>
      <c r="AT602" s="184">
        <v>54168</v>
      </c>
      <c r="AU602" s="189">
        <v>0.70561569424362025</v>
      </c>
    </row>
    <row r="603" spans="1:47">
      <c r="A603" s="28" t="s">
        <v>1034</v>
      </c>
      <c r="B603" s="122" t="s">
        <v>2</v>
      </c>
      <c r="C603" s="122" t="s">
        <v>2</v>
      </c>
      <c r="D603" s="28" t="s">
        <v>2</v>
      </c>
      <c r="E603" s="184">
        <v>34164</v>
      </c>
      <c r="F603" s="183"/>
      <c r="G603" s="125">
        <v>2024</v>
      </c>
      <c r="H603" s="190">
        <v>8.6952786011943117E-2</v>
      </c>
      <c r="I603" s="183"/>
      <c r="J603" s="184">
        <v>11312</v>
      </c>
      <c r="K603" s="189">
        <v>0.48597327834342913</v>
      </c>
      <c r="L603" s="183"/>
      <c r="M603" s="125">
        <v>2664</v>
      </c>
      <c r="N603" s="190">
        <v>0.11444773811058126</v>
      </c>
      <c r="O603" s="183"/>
      <c r="P603" s="184">
        <v>283</v>
      </c>
      <c r="Q603" s="189">
        <v>1.2157924131116552E-2</v>
      </c>
      <c r="R603" s="183"/>
      <c r="S603" s="125"/>
      <c r="T603" s="190"/>
      <c r="U603" s="183"/>
      <c r="V603" s="184">
        <v>6749</v>
      </c>
      <c r="W603" s="189">
        <v>0.28994286205267</v>
      </c>
      <c r="X603" s="183"/>
      <c r="Y603" s="125"/>
      <c r="Z603" s="190"/>
      <c r="AA603" s="183"/>
      <c r="AB603" s="184"/>
      <c r="AC603" s="189"/>
      <c r="AD603" s="183"/>
      <c r="AE603" s="125"/>
      <c r="AF603" s="190"/>
      <c r="AG603" s="183"/>
      <c r="AH603" s="184"/>
      <c r="AI603" s="189"/>
      <c r="AJ603" s="183"/>
      <c r="AK603" s="125"/>
      <c r="AL603" s="190"/>
      <c r="AM603" s="125"/>
      <c r="AN603" s="184"/>
      <c r="AO603" s="189"/>
      <c r="AP603" s="183"/>
      <c r="AQ603" s="125">
        <v>245</v>
      </c>
      <c r="AR603" s="190">
        <v>1.0525411350259913E-2</v>
      </c>
      <c r="AS603" s="183"/>
      <c r="AT603" s="184">
        <v>23277</v>
      </c>
      <c r="AU603" s="189">
        <v>0.68133122585177375</v>
      </c>
    </row>
    <row r="604" spans="1:47">
      <c r="A604" s="28" t="s">
        <v>1262</v>
      </c>
      <c r="B604" s="122" t="s">
        <v>2</v>
      </c>
      <c r="C604" s="122" t="s">
        <v>2</v>
      </c>
      <c r="D604" s="28" t="s">
        <v>2</v>
      </c>
      <c r="E604" s="184">
        <v>67436</v>
      </c>
      <c r="F604" s="183"/>
      <c r="G604" s="125">
        <v>12842</v>
      </c>
      <c r="H604" s="190">
        <v>0.2754907218706425</v>
      </c>
      <c r="I604" s="183"/>
      <c r="J604" s="184">
        <v>1476</v>
      </c>
      <c r="K604" s="189">
        <v>3.1663627587686365E-2</v>
      </c>
      <c r="L604" s="183"/>
      <c r="M604" s="125">
        <v>14842</v>
      </c>
      <c r="N604" s="190">
        <v>0.31839536629840182</v>
      </c>
      <c r="O604" s="183"/>
      <c r="P604" s="184"/>
      <c r="Q604" s="189"/>
      <c r="R604" s="183"/>
      <c r="S604" s="125"/>
      <c r="T604" s="190"/>
      <c r="U604" s="183"/>
      <c r="V604" s="184">
        <v>17455</v>
      </c>
      <c r="W604" s="189">
        <v>0.37445028424326932</v>
      </c>
      <c r="X604" s="183"/>
      <c r="Y604" s="125"/>
      <c r="Z604" s="190"/>
      <c r="AA604" s="183"/>
      <c r="AB604" s="184"/>
      <c r="AC604" s="189"/>
      <c r="AD604" s="183"/>
      <c r="AE604" s="125"/>
      <c r="AF604" s="190"/>
      <c r="AG604" s="183"/>
      <c r="AH604" s="184"/>
      <c r="AI604" s="189"/>
      <c r="AJ604" s="183"/>
      <c r="AK604" s="125"/>
      <c r="AL604" s="190"/>
      <c r="AM604" s="125"/>
      <c r="AN604" s="184"/>
      <c r="AO604" s="189"/>
      <c r="AP604" s="183"/>
      <c r="AQ604" s="125"/>
      <c r="AR604" s="190"/>
      <c r="AS604" s="183"/>
      <c r="AT604" s="184">
        <v>46615</v>
      </c>
      <c r="AU604" s="189">
        <v>0.69124799810190407</v>
      </c>
    </row>
    <row r="605" spans="1:47">
      <c r="A605" s="28" t="s">
        <v>1263</v>
      </c>
      <c r="B605" s="122" t="s">
        <v>2</v>
      </c>
      <c r="C605" s="122" t="s">
        <v>2</v>
      </c>
      <c r="D605" s="28" t="s">
        <v>2</v>
      </c>
      <c r="E605" s="184">
        <v>61344</v>
      </c>
      <c r="F605" s="183"/>
      <c r="G605" s="125">
        <v>8122</v>
      </c>
      <c r="H605" s="190">
        <v>0.19471614883007288</v>
      </c>
      <c r="I605" s="183"/>
      <c r="J605" s="184">
        <v>1327</v>
      </c>
      <c r="K605" s="189">
        <v>3.1813387034906021E-2</v>
      </c>
      <c r="L605" s="183"/>
      <c r="M605" s="125">
        <v>14423</v>
      </c>
      <c r="N605" s="190">
        <v>0.3457757959340238</v>
      </c>
      <c r="O605" s="183"/>
      <c r="P605" s="184"/>
      <c r="Q605" s="189"/>
      <c r="R605" s="183"/>
      <c r="S605" s="125"/>
      <c r="T605" s="190"/>
      <c r="U605" s="183"/>
      <c r="V605" s="184">
        <v>16964</v>
      </c>
      <c r="W605" s="189">
        <v>0.40669351745301113</v>
      </c>
      <c r="X605" s="183"/>
      <c r="Y605" s="125"/>
      <c r="Z605" s="190"/>
      <c r="AA605" s="183"/>
      <c r="AB605" s="184"/>
      <c r="AC605" s="189"/>
      <c r="AD605" s="183"/>
      <c r="AE605" s="125"/>
      <c r="AF605" s="190"/>
      <c r="AG605" s="183"/>
      <c r="AH605" s="184"/>
      <c r="AI605" s="189"/>
      <c r="AJ605" s="183"/>
      <c r="AK605" s="125"/>
      <c r="AL605" s="190"/>
      <c r="AM605" s="125"/>
      <c r="AN605" s="184"/>
      <c r="AO605" s="189"/>
      <c r="AP605" s="183"/>
      <c r="AQ605" s="125">
        <v>876</v>
      </c>
      <c r="AR605" s="190">
        <v>2.100115074798619E-2</v>
      </c>
      <c r="AS605" s="183"/>
      <c r="AT605" s="184">
        <v>41712</v>
      </c>
      <c r="AU605" s="189">
        <v>0.6799687010954617</v>
      </c>
    </row>
    <row r="606" spans="1:47">
      <c r="A606" s="28" t="s">
        <v>1264</v>
      </c>
      <c r="B606" s="122" t="s">
        <v>2</v>
      </c>
      <c r="C606" s="122" t="s">
        <v>2</v>
      </c>
      <c r="D606" s="28" t="s">
        <v>2</v>
      </c>
      <c r="E606" s="184">
        <v>71762</v>
      </c>
      <c r="F606" s="183"/>
      <c r="G606" s="125">
        <v>21783</v>
      </c>
      <c r="H606" s="190">
        <v>0.4227656477438137</v>
      </c>
      <c r="I606" s="183"/>
      <c r="J606" s="184">
        <v>2589</v>
      </c>
      <c r="K606" s="189">
        <v>5.0247452692867539E-2</v>
      </c>
      <c r="L606" s="183"/>
      <c r="M606" s="125">
        <v>5349</v>
      </c>
      <c r="N606" s="190">
        <v>0.10381368267831149</v>
      </c>
      <c r="O606" s="183"/>
      <c r="P606" s="184"/>
      <c r="Q606" s="189"/>
      <c r="R606" s="183"/>
      <c r="S606" s="125"/>
      <c r="T606" s="190"/>
      <c r="U606" s="183"/>
      <c r="V606" s="184">
        <v>21804</v>
      </c>
      <c r="W606" s="189">
        <v>0.42317321688500725</v>
      </c>
      <c r="X606" s="183"/>
      <c r="Y606" s="125"/>
      <c r="Z606" s="190"/>
      <c r="AA606" s="183"/>
      <c r="AB606" s="184"/>
      <c r="AC606" s="189"/>
      <c r="AD606" s="183"/>
      <c r="AE606" s="125"/>
      <c r="AF606" s="190"/>
      <c r="AG606" s="183"/>
      <c r="AH606" s="184"/>
      <c r="AI606" s="189"/>
      <c r="AJ606" s="183"/>
      <c r="AK606" s="125"/>
      <c r="AL606" s="190"/>
      <c r="AM606" s="125"/>
      <c r="AN606" s="184"/>
      <c r="AO606" s="189"/>
      <c r="AP606" s="183"/>
      <c r="AQ606" s="125"/>
      <c r="AR606" s="190"/>
      <c r="AS606" s="183"/>
      <c r="AT606" s="184">
        <v>51525</v>
      </c>
      <c r="AU606" s="189">
        <v>0.71799838354560908</v>
      </c>
    </row>
    <row r="607" spans="1:47">
      <c r="A607" s="28" t="s">
        <v>1265</v>
      </c>
      <c r="B607" s="122" t="s">
        <v>2</v>
      </c>
      <c r="C607" s="122" t="s">
        <v>2</v>
      </c>
      <c r="D607" s="28" t="s">
        <v>2</v>
      </c>
      <c r="E607" s="184">
        <v>53638</v>
      </c>
      <c r="F607" s="183"/>
      <c r="G607" s="125">
        <v>9561</v>
      </c>
      <c r="H607" s="190">
        <v>0.24863473240755188</v>
      </c>
      <c r="I607" s="183"/>
      <c r="J607" s="184">
        <v>8042</v>
      </c>
      <c r="K607" s="189">
        <v>0.20913299006605296</v>
      </c>
      <c r="L607" s="183"/>
      <c r="M607" s="125">
        <v>4695</v>
      </c>
      <c r="N607" s="190">
        <v>0.12209393041036043</v>
      </c>
      <c r="O607" s="183"/>
      <c r="P607" s="184"/>
      <c r="Q607" s="189"/>
      <c r="R607" s="183"/>
      <c r="S607" s="125"/>
      <c r="T607" s="190"/>
      <c r="U607" s="183"/>
      <c r="V607" s="184">
        <v>15480</v>
      </c>
      <c r="W607" s="189">
        <v>0.40255890154470275</v>
      </c>
      <c r="X607" s="183"/>
      <c r="Y607" s="125"/>
      <c r="Z607" s="190"/>
      <c r="AA607" s="183"/>
      <c r="AB607" s="184"/>
      <c r="AC607" s="189"/>
      <c r="AD607" s="183"/>
      <c r="AE607" s="125"/>
      <c r="AF607" s="190"/>
      <c r="AG607" s="183"/>
      <c r="AH607" s="184"/>
      <c r="AI607" s="189"/>
      <c r="AJ607" s="183"/>
      <c r="AK607" s="125"/>
      <c r="AL607" s="190"/>
      <c r="AM607" s="125"/>
      <c r="AN607" s="184"/>
      <c r="AO607" s="189"/>
      <c r="AP607" s="183"/>
      <c r="AQ607" s="125">
        <v>676</v>
      </c>
      <c r="AR607" s="190">
        <v>1.7579445571331981E-2</v>
      </c>
      <c r="AS607" s="183"/>
      <c r="AT607" s="184">
        <v>38454</v>
      </c>
      <c r="AU607" s="189">
        <v>0.71691711100339317</v>
      </c>
    </row>
    <row r="608" spans="1:47">
      <c r="A608" s="28" t="s">
        <v>1266</v>
      </c>
      <c r="B608" s="122" t="s">
        <v>2</v>
      </c>
      <c r="C608" s="122" t="s">
        <v>2</v>
      </c>
      <c r="D608" s="28" t="s">
        <v>2</v>
      </c>
      <c r="E608" s="184">
        <v>80098</v>
      </c>
      <c r="F608" s="183"/>
      <c r="G608" s="125">
        <v>9941</v>
      </c>
      <c r="H608" s="190">
        <v>0.19541201446768361</v>
      </c>
      <c r="I608" s="183"/>
      <c r="J608" s="184">
        <v>2158</v>
      </c>
      <c r="K608" s="189">
        <v>4.2420191854065106E-2</v>
      </c>
      <c r="L608" s="183"/>
      <c r="M608" s="125">
        <v>19101</v>
      </c>
      <c r="N608" s="190">
        <v>0.37547177229124074</v>
      </c>
      <c r="O608" s="183"/>
      <c r="P608" s="184">
        <v>465</v>
      </c>
      <c r="Q608" s="189">
        <v>9.1405881427897469E-3</v>
      </c>
      <c r="R608" s="183"/>
      <c r="S608" s="125"/>
      <c r="T608" s="190"/>
      <c r="U608" s="183"/>
      <c r="V608" s="184">
        <v>18836</v>
      </c>
      <c r="W608" s="189">
        <v>0.37026261990879067</v>
      </c>
      <c r="X608" s="183"/>
      <c r="Y608" s="125"/>
      <c r="Z608" s="190"/>
      <c r="AA608" s="183"/>
      <c r="AB608" s="184"/>
      <c r="AC608" s="189"/>
      <c r="AD608" s="183"/>
      <c r="AE608" s="125"/>
      <c r="AF608" s="190"/>
      <c r="AG608" s="183"/>
      <c r="AH608" s="184"/>
      <c r="AI608" s="189"/>
      <c r="AJ608" s="183"/>
      <c r="AK608" s="125"/>
      <c r="AL608" s="190"/>
      <c r="AM608" s="125"/>
      <c r="AN608" s="184"/>
      <c r="AO608" s="189"/>
      <c r="AP608" s="183"/>
      <c r="AQ608" s="125">
        <v>371</v>
      </c>
      <c r="AR608" s="190">
        <v>7.292813335430099E-3</v>
      </c>
      <c r="AS608" s="183"/>
      <c r="AT608" s="184">
        <v>50872</v>
      </c>
      <c r="AU608" s="189">
        <v>0.63512197557991457</v>
      </c>
    </row>
    <row r="609" spans="1:236">
      <c r="A609" s="28" t="s">
        <v>777</v>
      </c>
      <c r="B609" s="122" t="s">
        <v>2</v>
      </c>
      <c r="C609" s="122" t="s">
        <v>2</v>
      </c>
      <c r="D609" s="28" t="s">
        <v>2</v>
      </c>
      <c r="E609" s="184">
        <v>66415</v>
      </c>
      <c r="F609" s="183"/>
      <c r="G609" s="125">
        <v>18291</v>
      </c>
      <c r="H609" s="190">
        <v>0.37059324094335033</v>
      </c>
      <c r="I609" s="183"/>
      <c r="J609" s="184">
        <v>1683</v>
      </c>
      <c r="K609" s="189">
        <v>3.4099197665937275E-2</v>
      </c>
      <c r="L609" s="183"/>
      <c r="M609" s="125">
        <v>10902</v>
      </c>
      <c r="N609" s="190">
        <v>0.22088499878434234</v>
      </c>
      <c r="O609" s="183"/>
      <c r="P609" s="184"/>
      <c r="Q609" s="189"/>
      <c r="R609" s="183"/>
      <c r="S609" s="125"/>
      <c r="T609" s="190"/>
      <c r="U609" s="183"/>
      <c r="V609" s="184">
        <v>18143</v>
      </c>
      <c r="W609" s="189">
        <v>0.36759461868871057</v>
      </c>
      <c r="X609" s="183"/>
      <c r="Y609" s="125"/>
      <c r="Z609" s="190"/>
      <c r="AA609" s="183"/>
      <c r="AB609" s="184"/>
      <c r="AC609" s="189"/>
      <c r="AD609" s="183"/>
      <c r="AE609" s="125"/>
      <c r="AF609" s="190"/>
      <c r="AG609" s="183"/>
      <c r="AH609" s="184"/>
      <c r="AI609" s="189"/>
      <c r="AJ609" s="183"/>
      <c r="AK609" s="125"/>
      <c r="AL609" s="190"/>
      <c r="AM609" s="125"/>
      <c r="AN609" s="184"/>
      <c r="AO609" s="189"/>
      <c r="AP609" s="183"/>
      <c r="AQ609" s="125">
        <v>337</v>
      </c>
      <c r="AR609" s="190">
        <v>6.827943917659454E-3</v>
      </c>
      <c r="AS609" s="183"/>
      <c r="AT609" s="184">
        <v>49356</v>
      </c>
      <c r="AU609" s="189">
        <v>0.74314537378604228</v>
      </c>
    </row>
    <row r="610" spans="1:236">
      <c r="A610" s="28" t="s">
        <v>1267</v>
      </c>
      <c r="B610" s="122" t="s">
        <v>2</v>
      </c>
      <c r="C610" s="122" t="s">
        <v>2</v>
      </c>
      <c r="D610" s="28" t="s">
        <v>2</v>
      </c>
      <c r="E610" s="184">
        <v>72477</v>
      </c>
      <c r="F610" s="183"/>
      <c r="G610" s="125">
        <v>24704</v>
      </c>
      <c r="H610" s="190">
        <v>0.47852784503631962</v>
      </c>
      <c r="I610" s="183"/>
      <c r="J610" s="184">
        <v>4461</v>
      </c>
      <c r="K610" s="189">
        <v>8.6411622276029054E-2</v>
      </c>
      <c r="L610" s="183"/>
      <c r="M610" s="125">
        <v>5706</v>
      </c>
      <c r="N610" s="190">
        <v>0.11052784503631961</v>
      </c>
      <c r="O610" s="183"/>
      <c r="P610" s="184"/>
      <c r="Q610" s="189"/>
      <c r="R610" s="183"/>
      <c r="S610" s="125"/>
      <c r="T610" s="190"/>
      <c r="U610" s="183"/>
      <c r="V610" s="184">
        <v>16754</v>
      </c>
      <c r="W610" s="189">
        <v>0.3245326876513317</v>
      </c>
      <c r="X610" s="183"/>
      <c r="Y610" s="125"/>
      <c r="Z610" s="190"/>
      <c r="AA610" s="183"/>
      <c r="AB610" s="184"/>
      <c r="AC610" s="189"/>
      <c r="AD610" s="183"/>
      <c r="AE610" s="125"/>
      <c r="AF610" s="190"/>
      <c r="AG610" s="183"/>
      <c r="AH610" s="184"/>
      <c r="AI610" s="189"/>
      <c r="AJ610" s="183"/>
      <c r="AK610" s="125"/>
      <c r="AL610" s="190"/>
      <c r="AM610" s="125"/>
      <c r="AN610" s="184"/>
      <c r="AO610" s="189"/>
      <c r="AP610" s="183"/>
      <c r="AQ610" s="125"/>
      <c r="AR610" s="190"/>
      <c r="AS610" s="183"/>
      <c r="AT610" s="184">
        <v>51625</v>
      </c>
      <c r="AU610" s="189">
        <v>0.71229493494487905</v>
      </c>
    </row>
    <row r="611" spans="1:236">
      <c r="A611" s="28" t="s">
        <v>368</v>
      </c>
      <c r="B611" s="122" t="s">
        <v>2</v>
      </c>
      <c r="C611" s="122" t="s">
        <v>2</v>
      </c>
      <c r="D611" s="28" t="s">
        <v>2</v>
      </c>
      <c r="E611" s="184">
        <v>67602</v>
      </c>
      <c r="F611" s="183"/>
      <c r="G611" s="125">
        <v>7582</v>
      </c>
      <c r="H611" s="190">
        <v>0.17199373908309326</v>
      </c>
      <c r="I611" s="183"/>
      <c r="J611" s="184">
        <v>1009</v>
      </c>
      <c r="K611" s="189">
        <v>2.2888641880089832E-2</v>
      </c>
      <c r="L611" s="183"/>
      <c r="M611" s="125">
        <v>16602</v>
      </c>
      <c r="N611" s="190">
        <v>0.37660776262958512</v>
      </c>
      <c r="O611" s="183"/>
      <c r="P611" s="184"/>
      <c r="Q611" s="189"/>
      <c r="R611" s="183"/>
      <c r="S611" s="125"/>
      <c r="T611" s="190"/>
      <c r="U611" s="183"/>
      <c r="V611" s="184">
        <v>18890</v>
      </c>
      <c r="W611" s="189">
        <v>0.42850985640723183</v>
      </c>
      <c r="X611" s="183"/>
      <c r="Y611" s="125"/>
      <c r="Z611" s="190"/>
      <c r="AA611" s="183"/>
      <c r="AB611" s="184"/>
      <c r="AC611" s="189"/>
      <c r="AD611" s="183"/>
      <c r="AE611" s="125"/>
      <c r="AF611" s="190"/>
      <c r="AG611" s="183"/>
      <c r="AH611" s="184"/>
      <c r="AI611" s="189"/>
      <c r="AJ611" s="183"/>
      <c r="AK611" s="125"/>
      <c r="AL611" s="190"/>
      <c r="AM611" s="125"/>
      <c r="AN611" s="184"/>
      <c r="AO611" s="189"/>
      <c r="AP611" s="183"/>
      <c r="AQ611" s="125"/>
      <c r="AR611" s="190"/>
      <c r="AS611" s="183"/>
      <c r="AT611" s="184">
        <v>44083</v>
      </c>
      <c r="AU611" s="189">
        <v>0.65209609183160266</v>
      </c>
    </row>
    <row r="612" spans="1:236">
      <c r="A612" s="28" t="s">
        <v>910</v>
      </c>
      <c r="B612" s="122" t="s">
        <v>1</v>
      </c>
      <c r="C612" s="122" t="s">
        <v>1</v>
      </c>
      <c r="D612" s="28" t="s">
        <v>1</v>
      </c>
      <c r="E612" s="184">
        <v>52921</v>
      </c>
      <c r="F612" s="183"/>
      <c r="G612" s="125">
        <v>10384</v>
      </c>
      <c r="H612" s="190">
        <v>0.27789225787459521</v>
      </c>
      <c r="I612" s="183"/>
      <c r="J612" s="184">
        <v>479</v>
      </c>
      <c r="K612" s="189">
        <v>1.2818797334546526E-2</v>
      </c>
      <c r="L612" s="183"/>
      <c r="M612" s="125">
        <v>15643</v>
      </c>
      <c r="N612" s="190">
        <v>0.41863141274386489</v>
      </c>
      <c r="O612" s="183"/>
      <c r="P612" s="184">
        <v>624</v>
      </c>
      <c r="Q612" s="189">
        <v>1.6699226590306954E-2</v>
      </c>
      <c r="R612" s="183"/>
      <c r="S612" s="125"/>
      <c r="T612" s="190"/>
      <c r="U612" s="183"/>
      <c r="V612" s="184"/>
      <c r="W612" s="189"/>
      <c r="X612" s="183"/>
      <c r="Y612" s="125">
        <v>10237</v>
      </c>
      <c r="Z612" s="190">
        <v>0.27395830545668637</v>
      </c>
      <c r="AA612" s="183"/>
      <c r="AB612" s="184"/>
      <c r="AC612" s="189"/>
      <c r="AD612" s="183"/>
      <c r="AE612" s="125"/>
      <c r="AF612" s="190"/>
      <c r="AG612" s="183"/>
      <c r="AH612" s="184"/>
      <c r="AI612" s="189"/>
      <c r="AJ612" s="183"/>
      <c r="AK612" s="125"/>
      <c r="AL612" s="190"/>
      <c r="AM612" s="125"/>
      <c r="AN612" s="184"/>
      <c r="AO612" s="189"/>
      <c r="AP612" s="183"/>
      <c r="AQ612" s="125"/>
      <c r="AR612" s="190"/>
      <c r="AS612" s="183"/>
      <c r="AT612" s="184">
        <v>37367</v>
      </c>
      <c r="AU612" s="189">
        <v>0.70609020993556437</v>
      </c>
    </row>
    <row r="613" spans="1:236">
      <c r="A613" s="28" t="s">
        <v>333</v>
      </c>
      <c r="B613" s="122" t="s">
        <v>1</v>
      </c>
      <c r="C613" s="122" t="s">
        <v>1</v>
      </c>
      <c r="D613" s="28" t="s">
        <v>1</v>
      </c>
      <c r="E613" s="184">
        <v>54090</v>
      </c>
      <c r="F613" s="183"/>
      <c r="G613" s="125">
        <v>16333</v>
      </c>
      <c r="H613" s="190">
        <v>0.41435384849561113</v>
      </c>
      <c r="I613" s="183"/>
      <c r="J613" s="184">
        <v>1031</v>
      </c>
      <c r="K613" s="189">
        <v>2.6155563448170886E-2</v>
      </c>
      <c r="L613" s="183"/>
      <c r="M613" s="125">
        <v>20573</v>
      </c>
      <c r="N613" s="190">
        <v>0.52191892029022269</v>
      </c>
      <c r="O613" s="183"/>
      <c r="P613" s="184"/>
      <c r="Q613" s="189"/>
      <c r="R613" s="183"/>
      <c r="S613" s="125"/>
      <c r="T613" s="190"/>
      <c r="U613" s="183"/>
      <c r="V613" s="184"/>
      <c r="W613" s="189"/>
      <c r="X613" s="183"/>
      <c r="Y613" s="125">
        <v>1481</v>
      </c>
      <c r="Z613" s="190">
        <v>3.7571667765995229E-2</v>
      </c>
      <c r="AA613" s="183"/>
      <c r="AB613" s="184"/>
      <c r="AC613" s="189"/>
      <c r="AD613" s="183"/>
      <c r="AE613" s="125"/>
      <c r="AF613" s="190"/>
      <c r="AG613" s="183"/>
      <c r="AH613" s="184"/>
      <c r="AI613" s="189"/>
      <c r="AJ613" s="183"/>
      <c r="AK613" s="125"/>
      <c r="AL613" s="190"/>
      <c r="AM613" s="125"/>
      <c r="AN613" s="184"/>
      <c r="AO613" s="189"/>
      <c r="AP613" s="183"/>
      <c r="AQ613" s="125"/>
      <c r="AR613" s="190"/>
      <c r="AS613" s="183"/>
      <c r="AT613" s="184">
        <v>39418</v>
      </c>
      <c r="AU613" s="189">
        <v>0.72874838232575334</v>
      </c>
    </row>
    <row r="614" spans="1:236">
      <c r="A614" s="28" t="s">
        <v>1268</v>
      </c>
      <c r="B614" s="122" t="s">
        <v>1</v>
      </c>
      <c r="C614" s="122" t="s">
        <v>1</v>
      </c>
      <c r="D614" s="28" t="s">
        <v>1</v>
      </c>
      <c r="E614" s="184">
        <v>63013</v>
      </c>
      <c r="F614" s="183"/>
      <c r="G614" s="125">
        <v>18080</v>
      </c>
      <c r="H614" s="190">
        <v>0.40393208221626453</v>
      </c>
      <c r="I614" s="183"/>
      <c r="J614" s="184">
        <v>1077</v>
      </c>
      <c r="K614" s="189">
        <v>2.4061662198391422E-2</v>
      </c>
      <c r="L614" s="183"/>
      <c r="M614" s="125">
        <v>23315</v>
      </c>
      <c r="N614" s="190">
        <v>0.52088918677390528</v>
      </c>
      <c r="O614" s="183"/>
      <c r="P614" s="184">
        <v>1117</v>
      </c>
      <c r="Q614" s="189">
        <v>2.495531724754245E-2</v>
      </c>
      <c r="R614" s="183"/>
      <c r="S614" s="125"/>
      <c r="T614" s="190"/>
      <c r="U614" s="183"/>
      <c r="V614" s="184"/>
      <c r="W614" s="189"/>
      <c r="X614" s="183"/>
      <c r="Y614" s="125">
        <v>1171</v>
      </c>
      <c r="Z614" s="190">
        <v>2.6161751563896336E-2</v>
      </c>
      <c r="AA614" s="183"/>
      <c r="AB614" s="184"/>
      <c r="AC614" s="189"/>
      <c r="AD614" s="183"/>
      <c r="AE614" s="125"/>
      <c r="AF614" s="190"/>
      <c r="AG614" s="183"/>
      <c r="AH614" s="184"/>
      <c r="AI614" s="189"/>
      <c r="AJ614" s="183"/>
      <c r="AK614" s="125"/>
      <c r="AL614" s="190"/>
      <c r="AM614" s="125"/>
      <c r="AN614" s="184"/>
      <c r="AO614" s="189"/>
      <c r="AP614" s="183"/>
      <c r="AQ614" s="125"/>
      <c r="AR614" s="190"/>
      <c r="AS614" s="183"/>
      <c r="AT614" s="184">
        <v>44760</v>
      </c>
      <c r="AU614" s="189">
        <v>0.71032961452398713</v>
      </c>
    </row>
    <row r="615" spans="1:236">
      <c r="A615" s="28" t="s">
        <v>906</v>
      </c>
      <c r="B615" s="122" t="s">
        <v>1</v>
      </c>
      <c r="C615" s="122" t="s">
        <v>1</v>
      </c>
      <c r="D615" s="28" t="s">
        <v>1</v>
      </c>
      <c r="E615" s="184">
        <v>49881</v>
      </c>
      <c r="F615" s="183"/>
      <c r="G615" s="125">
        <v>15321</v>
      </c>
      <c r="H615" s="190">
        <v>0.43659523538128348</v>
      </c>
      <c r="I615" s="183"/>
      <c r="J615" s="184">
        <v>865</v>
      </c>
      <c r="K615" s="189">
        <v>2.4649492761883052E-2</v>
      </c>
      <c r="L615" s="183"/>
      <c r="M615" s="125">
        <v>17153</v>
      </c>
      <c r="N615" s="190">
        <v>0.48880086629431208</v>
      </c>
      <c r="O615" s="183"/>
      <c r="P615" s="184"/>
      <c r="Q615" s="189"/>
      <c r="R615" s="183"/>
      <c r="S615" s="125"/>
      <c r="T615" s="190"/>
      <c r="U615" s="183"/>
      <c r="V615" s="184"/>
      <c r="W615" s="189"/>
      <c r="X615" s="183"/>
      <c r="Y615" s="125">
        <v>1753</v>
      </c>
      <c r="Z615" s="190">
        <v>4.995440556252137E-2</v>
      </c>
      <c r="AA615" s="183"/>
      <c r="AB615" s="184"/>
      <c r="AC615" s="189"/>
      <c r="AD615" s="183"/>
      <c r="AE615" s="125"/>
      <c r="AF615" s="190"/>
      <c r="AG615" s="183"/>
      <c r="AH615" s="184"/>
      <c r="AI615" s="189"/>
      <c r="AJ615" s="183"/>
      <c r="AK615" s="125"/>
      <c r="AL615" s="190"/>
      <c r="AM615" s="125"/>
      <c r="AN615" s="184"/>
      <c r="AO615" s="189"/>
      <c r="AP615" s="183"/>
      <c r="AQ615" s="125"/>
      <c r="AR615" s="190"/>
      <c r="AS615" s="183"/>
      <c r="AT615" s="184">
        <v>35092</v>
      </c>
      <c r="AU615" s="189">
        <v>0.7035143641867645</v>
      </c>
    </row>
    <row r="616" spans="1:236">
      <c r="A616" s="28" t="s">
        <v>592</v>
      </c>
      <c r="B616" s="122" t="s">
        <v>1</v>
      </c>
      <c r="C616" s="122" t="s">
        <v>1</v>
      </c>
      <c r="D616" s="28" t="s">
        <v>1</v>
      </c>
      <c r="E616" s="184">
        <v>59434</v>
      </c>
      <c r="F616" s="183"/>
      <c r="G616" s="125">
        <v>9544</v>
      </c>
      <c r="H616" s="190">
        <v>0.23657726438947002</v>
      </c>
      <c r="I616" s="183"/>
      <c r="J616" s="184">
        <v>548</v>
      </c>
      <c r="K616" s="189">
        <v>1.3583858013980467E-2</v>
      </c>
      <c r="L616" s="183"/>
      <c r="M616" s="125">
        <v>21568</v>
      </c>
      <c r="N616" s="190">
        <v>0.53462892271082252</v>
      </c>
      <c r="O616" s="183"/>
      <c r="P616" s="184">
        <v>1331</v>
      </c>
      <c r="Q616" s="189">
        <v>3.299291061424818E-2</v>
      </c>
      <c r="R616" s="183"/>
      <c r="S616" s="125"/>
      <c r="T616" s="190"/>
      <c r="U616" s="183"/>
      <c r="V616" s="184"/>
      <c r="W616" s="189"/>
      <c r="X616" s="183"/>
      <c r="Y616" s="125">
        <v>7351</v>
      </c>
      <c r="Z616" s="190">
        <v>0.18221704427147886</v>
      </c>
      <c r="AA616" s="183"/>
      <c r="AB616" s="184"/>
      <c r="AC616" s="189"/>
      <c r="AD616" s="183"/>
      <c r="AE616" s="125"/>
      <c r="AF616" s="190"/>
      <c r="AG616" s="183"/>
      <c r="AH616" s="184"/>
      <c r="AI616" s="189"/>
      <c r="AJ616" s="183"/>
      <c r="AK616" s="125"/>
      <c r="AL616" s="190"/>
      <c r="AM616" s="125"/>
      <c r="AN616" s="184"/>
      <c r="AO616" s="189"/>
      <c r="AP616" s="183"/>
      <c r="AQ616" s="125"/>
      <c r="AR616" s="190"/>
      <c r="AS616" s="183"/>
      <c r="AT616" s="184">
        <v>40342</v>
      </c>
      <c r="AU616" s="189">
        <v>0.67876972776525224</v>
      </c>
    </row>
    <row r="617" spans="1:236">
      <c r="A617" s="28" t="s">
        <v>463</v>
      </c>
      <c r="B617" s="122" t="s">
        <v>1</v>
      </c>
      <c r="C617" s="122" t="s">
        <v>1</v>
      </c>
      <c r="D617" s="28" t="s">
        <v>1</v>
      </c>
      <c r="E617" s="184">
        <v>62163</v>
      </c>
      <c r="F617" s="183"/>
      <c r="G617" s="125">
        <v>19458</v>
      </c>
      <c r="H617" s="190">
        <v>0.42693522906793047</v>
      </c>
      <c r="I617" s="183"/>
      <c r="J617" s="184">
        <v>931</v>
      </c>
      <c r="K617" s="189">
        <v>2.0427417939266279E-2</v>
      </c>
      <c r="L617" s="183"/>
      <c r="M617" s="125">
        <v>22727</v>
      </c>
      <c r="N617" s="190">
        <v>0.49866157626821134</v>
      </c>
      <c r="O617" s="183"/>
      <c r="P617" s="184">
        <v>642</v>
      </c>
      <c r="Q617" s="189">
        <v>1.4086361242759348E-2</v>
      </c>
      <c r="R617" s="183"/>
      <c r="S617" s="125"/>
      <c r="T617" s="190"/>
      <c r="U617" s="183"/>
      <c r="V617" s="184"/>
      <c r="W617" s="189"/>
      <c r="X617" s="183"/>
      <c r="Y617" s="125">
        <v>1669</v>
      </c>
      <c r="Z617" s="190">
        <v>3.6620150956643845E-2</v>
      </c>
      <c r="AA617" s="183"/>
      <c r="AB617" s="184"/>
      <c r="AC617" s="189"/>
      <c r="AD617" s="183"/>
      <c r="AE617" s="125"/>
      <c r="AF617" s="190"/>
      <c r="AG617" s="183"/>
      <c r="AH617" s="184"/>
      <c r="AI617" s="189"/>
      <c r="AJ617" s="183"/>
      <c r="AK617" s="125"/>
      <c r="AL617" s="190"/>
      <c r="AM617" s="125"/>
      <c r="AN617" s="184"/>
      <c r="AO617" s="189"/>
      <c r="AP617" s="183"/>
      <c r="AQ617" s="125">
        <v>149</v>
      </c>
      <c r="AR617" s="190">
        <v>3.2692645251886959E-3</v>
      </c>
      <c r="AS617" s="183"/>
      <c r="AT617" s="184">
        <v>45576</v>
      </c>
      <c r="AU617" s="189">
        <v>0.73316924858838861</v>
      </c>
    </row>
    <row r="618" spans="1:236">
      <c r="A618" s="28" t="s">
        <v>810</v>
      </c>
      <c r="B618" s="122" t="s">
        <v>1</v>
      </c>
      <c r="C618" s="122" t="s">
        <v>1</v>
      </c>
      <c r="D618" s="28" t="s">
        <v>1</v>
      </c>
      <c r="E618" s="184">
        <v>56892</v>
      </c>
      <c r="F618" s="183"/>
      <c r="G618" s="125">
        <v>11680</v>
      </c>
      <c r="H618" s="190">
        <v>0.31328791373853332</v>
      </c>
      <c r="I618" s="183"/>
      <c r="J618" s="184">
        <v>1269</v>
      </c>
      <c r="K618" s="189">
        <v>3.4037873504640312E-2</v>
      </c>
      <c r="L618" s="183"/>
      <c r="M618" s="125">
        <v>22278</v>
      </c>
      <c r="N618" s="190">
        <v>0.59755377930368547</v>
      </c>
      <c r="O618" s="183"/>
      <c r="P618" s="184"/>
      <c r="Q618" s="189"/>
      <c r="R618" s="183"/>
      <c r="S618" s="125">
        <v>434</v>
      </c>
      <c r="T618" s="190">
        <v>1.1641006383777694E-2</v>
      </c>
      <c r="U618" s="183"/>
      <c r="V618" s="184"/>
      <c r="W618" s="189"/>
      <c r="X618" s="183"/>
      <c r="Y618" s="125">
        <v>1529</v>
      </c>
      <c r="Z618" s="190">
        <v>4.1011748296765196E-2</v>
      </c>
      <c r="AA618" s="183"/>
      <c r="AB618" s="184"/>
      <c r="AC618" s="189"/>
      <c r="AD618" s="183"/>
      <c r="AE618" s="125"/>
      <c r="AF618" s="190"/>
      <c r="AG618" s="183"/>
      <c r="AH618" s="184"/>
      <c r="AI618" s="189"/>
      <c r="AJ618" s="183"/>
      <c r="AK618" s="125"/>
      <c r="AL618" s="190"/>
      <c r="AM618" s="125"/>
      <c r="AN618" s="184"/>
      <c r="AO618" s="189"/>
      <c r="AP618" s="183"/>
      <c r="AQ618" s="125">
        <v>92</v>
      </c>
      <c r="AR618" s="190">
        <v>2.4676787725980364E-3</v>
      </c>
      <c r="AS618" s="183"/>
      <c r="AT618" s="184">
        <v>37282</v>
      </c>
      <c r="AU618" s="189">
        <v>0.65531181888490475</v>
      </c>
    </row>
    <row r="619" spans="1:236">
      <c r="A619" s="28" t="s">
        <v>809</v>
      </c>
      <c r="B619" s="122" t="s">
        <v>1</v>
      </c>
      <c r="C619" s="122" t="s">
        <v>1</v>
      </c>
      <c r="D619" s="28" t="s">
        <v>1</v>
      </c>
      <c r="E619" s="184">
        <v>58521</v>
      </c>
      <c r="F619" s="183"/>
      <c r="G619" s="125">
        <v>9139</v>
      </c>
      <c r="H619" s="190">
        <v>0.25993344520606387</v>
      </c>
      <c r="I619" s="183"/>
      <c r="J619" s="184">
        <v>625</v>
      </c>
      <c r="K619" s="189">
        <v>1.7776387269262492E-2</v>
      </c>
      <c r="L619" s="183"/>
      <c r="M619" s="125">
        <v>22307</v>
      </c>
      <c r="N619" s="190">
        <v>0.6344605933047015</v>
      </c>
      <c r="O619" s="183"/>
      <c r="P619" s="184">
        <v>1040</v>
      </c>
      <c r="Q619" s="189">
        <v>2.9579908416052788E-2</v>
      </c>
      <c r="R619" s="183"/>
      <c r="S619" s="125">
        <v>359</v>
      </c>
      <c r="T619" s="190">
        <v>1.0210756847464376E-2</v>
      </c>
      <c r="U619" s="183"/>
      <c r="V619" s="184"/>
      <c r="W619" s="189"/>
      <c r="X619" s="183"/>
      <c r="Y619" s="125">
        <v>1689</v>
      </c>
      <c r="Z619" s="190">
        <v>4.8038908956454962E-2</v>
      </c>
      <c r="AA619" s="183"/>
      <c r="AB619" s="184"/>
      <c r="AC619" s="189"/>
      <c r="AD619" s="183"/>
      <c r="AE619" s="125"/>
      <c r="AF619" s="190"/>
      <c r="AG619" s="183"/>
      <c r="AH619" s="184"/>
      <c r="AI619" s="189"/>
      <c r="AJ619" s="183"/>
      <c r="AK619" s="125"/>
      <c r="AL619" s="190"/>
      <c r="AM619" s="125"/>
      <c r="AN619" s="184"/>
      <c r="AO619" s="189"/>
      <c r="AP619" s="183"/>
      <c r="AQ619" s="125"/>
      <c r="AR619" s="190"/>
      <c r="AS619" s="183"/>
      <c r="AT619" s="184">
        <v>35159</v>
      </c>
      <c r="AU619" s="189">
        <v>0.60079287777037305</v>
      </c>
    </row>
    <row r="620" spans="1:236">
      <c r="A620" s="122" t="s">
        <v>113</v>
      </c>
      <c r="B620" s="122" t="s">
        <v>1</v>
      </c>
      <c r="C620" s="122" t="s">
        <v>1</v>
      </c>
      <c r="D620" s="28" t="s">
        <v>1</v>
      </c>
      <c r="E620" s="275">
        <v>49892</v>
      </c>
      <c r="F620" s="273"/>
      <c r="G620" s="287">
        <v>5901</v>
      </c>
      <c r="H620" s="181">
        <v>0.17737766021401949</v>
      </c>
      <c r="I620" s="273"/>
      <c r="J620" s="275">
        <v>599</v>
      </c>
      <c r="K620" s="274">
        <v>1.8005290369123482E-2</v>
      </c>
      <c r="L620" s="273"/>
      <c r="M620" s="287">
        <v>22662</v>
      </c>
      <c r="N620" s="181">
        <v>0.68119514247925939</v>
      </c>
      <c r="O620" s="273"/>
      <c r="P620" s="275">
        <v>1345</v>
      </c>
      <c r="Q620" s="274">
        <v>4.042924131297343E-2</v>
      </c>
      <c r="R620" s="273"/>
      <c r="S620" s="287"/>
      <c r="T620" s="181"/>
      <c r="U620" s="273"/>
      <c r="V620" s="275"/>
      <c r="W620" s="274"/>
      <c r="X620" s="273"/>
      <c r="Y620" s="287">
        <v>2761</v>
      </c>
      <c r="Z620" s="181">
        <v>8.2992665624624262E-2</v>
      </c>
      <c r="AA620" s="273"/>
      <c r="AB620" s="275"/>
      <c r="AC620" s="274"/>
      <c r="AD620" s="273"/>
      <c r="AE620" s="287"/>
      <c r="AF620" s="181"/>
      <c r="AG620" s="273"/>
      <c r="AH620" s="275"/>
      <c r="AI620" s="274"/>
      <c r="AJ620" s="273"/>
      <c r="AK620" s="287"/>
      <c r="AL620" s="181"/>
      <c r="AM620" s="287"/>
      <c r="AN620" s="275"/>
      <c r="AO620" s="274"/>
      <c r="AP620" s="273"/>
      <c r="AQ620" s="287"/>
      <c r="AR620" s="181"/>
      <c r="AS620" s="273"/>
      <c r="AT620" s="275">
        <v>33268</v>
      </c>
      <c r="AU620" s="274">
        <v>0.66680028862342655</v>
      </c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  <c r="BL620" s="121"/>
      <c r="BM620" s="121"/>
      <c r="BN620" s="121"/>
      <c r="BO620" s="121"/>
      <c r="BP620" s="121"/>
      <c r="BQ620" s="121"/>
      <c r="BR620" s="121"/>
      <c r="BS620" s="121"/>
      <c r="BT620" s="121"/>
      <c r="BU620" s="121"/>
      <c r="BV620" s="121"/>
      <c r="BW620" s="121"/>
      <c r="BX620" s="121"/>
      <c r="BY620" s="121"/>
      <c r="BZ620" s="121"/>
      <c r="CA620" s="121"/>
      <c r="CB620" s="121"/>
      <c r="CC620" s="121"/>
      <c r="CD620" s="121"/>
      <c r="CE620" s="121"/>
      <c r="CF620" s="121"/>
      <c r="CG620" s="121"/>
      <c r="CH620" s="121"/>
      <c r="CI620" s="121"/>
      <c r="CJ620" s="121"/>
      <c r="CK620" s="121"/>
      <c r="CL620" s="121"/>
      <c r="CM620" s="121"/>
      <c r="CN620" s="121"/>
      <c r="CO620" s="121"/>
      <c r="CP620" s="121"/>
      <c r="CQ620" s="121"/>
      <c r="CR620" s="121"/>
      <c r="CS620" s="121"/>
      <c r="CT620" s="121"/>
      <c r="CU620" s="121"/>
      <c r="CV620" s="121"/>
      <c r="CW620" s="121"/>
      <c r="CX620" s="121"/>
      <c r="CY620" s="121"/>
      <c r="CZ620" s="121"/>
      <c r="DA620" s="121"/>
      <c r="DB620" s="121"/>
      <c r="DC620" s="121"/>
      <c r="DD620" s="121"/>
      <c r="DE620" s="121"/>
      <c r="DF620" s="121"/>
      <c r="DG620" s="121"/>
      <c r="DH620" s="121"/>
      <c r="DI620" s="121"/>
      <c r="DJ620" s="121"/>
      <c r="DK620" s="121"/>
      <c r="DL620" s="121"/>
      <c r="DM620" s="121"/>
      <c r="DN620" s="121"/>
      <c r="DO620" s="121"/>
      <c r="DP620" s="121"/>
      <c r="DQ620" s="121"/>
      <c r="DR620" s="121"/>
      <c r="DS620" s="121"/>
      <c r="DT620" s="121"/>
      <c r="DU620" s="121"/>
      <c r="DV620" s="121"/>
      <c r="DW620" s="121"/>
      <c r="DX620" s="121"/>
      <c r="DY620" s="121"/>
      <c r="DZ620" s="121"/>
      <c r="EA620" s="121"/>
      <c r="EB620" s="121"/>
      <c r="EC620" s="121"/>
      <c r="ED620" s="121"/>
      <c r="EE620" s="121"/>
      <c r="EF620" s="121"/>
      <c r="EG620" s="121"/>
      <c r="EH620" s="121"/>
      <c r="EI620" s="121"/>
      <c r="EJ620" s="121"/>
      <c r="EK620" s="121"/>
      <c r="EL620" s="121"/>
      <c r="EM620" s="121"/>
      <c r="EN620" s="121"/>
      <c r="EO620" s="121"/>
      <c r="EP620" s="121"/>
      <c r="EQ620" s="121"/>
      <c r="ER620" s="121"/>
      <c r="ES620" s="121"/>
      <c r="ET620" s="121"/>
      <c r="EU620" s="121"/>
      <c r="EV620" s="121"/>
      <c r="EW620" s="121"/>
      <c r="EX620" s="121"/>
      <c r="EY620" s="121"/>
      <c r="EZ620" s="121"/>
      <c r="FA620" s="121"/>
      <c r="FB620" s="121"/>
      <c r="FC620" s="121"/>
      <c r="FD620" s="121"/>
      <c r="FE620" s="121"/>
      <c r="FF620" s="121"/>
      <c r="FG620" s="121"/>
      <c r="FH620" s="121"/>
      <c r="FI620" s="121"/>
      <c r="FJ620" s="121"/>
      <c r="FK620" s="121"/>
      <c r="FL620" s="121"/>
      <c r="FM620" s="121"/>
      <c r="FN620" s="121"/>
      <c r="FO620" s="121"/>
      <c r="FP620" s="121"/>
      <c r="FQ620" s="121"/>
      <c r="FR620" s="121"/>
      <c r="FS620" s="121"/>
      <c r="FT620" s="121"/>
      <c r="FU620" s="121"/>
      <c r="FV620" s="121"/>
      <c r="FW620" s="121"/>
      <c r="FX620" s="121"/>
      <c r="FY620" s="121"/>
      <c r="FZ620" s="121"/>
      <c r="GA620" s="121"/>
      <c r="GB620" s="121"/>
      <c r="GC620" s="121"/>
      <c r="GD620" s="121"/>
      <c r="GE620" s="121"/>
      <c r="GF620" s="121"/>
      <c r="GG620" s="121"/>
      <c r="GH620" s="121"/>
      <c r="GI620" s="121"/>
      <c r="GJ620" s="121"/>
      <c r="GK620" s="121"/>
      <c r="GL620" s="121"/>
      <c r="GM620" s="121"/>
      <c r="GN620" s="121"/>
      <c r="GO620" s="121"/>
      <c r="GP620" s="121"/>
      <c r="GQ620" s="121"/>
      <c r="GR620" s="121"/>
      <c r="GS620" s="121"/>
      <c r="GT620" s="121"/>
      <c r="GU620" s="121"/>
      <c r="GV620" s="121"/>
      <c r="GW620" s="121"/>
      <c r="GX620" s="121"/>
      <c r="GY620" s="121"/>
      <c r="GZ620" s="121"/>
      <c r="HA620" s="121"/>
      <c r="HB620" s="121"/>
      <c r="HC620" s="121"/>
      <c r="HD620" s="121"/>
      <c r="HE620" s="121"/>
      <c r="HF620" s="121"/>
      <c r="HG620" s="121"/>
      <c r="HH620" s="121"/>
      <c r="HI620" s="121"/>
      <c r="HJ620" s="121"/>
      <c r="HK620" s="121"/>
      <c r="HL620" s="121"/>
      <c r="HM620" s="121"/>
      <c r="HN620" s="121"/>
      <c r="HO620" s="121"/>
      <c r="HP620" s="121"/>
      <c r="HQ620" s="121"/>
      <c r="HR620" s="121"/>
      <c r="HS620" s="121"/>
      <c r="HT620" s="121"/>
      <c r="HU620" s="121"/>
      <c r="HV620" s="121"/>
      <c r="HW620" s="121"/>
      <c r="HX620" s="121"/>
      <c r="HY620" s="121"/>
      <c r="HZ620" s="121"/>
      <c r="IA620" s="121"/>
      <c r="IB620" s="121"/>
    </row>
    <row r="621" spans="1:236">
      <c r="A621" s="28" t="s">
        <v>259</v>
      </c>
      <c r="B621" s="122" t="s">
        <v>1</v>
      </c>
      <c r="C621" s="122" t="s">
        <v>1</v>
      </c>
      <c r="D621" s="28" t="s">
        <v>1</v>
      </c>
      <c r="E621" s="184">
        <v>59288</v>
      </c>
      <c r="F621" s="183"/>
      <c r="G621" s="125">
        <v>7997</v>
      </c>
      <c r="H621" s="190">
        <v>0.19810736492679665</v>
      </c>
      <c r="I621" s="183"/>
      <c r="J621" s="184">
        <v>5415</v>
      </c>
      <c r="K621" s="189">
        <v>0.13414422671984541</v>
      </c>
      <c r="L621" s="183"/>
      <c r="M621" s="125">
        <v>25193</v>
      </c>
      <c r="N621" s="190">
        <v>0.62409889265984586</v>
      </c>
      <c r="O621" s="183"/>
      <c r="P621" s="184">
        <v>343</v>
      </c>
      <c r="Q621" s="189">
        <v>8.4970396611093214E-3</v>
      </c>
      <c r="R621" s="183"/>
      <c r="S621" s="125">
        <v>420</v>
      </c>
      <c r="T621" s="190">
        <v>1.0404538360542026E-2</v>
      </c>
      <c r="U621" s="183"/>
      <c r="V621" s="184"/>
      <c r="W621" s="189"/>
      <c r="X621" s="183"/>
      <c r="Y621" s="125">
        <v>999</v>
      </c>
      <c r="Z621" s="190">
        <v>2.4747937671860679E-2</v>
      </c>
      <c r="AA621" s="183"/>
      <c r="AB621" s="184"/>
      <c r="AC621" s="189"/>
      <c r="AD621" s="183"/>
      <c r="AE621" s="125"/>
      <c r="AF621" s="190"/>
      <c r="AG621" s="183"/>
      <c r="AH621" s="184"/>
      <c r="AI621" s="189"/>
      <c r="AJ621" s="183"/>
      <c r="AK621" s="125"/>
      <c r="AL621" s="190"/>
      <c r="AM621" s="125"/>
      <c r="AN621" s="184"/>
      <c r="AO621" s="189"/>
      <c r="AP621" s="183"/>
      <c r="AQ621" s="125"/>
      <c r="AR621" s="190"/>
      <c r="AS621" s="183"/>
      <c r="AT621" s="184">
        <v>40367</v>
      </c>
      <c r="AU621" s="189">
        <v>0.68086290649035219</v>
      </c>
    </row>
    <row r="622" spans="1:236">
      <c r="A622" s="28" t="s">
        <v>260</v>
      </c>
      <c r="B622" s="122" t="s">
        <v>1</v>
      </c>
      <c r="C622" s="122" t="s">
        <v>1</v>
      </c>
      <c r="D622" s="28" t="s">
        <v>1</v>
      </c>
      <c r="E622" s="184">
        <v>67221</v>
      </c>
      <c r="F622" s="183"/>
      <c r="G622" s="125">
        <v>21907</v>
      </c>
      <c r="H622" s="190">
        <v>0.42111029948867784</v>
      </c>
      <c r="I622" s="183"/>
      <c r="J622" s="184">
        <v>1714</v>
      </c>
      <c r="K622" s="189">
        <v>3.2947599092691557E-2</v>
      </c>
      <c r="L622" s="183"/>
      <c r="M622" s="125">
        <v>26081</v>
      </c>
      <c r="N622" s="190">
        <v>0.50134558456037825</v>
      </c>
      <c r="O622" s="183"/>
      <c r="P622" s="184">
        <v>582</v>
      </c>
      <c r="Q622" s="189">
        <v>1.1187574487716736E-2</v>
      </c>
      <c r="R622" s="183"/>
      <c r="S622" s="125"/>
      <c r="T622" s="190"/>
      <c r="U622" s="183"/>
      <c r="V622" s="184"/>
      <c r="W622" s="189"/>
      <c r="X622" s="183"/>
      <c r="Y622" s="125">
        <v>1738</v>
      </c>
      <c r="Z622" s="190">
        <v>3.3408942370535544E-2</v>
      </c>
      <c r="AA622" s="183"/>
      <c r="AB622" s="184"/>
      <c r="AC622" s="189"/>
      <c r="AD622" s="183"/>
      <c r="AE622" s="125"/>
      <c r="AF622" s="190"/>
      <c r="AG622" s="183"/>
      <c r="AH622" s="184"/>
      <c r="AI622" s="189"/>
      <c r="AJ622" s="183"/>
      <c r="AK622" s="125"/>
      <c r="AL622" s="190"/>
      <c r="AM622" s="125"/>
      <c r="AN622" s="184"/>
      <c r="AO622" s="189"/>
      <c r="AP622" s="183"/>
      <c r="AQ622" s="125"/>
      <c r="AR622" s="190"/>
      <c r="AS622" s="183"/>
      <c r="AT622" s="184">
        <v>52022</v>
      </c>
      <c r="AU622" s="189">
        <v>0.77389506255485641</v>
      </c>
    </row>
    <row r="623" spans="1:236">
      <c r="A623" s="28" t="s">
        <v>703</v>
      </c>
      <c r="B623" s="122" t="s">
        <v>1</v>
      </c>
      <c r="C623" s="122" t="s">
        <v>1</v>
      </c>
      <c r="D623" s="28" t="s">
        <v>1</v>
      </c>
      <c r="E623" s="184">
        <v>50514</v>
      </c>
      <c r="F623" s="183"/>
      <c r="G623" s="125">
        <v>3333</v>
      </c>
      <c r="H623" s="190">
        <v>0.10119625941219335</v>
      </c>
      <c r="I623" s="183"/>
      <c r="J623" s="184">
        <v>277</v>
      </c>
      <c r="K623" s="189">
        <v>8.4102501821714838E-3</v>
      </c>
      <c r="L623" s="183"/>
      <c r="M623" s="125">
        <v>21096</v>
      </c>
      <c r="N623" s="190">
        <v>0.64051493806169546</v>
      </c>
      <c r="O623" s="183"/>
      <c r="P623" s="184">
        <v>880</v>
      </c>
      <c r="Q623" s="189">
        <v>2.6718484333252367E-2</v>
      </c>
      <c r="R623" s="183"/>
      <c r="S623" s="125"/>
      <c r="T623" s="190"/>
      <c r="U623" s="183"/>
      <c r="V623" s="184"/>
      <c r="W623" s="189"/>
      <c r="X623" s="183"/>
      <c r="Y623" s="125">
        <v>7350</v>
      </c>
      <c r="Z623" s="190">
        <v>0.22316006801068738</v>
      </c>
      <c r="AA623" s="183"/>
      <c r="AB623" s="184"/>
      <c r="AC623" s="189"/>
      <c r="AD623" s="183"/>
      <c r="AE623" s="125"/>
      <c r="AF623" s="190"/>
      <c r="AG623" s="183"/>
      <c r="AH623" s="184"/>
      <c r="AI623" s="189"/>
      <c r="AJ623" s="183"/>
      <c r="AK623" s="125"/>
      <c r="AL623" s="190"/>
      <c r="AM623" s="125"/>
      <c r="AN623" s="184"/>
      <c r="AO623" s="189"/>
      <c r="AP623" s="183"/>
      <c r="AQ623" s="125"/>
      <c r="AR623" s="190"/>
      <c r="AS623" s="183"/>
      <c r="AT623" s="184">
        <v>32936</v>
      </c>
      <c r="AU623" s="189">
        <v>0.65201726254107772</v>
      </c>
    </row>
    <row r="624" spans="1:236">
      <c r="A624" s="28" t="s">
        <v>828</v>
      </c>
      <c r="B624" s="122" t="s">
        <v>1</v>
      </c>
      <c r="C624" s="122" t="s">
        <v>1</v>
      </c>
      <c r="D624" s="28" t="s">
        <v>1</v>
      </c>
      <c r="E624" s="184">
        <v>61839</v>
      </c>
      <c r="F624" s="183"/>
      <c r="G624" s="125">
        <v>11894</v>
      </c>
      <c r="H624" s="190">
        <v>0.30950584194228314</v>
      </c>
      <c r="I624" s="183"/>
      <c r="J624" s="184">
        <v>852</v>
      </c>
      <c r="K624" s="189">
        <v>2.2170756459965132E-2</v>
      </c>
      <c r="L624" s="183"/>
      <c r="M624" s="125">
        <v>22134</v>
      </c>
      <c r="N624" s="190">
        <v>0.57597127169585471</v>
      </c>
      <c r="O624" s="183"/>
      <c r="P624" s="184">
        <v>1490</v>
      </c>
      <c r="Q624" s="189">
        <v>3.8772801790314608E-2</v>
      </c>
      <c r="R624" s="183"/>
      <c r="S624" s="125"/>
      <c r="T624" s="190"/>
      <c r="U624" s="183"/>
      <c r="V624" s="184"/>
      <c r="W624" s="189"/>
      <c r="X624" s="183"/>
      <c r="Y624" s="125">
        <v>2059</v>
      </c>
      <c r="Z624" s="190">
        <v>5.3579328111582399E-2</v>
      </c>
      <c r="AA624" s="183"/>
      <c r="AB624" s="184"/>
      <c r="AC624" s="189"/>
      <c r="AD624" s="183"/>
      <c r="AE624" s="125"/>
      <c r="AF624" s="190"/>
      <c r="AG624" s="183"/>
      <c r="AH624" s="184"/>
      <c r="AI624" s="189"/>
      <c r="AJ624" s="183"/>
      <c r="AK624" s="125"/>
      <c r="AL624" s="190"/>
      <c r="AM624" s="125"/>
      <c r="AN624" s="184"/>
      <c r="AO624" s="189"/>
      <c r="AP624" s="183"/>
      <c r="AQ624" s="125"/>
      <c r="AR624" s="190"/>
      <c r="AS624" s="183"/>
      <c r="AT624" s="184">
        <v>38429</v>
      </c>
      <c r="AU624" s="189">
        <v>0.62143631041899128</v>
      </c>
    </row>
    <row r="625" spans="1:47">
      <c r="A625" s="28" t="s">
        <v>624</v>
      </c>
      <c r="B625" s="122" t="s">
        <v>1</v>
      </c>
      <c r="C625" s="122" t="s">
        <v>1</v>
      </c>
      <c r="D625" s="28" t="s">
        <v>1</v>
      </c>
      <c r="E625" s="184">
        <v>64909</v>
      </c>
      <c r="F625" s="183"/>
      <c r="G625" s="125">
        <v>26411</v>
      </c>
      <c r="H625" s="190">
        <v>0.53104516025254356</v>
      </c>
      <c r="I625" s="183"/>
      <c r="J625" s="184">
        <v>2064</v>
      </c>
      <c r="K625" s="189">
        <v>4.1500784171793946E-2</v>
      </c>
      <c r="L625" s="183"/>
      <c r="M625" s="125">
        <v>18205</v>
      </c>
      <c r="N625" s="190">
        <v>0.36604737201914184</v>
      </c>
      <c r="O625" s="183"/>
      <c r="P625" s="184">
        <v>762</v>
      </c>
      <c r="Q625" s="189">
        <v>1.5321510435516951E-2</v>
      </c>
      <c r="R625" s="183"/>
      <c r="S625" s="125">
        <v>954</v>
      </c>
      <c r="T625" s="190">
        <v>1.9182048498009412E-2</v>
      </c>
      <c r="U625" s="183"/>
      <c r="V625" s="184"/>
      <c r="W625" s="189"/>
      <c r="X625" s="183"/>
      <c r="Y625" s="125">
        <v>1338</v>
      </c>
      <c r="Z625" s="190">
        <v>2.690312462299433E-2</v>
      </c>
      <c r="AA625" s="183"/>
      <c r="AB625" s="184"/>
      <c r="AC625" s="189"/>
      <c r="AD625" s="183"/>
      <c r="AE625" s="125"/>
      <c r="AF625" s="190"/>
      <c r="AG625" s="183"/>
      <c r="AH625" s="184"/>
      <c r="AI625" s="189"/>
      <c r="AJ625" s="183"/>
      <c r="AK625" s="125"/>
      <c r="AL625" s="190"/>
      <c r="AM625" s="125"/>
      <c r="AN625" s="184"/>
      <c r="AO625" s="189"/>
      <c r="AP625" s="183"/>
      <c r="AQ625" s="125"/>
      <c r="AR625" s="190"/>
      <c r="AS625" s="183"/>
      <c r="AT625" s="184">
        <v>49734</v>
      </c>
      <c r="AU625" s="189">
        <v>0.76621115715848342</v>
      </c>
    </row>
    <row r="626" spans="1:47">
      <c r="A626" s="28" t="s">
        <v>641</v>
      </c>
      <c r="B626" s="122" t="s">
        <v>1</v>
      </c>
      <c r="C626" s="122" t="s">
        <v>1</v>
      </c>
      <c r="D626" s="28" t="s">
        <v>1</v>
      </c>
      <c r="E626" s="184">
        <v>57233</v>
      </c>
      <c r="F626" s="183"/>
      <c r="G626" s="125">
        <v>12801</v>
      </c>
      <c r="H626" s="190">
        <v>0.34766431287343835</v>
      </c>
      <c r="I626" s="183"/>
      <c r="J626" s="184">
        <v>966</v>
      </c>
      <c r="K626" s="189">
        <v>2.6235741444866921E-2</v>
      </c>
      <c r="L626" s="183"/>
      <c r="M626" s="125">
        <v>20804</v>
      </c>
      <c r="N626" s="190">
        <v>0.56501901140684407</v>
      </c>
      <c r="O626" s="183"/>
      <c r="P626" s="184">
        <v>1180</v>
      </c>
      <c r="Q626" s="189">
        <v>3.2047800108636608E-2</v>
      </c>
      <c r="R626" s="183"/>
      <c r="S626" s="125"/>
      <c r="T626" s="190"/>
      <c r="U626" s="183"/>
      <c r="V626" s="184"/>
      <c r="W626" s="189"/>
      <c r="X626" s="183"/>
      <c r="Y626" s="125">
        <v>881</v>
      </c>
      <c r="Z626" s="190">
        <v>2.3927213470939707E-2</v>
      </c>
      <c r="AA626" s="183"/>
      <c r="AB626" s="184"/>
      <c r="AC626" s="189"/>
      <c r="AD626" s="183"/>
      <c r="AE626" s="125"/>
      <c r="AF626" s="190"/>
      <c r="AG626" s="183"/>
      <c r="AH626" s="184"/>
      <c r="AI626" s="189"/>
      <c r="AJ626" s="183"/>
      <c r="AK626" s="125"/>
      <c r="AL626" s="190"/>
      <c r="AM626" s="125"/>
      <c r="AN626" s="184"/>
      <c r="AO626" s="189"/>
      <c r="AP626" s="183"/>
      <c r="AQ626" s="125">
        <v>188</v>
      </c>
      <c r="AR626" s="190">
        <v>5.1059206952743076E-3</v>
      </c>
      <c r="AS626" s="183"/>
      <c r="AT626" s="184">
        <v>36820</v>
      </c>
      <c r="AU626" s="189">
        <v>0.64333513881851379</v>
      </c>
    </row>
    <row r="627" spans="1:47">
      <c r="A627" s="28" t="s">
        <v>642</v>
      </c>
      <c r="B627" s="122" t="s">
        <v>1</v>
      </c>
      <c r="C627" s="122" t="s">
        <v>1</v>
      </c>
      <c r="D627" s="28" t="s">
        <v>1</v>
      </c>
      <c r="E627" s="184">
        <v>64399</v>
      </c>
      <c r="F627" s="183"/>
      <c r="G627" s="125">
        <v>17065</v>
      </c>
      <c r="H627" s="190">
        <v>0.39285878723698142</v>
      </c>
      <c r="I627" s="183"/>
      <c r="J627" s="184">
        <v>976</v>
      </c>
      <c r="K627" s="189">
        <v>2.2468806114461993E-2</v>
      </c>
      <c r="L627" s="183"/>
      <c r="M627" s="125">
        <v>22723</v>
      </c>
      <c r="N627" s="190">
        <v>0.52311340301118836</v>
      </c>
      <c r="O627" s="183"/>
      <c r="P627" s="184">
        <v>1100</v>
      </c>
      <c r="Q627" s="189">
        <v>2.5323449514250196E-2</v>
      </c>
      <c r="R627" s="183"/>
      <c r="S627" s="125">
        <v>497</v>
      </c>
      <c r="T627" s="190">
        <v>1.1441594916893044E-2</v>
      </c>
      <c r="U627" s="183"/>
      <c r="V627" s="184"/>
      <c r="W627" s="189"/>
      <c r="X627" s="183"/>
      <c r="Y627" s="125">
        <v>1077</v>
      </c>
      <c r="Z627" s="190">
        <v>2.4793959206224965E-2</v>
      </c>
      <c r="AA627" s="183"/>
      <c r="AB627" s="184"/>
      <c r="AC627" s="189"/>
      <c r="AD627" s="183"/>
      <c r="AE627" s="125"/>
      <c r="AF627" s="190"/>
      <c r="AG627" s="183"/>
      <c r="AH627" s="184"/>
      <c r="AI627" s="189"/>
      <c r="AJ627" s="183"/>
      <c r="AK627" s="125"/>
      <c r="AL627" s="190"/>
      <c r="AM627" s="125"/>
      <c r="AN627" s="184"/>
      <c r="AO627" s="189"/>
      <c r="AP627" s="183"/>
      <c r="AQ627" s="125"/>
      <c r="AR627" s="190"/>
      <c r="AS627" s="183"/>
      <c r="AT627" s="184">
        <v>43438</v>
      </c>
      <c r="AU627" s="189">
        <v>0.67451357940340684</v>
      </c>
    </row>
    <row r="628" spans="1:47">
      <c r="A628" s="28" t="s">
        <v>245</v>
      </c>
      <c r="B628" s="122" t="s">
        <v>1</v>
      </c>
      <c r="C628" s="122" t="s">
        <v>1</v>
      </c>
      <c r="D628" s="28" t="s">
        <v>1</v>
      </c>
      <c r="E628" s="184">
        <v>41367</v>
      </c>
      <c r="F628" s="183"/>
      <c r="G628" s="125">
        <v>4614</v>
      </c>
      <c r="H628" s="190">
        <v>0.16357061826432218</v>
      </c>
      <c r="I628" s="183"/>
      <c r="J628" s="184">
        <v>648</v>
      </c>
      <c r="K628" s="189">
        <v>2.297220646625071E-2</v>
      </c>
      <c r="L628" s="183"/>
      <c r="M628" s="125">
        <v>11427</v>
      </c>
      <c r="N628" s="190">
        <v>0.405097844583097</v>
      </c>
      <c r="O628" s="183"/>
      <c r="P628" s="184"/>
      <c r="Q628" s="189"/>
      <c r="R628" s="183"/>
      <c r="S628" s="125"/>
      <c r="T628" s="190"/>
      <c r="U628" s="183"/>
      <c r="V628" s="184"/>
      <c r="W628" s="189"/>
      <c r="X628" s="183"/>
      <c r="Y628" s="125">
        <v>11519</v>
      </c>
      <c r="Z628" s="190">
        <v>0.40835933068633012</v>
      </c>
      <c r="AA628" s="183"/>
      <c r="AB628" s="184"/>
      <c r="AC628" s="189"/>
      <c r="AD628" s="183"/>
      <c r="AE628" s="125"/>
      <c r="AF628" s="190"/>
      <c r="AG628" s="183"/>
      <c r="AH628" s="184"/>
      <c r="AI628" s="189"/>
      <c r="AJ628" s="183"/>
      <c r="AK628" s="125"/>
      <c r="AL628" s="190"/>
      <c r="AM628" s="125"/>
      <c r="AN628" s="184"/>
      <c r="AO628" s="189"/>
      <c r="AP628" s="183"/>
      <c r="AQ628" s="125"/>
      <c r="AR628" s="190"/>
      <c r="AS628" s="183"/>
      <c r="AT628" s="184">
        <v>28208</v>
      </c>
      <c r="AU628" s="189">
        <v>0.6818961974520753</v>
      </c>
    </row>
    <row r="629" spans="1:47">
      <c r="A629" s="28" t="s">
        <v>301</v>
      </c>
      <c r="B629" s="122" t="s">
        <v>1</v>
      </c>
      <c r="C629" s="122" t="s">
        <v>1</v>
      </c>
      <c r="D629" s="28" t="s">
        <v>1</v>
      </c>
      <c r="E629" s="184">
        <v>45251</v>
      </c>
      <c r="F629" s="183"/>
      <c r="G629" s="125">
        <v>14337</v>
      </c>
      <c r="H629" s="190">
        <v>0.44594090202177294</v>
      </c>
      <c r="I629" s="183"/>
      <c r="J629" s="184">
        <v>941</v>
      </c>
      <c r="K629" s="189">
        <v>2.926905132192846E-2</v>
      </c>
      <c r="L629" s="183"/>
      <c r="M629" s="125">
        <v>13702</v>
      </c>
      <c r="N629" s="190">
        <v>0.42618973561430795</v>
      </c>
      <c r="O629" s="183"/>
      <c r="P629" s="184"/>
      <c r="Q629" s="189"/>
      <c r="R629" s="183"/>
      <c r="S629" s="125"/>
      <c r="T629" s="190"/>
      <c r="U629" s="183"/>
      <c r="V629" s="184"/>
      <c r="W629" s="189"/>
      <c r="X629" s="183"/>
      <c r="Y629" s="125">
        <v>3170</v>
      </c>
      <c r="Z629" s="190">
        <v>9.8600311041990671E-2</v>
      </c>
      <c r="AA629" s="183"/>
      <c r="AB629" s="184"/>
      <c r="AC629" s="189"/>
      <c r="AD629" s="183"/>
      <c r="AE629" s="125"/>
      <c r="AF629" s="190"/>
      <c r="AG629" s="183"/>
      <c r="AH629" s="184"/>
      <c r="AI629" s="189"/>
      <c r="AJ629" s="183"/>
      <c r="AK629" s="125"/>
      <c r="AL629" s="190"/>
      <c r="AM629" s="125"/>
      <c r="AN629" s="184"/>
      <c r="AO629" s="189"/>
      <c r="AP629" s="183"/>
      <c r="AQ629" s="125"/>
      <c r="AR629" s="190"/>
      <c r="AS629" s="183"/>
      <c r="AT629" s="184">
        <v>32150</v>
      </c>
      <c r="AU629" s="189">
        <v>0.7104815363196394</v>
      </c>
    </row>
    <row r="630" spans="1:47">
      <c r="A630" s="28" t="s">
        <v>292</v>
      </c>
      <c r="B630" s="122" t="s">
        <v>1</v>
      </c>
      <c r="C630" s="122" t="s">
        <v>1</v>
      </c>
      <c r="D630" s="28" t="s">
        <v>1</v>
      </c>
      <c r="E630" s="184">
        <v>58263</v>
      </c>
      <c r="F630" s="183"/>
      <c r="G630" s="125">
        <v>19541</v>
      </c>
      <c r="H630" s="190">
        <v>0.48066610911595414</v>
      </c>
      <c r="I630" s="183"/>
      <c r="J630" s="184">
        <v>1091</v>
      </c>
      <c r="K630" s="189">
        <v>2.6836227677473311E-2</v>
      </c>
      <c r="L630" s="183"/>
      <c r="M630" s="125">
        <v>16104</v>
      </c>
      <c r="N630" s="190">
        <v>0.39612338269296993</v>
      </c>
      <c r="O630" s="183"/>
      <c r="P630" s="184"/>
      <c r="Q630" s="189"/>
      <c r="R630" s="183"/>
      <c r="S630" s="125"/>
      <c r="T630" s="190"/>
      <c r="U630" s="183"/>
      <c r="V630" s="184"/>
      <c r="W630" s="189"/>
      <c r="X630" s="183"/>
      <c r="Y630" s="125">
        <v>3918</v>
      </c>
      <c r="Z630" s="190">
        <v>9.6374280513602598E-2</v>
      </c>
      <c r="AA630" s="183"/>
      <c r="AB630" s="184"/>
      <c r="AC630" s="189"/>
      <c r="AD630" s="183"/>
      <c r="AE630" s="125"/>
      <c r="AF630" s="190"/>
      <c r="AG630" s="183"/>
      <c r="AH630" s="184"/>
      <c r="AI630" s="189"/>
      <c r="AJ630" s="183"/>
      <c r="AK630" s="125"/>
      <c r="AL630" s="190"/>
      <c r="AM630" s="125"/>
      <c r="AN630" s="184"/>
      <c r="AO630" s="189"/>
      <c r="AP630" s="183"/>
      <c r="AQ630" s="125"/>
      <c r="AR630" s="190"/>
      <c r="AS630" s="183"/>
      <c r="AT630" s="184">
        <v>40654</v>
      </c>
      <c r="AU630" s="189">
        <v>0.69776702195218232</v>
      </c>
    </row>
    <row r="631" spans="1:47">
      <c r="A631" s="28" t="s">
        <v>945</v>
      </c>
      <c r="B631" s="122" t="s">
        <v>1</v>
      </c>
      <c r="C631" s="122" t="s">
        <v>1</v>
      </c>
      <c r="D631" s="28" t="s">
        <v>1</v>
      </c>
      <c r="E631" s="184">
        <v>56890</v>
      </c>
      <c r="F631" s="183"/>
      <c r="G631" s="125">
        <v>17044</v>
      </c>
      <c r="H631" s="190">
        <v>0.44059559507806845</v>
      </c>
      <c r="I631" s="183"/>
      <c r="J631" s="184">
        <v>666</v>
      </c>
      <c r="K631" s="189">
        <v>1.7216420225416192E-2</v>
      </c>
      <c r="L631" s="183"/>
      <c r="M631" s="125">
        <v>19423</v>
      </c>
      <c r="N631" s="190">
        <v>0.50209388894633444</v>
      </c>
      <c r="O631" s="183"/>
      <c r="P631" s="184"/>
      <c r="Q631" s="189"/>
      <c r="R631" s="183"/>
      <c r="S631" s="125"/>
      <c r="T631" s="190"/>
      <c r="U631" s="183"/>
      <c r="V631" s="184"/>
      <c r="W631" s="189"/>
      <c r="X631" s="183"/>
      <c r="Y631" s="125">
        <v>1551</v>
      </c>
      <c r="Z631" s="190">
        <v>4.0094095750180955E-2</v>
      </c>
      <c r="AA631" s="183"/>
      <c r="AB631" s="184"/>
      <c r="AC631" s="189"/>
      <c r="AD631" s="183"/>
      <c r="AE631" s="125"/>
      <c r="AF631" s="190"/>
      <c r="AG631" s="183"/>
      <c r="AH631" s="184"/>
      <c r="AI631" s="189"/>
      <c r="AJ631" s="183"/>
      <c r="AK631" s="125"/>
      <c r="AL631" s="190"/>
      <c r="AM631" s="125"/>
      <c r="AN631" s="184"/>
      <c r="AO631" s="189"/>
      <c r="AP631" s="183"/>
      <c r="AQ631" s="125"/>
      <c r="AR631" s="190"/>
      <c r="AS631" s="183"/>
      <c r="AT631" s="184">
        <v>38684</v>
      </c>
      <c r="AU631" s="189">
        <v>0.67997890666197924</v>
      </c>
    </row>
    <row r="632" spans="1:47">
      <c r="A632" s="28" t="s">
        <v>609</v>
      </c>
      <c r="B632" s="122" t="s">
        <v>1</v>
      </c>
      <c r="C632" s="122" t="s">
        <v>1</v>
      </c>
      <c r="D632" s="28" t="s">
        <v>1</v>
      </c>
      <c r="E632" s="184">
        <v>44699</v>
      </c>
      <c r="F632" s="183"/>
      <c r="G632" s="125">
        <v>8837</v>
      </c>
      <c r="H632" s="190">
        <v>0.29118887570844865</v>
      </c>
      <c r="I632" s="183"/>
      <c r="J632" s="184">
        <v>937</v>
      </c>
      <c r="K632" s="189">
        <v>3.0875181231053116E-2</v>
      </c>
      <c r="L632" s="183"/>
      <c r="M632" s="125">
        <v>6273</v>
      </c>
      <c r="N632" s="190">
        <v>0.20670225385527877</v>
      </c>
      <c r="O632" s="183"/>
      <c r="P632" s="184">
        <v>614</v>
      </c>
      <c r="Q632" s="189">
        <v>2.0231975747989982E-2</v>
      </c>
      <c r="R632" s="183"/>
      <c r="S632" s="125"/>
      <c r="T632" s="190"/>
      <c r="U632" s="183"/>
      <c r="V632" s="184"/>
      <c r="W632" s="189"/>
      <c r="X632" s="183"/>
      <c r="Y632" s="125">
        <v>13687</v>
      </c>
      <c r="Z632" s="190">
        <v>0.45100171345722945</v>
      </c>
      <c r="AA632" s="183"/>
      <c r="AB632" s="184"/>
      <c r="AC632" s="189"/>
      <c r="AD632" s="183"/>
      <c r="AE632" s="125"/>
      <c r="AF632" s="190"/>
      <c r="AG632" s="183"/>
      <c r="AH632" s="184"/>
      <c r="AI632" s="189"/>
      <c r="AJ632" s="183"/>
      <c r="AK632" s="125"/>
      <c r="AL632" s="190"/>
      <c r="AM632" s="125"/>
      <c r="AN632" s="184"/>
      <c r="AO632" s="189"/>
      <c r="AP632" s="183"/>
      <c r="AQ632" s="125"/>
      <c r="AR632" s="190"/>
      <c r="AS632" s="183"/>
      <c r="AT632" s="184">
        <v>30348</v>
      </c>
      <c r="AU632" s="189">
        <v>0.67894136334146182</v>
      </c>
    </row>
    <row r="633" spans="1:47">
      <c r="A633" s="28" t="s">
        <v>293</v>
      </c>
      <c r="B633" s="122" t="s">
        <v>1</v>
      </c>
      <c r="C633" s="122" t="s">
        <v>1</v>
      </c>
      <c r="D633" s="28" t="s">
        <v>1</v>
      </c>
      <c r="E633" s="184">
        <v>53729</v>
      </c>
      <c r="F633" s="183"/>
      <c r="G633" s="125">
        <v>14646</v>
      </c>
      <c r="H633" s="190">
        <v>0.39083097614345946</v>
      </c>
      <c r="I633" s="183"/>
      <c r="J633" s="184">
        <v>731</v>
      </c>
      <c r="K633" s="189">
        <v>1.9506858088274535E-2</v>
      </c>
      <c r="L633" s="183"/>
      <c r="M633" s="125">
        <v>19002</v>
      </c>
      <c r="N633" s="190">
        <v>0.50707156962160427</v>
      </c>
      <c r="O633" s="183"/>
      <c r="P633" s="184">
        <v>802</v>
      </c>
      <c r="Q633" s="189">
        <v>2.1401505043496825E-2</v>
      </c>
      <c r="R633" s="183"/>
      <c r="S633" s="125"/>
      <c r="T633" s="190"/>
      <c r="U633" s="183"/>
      <c r="V633" s="184"/>
      <c r="W633" s="189"/>
      <c r="X633" s="183"/>
      <c r="Y633" s="125">
        <v>2293</v>
      </c>
      <c r="Z633" s="190">
        <v>6.118909110316486E-2</v>
      </c>
      <c r="AA633" s="183"/>
      <c r="AB633" s="184"/>
      <c r="AC633" s="189"/>
      <c r="AD633" s="183"/>
      <c r="AE633" s="125"/>
      <c r="AF633" s="190"/>
      <c r="AG633" s="183"/>
      <c r="AH633" s="184"/>
      <c r="AI633" s="189"/>
      <c r="AJ633" s="183"/>
      <c r="AK633" s="125"/>
      <c r="AL633" s="190"/>
      <c r="AM633" s="125"/>
      <c r="AN633" s="184"/>
      <c r="AO633" s="189"/>
      <c r="AP633" s="183"/>
      <c r="AQ633" s="125"/>
      <c r="AR633" s="190"/>
      <c r="AS633" s="183"/>
      <c r="AT633" s="184">
        <v>37474</v>
      </c>
      <c r="AU633" s="189">
        <v>0.69746319492266751</v>
      </c>
    </row>
    <row r="634" spans="1:47">
      <c r="A634" s="28" t="s">
        <v>625</v>
      </c>
      <c r="B634" s="122" t="s">
        <v>1</v>
      </c>
      <c r="C634" s="122" t="s">
        <v>1</v>
      </c>
      <c r="D634" s="28" t="s">
        <v>1</v>
      </c>
      <c r="E634" s="184">
        <v>50755</v>
      </c>
      <c r="F634" s="183"/>
      <c r="G634" s="125">
        <v>18075</v>
      </c>
      <c r="H634" s="190">
        <v>0.51804190192313204</v>
      </c>
      <c r="I634" s="183"/>
      <c r="J634" s="184">
        <v>8790</v>
      </c>
      <c r="K634" s="189">
        <v>0.25192743114270155</v>
      </c>
      <c r="L634" s="183"/>
      <c r="M634" s="125">
        <v>5542</v>
      </c>
      <c r="N634" s="190">
        <v>0.15883752257029032</v>
      </c>
      <c r="O634" s="183"/>
      <c r="P634" s="184"/>
      <c r="Q634" s="189"/>
      <c r="R634" s="183"/>
      <c r="S634" s="125">
        <v>524</v>
      </c>
      <c r="T634" s="190">
        <v>1.5018199535696884E-2</v>
      </c>
      <c r="U634" s="183"/>
      <c r="V634" s="184"/>
      <c r="W634" s="189"/>
      <c r="X634" s="183"/>
      <c r="Y634" s="125">
        <v>1960</v>
      </c>
      <c r="Z634" s="190">
        <v>5.6174944828179189E-2</v>
      </c>
      <c r="AA634" s="183"/>
      <c r="AB634" s="184"/>
      <c r="AC634" s="189"/>
      <c r="AD634" s="183"/>
      <c r="AE634" s="125"/>
      <c r="AF634" s="190"/>
      <c r="AG634" s="183"/>
      <c r="AH634" s="184"/>
      <c r="AI634" s="189"/>
      <c r="AJ634" s="183"/>
      <c r="AK634" s="125"/>
      <c r="AL634" s="190"/>
      <c r="AM634" s="125"/>
      <c r="AN634" s="184"/>
      <c r="AO634" s="189"/>
      <c r="AP634" s="183"/>
      <c r="AQ634" s="125"/>
      <c r="AR634" s="190"/>
      <c r="AS634" s="183"/>
      <c r="AT634" s="184">
        <v>34891</v>
      </c>
      <c r="AU634" s="189">
        <v>0.68743966111713128</v>
      </c>
    </row>
    <row r="635" spans="1:47">
      <c r="A635" s="28" t="s">
        <v>270</v>
      </c>
      <c r="B635" s="122" t="s">
        <v>1</v>
      </c>
      <c r="C635" s="122" t="s">
        <v>1</v>
      </c>
      <c r="D635" s="28" t="s">
        <v>1</v>
      </c>
      <c r="E635" s="184">
        <v>54262</v>
      </c>
      <c r="F635" s="183"/>
      <c r="G635" s="125">
        <v>7307</v>
      </c>
      <c r="H635" s="190">
        <v>0.18374531646842859</v>
      </c>
      <c r="I635" s="183"/>
      <c r="J635" s="184">
        <v>11519</v>
      </c>
      <c r="K635" s="189">
        <v>0.28966228279729422</v>
      </c>
      <c r="L635" s="183"/>
      <c r="M635" s="125">
        <v>8017</v>
      </c>
      <c r="N635" s="190">
        <v>0.20159931601579198</v>
      </c>
      <c r="O635" s="183"/>
      <c r="P635" s="184">
        <v>602</v>
      </c>
      <c r="Q635" s="189">
        <v>1.5138179897905299E-2</v>
      </c>
      <c r="R635" s="183"/>
      <c r="S635" s="125">
        <v>542</v>
      </c>
      <c r="T635" s="190">
        <v>1.3629391203761913E-2</v>
      </c>
      <c r="U635" s="183"/>
      <c r="V635" s="184"/>
      <c r="W635" s="189"/>
      <c r="X635" s="183"/>
      <c r="Y635" s="125">
        <v>11623</v>
      </c>
      <c r="Z635" s="190">
        <v>0.29227751653380946</v>
      </c>
      <c r="AA635" s="183"/>
      <c r="AB635" s="184"/>
      <c r="AC635" s="189"/>
      <c r="AD635" s="183"/>
      <c r="AE635" s="125"/>
      <c r="AF635" s="190"/>
      <c r="AG635" s="183"/>
      <c r="AH635" s="184"/>
      <c r="AI635" s="189"/>
      <c r="AJ635" s="183"/>
      <c r="AK635" s="125"/>
      <c r="AL635" s="190"/>
      <c r="AM635" s="125"/>
      <c r="AN635" s="184"/>
      <c r="AO635" s="189"/>
      <c r="AP635" s="183"/>
      <c r="AQ635" s="125">
        <v>157</v>
      </c>
      <c r="AR635" s="190">
        <v>3.9479970830085245E-3</v>
      </c>
      <c r="AS635" s="183"/>
      <c r="AT635" s="184">
        <v>39767</v>
      </c>
      <c r="AU635" s="189">
        <v>0.73287014853857213</v>
      </c>
    </row>
    <row r="636" spans="1:47">
      <c r="A636" s="28" t="s">
        <v>679</v>
      </c>
      <c r="B636" s="122" t="s">
        <v>1</v>
      </c>
      <c r="C636" s="122" t="s">
        <v>1</v>
      </c>
      <c r="D636" s="28" t="s">
        <v>1</v>
      </c>
      <c r="E636" s="184">
        <v>58554</v>
      </c>
      <c r="F636" s="183"/>
      <c r="G636" s="125">
        <v>18302</v>
      </c>
      <c r="H636" s="190">
        <v>0.43372751617413557</v>
      </c>
      <c r="I636" s="183"/>
      <c r="J636" s="184">
        <v>1106</v>
      </c>
      <c r="K636" s="189">
        <v>2.6210394103846246E-2</v>
      </c>
      <c r="L636" s="183"/>
      <c r="M636" s="125">
        <v>17988</v>
      </c>
      <c r="N636" s="190">
        <v>0.42628622887883028</v>
      </c>
      <c r="O636" s="183"/>
      <c r="P636" s="184">
        <v>850</v>
      </c>
      <c r="Q636" s="189">
        <v>2.0143612105125958E-2</v>
      </c>
      <c r="R636" s="183"/>
      <c r="S636" s="125"/>
      <c r="T636" s="190"/>
      <c r="U636" s="183"/>
      <c r="V636" s="184"/>
      <c r="W636" s="189"/>
      <c r="X636" s="183"/>
      <c r="Y636" s="125">
        <v>2711</v>
      </c>
      <c r="Z636" s="190">
        <v>6.424627343176055E-2</v>
      </c>
      <c r="AA636" s="183"/>
      <c r="AB636" s="184"/>
      <c r="AC636" s="189"/>
      <c r="AD636" s="183"/>
      <c r="AE636" s="125"/>
      <c r="AF636" s="190"/>
      <c r="AG636" s="183"/>
      <c r="AH636" s="184"/>
      <c r="AI636" s="189"/>
      <c r="AJ636" s="183"/>
      <c r="AK636" s="125"/>
      <c r="AL636" s="190"/>
      <c r="AM636" s="125"/>
      <c r="AN636" s="184"/>
      <c r="AO636" s="189"/>
      <c r="AP636" s="183"/>
      <c r="AQ636" s="125">
        <v>1240</v>
      </c>
      <c r="AR636" s="190">
        <v>2.9385975306301396E-2</v>
      </c>
      <c r="AS636" s="183"/>
      <c r="AT636" s="184">
        <v>42197</v>
      </c>
      <c r="AU636" s="189">
        <v>0.72065102298732797</v>
      </c>
    </row>
    <row r="637" spans="1:47">
      <c r="A637" s="28" t="s">
        <v>1269</v>
      </c>
      <c r="B637" s="122" t="s">
        <v>1</v>
      </c>
      <c r="C637" s="122" t="s">
        <v>1</v>
      </c>
      <c r="D637" s="28" t="s">
        <v>1</v>
      </c>
      <c r="E637" s="184">
        <v>58565</v>
      </c>
      <c r="F637" s="183"/>
      <c r="G637" s="125">
        <v>19771</v>
      </c>
      <c r="H637" s="190">
        <v>0.46821863306967271</v>
      </c>
      <c r="I637" s="183"/>
      <c r="J637" s="184">
        <v>956</v>
      </c>
      <c r="K637" s="189">
        <v>2.2640079571827783E-2</v>
      </c>
      <c r="L637" s="183"/>
      <c r="M637" s="125">
        <v>16661</v>
      </c>
      <c r="N637" s="190">
        <v>0.39456732818642543</v>
      </c>
      <c r="O637" s="183"/>
      <c r="P637" s="184">
        <v>905</v>
      </c>
      <c r="Q637" s="189">
        <v>2.1432292900108937E-2</v>
      </c>
      <c r="R637" s="183"/>
      <c r="S637" s="125"/>
      <c r="T637" s="190"/>
      <c r="U637" s="183"/>
      <c r="V637" s="184"/>
      <c r="W637" s="189"/>
      <c r="X637" s="183"/>
      <c r="Y637" s="125">
        <v>3933</v>
      </c>
      <c r="Z637" s="190">
        <v>9.3141666271965143E-2</v>
      </c>
      <c r="AA637" s="183"/>
      <c r="AB637" s="184"/>
      <c r="AC637" s="189"/>
      <c r="AD637" s="183"/>
      <c r="AE637" s="125"/>
      <c r="AF637" s="190"/>
      <c r="AG637" s="183"/>
      <c r="AH637" s="184"/>
      <c r="AI637" s="189"/>
      <c r="AJ637" s="183"/>
      <c r="AK637" s="125"/>
      <c r="AL637" s="190"/>
      <c r="AM637" s="125"/>
      <c r="AN637" s="184"/>
      <c r="AO637" s="189"/>
      <c r="AP637" s="183"/>
      <c r="AQ637" s="125"/>
      <c r="AR637" s="190"/>
      <c r="AS637" s="183"/>
      <c r="AT637" s="184">
        <v>42226</v>
      </c>
      <c r="AU637" s="189">
        <v>0.72101084265346194</v>
      </c>
    </row>
    <row r="638" spans="1:47">
      <c r="A638" s="28" t="s">
        <v>1270</v>
      </c>
      <c r="B638" s="122" t="s">
        <v>1</v>
      </c>
      <c r="C638" s="122" t="s">
        <v>1</v>
      </c>
      <c r="D638" s="28" t="s">
        <v>1</v>
      </c>
      <c r="E638" s="184">
        <v>55976</v>
      </c>
      <c r="F638" s="183"/>
      <c r="G638" s="125">
        <v>10778</v>
      </c>
      <c r="H638" s="190">
        <v>0.26269224207268033</v>
      </c>
      <c r="I638" s="183"/>
      <c r="J638" s="184">
        <v>920</v>
      </c>
      <c r="K638" s="189">
        <v>2.2423164103439031E-2</v>
      </c>
      <c r="L638" s="183"/>
      <c r="M638" s="125">
        <v>12219</v>
      </c>
      <c r="N638" s="190">
        <v>0.29781374149991469</v>
      </c>
      <c r="O638" s="183"/>
      <c r="P638" s="184">
        <v>985</v>
      </c>
      <c r="Q638" s="189">
        <v>2.4007409393355918E-2</v>
      </c>
      <c r="R638" s="183"/>
      <c r="S638" s="125"/>
      <c r="T638" s="190"/>
      <c r="U638" s="183"/>
      <c r="V638" s="184"/>
      <c r="W638" s="189"/>
      <c r="X638" s="183"/>
      <c r="Y638" s="125">
        <v>16127</v>
      </c>
      <c r="Z638" s="190">
        <v>0.39306344293061007</v>
      </c>
      <c r="AA638" s="183"/>
      <c r="AB638" s="184"/>
      <c r="AC638" s="189"/>
      <c r="AD638" s="183"/>
      <c r="AE638" s="125"/>
      <c r="AF638" s="190"/>
      <c r="AG638" s="183"/>
      <c r="AH638" s="184"/>
      <c r="AI638" s="189"/>
      <c r="AJ638" s="183"/>
      <c r="AK638" s="125"/>
      <c r="AL638" s="190"/>
      <c r="AM638" s="125"/>
      <c r="AN638" s="184"/>
      <c r="AO638" s="189"/>
      <c r="AP638" s="183"/>
      <c r="AQ638" s="125"/>
      <c r="AR638" s="190"/>
      <c r="AS638" s="183"/>
      <c r="AT638" s="184">
        <v>41029</v>
      </c>
      <c r="AU638" s="189">
        <v>0.73297484636272692</v>
      </c>
    </row>
    <row r="639" spans="1:47">
      <c r="A639" s="28" t="s">
        <v>1271</v>
      </c>
      <c r="B639" s="122" t="s">
        <v>1</v>
      </c>
      <c r="C639" s="122" t="s">
        <v>1</v>
      </c>
      <c r="D639" s="28" t="s">
        <v>1</v>
      </c>
      <c r="E639" s="184">
        <v>56010</v>
      </c>
      <c r="F639" s="183"/>
      <c r="G639" s="125">
        <v>20081</v>
      </c>
      <c r="H639" s="190">
        <v>0.48582280930952726</v>
      </c>
      <c r="I639" s="183"/>
      <c r="J639" s="184">
        <v>12043</v>
      </c>
      <c r="K639" s="189">
        <v>0.29135820389993711</v>
      </c>
      <c r="L639" s="183"/>
      <c r="M639" s="125">
        <v>7335</v>
      </c>
      <c r="N639" s="190">
        <v>0.17745681521265785</v>
      </c>
      <c r="O639" s="183"/>
      <c r="P639" s="184">
        <v>576</v>
      </c>
      <c r="Q639" s="189">
        <v>1.3935259108724053E-2</v>
      </c>
      <c r="R639" s="183"/>
      <c r="S639" s="125"/>
      <c r="T639" s="190"/>
      <c r="U639" s="183"/>
      <c r="V639" s="184"/>
      <c r="W639" s="189"/>
      <c r="X639" s="183"/>
      <c r="Y639" s="125">
        <v>1299</v>
      </c>
      <c r="Z639" s="190">
        <v>3.1426912469153724E-2</v>
      </c>
      <c r="AA639" s="183"/>
      <c r="AB639" s="184"/>
      <c r="AC639" s="189"/>
      <c r="AD639" s="183"/>
      <c r="AE639" s="125"/>
      <c r="AF639" s="190"/>
      <c r="AG639" s="183"/>
      <c r="AH639" s="184"/>
      <c r="AI639" s="189"/>
      <c r="AJ639" s="183"/>
      <c r="AK639" s="125"/>
      <c r="AL639" s="190"/>
      <c r="AM639" s="125"/>
      <c r="AN639" s="184"/>
      <c r="AO639" s="189"/>
      <c r="AP639" s="183"/>
      <c r="AQ639" s="125"/>
      <c r="AR639" s="190"/>
      <c r="AS639" s="183"/>
      <c r="AT639" s="184">
        <v>41334</v>
      </c>
      <c r="AU639" s="189">
        <v>0.7379753615425817</v>
      </c>
    </row>
    <row r="640" spans="1:47">
      <c r="A640" s="28" t="s">
        <v>630</v>
      </c>
      <c r="B640" s="122" t="s">
        <v>1</v>
      </c>
      <c r="C640" s="122" t="s">
        <v>1</v>
      </c>
      <c r="D640" s="28" t="s">
        <v>1</v>
      </c>
      <c r="E640" s="184">
        <v>55862</v>
      </c>
      <c r="F640" s="183"/>
      <c r="G640" s="125">
        <v>9082</v>
      </c>
      <c r="H640" s="190">
        <v>0.23722084367245658</v>
      </c>
      <c r="I640" s="183"/>
      <c r="J640" s="184">
        <v>732</v>
      </c>
      <c r="K640" s="189">
        <v>1.9119759697009273E-2</v>
      </c>
      <c r="L640" s="183"/>
      <c r="M640" s="125">
        <v>21713</v>
      </c>
      <c r="N640" s="190">
        <v>0.56714117800705233</v>
      </c>
      <c r="O640" s="183"/>
      <c r="P640" s="184">
        <v>1419</v>
      </c>
      <c r="Q640" s="189">
        <v>3.7064124330677808E-2</v>
      </c>
      <c r="R640" s="183"/>
      <c r="S640" s="125"/>
      <c r="T640" s="190"/>
      <c r="U640" s="183"/>
      <c r="V640" s="184"/>
      <c r="W640" s="189"/>
      <c r="X640" s="183"/>
      <c r="Y640" s="125">
        <v>5339</v>
      </c>
      <c r="Z640" s="190">
        <v>0.13945409429280398</v>
      </c>
      <c r="AA640" s="183"/>
      <c r="AB640" s="184"/>
      <c r="AC640" s="189"/>
      <c r="AD640" s="183"/>
      <c r="AE640" s="125"/>
      <c r="AF640" s="190"/>
      <c r="AG640" s="183"/>
      <c r="AH640" s="184"/>
      <c r="AI640" s="189"/>
      <c r="AJ640" s="183"/>
      <c r="AK640" s="125"/>
      <c r="AL640" s="190"/>
      <c r="AM640" s="125"/>
      <c r="AN640" s="184"/>
      <c r="AO640" s="189"/>
      <c r="AP640" s="183"/>
      <c r="AQ640" s="125"/>
      <c r="AR640" s="190"/>
      <c r="AS640" s="183"/>
      <c r="AT640" s="184">
        <v>38285</v>
      </c>
      <c r="AU640" s="189">
        <v>0.68534961154273033</v>
      </c>
    </row>
    <row r="641" spans="1:48">
      <c r="A641" s="28" t="s">
        <v>326</v>
      </c>
      <c r="B641" s="122" t="s">
        <v>1</v>
      </c>
      <c r="C641" s="122" t="s">
        <v>1</v>
      </c>
      <c r="D641" s="28" t="s">
        <v>1</v>
      </c>
      <c r="E641" s="184">
        <v>51334</v>
      </c>
      <c r="F641" s="183"/>
      <c r="G641" s="125">
        <v>6166</v>
      </c>
      <c r="H641" s="190">
        <v>0.19388717690711277</v>
      </c>
      <c r="I641" s="183"/>
      <c r="J641" s="184">
        <v>585</v>
      </c>
      <c r="K641" s="189">
        <v>1.8395069492484751E-2</v>
      </c>
      <c r="L641" s="183"/>
      <c r="M641" s="125">
        <v>19404</v>
      </c>
      <c r="N641" s="190">
        <v>0.61015030501226342</v>
      </c>
      <c r="O641" s="183"/>
      <c r="P641" s="184">
        <v>1271</v>
      </c>
      <c r="Q641" s="189">
        <v>3.9966039871706181E-2</v>
      </c>
      <c r="R641" s="183"/>
      <c r="S641" s="125"/>
      <c r="T641" s="190"/>
      <c r="U641" s="183"/>
      <c r="V641" s="184"/>
      <c r="W641" s="189"/>
      <c r="X641" s="183"/>
      <c r="Y641" s="125">
        <v>4376</v>
      </c>
      <c r="Z641" s="190">
        <v>0.13760140871643292</v>
      </c>
      <c r="AA641" s="183"/>
      <c r="AB641" s="184"/>
      <c r="AC641" s="189"/>
      <c r="AD641" s="183"/>
      <c r="AE641" s="125"/>
      <c r="AF641" s="190"/>
      <c r="AG641" s="183"/>
      <c r="AH641" s="184"/>
      <c r="AI641" s="189"/>
      <c r="AJ641" s="183"/>
      <c r="AK641" s="125"/>
      <c r="AL641" s="190"/>
      <c r="AM641" s="125"/>
      <c r="AN641" s="184"/>
      <c r="AO641" s="189"/>
      <c r="AP641" s="183"/>
      <c r="AQ641" s="125"/>
      <c r="AR641" s="190"/>
      <c r="AS641" s="183"/>
      <c r="AT641" s="184">
        <v>31802</v>
      </c>
      <c r="AU641" s="189">
        <v>0.61951143491642968</v>
      </c>
    </row>
    <row r="642" spans="1:48">
      <c r="A642" s="28" t="s">
        <v>1272</v>
      </c>
      <c r="B642" s="122" t="s">
        <v>1</v>
      </c>
      <c r="C642" s="122" t="s">
        <v>1</v>
      </c>
      <c r="D642" s="28" t="s">
        <v>1</v>
      </c>
      <c r="E642" s="184">
        <v>55463</v>
      </c>
      <c r="F642" s="183"/>
      <c r="G642" s="125">
        <v>6073</v>
      </c>
      <c r="H642" s="190">
        <v>0.18104039350126697</v>
      </c>
      <c r="I642" s="183"/>
      <c r="J642" s="184">
        <v>841</v>
      </c>
      <c r="K642" s="189">
        <v>2.5070800417349829E-2</v>
      </c>
      <c r="L642" s="183"/>
      <c r="M642" s="125">
        <v>22407</v>
      </c>
      <c r="N642" s="190">
        <v>0.6679684006558354</v>
      </c>
      <c r="O642" s="183"/>
      <c r="P642" s="184">
        <v>1484</v>
      </c>
      <c r="Q642" s="189">
        <v>4.4239081830377107E-2</v>
      </c>
      <c r="R642" s="183"/>
      <c r="S642" s="125"/>
      <c r="T642" s="190"/>
      <c r="U642" s="183"/>
      <c r="V642" s="184"/>
      <c r="W642" s="189"/>
      <c r="X642" s="183"/>
      <c r="Y642" s="125">
        <v>2740</v>
      </c>
      <c r="Z642" s="190">
        <v>8.1681323595170663E-2</v>
      </c>
      <c r="AA642" s="183"/>
      <c r="AB642" s="184"/>
      <c r="AC642" s="189"/>
      <c r="AD642" s="183"/>
      <c r="AE642" s="125"/>
      <c r="AF642" s="190"/>
      <c r="AG642" s="183"/>
      <c r="AH642" s="184"/>
      <c r="AI642" s="189"/>
      <c r="AJ642" s="183"/>
      <c r="AK642" s="125"/>
      <c r="AL642" s="190"/>
      <c r="AM642" s="125"/>
      <c r="AN642" s="184"/>
      <c r="AO642" s="189"/>
      <c r="AP642" s="183"/>
      <c r="AQ642" s="125"/>
      <c r="AR642" s="190"/>
      <c r="AS642" s="183"/>
      <c r="AT642" s="184">
        <v>33545</v>
      </c>
      <c r="AU642" s="189">
        <v>0.60481762616519119</v>
      </c>
    </row>
    <row r="643" spans="1:48">
      <c r="A643" s="28" t="s">
        <v>198</v>
      </c>
      <c r="B643" s="122" t="s">
        <v>1</v>
      </c>
      <c r="C643" s="122" t="s">
        <v>1</v>
      </c>
      <c r="D643" s="28" t="s">
        <v>1</v>
      </c>
      <c r="E643" s="184">
        <v>51227</v>
      </c>
      <c r="F643" s="183"/>
      <c r="G643" s="125">
        <v>4783</v>
      </c>
      <c r="H643" s="190">
        <v>0.14769639328063242</v>
      </c>
      <c r="I643" s="183"/>
      <c r="J643" s="184">
        <v>295</v>
      </c>
      <c r="K643" s="189">
        <v>9.1094367588932801E-3</v>
      </c>
      <c r="L643" s="183"/>
      <c r="M643" s="125">
        <v>18787</v>
      </c>
      <c r="N643" s="190">
        <v>0.5801321640316206</v>
      </c>
      <c r="O643" s="183"/>
      <c r="P643" s="184">
        <v>973</v>
      </c>
      <c r="Q643" s="189">
        <v>3.0045701581027668E-2</v>
      </c>
      <c r="R643" s="183"/>
      <c r="S643" s="125"/>
      <c r="T643" s="190"/>
      <c r="U643" s="183"/>
      <c r="V643" s="184"/>
      <c r="W643" s="189"/>
      <c r="X643" s="183"/>
      <c r="Y643" s="125">
        <v>6880</v>
      </c>
      <c r="Z643" s="190">
        <v>0.21245059288537549</v>
      </c>
      <c r="AA643" s="183"/>
      <c r="AB643" s="184"/>
      <c r="AC643" s="189"/>
      <c r="AD643" s="183"/>
      <c r="AE643" s="125"/>
      <c r="AF643" s="190"/>
      <c r="AG643" s="183"/>
      <c r="AH643" s="184"/>
      <c r="AI643" s="189"/>
      <c r="AJ643" s="183"/>
      <c r="AK643" s="125"/>
      <c r="AL643" s="190"/>
      <c r="AM643" s="125"/>
      <c r="AN643" s="184"/>
      <c r="AO643" s="189"/>
      <c r="AP643" s="183"/>
      <c r="AQ643" s="125">
        <v>666</v>
      </c>
      <c r="AR643" s="190">
        <v>2.0565711462450592E-2</v>
      </c>
      <c r="AS643" s="183"/>
      <c r="AT643" s="184">
        <v>32384</v>
      </c>
      <c r="AU643" s="189">
        <v>0.63216663087824776</v>
      </c>
    </row>
    <row r="644" spans="1:48">
      <c r="A644" s="28" t="s">
        <v>223</v>
      </c>
      <c r="B644" s="122" t="s">
        <v>1</v>
      </c>
      <c r="C644" s="122" t="s">
        <v>1</v>
      </c>
      <c r="D644" s="28" t="s">
        <v>1</v>
      </c>
      <c r="E644" s="184">
        <v>62185</v>
      </c>
      <c r="F644" s="183"/>
      <c r="G644" s="125">
        <v>17213</v>
      </c>
      <c r="H644" s="190">
        <v>0.3979424344006473</v>
      </c>
      <c r="I644" s="183"/>
      <c r="J644" s="184">
        <v>919</v>
      </c>
      <c r="K644" s="189">
        <v>2.1246098716911341E-2</v>
      </c>
      <c r="L644" s="183"/>
      <c r="M644" s="125">
        <v>21913</v>
      </c>
      <c r="N644" s="190">
        <v>0.50660039301814819</v>
      </c>
      <c r="O644" s="183"/>
      <c r="P644" s="184">
        <v>781</v>
      </c>
      <c r="Q644" s="189">
        <v>1.8055716102184718E-2</v>
      </c>
      <c r="R644" s="183"/>
      <c r="S644" s="125"/>
      <c r="T644" s="190"/>
      <c r="U644" s="183"/>
      <c r="V644" s="184"/>
      <c r="W644" s="189"/>
      <c r="X644" s="183"/>
      <c r="Y644" s="125">
        <v>1783</v>
      </c>
      <c r="Z644" s="190">
        <v>4.1220668130851922E-2</v>
      </c>
      <c r="AA644" s="183"/>
      <c r="AB644" s="184"/>
      <c r="AC644" s="189"/>
      <c r="AD644" s="183"/>
      <c r="AE644" s="125"/>
      <c r="AF644" s="190"/>
      <c r="AG644" s="183"/>
      <c r="AH644" s="184"/>
      <c r="AI644" s="189"/>
      <c r="AJ644" s="183"/>
      <c r="AK644" s="125"/>
      <c r="AL644" s="190"/>
      <c r="AM644" s="125"/>
      <c r="AN644" s="184"/>
      <c r="AO644" s="189"/>
      <c r="AP644" s="183"/>
      <c r="AQ644" s="125">
        <v>646</v>
      </c>
      <c r="AR644" s="190">
        <v>1.4934689631256503E-2</v>
      </c>
      <c r="AS644" s="183"/>
      <c r="AT644" s="184">
        <v>43255</v>
      </c>
      <c r="AU644" s="189">
        <v>0.69558575219104291</v>
      </c>
    </row>
    <row r="645" spans="1:48">
      <c r="A645" s="28" t="s">
        <v>667</v>
      </c>
      <c r="B645" s="122" t="s">
        <v>1</v>
      </c>
      <c r="C645" s="122" t="s">
        <v>1</v>
      </c>
      <c r="D645" s="28" t="s">
        <v>1</v>
      </c>
      <c r="E645" s="184">
        <v>57125</v>
      </c>
      <c r="F645" s="183"/>
      <c r="G645" s="125">
        <v>9354</v>
      </c>
      <c r="H645" s="190">
        <v>0.25142457800236534</v>
      </c>
      <c r="I645" s="183"/>
      <c r="J645" s="184">
        <v>594</v>
      </c>
      <c r="K645" s="189">
        <v>1.5966025158585098E-2</v>
      </c>
      <c r="L645" s="183"/>
      <c r="M645" s="125">
        <v>23225</v>
      </c>
      <c r="N645" s="190">
        <v>0.62426083216858397</v>
      </c>
      <c r="O645" s="183"/>
      <c r="P645" s="184">
        <v>1235</v>
      </c>
      <c r="Q645" s="189">
        <v>3.3195355338135682E-2</v>
      </c>
      <c r="R645" s="183"/>
      <c r="S645" s="125"/>
      <c r="T645" s="190"/>
      <c r="U645" s="183"/>
      <c r="V645" s="184"/>
      <c r="W645" s="189"/>
      <c r="X645" s="183"/>
      <c r="Y645" s="125">
        <v>2796</v>
      </c>
      <c r="Z645" s="190">
        <v>7.5153209332329857E-2</v>
      </c>
      <c r="AA645" s="183"/>
      <c r="AB645" s="184"/>
      <c r="AC645" s="189"/>
      <c r="AD645" s="183"/>
      <c r="AE645" s="125"/>
      <c r="AF645" s="190"/>
      <c r="AG645" s="183"/>
      <c r="AH645" s="184"/>
      <c r="AI645" s="189"/>
      <c r="AJ645" s="183"/>
      <c r="AK645" s="125"/>
      <c r="AL645" s="190"/>
      <c r="AM645" s="125"/>
      <c r="AN645" s="184"/>
      <c r="AO645" s="189"/>
      <c r="AP645" s="183"/>
      <c r="AQ645" s="125"/>
      <c r="AR645" s="190"/>
      <c r="AS645" s="183"/>
      <c r="AT645" s="184">
        <v>37204</v>
      </c>
      <c r="AU645" s="189">
        <v>0.65127352297593</v>
      </c>
    </row>
    <row r="646" spans="1:48">
      <c r="A646" s="28" t="s">
        <v>691</v>
      </c>
      <c r="B646" s="122" t="s">
        <v>1</v>
      </c>
      <c r="C646" s="122" t="s">
        <v>1</v>
      </c>
      <c r="D646" s="28" t="s">
        <v>1</v>
      </c>
      <c r="E646" s="184">
        <v>60564</v>
      </c>
      <c r="F646" s="183"/>
      <c r="G646" s="125">
        <v>10655</v>
      </c>
      <c r="H646" s="190">
        <v>0.26708276933874769</v>
      </c>
      <c r="I646" s="183"/>
      <c r="J646" s="184">
        <v>1963</v>
      </c>
      <c r="K646" s="189">
        <v>4.9205394294881438E-2</v>
      </c>
      <c r="L646" s="183"/>
      <c r="M646" s="125">
        <v>22103</v>
      </c>
      <c r="N646" s="190">
        <v>0.55404321451847394</v>
      </c>
      <c r="O646" s="183"/>
      <c r="P646" s="184">
        <v>1071</v>
      </c>
      <c r="Q646" s="189">
        <v>2.6846142277034142E-2</v>
      </c>
      <c r="R646" s="183"/>
      <c r="S646" s="125"/>
      <c r="T646" s="190"/>
      <c r="U646" s="183"/>
      <c r="V646" s="184"/>
      <c r="W646" s="189"/>
      <c r="X646" s="183"/>
      <c r="Y646" s="125">
        <v>4102</v>
      </c>
      <c r="Z646" s="190">
        <v>0.10282247957086278</v>
      </c>
      <c r="AA646" s="183"/>
      <c r="AB646" s="184"/>
      <c r="AC646" s="189"/>
      <c r="AD646" s="183"/>
      <c r="AE646" s="125"/>
      <c r="AF646" s="190"/>
      <c r="AG646" s="183"/>
      <c r="AH646" s="184"/>
      <c r="AI646" s="189"/>
      <c r="AJ646" s="183"/>
      <c r="AK646" s="125"/>
      <c r="AL646" s="190"/>
      <c r="AM646" s="125"/>
      <c r="AN646" s="184"/>
      <c r="AO646" s="189"/>
      <c r="AP646" s="183"/>
      <c r="AQ646" s="125"/>
      <c r="AR646" s="190"/>
      <c r="AS646" s="183"/>
      <c r="AT646" s="184">
        <v>39894</v>
      </c>
      <c r="AU646" s="189">
        <v>0.65870814345155537</v>
      </c>
    </row>
    <row r="647" spans="1:48">
      <c r="A647" s="28" t="s">
        <v>247</v>
      </c>
      <c r="B647" s="122" t="s">
        <v>1</v>
      </c>
      <c r="C647" s="122" t="s">
        <v>1</v>
      </c>
      <c r="D647" s="28" t="s">
        <v>1</v>
      </c>
      <c r="E647" s="184">
        <v>64381</v>
      </c>
      <c r="F647" s="183"/>
      <c r="G647" s="125">
        <v>10413</v>
      </c>
      <c r="H647" s="190">
        <v>0.252149066518149</v>
      </c>
      <c r="I647" s="183"/>
      <c r="J647" s="184">
        <v>725</v>
      </c>
      <c r="K647" s="189">
        <v>1.7555754655301837E-2</v>
      </c>
      <c r="L647" s="183"/>
      <c r="M647" s="125">
        <v>22491</v>
      </c>
      <c r="N647" s="190">
        <v>0.54461583165847394</v>
      </c>
      <c r="O647" s="183"/>
      <c r="P647" s="184">
        <v>1259</v>
      </c>
      <c r="Q647" s="189">
        <v>3.0486476015206914E-2</v>
      </c>
      <c r="R647" s="183"/>
      <c r="S647" s="125">
        <v>447</v>
      </c>
      <c r="T647" s="190">
        <v>1.0824030801268857E-2</v>
      </c>
      <c r="U647" s="183"/>
      <c r="V647" s="184"/>
      <c r="W647" s="189"/>
      <c r="X647" s="183"/>
      <c r="Y647" s="125">
        <v>5962</v>
      </c>
      <c r="Z647" s="190">
        <v>0.14436884035159939</v>
      </c>
      <c r="AA647" s="183"/>
      <c r="AB647" s="184"/>
      <c r="AC647" s="189"/>
      <c r="AD647" s="183"/>
      <c r="AE647" s="125"/>
      <c r="AF647" s="190"/>
      <c r="AG647" s="183"/>
      <c r="AH647" s="184"/>
      <c r="AI647" s="189"/>
      <c r="AJ647" s="183"/>
      <c r="AK647" s="125"/>
      <c r="AL647" s="190"/>
      <c r="AM647" s="125"/>
      <c r="AN647" s="184"/>
      <c r="AO647" s="189"/>
      <c r="AP647" s="183"/>
      <c r="AQ647" s="125"/>
      <c r="AR647" s="190"/>
      <c r="AS647" s="183"/>
      <c r="AT647" s="184">
        <v>41297</v>
      </c>
      <c r="AU647" s="189">
        <v>0.64144701076404531</v>
      </c>
    </row>
    <row r="648" spans="1:48">
      <c r="A648" s="28" t="s">
        <v>537</v>
      </c>
      <c r="B648" s="122" t="s">
        <v>1</v>
      </c>
      <c r="C648" s="122" t="s">
        <v>1</v>
      </c>
      <c r="D648" s="28" t="s">
        <v>1</v>
      </c>
      <c r="E648" s="184">
        <v>56256</v>
      </c>
      <c r="F648" s="183"/>
      <c r="G648" s="125">
        <v>9826</v>
      </c>
      <c r="H648" s="190">
        <v>0.27224115479455852</v>
      </c>
      <c r="I648" s="183"/>
      <c r="J648" s="184">
        <v>685</v>
      </c>
      <c r="K648" s="189">
        <v>1.8978749341977668E-2</v>
      </c>
      <c r="L648" s="183"/>
      <c r="M648" s="125">
        <v>21238</v>
      </c>
      <c r="N648" s="190">
        <v>0.58842434821156453</v>
      </c>
      <c r="O648" s="183"/>
      <c r="P648" s="184">
        <v>1605</v>
      </c>
      <c r="Q648" s="189">
        <v>4.4468456487407527E-2</v>
      </c>
      <c r="R648" s="183"/>
      <c r="S648" s="125"/>
      <c r="T648" s="190"/>
      <c r="U648" s="183"/>
      <c r="V648" s="184"/>
      <c r="W648" s="189"/>
      <c r="X648" s="183"/>
      <c r="Y648" s="125">
        <v>2739</v>
      </c>
      <c r="Z648" s="190">
        <v>7.5887291164491735E-2</v>
      </c>
      <c r="AA648" s="183"/>
      <c r="AB648" s="184"/>
      <c r="AC648" s="189"/>
      <c r="AD648" s="183"/>
      <c r="AE648" s="125"/>
      <c r="AF648" s="190"/>
      <c r="AG648" s="183"/>
      <c r="AH648" s="184"/>
      <c r="AI648" s="189"/>
      <c r="AJ648" s="183"/>
      <c r="AK648" s="125"/>
      <c r="AL648" s="190"/>
      <c r="AM648" s="125"/>
      <c r="AN648" s="184"/>
      <c r="AO648" s="189"/>
      <c r="AP648" s="183"/>
      <c r="AQ648" s="125"/>
      <c r="AR648" s="190"/>
      <c r="AS648" s="183"/>
      <c r="AT648" s="184">
        <v>36093</v>
      </c>
      <c r="AU648" s="189">
        <v>0.64158489761092152</v>
      </c>
    </row>
    <row r="649" spans="1:48">
      <c r="A649" s="28" t="s">
        <v>842</v>
      </c>
      <c r="B649" s="122" t="s">
        <v>1</v>
      </c>
      <c r="C649" s="122" t="s">
        <v>1</v>
      </c>
      <c r="D649" s="28" t="s">
        <v>1</v>
      </c>
      <c r="E649" s="184">
        <v>73959</v>
      </c>
      <c r="F649" s="183"/>
      <c r="G649" s="125">
        <v>25501</v>
      </c>
      <c r="H649" s="190">
        <v>0.47471983320302319</v>
      </c>
      <c r="I649" s="183"/>
      <c r="J649" s="184">
        <v>1020</v>
      </c>
      <c r="K649" s="189">
        <v>1.8988048698760192E-2</v>
      </c>
      <c r="L649" s="183"/>
      <c r="M649" s="125">
        <v>23311</v>
      </c>
      <c r="N649" s="190">
        <v>0.43395137570274395</v>
      </c>
      <c r="O649" s="183"/>
      <c r="P649" s="184">
        <v>868</v>
      </c>
      <c r="Q649" s="189">
        <v>1.6158457127964557E-2</v>
      </c>
      <c r="R649" s="183"/>
      <c r="S649" s="125">
        <v>419</v>
      </c>
      <c r="T649" s="190">
        <v>7.7999925537063928E-3</v>
      </c>
      <c r="U649" s="183"/>
      <c r="V649" s="184"/>
      <c r="W649" s="189"/>
      <c r="X649" s="183"/>
      <c r="Y649" s="125">
        <v>2295</v>
      </c>
      <c r="Z649" s="190">
        <v>4.2723109572210434E-2</v>
      </c>
      <c r="AA649" s="183"/>
      <c r="AB649" s="184"/>
      <c r="AC649" s="189"/>
      <c r="AD649" s="183"/>
      <c r="AE649" s="125"/>
      <c r="AF649" s="190"/>
      <c r="AG649" s="183"/>
      <c r="AH649" s="184"/>
      <c r="AI649" s="189"/>
      <c r="AJ649" s="183"/>
      <c r="AK649" s="125"/>
      <c r="AL649" s="190"/>
      <c r="AM649" s="125"/>
      <c r="AN649" s="184"/>
      <c r="AO649" s="189"/>
      <c r="AP649" s="183"/>
      <c r="AQ649" s="125">
        <v>304</v>
      </c>
      <c r="AR649" s="190">
        <v>5.6591831415912733E-3</v>
      </c>
      <c r="AS649" s="183"/>
      <c r="AT649" s="184">
        <v>53718</v>
      </c>
      <c r="AU649" s="189">
        <v>0.72632134020200378</v>
      </c>
    </row>
    <row r="650" spans="1:48">
      <c r="A650" s="28" t="s">
        <v>263</v>
      </c>
      <c r="B650" s="122" t="s">
        <v>1</v>
      </c>
      <c r="C650" s="122" t="s">
        <v>1</v>
      </c>
      <c r="D650" s="28" t="s">
        <v>1</v>
      </c>
      <c r="E650" s="184">
        <v>66775</v>
      </c>
      <c r="F650" s="183"/>
      <c r="G650" s="125">
        <v>13874</v>
      </c>
      <c r="H650" s="190">
        <v>0.2975401574127689</v>
      </c>
      <c r="I650" s="183"/>
      <c r="J650" s="184">
        <v>1214</v>
      </c>
      <c r="K650" s="189">
        <v>2.6035299920650238E-2</v>
      </c>
      <c r="L650" s="183"/>
      <c r="M650" s="125">
        <v>26425</v>
      </c>
      <c r="N650" s="190">
        <v>0.56670741384117185</v>
      </c>
      <c r="O650" s="183"/>
      <c r="P650" s="184">
        <v>698</v>
      </c>
      <c r="Q650" s="189">
        <v>1.4969225160307962E-2</v>
      </c>
      <c r="R650" s="183"/>
      <c r="S650" s="125"/>
      <c r="T650" s="190"/>
      <c r="U650" s="183"/>
      <c r="V650" s="184"/>
      <c r="W650" s="189"/>
      <c r="X650" s="183"/>
      <c r="Y650" s="125">
        <v>4418</v>
      </c>
      <c r="Z650" s="190">
        <v>9.4747903665101121E-2</v>
      </c>
      <c r="AA650" s="183"/>
      <c r="AB650" s="184"/>
      <c r="AC650" s="189"/>
      <c r="AD650" s="183"/>
      <c r="AE650" s="125"/>
      <c r="AF650" s="190"/>
      <c r="AG650" s="183"/>
      <c r="AH650" s="184"/>
      <c r="AI650" s="189"/>
      <c r="AJ650" s="183"/>
      <c r="AK650" s="125"/>
      <c r="AL650" s="190"/>
      <c r="AM650" s="125"/>
      <c r="AN650" s="184"/>
      <c r="AO650" s="189"/>
      <c r="AP650" s="183"/>
      <c r="AQ650" s="125"/>
      <c r="AR650" s="190"/>
      <c r="AS650" s="183"/>
      <c r="AT650" s="184">
        <v>46629</v>
      </c>
      <c r="AU650" s="189">
        <v>0.69830026207412954</v>
      </c>
    </row>
    <row r="651" spans="1:48">
      <c r="A651" s="28" t="s">
        <v>262</v>
      </c>
      <c r="B651" s="122" t="s">
        <v>1</v>
      </c>
      <c r="C651" s="122" t="s">
        <v>1</v>
      </c>
      <c r="D651" s="28" t="s">
        <v>1</v>
      </c>
      <c r="E651" s="184">
        <v>76499</v>
      </c>
      <c r="F651" s="183"/>
      <c r="G651" s="125">
        <v>15318</v>
      </c>
      <c r="H651" s="190">
        <v>0.30191579943235575</v>
      </c>
      <c r="I651" s="183"/>
      <c r="J651" s="184">
        <v>1430</v>
      </c>
      <c r="K651" s="189">
        <v>2.8185115105644906E-2</v>
      </c>
      <c r="L651" s="183"/>
      <c r="M651" s="125">
        <v>30182</v>
      </c>
      <c r="N651" s="190">
        <v>0.59488331756543678</v>
      </c>
      <c r="O651" s="183"/>
      <c r="P651" s="184">
        <v>942</v>
      </c>
      <c r="Q651" s="189">
        <v>1.8566698202459792E-2</v>
      </c>
      <c r="R651" s="183"/>
      <c r="S651" s="125">
        <v>532</v>
      </c>
      <c r="T651" s="190">
        <v>1.0485651214128035E-2</v>
      </c>
      <c r="U651" s="183"/>
      <c r="V651" s="184"/>
      <c r="W651" s="189"/>
      <c r="X651" s="183"/>
      <c r="Y651" s="125">
        <v>2162</v>
      </c>
      <c r="Z651" s="190">
        <v>4.2612740460422578E-2</v>
      </c>
      <c r="AA651" s="183"/>
      <c r="AB651" s="184"/>
      <c r="AC651" s="189"/>
      <c r="AD651" s="183"/>
      <c r="AE651" s="125"/>
      <c r="AF651" s="190"/>
      <c r="AG651" s="183"/>
      <c r="AH651" s="184"/>
      <c r="AI651" s="189"/>
      <c r="AJ651" s="183"/>
      <c r="AK651" s="125"/>
      <c r="AL651" s="190"/>
      <c r="AM651" s="125"/>
      <c r="AN651" s="184"/>
      <c r="AO651" s="189"/>
      <c r="AP651" s="183"/>
      <c r="AQ651" s="125">
        <v>170</v>
      </c>
      <c r="AR651" s="190">
        <v>3.3506780195521916E-3</v>
      </c>
      <c r="AS651" s="183"/>
      <c r="AT651" s="184">
        <v>50736</v>
      </c>
      <c r="AU651" s="189">
        <v>0.66322435587393302</v>
      </c>
    </row>
    <row r="652" spans="1:48" ht="6.6" customHeight="1" thickBot="1">
      <c r="A652" s="54"/>
      <c r="B652" s="54"/>
      <c r="C652" s="54"/>
      <c r="D652" s="54"/>
      <c r="E652" s="55"/>
      <c r="F652" s="54"/>
      <c r="G652" s="55"/>
      <c r="H652" s="56"/>
      <c r="I652" s="54"/>
      <c r="J652" s="55"/>
      <c r="K652" s="56"/>
      <c r="L652" s="54"/>
      <c r="M652" s="55"/>
      <c r="N652" s="56"/>
      <c r="O652" s="54"/>
      <c r="P652" s="55"/>
      <c r="Q652" s="56"/>
      <c r="R652" s="54"/>
      <c r="S652" s="55"/>
      <c r="T652" s="56"/>
      <c r="U652" s="54"/>
      <c r="V652" s="55"/>
      <c r="W652" s="56"/>
      <c r="X652" s="54"/>
      <c r="Y652" s="55"/>
      <c r="Z652" s="56"/>
      <c r="AA652" s="54"/>
      <c r="AB652" s="55"/>
      <c r="AC652" s="56"/>
      <c r="AD652" s="54"/>
      <c r="AE652" s="55"/>
      <c r="AF652" s="56"/>
      <c r="AG652" s="54"/>
      <c r="AH652" s="55"/>
      <c r="AI652" s="56"/>
      <c r="AJ652" s="54"/>
      <c r="AK652" s="55"/>
      <c r="AL652" s="56"/>
      <c r="AM652" s="55"/>
      <c r="AN652" s="55"/>
      <c r="AO652" s="56"/>
      <c r="AP652" s="54"/>
      <c r="AQ652" s="55"/>
      <c r="AR652" s="56"/>
      <c r="AS652" s="54"/>
      <c r="AT652" s="55"/>
      <c r="AU652" s="54"/>
      <c r="AV652" s="3"/>
    </row>
    <row r="653" spans="1:48">
      <c r="A653" s="231"/>
      <c r="B653" s="231"/>
      <c r="C653" s="231"/>
      <c r="D653" s="231"/>
      <c r="E653" s="245"/>
      <c r="F653" s="244"/>
      <c r="G653" s="245"/>
      <c r="H653" s="246"/>
      <c r="I653" s="244"/>
      <c r="J653" s="245"/>
      <c r="K653" s="246"/>
      <c r="L653" s="244"/>
      <c r="M653" s="245"/>
      <c r="N653" s="246"/>
      <c r="O653" s="244"/>
      <c r="P653" s="245"/>
      <c r="Q653" s="246"/>
      <c r="R653" s="244"/>
      <c r="S653" s="245"/>
      <c r="T653" s="246"/>
      <c r="U653" s="244"/>
      <c r="V653" s="245"/>
      <c r="W653" s="246"/>
      <c r="X653" s="244"/>
      <c r="Y653" s="245"/>
      <c r="Z653" s="246"/>
      <c r="AA653" s="244"/>
      <c r="AB653" s="245"/>
      <c r="AC653" s="246"/>
      <c r="AD653" s="244"/>
      <c r="AE653" s="245"/>
      <c r="AF653" s="246"/>
      <c r="AG653" s="244"/>
      <c r="AH653" s="245"/>
      <c r="AI653" s="246"/>
      <c r="AJ653" s="244"/>
      <c r="AK653" s="245"/>
      <c r="AL653" s="246"/>
      <c r="AM653" s="245"/>
      <c r="AN653" s="245"/>
      <c r="AO653" s="246"/>
      <c r="AP653" s="244"/>
      <c r="AQ653" s="245"/>
      <c r="AR653" s="246"/>
      <c r="AS653" s="244"/>
      <c r="AT653" s="245"/>
      <c r="AU653" s="244"/>
      <c r="AV653" s="3"/>
    </row>
    <row r="654" spans="1:48">
      <c r="A654" s="66"/>
      <c r="B654" s="66"/>
      <c r="C654" s="66"/>
      <c r="D654" s="66"/>
      <c r="E654" s="108"/>
      <c r="F654" s="26"/>
      <c r="G654" s="108"/>
      <c r="H654" s="27"/>
      <c r="I654" s="26"/>
      <c r="J654" s="108"/>
      <c r="K654" s="27"/>
      <c r="L654" s="26"/>
      <c r="M654" s="108"/>
      <c r="N654" s="27"/>
      <c r="O654" s="26"/>
      <c r="P654" s="108"/>
      <c r="Q654" s="27"/>
      <c r="R654" s="26"/>
      <c r="S654" s="108"/>
      <c r="T654" s="27"/>
      <c r="U654" s="26"/>
      <c r="V654" s="108"/>
      <c r="W654" s="27"/>
      <c r="X654" s="26"/>
      <c r="Y654" s="108"/>
      <c r="Z654" s="27"/>
      <c r="AA654" s="26"/>
      <c r="AB654" s="108"/>
      <c r="AC654" s="27"/>
      <c r="AD654" s="26"/>
      <c r="AE654" s="108"/>
      <c r="AF654" s="27"/>
      <c r="AG654" s="26"/>
      <c r="AH654" s="108"/>
      <c r="AI654" s="27"/>
      <c r="AJ654" s="26"/>
      <c r="AK654" s="108"/>
      <c r="AL654" s="27"/>
      <c r="AM654" s="108"/>
      <c r="AN654" s="108"/>
      <c r="AO654" s="27"/>
      <c r="AP654" s="26"/>
      <c r="AQ654" s="108"/>
      <c r="AR654" s="27"/>
      <c r="AS654" s="26"/>
      <c r="AT654" s="108"/>
      <c r="AU654" s="26"/>
    </row>
    <row r="655" spans="1:48">
      <c r="A655" s="66"/>
      <c r="B655" s="66"/>
      <c r="C655" s="66"/>
      <c r="D655" s="66"/>
      <c r="E655" s="108"/>
      <c r="F655" s="26"/>
      <c r="G655" s="108"/>
      <c r="H655" s="27"/>
      <c r="I655" s="26"/>
      <c r="J655" s="108"/>
      <c r="K655" s="27"/>
      <c r="L655" s="26"/>
      <c r="M655" s="108"/>
      <c r="N655" s="27"/>
      <c r="O655" s="26"/>
      <c r="P655" s="108"/>
      <c r="Q655" s="27"/>
      <c r="R655" s="26"/>
      <c r="S655" s="108"/>
      <c r="T655" s="27"/>
      <c r="U655" s="26"/>
      <c r="V655" s="108"/>
      <c r="W655" s="27"/>
      <c r="X655" s="26"/>
      <c r="Y655" s="108"/>
      <c r="Z655" s="27"/>
      <c r="AA655" s="26"/>
      <c r="AB655" s="108"/>
      <c r="AC655" s="27"/>
      <c r="AD655" s="26"/>
      <c r="AE655" s="108"/>
      <c r="AF655" s="27"/>
      <c r="AG655" s="26"/>
      <c r="AH655" s="108"/>
      <c r="AI655" s="27"/>
      <c r="AJ655" s="26"/>
      <c r="AK655" s="108"/>
      <c r="AL655" s="27"/>
      <c r="AM655" s="108"/>
      <c r="AN655" s="108"/>
      <c r="AO655" s="27"/>
      <c r="AP655" s="26"/>
      <c r="AQ655" s="108"/>
      <c r="AR655" s="27"/>
      <c r="AS655" s="26"/>
      <c r="AT655" s="108"/>
      <c r="AU655" s="26"/>
    </row>
    <row r="656" spans="1:48">
      <c r="A656" s="66"/>
      <c r="B656" s="66"/>
      <c r="C656" s="66"/>
      <c r="D656" s="66"/>
      <c r="E656" s="108"/>
      <c r="F656" s="26"/>
      <c r="G656" s="108"/>
      <c r="H656" s="27"/>
      <c r="I656" s="26"/>
      <c r="J656" s="108"/>
      <c r="K656" s="27"/>
      <c r="L656" s="26"/>
      <c r="M656" s="108"/>
      <c r="N656" s="27"/>
      <c r="O656" s="26"/>
      <c r="P656" s="108"/>
      <c r="Q656" s="27"/>
      <c r="R656" s="26"/>
      <c r="S656" s="108"/>
      <c r="T656" s="27"/>
      <c r="U656" s="26"/>
      <c r="V656" s="108"/>
      <c r="W656" s="27"/>
      <c r="X656" s="26"/>
      <c r="Y656" s="108"/>
      <c r="Z656" s="27"/>
      <c r="AA656" s="26"/>
      <c r="AB656" s="108"/>
      <c r="AC656" s="27"/>
      <c r="AD656" s="26"/>
      <c r="AE656" s="108"/>
      <c r="AF656" s="27"/>
      <c r="AG656" s="26"/>
      <c r="AH656" s="108"/>
      <c r="AI656" s="27"/>
      <c r="AJ656" s="26"/>
      <c r="AK656" s="108"/>
      <c r="AL656" s="27"/>
      <c r="AM656" s="108"/>
      <c r="AN656" s="108"/>
      <c r="AO656" s="27"/>
      <c r="AP656" s="26"/>
      <c r="AQ656" s="108"/>
      <c r="AR656" s="27"/>
      <c r="AS656" s="26"/>
      <c r="AT656" s="108"/>
      <c r="AU656" s="26"/>
    </row>
    <row r="657" spans="1:47">
      <c r="A657" s="66"/>
      <c r="B657" s="66"/>
      <c r="C657" s="66"/>
      <c r="D657" s="66"/>
      <c r="E657" s="108"/>
      <c r="F657" s="26"/>
      <c r="G657" s="108"/>
      <c r="H657" s="27"/>
      <c r="I657" s="26"/>
      <c r="J657" s="108"/>
      <c r="K657" s="27"/>
      <c r="L657" s="26"/>
      <c r="M657" s="108"/>
      <c r="N657" s="27"/>
      <c r="O657" s="26"/>
      <c r="P657" s="108"/>
      <c r="Q657" s="27"/>
      <c r="R657" s="26"/>
      <c r="S657" s="108"/>
      <c r="T657" s="27"/>
      <c r="U657" s="26"/>
      <c r="V657" s="108"/>
      <c r="W657" s="27"/>
      <c r="X657" s="26"/>
      <c r="Y657" s="108"/>
      <c r="Z657" s="27"/>
      <c r="AA657" s="26"/>
      <c r="AB657" s="108"/>
      <c r="AC657" s="27"/>
      <c r="AD657" s="26"/>
      <c r="AE657" s="108"/>
      <c r="AF657" s="27"/>
      <c r="AG657" s="26"/>
      <c r="AH657" s="108"/>
      <c r="AI657" s="27"/>
      <c r="AJ657" s="26"/>
      <c r="AK657" s="108"/>
      <c r="AL657" s="27"/>
      <c r="AM657" s="108"/>
      <c r="AN657" s="108"/>
      <c r="AO657" s="27"/>
      <c r="AP657" s="26"/>
      <c r="AQ657" s="108"/>
      <c r="AR657" s="27"/>
      <c r="AS657" s="26"/>
      <c r="AT657" s="108"/>
      <c r="AU657" s="26"/>
    </row>
    <row r="658" spans="1:47">
      <c r="A658" s="66"/>
      <c r="B658" s="66"/>
      <c r="C658" s="66"/>
      <c r="D658" s="66"/>
      <c r="E658" s="108"/>
      <c r="F658" s="26"/>
      <c r="G658" s="108"/>
      <c r="H658" s="27"/>
      <c r="I658" s="26"/>
      <c r="J658" s="108"/>
      <c r="K658" s="27"/>
      <c r="L658" s="26"/>
      <c r="M658" s="108"/>
      <c r="N658" s="27"/>
      <c r="O658" s="26"/>
      <c r="P658" s="108"/>
      <c r="Q658" s="27"/>
      <c r="R658" s="26"/>
      <c r="S658" s="108"/>
      <c r="T658" s="27"/>
      <c r="U658" s="26"/>
      <c r="V658" s="108"/>
      <c r="W658" s="27"/>
      <c r="X658" s="26"/>
      <c r="Y658" s="108"/>
      <c r="Z658" s="27"/>
      <c r="AA658" s="26"/>
      <c r="AB658" s="108"/>
      <c r="AC658" s="27"/>
      <c r="AD658" s="26"/>
      <c r="AE658" s="108"/>
      <c r="AF658" s="27"/>
      <c r="AG658" s="26"/>
      <c r="AH658" s="108"/>
      <c r="AI658" s="27"/>
      <c r="AJ658" s="26"/>
      <c r="AK658" s="108"/>
      <c r="AL658" s="27"/>
      <c r="AM658" s="108"/>
      <c r="AN658" s="108"/>
      <c r="AO658" s="27"/>
      <c r="AP658" s="26"/>
      <c r="AQ658" s="108"/>
      <c r="AR658" s="27"/>
      <c r="AS658" s="26"/>
      <c r="AT658" s="108"/>
      <c r="AU658" s="26"/>
    </row>
    <row r="659" spans="1:47">
      <c r="A659" s="44"/>
      <c r="B659" s="44"/>
      <c r="C659" s="44"/>
      <c r="D659" s="44"/>
    </row>
    <row r="660" spans="1:47">
      <c r="A660" s="44"/>
      <c r="B660" s="44"/>
      <c r="C660" s="44"/>
      <c r="D660" s="44"/>
    </row>
    <row r="661" spans="1:47">
      <c r="A661" s="44"/>
      <c r="B661" s="11"/>
      <c r="C661" s="43"/>
      <c r="D661" s="44"/>
    </row>
    <row r="662" spans="1:47" ht="14.4" customHeight="1">
      <c r="A662" s="337"/>
      <c r="B662" s="337"/>
      <c r="C662" s="337"/>
      <c r="D662" s="44"/>
    </row>
    <row r="663" spans="1:47" ht="14.4" customHeight="1">
      <c r="A663" s="337"/>
      <c r="B663" s="337"/>
      <c r="C663" s="337"/>
    </row>
    <row r="664" spans="1:47" ht="14.4" customHeight="1">
      <c r="A664" s="306"/>
      <c r="B664" s="304"/>
      <c r="C664" s="304"/>
    </row>
    <row r="665" spans="1:47" ht="14.4" customHeight="1">
      <c r="A665" s="337"/>
      <c r="B665" s="337"/>
      <c r="C665" s="337"/>
    </row>
    <row r="666" spans="1:47" ht="14.4" customHeight="1">
      <c r="A666" s="337"/>
      <c r="B666" s="337"/>
      <c r="C666" s="337"/>
    </row>
    <row r="667" spans="1:47" ht="22.8" customHeight="1">
      <c r="A667" s="337"/>
      <c r="B667" s="337"/>
      <c r="C667" s="337"/>
    </row>
    <row r="668" spans="1:47">
      <c r="A668" s="288"/>
      <c r="B668" s="224"/>
      <c r="C668" s="224"/>
    </row>
    <row r="669" spans="1:47">
      <c r="A669" s="290"/>
      <c r="B669" s="224"/>
      <c r="C669" s="224"/>
    </row>
    <row r="670" spans="1:47" ht="14.4" customHeight="1">
      <c r="A670" s="337"/>
      <c r="B670" s="337"/>
      <c r="C670" s="337"/>
    </row>
    <row r="671" spans="1:47">
      <c r="A671" s="44"/>
      <c r="B671" s="127"/>
      <c r="C671" s="43"/>
    </row>
    <row r="676" spans="5:5">
      <c r="E676" s="66"/>
    </row>
  </sheetData>
  <mergeCells count="6">
    <mergeCell ref="A665:C665"/>
    <mergeCell ref="A666:C666"/>
    <mergeCell ref="A667:C667"/>
    <mergeCell ref="A670:C670"/>
    <mergeCell ref="A662:C662"/>
    <mergeCell ref="A663:C66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University Seats</vt:lpstr>
      <vt:lpstr>1997</vt:lpstr>
      <vt:lpstr>2001</vt:lpstr>
      <vt:lpstr>2005</vt:lpstr>
      <vt:lpstr>2010</vt:lpstr>
      <vt:lpstr>2015</vt:lpstr>
      <vt:lpstr>2017</vt:lpstr>
    </vt:vector>
  </TitlesOfParts>
  <Manager/>
  <Company>Houses of Parliament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UBEROI, Elise</dc:creator>
  <cp:keywords/>
  <dc:description/>
  <cp:lastModifiedBy>Jeremy Bensoussan</cp:lastModifiedBy>
  <cp:revision/>
  <dcterms:created xsi:type="dcterms:W3CDTF">2019-04-11T09:52:44Z</dcterms:created>
  <dcterms:modified xsi:type="dcterms:W3CDTF">2020-03-29T14:08:04Z</dcterms:modified>
  <cp:category/>
  <cp:contentStatus/>
</cp:coreProperties>
</file>