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general_data" sheetId="1" state="visible" r:id="rId3"/>
    <sheet name="original_descriptions" sheetId="2" state="visible" r:id="rId4"/>
    <sheet name="prompts-iterations" sheetId="3" state="visible" r:id="rId5"/>
    <sheet name="mod_exp_summary" sheetId="4" state="visible" r:id="rId6"/>
  </sheets>
  <definedNames>
    <definedName function="false" hidden="false" localSheetId="2" name="_xlnm.Print_Area" vbProcedure="false">'prompts-iterations'!$C$21</definedName>
    <definedName function="false" hidden="false" localSheetId="2" name="_xlnm.Print_Area" vbProcedure="false">'prompts-iterations'!$A$1:$C$15</definedName>
    <definedName function="false" hidden="false" localSheetId="2" name="_xlnm.Print_Area_0_0" vbProcedure="false">'prompts-iterations'!$C$22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<sst xmlns="http://schemas.openxmlformats.org/spreadsheetml/2006/main" count="284" uniqueCount="89">
  <si>
    <t xml:space="preserve">modelling expirience</t>
  </si>
  <si>
    <t xml:space="preserve">years</t>
  </si>
  <si>
    <t xml:space="preserve">languages</t>
  </si>
  <si>
    <t xml:space="preserve">iterations</t>
  </si>
  <si>
    <t xml:space="preserve">model_satisfaction</t>
  </si>
  <si>
    <t xml:space="preserve">correctness</t>
  </si>
  <si>
    <t xml:space="preserve">completeness</t>
  </si>
  <si>
    <t xml:space="preserve">bpmn_consist</t>
  </si>
  <si>
    <t xml:space="preserve">labeling</t>
  </si>
  <si>
    <t xml:space="preserve">layout</t>
  </si>
  <si>
    <t xml:space="preserve">rep_satisfaction</t>
  </si>
  <si>
    <t xml:space="preserve">elems</t>
  </si>
  <si>
    <t xml:space="preserve">haluc</t>
  </si>
  <si>
    <t xml:space="preserve">zqpwfkab</t>
  </si>
  <si>
    <t xml:space="preserve">m</t>
  </si>
  <si>
    <t xml:space="preserve">uml</t>
  </si>
  <si>
    <t xml:space="preserve">h</t>
  </si>
  <si>
    <t xml:space="preserve">yes</t>
  </si>
  <si>
    <t xml:space="preserve">no</t>
  </si>
  <si>
    <t xml:space="preserve">ftexbqmj</t>
  </si>
  <si>
    <t xml:space="preserve">vh</t>
  </si>
  <si>
    <t xml:space="preserve">UML, ER, BPMN, EPC</t>
  </si>
  <si>
    <t xml:space="preserve">lxzphvte</t>
  </si>
  <si>
    <t xml:space="preserve">BPMN, UML, and ERD</t>
  </si>
  <si>
    <t xml:space="preserve">mhifcunw</t>
  </si>
  <si>
    <t xml:space="preserve">l</t>
  </si>
  <si>
    <t xml:space="preserve">BPMN</t>
  </si>
  <si>
    <t xml:space="preserve">qhslybdt</t>
  </si>
  <si>
    <t xml:space="preserve">BPMN, UML, ER</t>
  </si>
  <si>
    <t xml:space="preserve">qzicwyto</t>
  </si>
  <si>
    <t xml:space="preserve">BPMN, EPC, ..</t>
  </si>
  <si>
    <t xml:space="preserve">NA</t>
  </si>
  <si>
    <t xml:space="preserve">rqvtdhws</t>
  </si>
  <si>
    <t xml:space="preserve">UML, ER, BPMN, Petri nets etc.</t>
  </si>
  <si>
    <t xml:space="preserve">rxsvqgua</t>
  </si>
  <si>
    <t xml:space="preserve">BPMN,ER,UML</t>
  </si>
  <si>
    <t xml:space="preserve">wrfnshbj</t>
  </si>
  <si>
    <t xml:space="preserve">cjaktieq</t>
  </si>
  <si>
    <t xml:space="preserve">UML,ER,PBMN, Petri Net, etc</t>
  </si>
  <si>
    <t xml:space="preserve">legend</t>
  </si>
  <si>
    <t xml:space="preserve">overall satisfaction with the final model according to the following 5-point scale</t>
  </si>
  <si>
    <t xml:space="preserve">(i.e., consistent with the provided process description)</t>
  </si>
  <si>
    <t xml:space="preserve">(i.e., are all the tasks from the provided process description included in the model)</t>
  </si>
  <si>
    <t xml:space="preserve"> structurally correct (i.e., consistent with the BPMN 2.0 standard</t>
  </si>
  <si>
    <t xml:space="preserve">the labeling of the final model appropriate (i.e., tasks, gateways, and events labels are easy to understand)</t>
  </si>
  <si>
    <t xml:space="preserve"> the layout of the final model appropriate (i.e., visually appealing)</t>
  </si>
  <si>
    <t xml:space="preserve">Please rate your satisfaction with the selected visual representation of the BPMN model according to the following 5-point scale&lt;</t>
  </si>
  <si>
    <t xml:space="preserve">selected BPMN elements (start, end events, tasks, exclusive and parallel gateways, and sequence flow) to be sufficient for your modeling needs?</t>
  </si>
  <si>
    <t xml:space="preserve"> extra modelling elements provided by chat that are not included in the process description?</t>
  </si>
  <si>
    <t xml:space="preserve">satisfaction levels</t>
  </si>
  <si>
    <t xml:space="preserve">vl</t>
  </si>
  <si>
    <t xml:space="preserve">very low</t>
  </si>
  <si>
    <t xml:space="preserve">low</t>
  </si>
  <si>
    <t xml:space="preserve">moderate</t>
  </si>
  <si>
    <t xml:space="preserve">high</t>
  </si>
  <si>
    <t xml:space="preserve">very high</t>
  </si>
  <si>
    <t xml:space="preserve">Firstly, the production run details are fetched from the Manufacturing Execution System (MES) to initiate the manufacturing process. Then each GV12 valve-lifter is crafted from raw material using a milling machine. Throughout this process, various metrics such as vibration, noise, energy consumption of machine parts, and tool positioning data are continuously monitored and logged for analysis. After manufacturing, each valve-lifter undergoes measurement using a specialized measuring machine (KEYENCE). This machine conducts an optical measurement of the part diameter and generates a detailed point-cloud representation of the part's surface with an accuracy of 0.001 millimeters. The measurement data obtained from this step can be extensive and is stored in the process log for further analysis. Given the potentially large volume of measurement data generated per workpiece, a data compression task is employed to efficiently store this information in the process log. The stored data from manufacturing and measurement processes are analyzed to assess the quality of each produced valve-lifter. A key focus of this analysis is the detection of chip formation on the surface of the workpieces. By scrutinizing the collected data, the system determines whether chips have formed and evaluates their severity. This analysis outcome plays a crucial role in decision-making regarding the disposition of the workpieces.</t>
  </si>
  <si>
    <t xml:space="preserve">The process ensures the automated production and inspection of GV12 valve-lifters to maintain quality standards, with a focus on detecting chip formation on the workpiece surface. A batch of workpieces, i.e., parts that are utilized for the assembly of more complex products, is automatically produced and inspected to ensure the quality of the parts. The integration of data collection, compression, and analysis facilitates efficient monitoring and decision-making throughout the production cycle.
The main machinery involves: Milling Machine, Measuring Machine (KEYENCE) for optical measurement of part diameter, Independent Lift (LIFT) for transporting parts through the measuring machine, and Robot for handling the workpieces.
Firstly, the production run details are fetched from the Manufacturing Execution System (MES) to initiate the manufacturing process. Then each GV12 valve-lifter is crafted from raw material using a milling machine. Throughout this process, various metrics such as vibration, noise, energy consumption of machine parts, and tool positioning data are continuously monitored and logged for analysis. After manufacturing, each valve-lifter undergoes measurement using a specialized measuring machine (KEYENCE). This machine conducts an optical measurement of the part diameter and generates a detailed point-cloud representation of the part's surface with an accuracy of 0.001 millimeters. The measurement data obtained from this step can be extensive and is stored in the process log for further analysis. Given the potentially large volume of measurement data generated per workpiece, a data compression task is employed to efficiently store this information in the process log. The stored data from manufacturing and measurement processes are analyzed to assess the quality of each produced valve-lifter. A key focus of this analysis is the detection of chip formation on the surface of the workpieces. By scrutinizing the collected data, the system determines whether chips have formed and evaluates their severity. This analysis outcome plays a crucial role in decision-making regarding the disposition of the workpieces.
  </t>
  </si>
  <si>
    <t xml:space="preserve">Get production run details from MES; get raw material @ milling machine; start NC program for GV12 @ milling machine; while NC program is running get virbation data, noise data, energy consumption data, tool positioning data; open door @ milling machine; get GV12 @ robot; insert part into keyence @ robot; while point cloud detected - run measurment @ keyence AND run lift GV12 @ LIFT; perform data compression; analyze data; if chip detected, quality is bad, else quality is good.</t>
  </si>
  <si>
    <t xml:space="preserve">Get Production run details from MES. Craft all GV12 valve-lifters from raw material with the milling machine. During this crafting the following metrics are measured: vibration, noise, energy consumption of machine parts, tool positioning. The measurements should be logged.  After manufacturing of a valve-lifter, measure it with the KEYENCE machine. The measurement data is stored in the process log, after having it compressed. From the stored data, the detection of chip formations on the surface is started. In this step its checked if chips have formand and if they deliver a risk for quality. The outcome of this analysis is crucial for deciding if the workpiece should be disposed or not.  </t>
  </si>
  <si>
    <t xml:space="preserve">You are a process modeling expert. Please generate a correct BPMN diagram based on the following description:
The process ensures the automated production and inspection of GV12 valve-lifters to maintain quality standards, with a focus on detecting chip formation on the workpiece surface. A batch of workpieces, i.e., parts that are utilized for the assembly of more complex products, is automatically produced and inspected to ensure the quality of the parts. The integration of data collection, compression, and analysis facilitates efficient monitoring and decision-making throughout the production cycle.
Main Machinery Involved:
  Milling Machine
  Measuring Machine (KEYENCE) for optical measurement of part diameter
  Independent Lift (LIFT) for transporting parts through the measuring machine
  Robot for handling the workpieces.
This process is characterized by the following steps:
Firstly, the production run details are fetched from the Manufacturing Execution System (MES) to initiate the manufacturing process. Then each GV12 valve-lifter is crafted from raw material using a milling machine. Throughout this process, various metrics such as vibration, noise, energy consumption of machine parts, and tool positioning data are continuously monitored and logged for analysis. After manufacturing, each valve-lifter undergoes measurement using a specialized measuring machine (KEYENCE). This machine conducts an optical measurement of the part diameter and generates a detailed point-cloud representation of the part's surface with an accuracy of 0.001 millimeters. The measurement data obtained from this step can be extensive and is stored in the process log for further analysis. Given the potentially large volume of measurement data generated per workpiece, a data compression task is employed to efficiently store this information in the process log. The stored data from manufacturing and measurement processes are analyzed to assess the quality of each produced valve-lifter. A key focus of this analysis is the detection of chip formation on the surface of the workpieces. By scrutinizing the collected data, the system determines whether chips have formed and evaluates their severity. This analysis outcome plays a crucial role in decision-making regarding the disposition of the workpieces.</t>
  </si>
  <si>
    <t xml:space="preserve">The process ensures the automated production and inspection of GV12 valve-lifters to maintain quality standards, with a focus on detecting chip formation on the workpiece surface. A batch of workpieces, i.e., parts that are utilized for the assembly of more complex products, is automatically produced and inspected to ensure the quality of the parts. The integration of data collection, compression, and analysis facilitates efficient monitoring and decision-making throughout the production cycle.
Main Machinery Involved:
  Milling Machine
  Measuring Machine (KEYENCE) for optical measurement of part diameter
  Independent Lift (LIFT) for transporting parts through the measuring machine
  Robot for handling the workpieces.
This process is characterized by the following steps:
Firstly, the production run details are fetched from the Manufacturing Execution System (MES) to initiate the manufacturing process. Then each GV12 valve-lifter is crafted from raw material using a milling machine. Throughout this process, various metrics such as vibration, noise, energy consumption of machine parts, and tool positioning data are continuously monitored and logged for analysis. After manufacturing, each valve-lifter undergoes measurement using a specialized measuring machine (KEYENCE). This machine conducts an optical measurement of the part diameter and generates a detailed point-cloud representation of the part's surface with an accuracy of 0.001 millimeters. The measurement data obtained from this step can be extensive and is stored in the process log for further analysis. Given the potentially large volume of measurement data generated per workpiece, a data compression task is employed to efficiently store this information in the process log. The stored data from manufacturing and measurement processes are analyzed to assess the quality of each produced valve-lifter. A key focus of this analysis is the detection of chip formation on the surface of the workpieces. By scrutinizing the collected data, the system determines whether chips have formed and evaluates their severity. This analysis outcome plays a crucial role in decision-making regarding the disposition of the workpieces.</t>
  </si>
  <si>
    <t xml:space="preserve">get production details from MES, start milling machine, manufacture work pieces, meanwhile measure vibration, noise, energy consumption of machine parts and tool positioning, after workpiece has been manufactured pick up workpiece with robot and put it into lift, lift transports workpiece trough keyence machine to measure the diameter, measurement data from keyence is compressed, analyze compressed data to determine quality of work pieces, decide if chips are on surface or not, if chips occured scrap workpiece otherwise put it in container for further processing</t>
  </si>
  <si>
    <t xml:space="preserve">Create a process model that adequately represents the following scenario:
The process ensures the automated production and inspection of GV12 valve-lifters to maintain quality standards, with a focus on detecting chip formation on the workpiece surface. A batch of workpieces, i.e., parts that are utilized for the assembly of more complex products, is automatically produced and inspected to ensure the quality of the parts. The integration of data collection, compression, and analysis facilitates efficient monitoring and decision-making throughout the production cycle.
Main Machinery Involved:
  Milling Machine
  Measuring Machine (KEYENCE) for optical measurement of part diameter
  Independent Lift (LIFT) for transporting parts through the measuring machine
  Robot for handling the workpieces.
This process is characterized by the following steps:
Firstly, the production run details are fetched from the Manufacturing Execution System (MES) to initiate the manufacturing process. Then each GV12 valve-lifter is crafted from raw material using a milling machine. Throughout this process, various metrics such as vibration, noise, energy consumption of machine parts, and tool positioning data are continuously monitored and logged for analysis. After manufacturing, each valve-lifter undergoes measurement using a specialized measuring machine (KEYENCE). This machine conducts an optical measurement of the part diameter and generates a detailed point-cloud representation of the part's surface with an accuracy of 0.001 millimeters. The measurement data obtained from this step can be extensive and is stored in the process log for further analysis. Given the potentially large volume of measurement data generated per workpiece, a data compression task is employed to efficiently store this information in the process log. The stored data from manufacturing and measurement processes are analyzed to assess the quality of each produced valve-lifter. A key focus of this analysis is the detection of chip formation on the surface of the workpieces. By scrutinizing the collected data, the system determines whether chips have formed and evaluates their severity. This analysis outcome plays a crucial role in decision-making regarding the disposition of the workpieces.
  </t>
  </si>
  <si>
    <t xml:space="preserve">1. Initiation and Production Run:
        The process begins by fetching the production run details from the Manufacturing Execution System (MES).
        This data initiates the manufacturing process, providing necessary parameters and specifications.
2. Milling Process:
        Each GV12 valve-lifter is crafted from raw material using the milling machine.
        Throughout this process, several metrics are continuously monitored and logged:
            Vibration: Monitors the stability and performance of the milling machine.
            Noise: Tracks any unusual sounds that may indicate issues with the machinery or tooling.
            Energy Consumption: Measures the efficiency and operational status of machine parts.
            Tool Positioning Data: Ensures precise movements and accuracy during the milling process.
3. Measurement Process:
        After manufacturing, each valve-lifter is transported via an independent lift to the measuring machine (KEYENCE).
        The measuring machine conducts an optical measurement of the part diameter.
        It generates a detailed point-cloud representation of the part's surface with an accuracy of 0.001 millimeters.
        This measurement data is extensive and is stored in the process log for further analysis.
4. Data Management:
        Given the large volume of measurement data generated per workpiece, a data compression task is employed to efficiently store this information.
        The compressed data is then stored in the process log, preserving the necessary detail for quality analysis.
5. Quality Analysis:
        The stored data from both the manufacturing and measurement processes are analyzed to assess the quality of each produced valve-lifter.
        A critical focus of this analysis is the detection of chip formation on the workpiece surfaces.
            Chip Formation Detection: Scrutinizes the collected data to identify any chips that may have formed during the milling process.
            Severity Evaluation: Determines the severity of the detected chips, assessing their impact on the overall quality of the workpiece.
6. Decision-Making:
        Based on the analysis outcomes, the system makes informed decisions regarding the disposition of the workpieces:
            Accept: Workpieces that meet quality standards with no or acceptable levels of chip formation.
            Rework: Workpieces that can be corrected through additional processes.
            Reject: Workpieces that fail to meet quality standards and cannot be reworked.</t>
  </si>
  <si>
    <t xml:space="preserve">prompt1</t>
  </si>
  <si>
    <t xml:space="preserve">"Monitor and log metrics" should be in parallel to "Manufacture" GV12 valve-lifter</t>
  </si>
  <si>
    <t xml:space="preserve">prompt2</t>
  </si>
  <si>
    <t xml:space="preserve">Put everything apart from "Fetch production run details from MES" inside a loop</t>
  </si>
  <si>
    <t xml:space="preserve">prompt3</t>
  </si>
  <si>
    <t xml:space="preserve">The end loop condition should be "no more parts left to produce"</t>
  </si>
  <si>
    <t xml:space="preserve">There should be a loop starting before craft all GV12 and before the end event. The decision of the loop is, if all parts have been produced.
Measure, and log should be parallel to craft</t>
  </si>
  <si>
    <t xml:space="preserve">compression and store should be two tasks. measurement before store</t>
  </si>
  <si>
    <t xml:space="preserve">can i go back to the previous model? 
the loop is missing. </t>
  </si>
  <si>
    <t xml:space="preserve">Please add relevant documents and data objects, based on the following process description:
The process ensures the automated production and inspection of GV12 valve-lifters to maintain quality standards, with a focus on detecting chip formation on the workpiece surface. A batch of workpieces, i.e., parts that are utilized for the assembly of more complex products, is automatically produced and inspected to ensure the quality of the parts. The integration of data collection, compression, and analysis facilitates efficient monitoring and decision-making throughout the production cycle. Main Machinery Involved: Milling Machine Measuring Machine (KEYENCE) for optical measurement of part diameter Independent Lift (LIFT) for transporting parts through the measuring machine Robot for handling the workpieces. This process is characterized by the following steps: Firstly, the production run details are fetched from the Manufacturing Execution System (MES) to initiate the manufacturing process. Then each GV12 valve-lifter is crafted from raw material using a milling machine. Throughout this process, various metrics such as vibration, noise, energy consumption of machine parts, and tool positioning data are continuously monitored and logged for analysis. After manufacturing, each valve-lifter undergoes measurement using a specialized measuring machine (KEYENCE). This machine conducts an optical measurement of the part diameter and generates a detailed point-cloud representation of the part's surface with an accuracy of 0.001 millimeters. The measurement data obtained from this step can be extensive and is stored in the process log for further analysis. Given the potentially large volume of measurement data generated per workpiece, a data compression task is employed to efficiently store this information in the process log. The stored data from manufacturing and measurement processes are analyzed to assess the quality of each produced valve-lifter. A key focus of this analysis is the detection of chip formation on the surface of the workpieces. By scrutinizing the collected data, the system determines whether chips have formed and evaluates their severity. This analysis outcome plays a crucial role in decision-making regarding the disposition of the workpieces.</t>
  </si>
  <si>
    <t xml:space="preserve">The "Monitor and log metrics" task should be in parallel to the "Craft GV12 valve-lifter using milling machine" task. </t>
  </si>
  <si>
    <t xml:space="preserve">"Craft GV12 valve-lifter using milling machine" and "Monitor and log metrics" in parallel, followed by "Measure valve-lifter using KEYENCE"</t>
  </si>
  <si>
    <t xml:space="preserve">measure vibration, noise, energiy consuption and tool positioning should be parallel to manufacture work pieces</t>
  </si>
  <si>
    <t xml:space="preserve">Task Manufacture GV12 valve-lifter should be executed in parallel with these tasks: Monitor and log metrics,Measure valve-lifter using KEYENCE and Store measurement data in process log. </t>
  </si>
  <si>
    <t xml:space="preserve">all the tasks except of Fetch production run details from MES should be inside one loop.</t>
  </si>
  <si>
    <t xml:space="preserve">loop is an exclusive gateway. also the decision point and the task Evaluate severity of chip formation must be inside the loop !</t>
  </si>
  <si>
    <t xml:space="preserve">modeling expirience</t>
  </si>
  <si>
    <t xml:space="preserve">satisfaction</t>
  </si>
  <si>
    <t xml:space="preserve">experience</t>
  </si>
  <si>
    <t xml:space="preserve"> h</t>
  </si>
  <si>
    <t xml:space="preserve">      vh</t>
  </si>
  <si>
    <t xml:space="preserve">      h</t>
  </si>
  <si>
    <t xml:space="preserve">      m</t>
  </si>
  <si>
    <t xml:space="preserve">      l</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</si>
</sst>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3.8" zeroHeight="false" outlineLevelRow="0" outlineLevelCol="0"/>
  <cols>
    <col collapsed="false" customWidth="true" hidden="false" outlineLevel="0" max="1" min="1" style="1" width="24.89"/>
    <col collapsed="false" customWidth="true" hidden="false" outlineLevel="0" max="2" min="2" style="1" width="20.85"/>
    <col collapsed="false" customWidth="true" hidden="false" outlineLevel="0" max="3" min="3" style="1" width="6.96"/>
    <col collapsed="false" customWidth="true" hidden="false" outlineLevel="0" max="10" min="10" style="1" width="18.36"/>
    <col collapsed="false" customWidth="true" hidden="false" outlineLevel="0" max="11" min="11" style="1" width="12.1"/>
    <col collapsed="false" customWidth="true" hidden="false" outlineLevel="0" max="12" min="12" style="1" width="12.51"/>
    <col collapsed="false" customWidth="true" hidden="false" outlineLevel="0" max="13" min="13" style="1" width="13.63"/>
    <col collapsed="false" customWidth="true" hidden="false" outlineLevel="0" max="16" min="16" style="1" width="14.74"/>
    <col collapsed="false" customWidth="true" hidden="false" outlineLevel="0" max="17" min="17" style="1" width="10.15"/>
    <col collapsed="false" customWidth="true" hidden="false" outlineLevel="0" max="16384" min="16376" style="1" width="11.53"/>
  </cols>
  <sheetData>
    <row r="1" customFormat="false" ht="13.8" hidden="false" customHeight="false" outlineLevel="0" collapsed="false">
      <c r="B1" s="2" t="s">
        <v>0</v>
      </c>
      <c r="C1" s="2" t="s">
        <v>1</v>
      </c>
      <c r="D1" s="2" t="s">
        <v>2</v>
      </c>
      <c r="F1" s="2"/>
      <c r="G1" s="2"/>
      <c r="H1" s="2"/>
      <c r="I1" s="2" t="s">
        <v>3</v>
      </c>
      <c r="J1" s="2" t="s">
        <v>4</v>
      </c>
      <c r="K1" s="2" t="s">
        <v>5</v>
      </c>
      <c r="L1" s="2" t="s">
        <v>6</v>
      </c>
      <c r="M1" s="2" t="s">
        <v>7</v>
      </c>
      <c r="N1" s="2" t="s">
        <v>8</v>
      </c>
      <c r="O1" s="2" t="s">
        <v>9</v>
      </c>
      <c r="P1" s="2" t="s">
        <v>10</v>
      </c>
      <c r="Q1" s="2" t="s">
        <v>11</v>
      </c>
      <c r="R1" s="2" t="s">
        <v>12</v>
      </c>
      <c r="S1" s="3"/>
    </row>
    <row r="2" customFormat="false" ht="13.8" hidden="false" customHeight="false" outlineLevel="0" collapsed="false">
      <c r="A2" s="4" t="s">
        <v>13</v>
      </c>
      <c r="B2" s="1" t="s">
        <v>14</v>
      </c>
      <c r="C2" s="1" t="n">
        <v>2</v>
      </c>
      <c r="D2" s="1" t="s">
        <v>15</v>
      </c>
      <c r="H2" s="1"/>
      <c r="I2" s="1" t="n">
        <v>0</v>
      </c>
      <c r="J2" s="1" t="s">
        <v>16</v>
      </c>
      <c r="K2" s="1" t="s">
        <v>17</v>
      </c>
      <c r="L2" s="1" t="s">
        <v>17</v>
      </c>
      <c r="M2" s="1" t="s">
        <v>17</v>
      </c>
      <c r="N2" s="1" t="s">
        <v>17</v>
      </c>
      <c r="O2" s="1" t="s">
        <v>17</v>
      </c>
      <c r="P2" s="1" t="s">
        <v>16</v>
      </c>
      <c r="Q2" s="1" t="s">
        <v>17</v>
      </c>
      <c r="R2" s="1" t="s">
        <v>18</v>
      </c>
      <c r="S2" s="1"/>
    </row>
    <row r="3" customFormat="false" ht="13.8" hidden="false" customHeight="false" outlineLevel="0" collapsed="false">
      <c r="A3" s="4" t="s">
        <v>19</v>
      </c>
      <c r="B3" s="1" t="s">
        <v>20</v>
      </c>
      <c r="C3" s="1" t="n">
        <v>9</v>
      </c>
      <c r="D3" s="3" t="s">
        <v>21</v>
      </c>
      <c r="H3" s="1"/>
      <c r="I3" s="1" t="n">
        <v>3</v>
      </c>
      <c r="J3" s="1" t="s">
        <v>16</v>
      </c>
      <c r="K3" s="1" t="s">
        <v>17</v>
      </c>
      <c r="L3" s="1" t="s">
        <v>17</v>
      </c>
      <c r="M3" s="1" t="s">
        <v>17</v>
      </c>
      <c r="N3" s="1" t="s">
        <v>17</v>
      </c>
      <c r="O3" s="1" t="s">
        <v>18</v>
      </c>
      <c r="P3" s="1" t="s">
        <v>14</v>
      </c>
      <c r="Q3" s="1" t="s">
        <v>17</v>
      </c>
      <c r="R3" s="1" t="s">
        <v>18</v>
      </c>
      <c r="S3" s="1"/>
    </row>
    <row r="4" customFormat="false" ht="13.8" hidden="false" customHeight="false" outlineLevel="0" collapsed="false">
      <c r="A4" s="4" t="s">
        <v>22</v>
      </c>
      <c r="B4" s="1" t="s">
        <v>14</v>
      </c>
      <c r="C4" s="1" t="n">
        <v>2</v>
      </c>
      <c r="D4" s="3" t="s">
        <v>23</v>
      </c>
      <c r="H4" s="1"/>
      <c r="I4" s="1" t="n">
        <v>0</v>
      </c>
      <c r="J4" s="1" t="s">
        <v>14</v>
      </c>
      <c r="K4" s="1" t="s">
        <v>17</v>
      </c>
      <c r="L4" s="1" t="s">
        <v>18</v>
      </c>
      <c r="M4" s="1" t="s">
        <v>18</v>
      </c>
      <c r="N4" s="1" t="s">
        <v>17</v>
      </c>
      <c r="O4" s="1" t="s">
        <v>17</v>
      </c>
      <c r="P4" s="1" t="s">
        <v>14</v>
      </c>
      <c r="Q4" s="1" t="s">
        <v>18</v>
      </c>
      <c r="R4" s="1" t="s">
        <v>18</v>
      </c>
      <c r="S4" s="1"/>
    </row>
    <row r="5" customFormat="false" ht="13.8" hidden="false" customHeight="false" outlineLevel="0" collapsed="false">
      <c r="A5" s="4" t="s">
        <v>24</v>
      </c>
      <c r="B5" s="1" t="s">
        <v>25</v>
      </c>
      <c r="C5" s="1" t="n">
        <v>2</v>
      </c>
      <c r="D5" s="1" t="s">
        <v>26</v>
      </c>
      <c r="H5" s="1"/>
      <c r="I5" s="1" t="n">
        <v>1</v>
      </c>
      <c r="J5" s="1" t="s">
        <v>14</v>
      </c>
      <c r="K5" s="1" t="s">
        <v>17</v>
      </c>
      <c r="L5" s="1" t="s">
        <v>17</v>
      </c>
      <c r="M5" s="1" t="s">
        <v>17</v>
      </c>
      <c r="N5" s="1" t="s">
        <v>17</v>
      </c>
      <c r="O5" s="1" t="s">
        <v>17</v>
      </c>
      <c r="P5" s="1" t="s">
        <v>16</v>
      </c>
      <c r="Q5" s="1" t="s">
        <v>17</v>
      </c>
      <c r="R5" s="1" t="s">
        <v>18</v>
      </c>
      <c r="S5" s="1"/>
    </row>
    <row r="6" customFormat="false" ht="13.8" hidden="false" customHeight="false" outlineLevel="0" collapsed="false">
      <c r="A6" s="4" t="s">
        <v>27</v>
      </c>
      <c r="B6" s="1" t="s">
        <v>20</v>
      </c>
      <c r="C6" s="1" t="n">
        <v>6</v>
      </c>
      <c r="D6" s="3" t="s">
        <v>28</v>
      </c>
      <c r="H6" s="1"/>
      <c r="I6" s="1" t="n">
        <v>3</v>
      </c>
      <c r="J6" s="1" t="s">
        <v>16</v>
      </c>
      <c r="K6" s="1" t="s">
        <v>17</v>
      </c>
      <c r="L6" s="1" t="s">
        <v>17</v>
      </c>
      <c r="M6" s="1" t="s">
        <v>17</v>
      </c>
      <c r="N6" s="1" t="s">
        <v>17</v>
      </c>
      <c r="O6" s="1" t="s">
        <v>17</v>
      </c>
      <c r="P6" s="1" t="s">
        <v>14</v>
      </c>
      <c r="Q6" s="1" t="s">
        <v>17</v>
      </c>
      <c r="R6" s="1" t="s">
        <v>17</v>
      </c>
      <c r="S6" s="1"/>
    </row>
    <row r="7" customFormat="false" ht="13.8" hidden="false" customHeight="false" outlineLevel="0" collapsed="false">
      <c r="A7" s="4" t="s">
        <v>29</v>
      </c>
      <c r="B7" s="1" t="s">
        <v>20</v>
      </c>
      <c r="C7" s="1" t="n">
        <v>14</v>
      </c>
      <c r="D7" s="3" t="s">
        <v>30</v>
      </c>
      <c r="H7" s="1"/>
      <c r="I7" s="1" t="n">
        <v>1</v>
      </c>
      <c r="J7" s="1" t="s">
        <v>14</v>
      </c>
      <c r="K7" s="1" t="s">
        <v>17</v>
      </c>
      <c r="L7" s="1" t="s">
        <v>31</v>
      </c>
      <c r="M7" s="1" t="s">
        <v>31</v>
      </c>
      <c r="N7" s="1" t="s">
        <v>31</v>
      </c>
      <c r="O7" s="1" t="s">
        <v>18</v>
      </c>
      <c r="P7" s="1" t="s">
        <v>31</v>
      </c>
      <c r="Q7" s="1" t="s">
        <v>18</v>
      </c>
      <c r="R7" s="1" t="s">
        <v>18</v>
      </c>
      <c r="S7" s="1"/>
      <c r="T7" s="1"/>
      <c r="U7" s="1"/>
      <c r="V7" s="1"/>
      <c r="W7" s="1"/>
    </row>
    <row r="8" customFormat="false" ht="13.8" hidden="false" customHeight="false" outlineLevel="0" collapsed="false">
      <c r="A8" s="4" t="s">
        <v>32</v>
      </c>
      <c r="B8" s="1" t="s">
        <v>14</v>
      </c>
      <c r="C8" s="1" t="n">
        <v>3</v>
      </c>
      <c r="D8" s="3" t="s">
        <v>33</v>
      </c>
      <c r="H8" s="1"/>
      <c r="I8" s="1" t="n">
        <v>2</v>
      </c>
      <c r="J8" s="1" t="s">
        <v>16</v>
      </c>
      <c r="K8" s="1" t="s">
        <v>17</v>
      </c>
      <c r="L8" s="1" t="s">
        <v>17</v>
      </c>
      <c r="M8" s="1" t="s">
        <v>17</v>
      </c>
      <c r="N8" s="1" t="s">
        <v>17</v>
      </c>
      <c r="O8" s="1" t="s">
        <v>18</v>
      </c>
      <c r="P8" s="1" t="s">
        <v>14</v>
      </c>
      <c r="Q8" s="1" t="s">
        <v>18</v>
      </c>
      <c r="R8" s="1" t="s">
        <v>18</v>
      </c>
      <c r="S8" s="1"/>
    </row>
    <row r="9" customFormat="false" ht="13.8" hidden="false" customHeight="false" outlineLevel="0" collapsed="false">
      <c r="A9" s="4" t="s">
        <v>34</v>
      </c>
      <c r="B9" s="1" t="s">
        <v>20</v>
      </c>
      <c r="C9" s="1" t="n">
        <v>5</v>
      </c>
      <c r="D9" s="1" t="s">
        <v>35</v>
      </c>
      <c r="H9" s="1"/>
      <c r="I9" s="1" t="n">
        <v>1</v>
      </c>
      <c r="J9" s="1" t="s">
        <v>16</v>
      </c>
      <c r="K9" s="1" t="s">
        <v>17</v>
      </c>
      <c r="L9" s="1" t="s">
        <v>17</v>
      </c>
      <c r="M9" s="1" t="s">
        <v>18</v>
      </c>
      <c r="N9" s="1" t="s">
        <v>17</v>
      </c>
      <c r="O9" s="1" t="s">
        <v>17</v>
      </c>
      <c r="P9" s="1" t="s">
        <v>14</v>
      </c>
      <c r="Q9" s="1" t="s">
        <v>17</v>
      </c>
      <c r="R9" s="1" t="s">
        <v>18</v>
      </c>
      <c r="S9" s="1"/>
      <c r="T9" s="1"/>
    </row>
    <row r="10" customFormat="false" ht="13.8" hidden="false" customHeight="false" outlineLevel="0" collapsed="false">
      <c r="A10" s="4" t="s">
        <v>36</v>
      </c>
      <c r="B10" s="1" t="s">
        <v>25</v>
      </c>
      <c r="C10" s="1" t="n">
        <v>2</v>
      </c>
      <c r="D10" s="1" t="s">
        <v>26</v>
      </c>
      <c r="H10" s="1"/>
      <c r="I10" s="1" t="n">
        <v>0</v>
      </c>
      <c r="J10" s="1" t="s">
        <v>14</v>
      </c>
      <c r="K10" s="1" t="s">
        <v>18</v>
      </c>
      <c r="L10" s="1" t="s">
        <v>18</v>
      </c>
      <c r="M10" s="1" t="s">
        <v>17</v>
      </c>
      <c r="N10" s="1" t="s">
        <v>17</v>
      </c>
      <c r="O10" s="1" t="s">
        <v>18</v>
      </c>
      <c r="P10" s="1" t="s">
        <v>14</v>
      </c>
      <c r="Q10" s="1" t="s">
        <v>18</v>
      </c>
      <c r="R10" s="1" t="s">
        <v>18</v>
      </c>
      <c r="S10" s="1"/>
    </row>
    <row r="11" customFormat="false" ht="13.8" hidden="false" customHeight="false" outlineLevel="0" collapsed="false">
      <c r="A11" s="4" t="s">
        <v>37</v>
      </c>
      <c r="B11" s="1" t="s">
        <v>16</v>
      </c>
      <c r="C11" s="1" t="n">
        <v>6</v>
      </c>
      <c r="D11" s="3" t="s">
        <v>38</v>
      </c>
      <c r="H11" s="1"/>
      <c r="I11" s="1" t="n">
        <v>3</v>
      </c>
      <c r="J11" s="1" t="s">
        <v>14</v>
      </c>
      <c r="K11" s="1" t="s">
        <v>17</v>
      </c>
      <c r="L11" s="1" t="s">
        <v>17</v>
      </c>
      <c r="M11" s="1" t="s">
        <v>17</v>
      </c>
      <c r="N11" s="1" t="s">
        <v>17</v>
      </c>
      <c r="O11" s="1" t="s">
        <v>17</v>
      </c>
      <c r="P11" s="1" t="s">
        <v>14</v>
      </c>
      <c r="Q11" s="1" t="s">
        <v>17</v>
      </c>
      <c r="R11" s="1" t="s">
        <v>18</v>
      </c>
    </row>
    <row r="12" customFormat="false" ht="13.8" hidden="false" customHeight="false" outlineLevel="0" collapsed="false">
      <c r="G12" s="1"/>
      <c r="J12" s="1" t="n">
        <f aca="false">COUNTIF(J2:J11,"m")</f>
        <v>5</v>
      </c>
      <c r="K12" s="1" t="n">
        <f aca="false">COUNTIF(K2:K11,"yes")</f>
        <v>9</v>
      </c>
      <c r="L12" s="1" t="n">
        <f aca="false">COUNTIF(L2:L11,"yes")</f>
        <v>7</v>
      </c>
      <c r="M12" s="1" t="n">
        <f aca="false">COUNTIF(M2:M11,"yes")</f>
        <v>7</v>
      </c>
      <c r="N12" s="1" t="n">
        <f aca="false">COUNTIF(N2:N11,"yes")</f>
        <v>9</v>
      </c>
      <c r="O12" s="1" t="n">
        <f aca="false">COUNTIF(O2:O11,"yes")</f>
        <v>6</v>
      </c>
      <c r="P12" s="1" t="n">
        <f aca="false">COUNTIF(P2:P11,"m")</f>
        <v>7</v>
      </c>
      <c r="Q12" s="1" t="n">
        <f aca="false">COUNTIF(Q2:Q11,"yes")</f>
        <v>6</v>
      </c>
      <c r="R12" s="1" t="n">
        <f aca="false">COUNTIF(R2:R11,"yes")</f>
        <v>1</v>
      </c>
    </row>
    <row r="13" customFormat="false" ht="13.8" hidden="false" customHeight="false" outlineLevel="0" collapsed="false">
      <c r="G13" s="1"/>
      <c r="J13" s="1" t="n">
        <f aca="false">J12/10</f>
        <v>0.5</v>
      </c>
      <c r="K13" s="1" t="n">
        <f aca="false">K12/10</f>
        <v>0.9</v>
      </c>
      <c r="L13" s="1" t="n">
        <f aca="false">L12/10</f>
        <v>0.7</v>
      </c>
      <c r="M13" s="1" t="n">
        <f aca="false">M12/10</f>
        <v>0.7</v>
      </c>
      <c r="N13" s="1" t="n">
        <f aca="false">N12/10</f>
        <v>0.9</v>
      </c>
      <c r="O13" s="1" t="n">
        <f aca="false">O12/10</f>
        <v>0.6</v>
      </c>
      <c r="P13" s="1" t="n">
        <f aca="false">P12/10</f>
        <v>0.7</v>
      </c>
      <c r="Q13" s="1" t="n">
        <f aca="false">Q12/10</f>
        <v>0.6</v>
      </c>
      <c r="R13" s="1" t="n">
        <f aca="false">R12/10</f>
        <v>0.1</v>
      </c>
    </row>
    <row r="14" customFormat="false" ht="13.8" hidden="false" customHeight="false" outlineLevel="0" collapsed="false">
      <c r="G14" s="1"/>
      <c r="N14" s="1"/>
      <c r="O14" s="1"/>
      <c r="R14" s="1"/>
    </row>
    <row r="15" customFormat="false" ht="13.8" hidden="false" customHeight="false" outlineLevel="0" collapsed="false">
      <c r="A15" s="2" t="s">
        <v>39</v>
      </c>
      <c r="B15" s="2" t="s">
        <v>4</v>
      </c>
      <c r="C15" s="1" t="s">
        <v>40</v>
      </c>
    </row>
    <row r="16" customFormat="false" ht="13.8" hidden="false" customHeight="false" outlineLevel="0" collapsed="false">
      <c r="B16" s="2" t="s">
        <v>5</v>
      </c>
      <c r="C16" s="1" t="s">
        <v>41</v>
      </c>
    </row>
    <row r="17" customFormat="false" ht="13.8" hidden="false" customHeight="false" outlineLevel="0" collapsed="false">
      <c r="B17" s="2" t="s">
        <v>6</v>
      </c>
      <c r="C17" s="1" t="s">
        <v>42</v>
      </c>
    </row>
    <row r="18" customFormat="false" ht="13.8" hidden="false" customHeight="false" outlineLevel="0" collapsed="false">
      <c r="B18" s="2" t="s">
        <v>7</v>
      </c>
      <c r="C18" s="1" t="s">
        <v>43</v>
      </c>
    </row>
    <row r="19" customFormat="false" ht="13.8" hidden="false" customHeight="false" outlineLevel="0" collapsed="false">
      <c r="B19" s="2" t="s">
        <v>8</v>
      </c>
      <c r="C19" s="1" t="s">
        <v>44</v>
      </c>
    </row>
    <row r="20" customFormat="false" ht="13.8" hidden="false" customHeight="false" outlineLevel="0" collapsed="false">
      <c r="B20" s="2" t="s">
        <v>9</v>
      </c>
      <c r="C20" s="1" t="s">
        <v>45</v>
      </c>
    </row>
    <row r="21" customFormat="false" ht="13.8" hidden="false" customHeight="false" outlineLevel="0" collapsed="false">
      <c r="B21" s="2" t="s">
        <v>10</v>
      </c>
      <c r="C21" s="1" t="s">
        <v>46</v>
      </c>
    </row>
    <row r="22" customFormat="false" ht="13.8" hidden="false" customHeight="false" outlineLevel="0" collapsed="false">
      <c r="B22" s="2" t="s">
        <v>11</v>
      </c>
      <c r="C22" s="1" t="s">
        <v>47</v>
      </c>
    </row>
    <row r="23" customFormat="false" ht="13.8" hidden="false" customHeight="false" outlineLevel="0" collapsed="false">
      <c r="B23" s="2" t="s">
        <v>12</v>
      </c>
      <c r="C23" s="1" t="s">
        <v>48</v>
      </c>
    </row>
    <row r="25" customFormat="false" ht="13.8" hidden="false" customHeight="false" outlineLevel="0" collapsed="false">
      <c r="B25" s="2" t="s">
        <v>49</v>
      </c>
    </row>
    <row r="26" customFormat="false" ht="13.8" hidden="false" customHeight="false" outlineLevel="0" collapsed="false">
      <c r="B26" s="2" t="s">
        <v>50</v>
      </c>
      <c r="C26" s="1" t="n">
        <v>1</v>
      </c>
      <c r="D26" s="3" t="s">
        <v>51</v>
      </c>
    </row>
    <row r="27" customFormat="false" ht="13.8" hidden="false" customHeight="false" outlineLevel="0" collapsed="false">
      <c r="B27" s="2" t="s">
        <v>25</v>
      </c>
      <c r="C27" s="1" t="n">
        <v>2</v>
      </c>
      <c r="D27" s="3" t="s">
        <v>52</v>
      </c>
    </row>
    <row r="28" customFormat="false" ht="13.8" hidden="false" customHeight="false" outlineLevel="0" collapsed="false">
      <c r="B28" s="2" t="s">
        <v>14</v>
      </c>
      <c r="C28" s="1" t="n">
        <v>3</v>
      </c>
      <c r="D28" s="3" t="s">
        <v>53</v>
      </c>
    </row>
    <row r="29" customFormat="false" ht="13.8" hidden="false" customHeight="false" outlineLevel="0" collapsed="false">
      <c r="B29" s="2" t="s">
        <v>16</v>
      </c>
      <c r="C29" s="1" t="n">
        <v>4</v>
      </c>
      <c r="D29" s="3" t="s">
        <v>54</v>
      </c>
    </row>
    <row r="30" customFormat="false" ht="13.8" hidden="false" customHeight="false" outlineLevel="0" collapsed="false">
      <c r="B30" s="2" t="s">
        <v>20</v>
      </c>
      <c r="C30" s="1" t="n">
        <v>5</v>
      </c>
      <c r="D30" s="3" t="s">
        <v>55</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53515625" defaultRowHeight="13.8" zeroHeight="false" outlineLevelRow="0" outlineLevelCol="0"/>
  <cols>
    <col collapsed="false" customWidth="true" hidden="false" outlineLevel="0" max="2" min="2" style="1" width="164.54"/>
  </cols>
  <sheetData>
    <row r="2" customFormat="false" ht="91" hidden="false" customHeight="false" outlineLevel="0" collapsed="false">
      <c r="A2" s="4" t="s">
        <v>19</v>
      </c>
      <c r="B2" s="5" t="s">
        <v>56</v>
      </c>
    </row>
    <row r="3" customFormat="false" ht="169.4" hidden="false" customHeight="false" outlineLevel="0" collapsed="false">
      <c r="A3" s="4" t="s">
        <v>22</v>
      </c>
      <c r="B3" s="5" t="s">
        <v>57</v>
      </c>
    </row>
    <row r="4" customFormat="false" ht="35.05" hidden="false" customHeight="false" outlineLevel="0" collapsed="false">
      <c r="A4" s="4" t="s">
        <v>24</v>
      </c>
      <c r="B4" s="5" t="s">
        <v>58</v>
      </c>
    </row>
    <row r="5" customFormat="false" ht="46.25" hidden="false" customHeight="false" outlineLevel="0" collapsed="false">
      <c r="A5" s="4" t="s">
        <v>27</v>
      </c>
      <c r="B5" s="5" t="s">
        <v>59</v>
      </c>
    </row>
    <row r="6" customFormat="false" ht="236.55" hidden="false" customHeight="false" outlineLevel="0" collapsed="false">
      <c r="A6" s="4" t="s">
        <v>29</v>
      </c>
      <c r="B6" s="5" t="s">
        <v>60</v>
      </c>
    </row>
    <row r="7" customFormat="false" ht="214.15" hidden="false" customHeight="false" outlineLevel="0" collapsed="false">
      <c r="A7" s="4" t="s">
        <v>32</v>
      </c>
      <c r="B7" s="5" t="s">
        <v>61</v>
      </c>
    </row>
    <row r="8" customFormat="false" ht="46.25" hidden="false" customHeight="false" outlineLevel="0" collapsed="false">
      <c r="A8" s="4" t="s">
        <v>34</v>
      </c>
      <c r="B8" s="5" t="s">
        <v>62</v>
      </c>
    </row>
    <row r="9" customFormat="false" ht="247.75" hidden="false" customHeight="false" outlineLevel="0" collapsed="false">
      <c r="A9" s="4" t="s">
        <v>36</v>
      </c>
      <c r="B9" s="5" t="s">
        <v>63</v>
      </c>
    </row>
    <row r="10" customFormat="false" ht="370.85" hidden="false" customHeight="false" outlineLevel="0" collapsed="false">
      <c r="A10" s="4" t="s">
        <v>13</v>
      </c>
      <c r="B10" s="5" t="s">
        <v>64</v>
      </c>
    </row>
    <row r="11" customFormat="false" ht="91" hidden="false" customHeight="false" outlineLevel="0" collapsed="false">
      <c r="A11" s="4" t="s">
        <v>37</v>
      </c>
      <c r="B11" s="5" t="s">
        <v>56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ColWidth="11.53515625" defaultRowHeight="12.8" zeroHeight="false" outlineLevelRow="0" outlineLevelCol="0"/>
  <cols>
    <col collapsed="false" customWidth="true" hidden="false" outlineLevel="0" max="3" min="3" style="1" width="116"/>
  </cols>
  <sheetData>
    <row r="1" customFormat="false" ht="13.8" hidden="false" customHeight="false" outlineLevel="0" collapsed="false"/>
    <row r="2" customFormat="false" ht="13.8" hidden="false" customHeight="false" outlineLevel="0" collapsed="false">
      <c r="A2" s="4" t="s">
        <v>19</v>
      </c>
      <c r="B2" s="4" t="s">
        <v>65</v>
      </c>
      <c r="C2" s="1" t="s">
        <v>66</v>
      </c>
    </row>
    <row r="3" customFormat="false" ht="13.8" hidden="false" customHeight="false" outlineLevel="0" collapsed="false">
      <c r="B3" s="4" t="s">
        <v>67</v>
      </c>
      <c r="C3" s="1" t="s">
        <v>68</v>
      </c>
    </row>
    <row r="4" customFormat="false" ht="13.8" hidden="false" customHeight="false" outlineLevel="0" collapsed="false">
      <c r="B4" s="4" t="s">
        <v>69</v>
      </c>
      <c r="C4" s="1" t="s">
        <v>70</v>
      </c>
    </row>
    <row r="5" customFormat="false" ht="13.8" hidden="false" customHeight="false" outlineLevel="0" collapsed="false"/>
    <row r="6" customFormat="false" ht="35.05" hidden="false" customHeight="false" outlineLevel="0" collapsed="false">
      <c r="A6" s="4" t="s">
        <v>27</v>
      </c>
      <c r="B6" s="4" t="s">
        <v>65</v>
      </c>
      <c r="C6" s="5" t="s">
        <v>71</v>
      </c>
    </row>
    <row r="7" customFormat="false" ht="13.8" hidden="false" customHeight="false" outlineLevel="0" collapsed="false">
      <c r="B7" s="4" t="s">
        <v>67</v>
      </c>
      <c r="C7" s="1" t="s">
        <v>72</v>
      </c>
    </row>
    <row r="8" customFormat="false" ht="23.85" hidden="false" customHeight="false" outlineLevel="0" collapsed="false">
      <c r="B8" s="4" t="s">
        <v>69</v>
      </c>
      <c r="C8" s="5" t="s">
        <v>73</v>
      </c>
    </row>
    <row r="9" customFormat="false" ht="13.8" hidden="false" customHeight="false" outlineLevel="0" collapsed="false"/>
    <row r="10" customFormat="false" ht="202.95" hidden="false" customHeight="false" outlineLevel="0" collapsed="false">
      <c r="A10" s="4" t="s">
        <v>29</v>
      </c>
      <c r="B10" s="4" t="s">
        <v>65</v>
      </c>
      <c r="C10" s="5" t="s">
        <v>74</v>
      </c>
    </row>
    <row r="11" customFormat="false" ht="13.8" hidden="false" customHeight="false" outlineLevel="0" collapsed="false"/>
    <row r="12" customFormat="false" ht="13.8" hidden="false" customHeight="false" outlineLevel="0" collapsed="false">
      <c r="A12" s="4" t="s">
        <v>32</v>
      </c>
      <c r="B12" s="4" t="s">
        <v>65</v>
      </c>
      <c r="C12" s="1" t="s">
        <v>75</v>
      </c>
    </row>
    <row r="13" customFormat="false" ht="13.8" hidden="false" customHeight="false" outlineLevel="0" collapsed="false">
      <c r="B13" s="4" t="s">
        <v>67</v>
      </c>
      <c r="C13" s="1" t="s">
        <v>76</v>
      </c>
    </row>
    <row r="14" customFormat="false" ht="13.8" hidden="false" customHeight="false" outlineLevel="0" collapsed="false"/>
    <row r="15" customFormat="false" ht="13.8" hidden="false" customHeight="false" outlineLevel="0" collapsed="false">
      <c r="A15" s="4" t="s">
        <v>34</v>
      </c>
      <c r="B15" s="4" t="s">
        <v>65</v>
      </c>
      <c r="C15" s="1" t="s">
        <v>77</v>
      </c>
    </row>
    <row r="16" customFormat="false" ht="13.8" hidden="false" customHeight="false" outlineLevel="0" collapsed="false"/>
    <row r="17" customFormat="false" ht="13.8" hidden="false" customHeight="false" outlineLevel="0" collapsed="false">
      <c r="A17" s="4" t="s">
        <v>37</v>
      </c>
      <c r="B17" s="4" t="s">
        <v>65</v>
      </c>
      <c r="C17" s="1" t="s">
        <v>78</v>
      </c>
    </row>
    <row r="18" customFormat="false" ht="13.8" hidden="false" customHeight="false" outlineLevel="0" collapsed="false">
      <c r="B18" s="4" t="s">
        <v>67</v>
      </c>
      <c r="C18" s="1" t="s">
        <v>79</v>
      </c>
    </row>
    <row r="19" customFormat="false" ht="13.8" hidden="false" customHeight="false" outlineLevel="0" collapsed="false">
      <c r="B19" s="4" t="s">
        <v>69</v>
      </c>
      <c r="C19" s="1" t="s">
        <v>80</v>
      </c>
    </row>
  </sheetData>
  <printOptions headings="false" gridLines="false" gridLinesSet="true" horizontalCentered="false" verticalCentered="false"/>
  <pageMargins left="0.7875" right="0.7875" top="1.05277777777778" bottom="1.05277777777778" header="0.7875" footer="0.7875"/>
  <pageSetup paperSize="9" scale="90" fitToWidth="1" fitToHeight="1" pageOrder="downThenOver" orientation="landscape"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1"/>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N24" activeCellId="0" sqref="N24"/>
    </sheetView>
  </sheetViews>
  <sheetFormatPr defaultColWidth="11.53515625" defaultRowHeight="12.8" zeroHeight="false" outlineLevelRow="0" outlineLevelCol="0"/>
  <cols>
    <col collapsed="false" customWidth="true" hidden="false" outlineLevel="0" max="2" min="2" style="1" width="20.17"/>
    <col collapsed="false" customWidth="true" hidden="false" outlineLevel="0" max="6" min="6" style="1" width="23.65"/>
  </cols>
  <sheetData>
    <row r="1" customFormat="false" ht="13.8" hidden="false" customHeight="false" outlineLevel="0" collapsed="false"/>
    <row r="2" customFormat="false" ht="13.8" hidden="false" customHeight="false" outlineLevel="0" collapsed="false">
      <c r="B2" s="1" t="s">
        <v>0</v>
      </c>
      <c r="C2" s="3" t="s">
        <v>4</v>
      </c>
      <c r="F2" s="1" t="s">
        <v>0</v>
      </c>
      <c r="G2" s="1" t="s">
        <v>3</v>
      </c>
      <c r="J2" s="3" t="s">
        <v>81</v>
      </c>
      <c r="M2" s="3" t="s">
        <v>4</v>
      </c>
      <c r="P2" s="1" t="s">
        <v>3</v>
      </c>
    </row>
    <row r="3" customFormat="false" ht="13.8" hidden="false" customHeight="false" outlineLevel="0" collapsed="false">
      <c r="B3" s="1" t="s">
        <v>14</v>
      </c>
      <c r="C3" s="1" t="s">
        <v>16</v>
      </c>
      <c r="F3" s="1" t="s">
        <v>14</v>
      </c>
      <c r="G3" s="1" t="n">
        <v>0</v>
      </c>
      <c r="J3" s="3" t="s">
        <v>50</v>
      </c>
      <c r="K3" s="1" t="n">
        <f aca="false">COUNTIF($B$3:$B$12,J3)</f>
        <v>0</v>
      </c>
      <c r="M3" s="3" t="s">
        <v>50</v>
      </c>
      <c r="N3" s="1" t="n">
        <f aca="false">COUNTIF($C$3:$C$12,M3)</f>
        <v>0</v>
      </c>
      <c r="P3" s="1" t="n">
        <v>0</v>
      </c>
      <c r="Q3" s="1" t="n">
        <f aca="false">COUNTIF($G$3:$G$12,P3)</f>
        <v>3</v>
      </c>
    </row>
    <row r="4" customFormat="false" ht="13.8" hidden="false" customHeight="false" outlineLevel="0" collapsed="false">
      <c r="B4" s="1" t="s">
        <v>20</v>
      </c>
      <c r="C4" s="1" t="s">
        <v>16</v>
      </c>
      <c r="F4" s="1" t="s">
        <v>20</v>
      </c>
      <c r="G4" s="1" t="n">
        <v>3</v>
      </c>
      <c r="J4" s="3" t="s">
        <v>25</v>
      </c>
      <c r="K4" s="1" t="n">
        <f aca="false">COUNTIF($B$3:$B$12,J4)</f>
        <v>2</v>
      </c>
      <c r="M4" s="3" t="s">
        <v>25</v>
      </c>
      <c r="N4" s="1" t="n">
        <f aca="false">COUNTIF($C$3:$C$12,M4)</f>
        <v>0</v>
      </c>
      <c r="P4" s="1" t="n">
        <v>1</v>
      </c>
      <c r="Q4" s="1" t="n">
        <f aca="false">COUNTIF($G$3:$G$12,P4)</f>
        <v>3</v>
      </c>
    </row>
    <row r="5" customFormat="false" ht="13.8" hidden="false" customHeight="false" outlineLevel="0" collapsed="false">
      <c r="B5" s="1" t="s">
        <v>14</v>
      </c>
      <c r="C5" s="1" t="s">
        <v>14</v>
      </c>
      <c r="F5" s="1" t="s">
        <v>14</v>
      </c>
      <c r="G5" s="1" t="n">
        <v>0</v>
      </c>
      <c r="J5" s="3" t="s">
        <v>14</v>
      </c>
      <c r="K5" s="1" t="n">
        <f aca="false">COUNTIF($B$3:$B$12,J5)</f>
        <v>3</v>
      </c>
      <c r="M5" s="3" t="s">
        <v>14</v>
      </c>
      <c r="N5" s="1" t="n">
        <f aca="false">COUNTIF($C$3:$C$12,M5)</f>
        <v>5</v>
      </c>
      <c r="P5" s="1" t="n">
        <v>2</v>
      </c>
      <c r="Q5" s="1" t="n">
        <f aca="false">COUNTIF($G$3:$G$12,P5)</f>
        <v>1</v>
      </c>
    </row>
    <row r="6" customFormat="false" ht="13.8" hidden="false" customHeight="false" outlineLevel="0" collapsed="false">
      <c r="B6" s="1" t="s">
        <v>25</v>
      </c>
      <c r="C6" s="1" t="s">
        <v>14</v>
      </c>
      <c r="F6" s="1" t="s">
        <v>25</v>
      </c>
      <c r="G6" s="1" t="n">
        <v>1</v>
      </c>
      <c r="J6" s="3" t="s">
        <v>16</v>
      </c>
      <c r="K6" s="1" t="n">
        <f aca="false">COUNTIF($B$3:$B$12,J6)</f>
        <v>1</v>
      </c>
      <c r="M6" s="3" t="s">
        <v>16</v>
      </c>
      <c r="N6" s="1" t="n">
        <f aca="false">COUNTIF($C$3:$C$12,M6)</f>
        <v>5</v>
      </c>
      <c r="P6" s="1" t="n">
        <v>3</v>
      </c>
      <c r="Q6" s="1" t="n">
        <f aca="false">COUNTIF($G$3:$G$12,P6)</f>
        <v>3</v>
      </c>
    </row>
    <row r="7" customFormat="false" ht="13.8" hidden="false" customHeight="false" outlineLevel="0" collapsed="false">
      <c r="B7" s="1" t="s">
        <v>20</v>
      </c>
      <c r="C7" s="1" t="s">
        <v>16</v>
      </c>
      <c r="F7" s="1" t="s">
        <v>20</v>
      </c>
      <c r="G7" s="1" t="n">
        <v>3</v>
      </c>
      <c r="J7" s="3" t="s">
        <v>20</v>
      </c>
      <c r="K7" s="1" t="n">
        <f aca="false">COUNTIF($B$3:$B$12,J7)</f>
        <v>4</v>
      </c>
      <c r="M7" s="3" t="s">
        <v>20</v>
      </c>
      <c r="N7" s="1" t="n">
        <f aca="false">COUNTIF($C$3:$C$12,M7)</f>
        <v>0</v>
      </c>
    </row>
    <row r="8" customFormat="false" ht="13.8" hidden="false" customHeight="false" outlineLevel="0" collapsed="false">
      <c r="B8" s="1" t="s">
        <v>20</v>
      </c>
      <c r="C8" s="1" t="s">
        <v>14</v>
      </c>
      <c r="F8" s="1" t="s">
        <v>20</v>
      </c>
      <c r="G8" s="1" t="n">
        <v>1</v>
      </c>
      <c r="K8" s="3" t="n">
        <f aca="false">SUM(K3:K7)</f>
        <v>10</v>
      </c>
      <c r="N8" s="3" t="n">
        <f aca="false">SUM(N3:N7)</f>
        <v>10</v>
      </c>
      <c r="Q8" s="3" t="n">
        <f aca="false">SUM(Q3:Q7)</f>
        <v>10</v>
      </c>
    </row>
    <row r="9" customFormat="false" ht="13.8" hidden="false" customHeight="false" outlineLevel="0" collapsed="false">
      <c r="B9" s="1" t="s">
        <v>14</v>
      </c>
      <c r="C9" s="1" t="s">
        <v>16</v>
      </c>
      <c r="F9" s="1" t="s">
        <v>14</v>
      </c>
      <c r="G9" s="1" t="n">
        <v>2</v>
      </c>
    </row>
    <row r="10" customFormat="false" ht="13.8" hidden="false" customHeight="false" outlineLevel="0" collapsed="false">
      <c r="B10" s="1" t="s">
        <v>20</v>
      </c>
      <c r="C10" s="1" t="s">
        <v>16</v>
      </c>
      <c r="F10" s="1" t="s">
        <v>20</v>
      </c>
      <c r="G10" s="1" t="n">
        <v>1</v>
      </c>
    </row>
    <row r="11" customFormat="false" ht="13.8" hidden="false" customHeight="false" outlineLevel="0" collapsed="false">
      <c r="B11" s="1" t="s">
        <v>25</v>
      </c>
      <c r="C11" s="1" t="s">
        <v>14</v>
      </c>
      <c r="F11" s="1" t="s">
        <v>25</v>
      </c>
      <c r="G11" s="1" t="n">
        <v>0</v>
      </c>
    </row>
    <row r="12" customFormat="false" ht="13.8" hidden="false" customHeight="false" outlineLevel="0" collapsed="false">
      <c r="B12" s="1" t="s">
        <v>16</v>
      </c>
      <c r="C12" s="1" t="s">
        <v>14</v>
      </c>
      <c r="F12" s="1" t="s">
        <v>16</v>
      </c>
      <c r="G12" s="1" t="n">
        <v>3</v>
      </c>
    </row>
    <row r="13" customFormat="false" ht="13.8" hidden="false" customHeight="false" outlineLevel="0" collapsed="false"/>
    <row r="14" customFormat="false" ht="13.8" hidden="false" customHeight="false" outlineLevel="0" collapsed="false">
      <c r="B14" s="2" t="s">
        <v>82</v>
      </c>
      <c r="C14" s="2"/>
      <c r="F14" s="2" t="s">
        <v>83</v>
      </c>
      <c r="G14" s="2" t="s">
        <v>3</v>
      </c>
      <c r="H14" s="2"/>
      <c r="I14" s="2"/>
      <c r="J14" s="2"/>
      <c r="M14" s="2" t="s">
        <v>83</v>
      </c>
      <c r="N14" s="6" t="s">
        <v>82</v>
      </c>
      <c r="O14" s="6"/>
    </row>
    <row r="15" customFormat="false" ht="13.8" hidden="false" customHeight="false" outlineLevel="0" collapsed="false">
      <c r="A15" s="2" t="s">
        <v>83</v>
      </c>
      <c r="B15" s="2" t="s">
        <v>84</v>
      </c>
      <c r="C15" s="2" t="s">
        <v>14</v>
      </c>
      <c r="G15" s="2" t="n">
        <v>0</v>
      </c>
      <c r="H15" s="2" t="n">
        <v>1</v>
      </c>
      <c r="I15" s="2" t="n">
        <v>2</v>
      </c>
      <c r="J15" s="2" t="n">
        <v>3</v>
      </c>
      <c r="M15" s="1"/>
      <c r="N15" s="6" t="s">
        <v>16</v>
      </c>
      <c r="O15" s="6" t="s">
        <v>14</v>
      </c>
    </row>
    <row r="16" customFormat="false" ht="13.8" hidden="false" customHeight="false" outlineLevel="0" collapsed="false">
      <c r="A16" s="2" t="s">
        <v>85</v>
      </c>
      <c r="B16" s="1" t="n">
        <v>3</v>
      </c>
      <c r="C16" s="1" t="n">
        <v>1</v>
      </c>
      <c r="F16" s="2" t="s">
        <v>85</v>
      </c>
      <c r="G16" s="1" t="n">
        <v>0</v>
      </c>
      <c r="H16" s="1" t="n">
        <v>2</v>
      </c>
      <c r="I16" s="1" t="n">
        <v>0</v>
      </c>
      <c r="J16" s="1" t="n">
        <v>2</v>
      </c>
      <c r="M16" s="2" t="s">
        <v>85</v>
      </c>
      <c r="N16" s="0" t="n">
        <v>3</v>
      </c>
      <c r="O16" s="0" t="n">
        <v>1</v>
      </c>
    </row>
    <row r="17" customFormat="false" ht="13.8" hidden="false" customHeight="false" outlineLevel="0" collapsed="false">
      <c r="A17" s="2" t="s">
        <v>86</v>
      </c>
      <c r="B17" s="1" t="n">
        <v>0</v>
      </c>
      <c r="C17" s="1" t="n">
        <v>1</v>
      </c>
      <c r="F17" s="2" t="s">
        <v>86</v>
      </c>
      <c r="G17" s="1" t="n">
        <v>0</v>
      </c>
      <c r="H17" s="1" t="n">
        <v>0</v>
      </c>
      <c r="I17" s="1" t="n">
        <v>0</v>
      </c>
      <c r="J17" s="1" t="n">
        <v>1</v>
      </c>
      <c r="M17" s="2" t="s">
        <v>86</v>
      </c>
      <c r="N17" s="0" t="n">
        <v>0</v>
      </c>
      <c r="O17" s="0" t="n">
        <v>1</v>
      </c>
    </row>
    <row r="18" customFormat="false" ht="13.8" hidden="false" customHeight="false" outlineLevel="0" collapsed="false">
      <c r="A18" s="2" t="s">
        <v>87</v>
      </c>
      <c r="B18" s="1" t="n">
        <v>2</v>
      </c>
      <c r="C18" s="1" t="n">
        <v>1</v>
      </c>
      <c r="F18" s="2" t="s">
        <v>87</v>
      </c>
      <c r="G18" s="1" t="n">
        <v>2</v>
      </c>
      <c r="H18" s="1" t="n">
        <v>0</v>
      </c>
      <c r="I18" s="1" t="n">
        <v>1</v>
      </c>
      <c r="J18" s="1" t="n">
        <v>0</v>
      </c>
      <c r="M18" s="2" t="s">
        <v>87</v>
      </c>
      <c r="N18" s="0" t="n">
        <v>2</v>
      </c>
      <c r="O18" s="0" t="n">
        <v>1</v>
      </c>
    </row>
    <row r="19" customFormat="false" ht="13.8" hidden="false" customHeight="false" outlineLevel="0" collapsed="false">
      <c r="A19" s="2" t="s">
        <v>88</v>
      </c>
      <c r="B19" s="1" t="n">
        <v>0</v>
      </c>
      <c r="C19" s="1" t="n">
        <v>2</v>
      </c>
      <c r="F19" s="2" t="s">
        <v>88</v>
      </c>
      <c r="G19" s="1" t="n">
        <v>1</v>
      </c>
      <c r="H19" s="1" t="n">
        <v>1</v>
      </c>
      <c r="I19" s="1" t="n">
        <v>0</v>
      </c>
      <c r="J19" s="1" t="n">
        <v>0</v>
      </c>
      <c r="M19" s="2" t="s">
        <v>88</v>
      </c>
      <c r="N19" s="0" t="n">
        <v>0</v>
      </c>
      <c r="O19" s="0" t="n">
        <v>2</v>
      </c>
    </row>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167</TotalTime>
  <Application>LibreOffice/24.2.4.2$Linux_X86_64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2024-06-02T12:04:41Z</dcterms:created>
  <dc:creator>openpyxl</dc:creator>
  <dc:description/>
  <dc:language>en-US</dc:language>
  <cp:lastModifiedBy/>
  <cp:lastPrinted>2024-06-04T09:46:31Z</cp:lastPrinted>
  <dcterms:modified xsi:type="dcterms:W3CDTF">2024-07-08T13:44:58Z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