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comat\GitProjects\customer-churn-ai\analysis\"/>
    </mc:Choice>
  </mc:AlternateContent>
  <xr:revisionPtr revIDLastSave="0" documentId="13_ncr:1_{E30C3745-D58C-4EF3-AFCA-BF5811540FB9}" xr6:coauthVersionLast="47" xr6:coauthVersionMax="47" xr10:uidLastSave="{00000000-0000-0000-0000-000000000000}"/>
  <bookViews>
    <workbookView xWindow="2268" yWindow="2268" windowWidth="17280" windowHeight="10500" xr2:uid="{00000000-000D-0000-FFFF-FFFF00000000}"/>
  </bookViews>
  <sheets>
    <sheet name="Logistic Regression --- Evalua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2" i="1" l="1"/>
  <c r="F14" i="1"/>
  <c r="E14" i="1"/>
  <c r="F13" i="1"/>
  <c r="E13" i="1"/>
  <c r="F12" i="1"/>
  <c r="E12" i="1"/>
  <c r="F11" i="1"/>
  <c r="E11" i="1"/>
  <c r="F8" i="1"/>
  <c r="E8" i="1"/>
  <c r="F7" i="1"/>
  <c r="E7" i="1"/>
  <c r="F6" i="1"/>
  <c r="E6" i="1"/>
  <c r="F3" i="1"/>
  <c r="E3" i="1"/>
  <c r="E2" i="1"/>
</calcChain>
</file>

<file path=xl/sharedStrings.xml><?xml version="1.0" encoding="utf-8"?>
<sst xmlns="http://schemas.openxmlformats.org/spreadsheetml/2006/main" count="18" uniqueCount="18">
  <si>
    <t>Metric</t>
  </si>
  <si>
    <t>Logistic Regression</t>
  </si>
  <si>
    <t>Random Forest</t>
  </si>
  <si>
    <t>XGBoost</t>
  </si>
  <si>
    <t>Best Performance</t>
  </si>
  <si>
    <t>% Performance Diff</t>
  </si>
  <si>
    <t>Accuracy</t>
  </si>
  <si>
    <t>AUC</t>
  </si>
  <si>
    <t>Churn (Class 1):</t>
  </si>
  <si>
    <t>Precision</t>
  </si>
  <si>
    <t>Recall</t>
  </si>
  <si>
    <t>F1-Score</t>
  </si>
  <si>
    <t>Confusion Matrix (Churn):</t>
  </si>
  <si>
    <t>True Positives (TP)</t>
  </si>
  <si>
    <t>False Negatives (FN)</t>
  </si>
  <si>
    <t>False Positives (FP)</t>
  </si>
  <si>
    <t>True Negatives (TN)</t>
  </si>
  <si>
    <t>(Total Churners in test set: 374)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</si>
</sst>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b/>
      <sz val="10"/>
      <color rgb="FFFFFFFF"/>
      <name val="Arial"/>
      <scheme val="minor"/>
    </font>
    <font>
      <sz val="10"/>
      <color theme="1"/>
      <name val="Arial"/>
      <scheme val="minor"/>
    </font>
    <font>
      <b/>
      <sz val="10"/>
      <color theme="1"/>
      <name val="Arial"/>
      <scheme val="minor"/>
    </font>
  </fonts>
  <fills count="4">
    <fill>
      <patternFill patternType="none"/>
    </fill>
    <fill>
      <patternFill patternType="gray125"/>
    </fill>
    <fill>
      <patternFill patternType="solid">
        <fgColor rgb="FF666666"/>
        <bgColor rgb="FF666666"/>
      </patternFill>
    </fill>
    <fill>
      <patternFill patternType="solid">
        <fgColor rgb="FFD9D9D9"/>
        <bgColor rgb="FFD9D9D9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/>
    <xf numFmtId="0" fontId="2" fillId="3" borderId="1" xfId="0" applyFont="1" applyFill="1" applyBorder="1"/>
    <xf numFmtId="0" fontId="2" fillId="0" borderId="1" xfId="0" applyFont="1" applyBorder="1"/>
    <xf numFmtId="0" fontId="2" fillId="0" borderId="1" xfId="0" applyFont="1" applyBorder="1" applyAlignment="1">
      <alignment horizontal="right"/>
    </xf>
    <xf numFmtId="10" fontId="2" fillId="0" borderId="1" xfId="0" applyNumberFormat="1" applyFont="1" applyBorder="1"/>
    <xf numFmtId="0" fontId="3" fillId="3" borderId="1" xfId="0" applyFont="1" applyFill="1" applyBorder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15"/>
  <sheetViews>
    <sheetView tabSelected="1" workbookViewId="0">
      <selection activeCell="C15" sqref="C15"/>
    </sheetView>
  </sheetViews>
  <sheetFormatPr defaultColWidth="12.6640625" defaultRowHeight="15.75" customHeight="1" x14ac:dyDescent="0.25"/>
  <cols>
    <col min="1" max="1" width="24.21875" customWidth="1"/>
    <col min="2" max="2" width="18.5546875" bestFit="1" customWidth="1"/>
    <col min="3" max="3" width="14.5546875" bestFit="1" customWidth="1"/>
    <col min="4" max="4" width="10.6640625" customWidth="1"/>
    <col min="5" max="5" width="17" bestFit="1" customWidth="1"/>
    <col min="6" max="6" width="18.10937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6</v>
      </c>
      <c r="B2" s="3">
        <v>0.7984</v>
      </c>
      <c r="C2" s="3">
        <v>0.78280000000000005</v>
      </c>
      <c r="D2" s="3">
        <v>0.7913</v>
      </c>
      <c r="E2" s="4" t="str">
        <f t="shared" ref="E2:E3" si="0">INDEX($B$1:$D$1,MATCH(MAX(B2:D2),B2:D2,0))</f>
        <v>Logistic Regression</v>
      </c>
      <c r="F2" s="5">
        <f>(LARGE(B2:D2,1)-LARGE(B2:D2,2))/LARGE(B2:D2,2)</f>
        <v>8.9725767723998415E-3</v>
      </c>
    </row>
    <row r="3" spans="1:6" x14ac:dyDescent="0.25">
      <c r="A3" s="2" t="s">
        <v>7</v>
      </c>
      <c r="B3" s="3">
        <v>0.83620000000000005</v>
      </c>
      <c r="C3" s="3">
        <v>0.81889999999999996</v>
      </c>
      <c r="D3" s="3">
        <v>0.82089999999999996</v>
      </c>
      <c r="E3" s="4" t="str">
        <f t="shared" si="0"/>
        <v>Logistic Regression</v>
      </c>
      <c r="F3" s="5">
        <f t="shared" ref="F3" si="1">(LARGE(B3:D3,1)-LARGE(B3:D3,2))/LARGE(B3:D3,2)</f>
        <v>1.8638080155926533E-2</v>
      </c>
    </row>
    <row r="4" spans="1:6" x14ac:dyDescent="0.25">
      <c r="A4" s="2"/>
      <c r="B4" s="3"/>
      <c r="C4" s="3"/>
      <c r="D4" s="3"/>
      <c r="E4" s="4"/>
      <c r="F4" s="5"/>
    </row>
    <row r="5" spans="1:6" x14ac:dyDescent="0.25">
      <c r="A5" s="6" t="s">
        <v>8</v>
      </c>
      <c r="B5" s="3"/>
      <c r="C5" s="3"/>
      <c r="D5" s="3"/>
      <c r="E5" s="4"/>
      <c r="F5" s="5"/>
    </row>
    <row r="6" spans="1:6" x14ac:dyDescent="0.25">
      <c r="A6" s="2" t="s">
        <v>9</v>
      </c>
      <c r="B6" s="3">
        <v>0.6573</v>
      </c>
      <c r="C6" s="3">
        <v>0.6149</v>
      </c>
      <c r="D6" s="3">
        <v>0.62119999999999997</v>
      </c>
      <c r="E6" s="4" t="str">
        <f t="shared" ref="E6:E8" si="2">INDEX($B$1:$D$1,MATCH(MAX(B6:D6),B6:D6,0))</f>
        <v>Logistic Regression</v>
      </c>
      <c r="F6" s="5">
        <f t="shared" ref="F6:F8" si="3">(LARGE(B6:D6,1)-LARGE(B6:D6,2))/LARGE(B6:D6,2)</f>
        <v>5.811332904056668E-2</v>
      </c>
    </row>
    <row r="7" spans="1:6" x14ac:dyDescent="0.25">
      <c r="A7" s="2" t="s">
        <v>10</v>
      </c>
      <c r="B7" s="3">
        <v>0.50270000000000004</v>
      </c>
      <c r="C7" s="3">
        <v>0.48659999999999998</v>
      </c>
      <c r="D7" s="3">
        <v>0.54810000000000003</v>
      </c>
      <c r="E7" s="4" t="str">
        <f t="shared" si="2"/>
        <v>XGBoost</v>
      </c>
      <c r="F7" s="5">
        <f t="shared" si="3"/>
        <v>9.0312313507061856E-2</v>
      </c>
    </row>
    <row r="8" spans="1:6" x14ac:dyDescent="0.25">
      <c r="A8" s="2" t="s">
        <v>11</v>
      </c>
      <c r="B8" s="3">
        <v>0.56969999999999998</v>
      </c>
      <c r="C8" s="3">
        <v>0.54330000000000001</v>
      </c>
      <c r="D8" s="3">
        <v>0.58240000000000003</v>
      </c>
      <c r="E8" s="4" t="str">
        <f t="shared" si="2"/>
        <v>XGBoost</v>
      </c>
      <c r="F8" s="5">
        <f t="shared" si="3"/>
        <v>2.2292434614709575E-2</v>
      </c>
    </row>
    <row r="9" spans="1:6" x14ac:dyDescent="0.25">
      <c r="A9" s="2"/>
      <c r="B9" s="3"/>
      <c r="C9" s="3"/>
      <c r="D9" s="3"/>
      <c r="E9" s="4"/>
      <c r="F9" s="5"/>
    </row>
    <row r="10" spans="1:6" x14ac:dyDescent="0.25">
      <c r="A10" s="6" t="s">
        <v>12</v>
      </c>
      <c r="B10" s="3"/>
      <c r="C10" s="3"/>
      <c r="D10" s="3"/>
      <c r="E10" s="4"/>
      <c r="F10" s="5"/>
    </row>
    <row r="11" spans="1:6" x14ac:dyDescent="0.25">
      <c r="A11" s="2" t="s">
        <v>13</v>
      </c>
      <c r="B11" s="3">
        <v>188</v>
      </c>
      <c r="C11" s="3">
        <v>182</v>
      </c>
      <c r="D11" s="3">
        <v>205</v>
      </c>
      <c r="E11" s="4" t="str">
        <f t="shared" ref="E11:E14" si="4">INDEX($B$1:$D$1,MATCH(MAX(B11:D11),B11:D11,0))</f>
        <v>XGBoost</v>
      </c>
      <c r="F11" s="5">
        <f t="shared" ref="F11:F14" si="5">(LARGE(B11:D11,1)-LARGE(B11:D11,2))/LARGE(B11:D11,2)</f>
        <v>9.0425531914893623E-2</v>
      </c>
    </row>
    <row r="12" spans="1:6" x14ac:dyDescent="0.25">
      <c r="A12" s="2" t="s">
        <v>14</v>
      </c>
      <c r="B12" s="3">
        <v>186</v>
      </c>
      <c r="C12" s="3">
        <v>192</v>
      </c>
      <c r="D12" s="3">
        <v>169</v>
      </c>
      <c r="E12" s="4" t="str">
        <f t="shared" si="4"/>
        <v>Random Forest</v>
      </c>
      <c r="F12" s="5">
        <f t="shared" si="5"/>
        <v>3.2258064516129031E-2</v>
      </c>
    </row>
    <row r="13" spans="1:6" x14ac:dyDescent="0.25">
      <c r="A13" s="2" t="s">
        <v>15</v>
      </c>
      <c r="B13" s="3">
        <v>98</v>
      </c>
      <c r="C13" s="3">
        <v>114</v>
      </c>
      <c r="D13" s="3">
        <v>125</v>
      </c>
      <c r="E13" s="4" t="str">
        <f t="shared" si="4"/>
        <v>XGBoost</v>
      </c>
      <c r="F13" s="5">
        <f t="shared" si="5"/>
        <v>9.6491228070175433E-2</v>
      </c>
    </row>
    <row r="14" spans="1:6" x14ac:dyDescent="0.25">
      <c r="A14" s="2" t="s">
        <v>16</v>
      </c>
      <c r="B14" s="3">
        <v>937</v>
      </c>
      <c r="C14" s="3">
        <v>921</v>
      </c>
      <c r="D14" s="3">
        <v>910</v>
      </c>
      <c r="E14" s="4" t="str">
        <f t="shared" si="4"/>
        <v>Logistic Regression</v>
      </c>
      <c r="F14" s="5">
        <f t="shared" si="5"/>
        <v>1.737242128121607E-2</v>
      </c>
    </row>
    <row r="15" spans="1:6" x14ac:dyDescent="0.25">
      <c r="A15" s="7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Logistic Regression --- Evaluat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Charlie Mathes</cp:lastModifiedBy>
  <dcterms:modified xsi:type="dcterms:W3CDTF">2025-06-04T18:05:51Z</dcterms:modified>
</cp:coreProperties>
</file>