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2\NPM201507\code\1119dhac_NPM\"/>
    </mc:Choice>
  </mc:AlternateContent>
  <bookViews>
    <workbookView xWindow="0" yWindow="0" windowWidth="23970" windowHeight="9405" activeTab="3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18" i="4"/>
  <c r="E18" i="4"/>
  <c r="F18" i="4"/>
  <c r="B18" i="4"/>
  <c r="C17" i="4"/>
  <c r="D17" i="4"/>
  <c r="E17" i="4"/>
  <c r="F17" i="4"/>
  <c r="G17" i="4"/>
  <c r="H17" i="4"/>
  <c r="I17" i="4"/>
  <c r="J17" i="4"/>
  <c r="K17" i="4"/>
  <c r="L17" i="4"/>
  <c r="B17" i="4"/>
  <c r="C16" i="4"/>
  <c r="D16" i="4"/>
  <c r="E16" i="4"/>
  <c r="F16" i="4"/>
  <c r="G16" i="4"/>
  <c r="H16" i="4"/>
  <c r="I16" i="4"/>
  <c r="J16" i="4"/>
  <c r="K16" i="4"/>
  <c r="L16" i="4"/>
  <c r="B16" i="4"/>
  <c r="H4" i="4" s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B15" i="4"/>
  <c r="H4" i="3"/>
  <c r="R13" i="4"/>
  <c r="R12" i="4"/>
  <c r="R11" i="4"/>
  <c r="R10" i="4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4" i="3"/>
  <c r="I5" i="3"/>
  <c r="I6" i="3"/>
  <c r="I7" i="3"/>
  <c r="I8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D20" i="3"/>
  <c r="C9" i="3"/>
  <c r="B24" i="3"/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 l="1"/>
</calcChain>
</file>

<file path=xl/sharedStrings.xml><?xml version="1.0" encoding="utf-8"?>
<sst xmlns="http://schemas.openxmlformats.org/spreadsheetml/2006/main" count="47" uniqueCount="16">
  <si>
    <t xml:space="preserve">DHAC </t>
    <phoneticPr fontId="2" type="noConversion"/>
  </si>
  <si>
    <t xml:space="preserve">NPM </t>
    <phoneticPr fontId="2" type="noConversion"/>
  </si>
  <si>
    <t xml:space="preserve">Our_Method </t>
    <phoneticPr fontId="2" type="noConversion"/>
  </si>
  <si>
    <t>geneSize</t>
    <phoneticPr fontId="2" type="noConversion"/>
  </si>
  <si>
    <t>timeSize</t>
    <phoneticPr fontId="2" type="noConversion"/>
  </si>
  <si>
    <t>level</t>
    <phoneticPr fontId="2" type="noConversion"/>
  </si>
  <si>
    <t>NPM_geneSize</t>
    <phoneticPr fontId="2" type="noConversion"/>
  </si>
  <si>
    <t>Our_geneSize</t>
    <phoneticPr fontId="2" type="noConversion"/>
  </si>
  <si>
    <t>DHAC_geneSize</t>
    <phoneticPr fontId="2" type="noConversion"/>
  </si>
  <si>
    <t>Our_timeSize</t>
    <phoneticPr fontId="2" type="noConversion"/>
  </si>
  <si>
    <t>DHAC_timeSize</t>
    <phoneticPr fontId="2" type="noConversion"/>
  </si>
  <si>
    <t>NPM_timeSize</t>
    <phoneticPr fontId="2" type="noConversion"/>
  </si>
  <si>
    <t>NPM(2)</t>
    <phoneticPr fontId="2" type="noConversion"/>
  </si>
  <si>
    <t>NPM(1)</t>
    <phoneticPr fontId="2" type="noConversion"/>
  </si>
  <si>
    <t>DHAC</t>
    <phoneticPr fontId="2" type="noConversion"/>
  </si>
  <si>
    <t>Our_Method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</si>
</sst>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4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每一层的顶点数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Sheet1!$C$8:$W$8</c:f>
              <c:numCache>
                <c:formatCode>General</c:formatCode>
                <c:ptCount val="21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006980802792337E-2"/>
                  <c:y val="-1.80162638905984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Sheet1!$C$9:$W$9</c:f>
              <c:numCache>
                <c:formatCode>General</c:formatCode>
                <c:ptCount val="21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Sheet1!$C$10:$W$10</c:f>
              <c:numCache>
                <c:formatCode>General</c:formatCode>
                <c:ptCount val="21"/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66206584"/>
        <c:axId val="232077368"/>
      </c:lineChart>
      <c:catAx>
        <c:axId val="26620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层次</a:t>
                </a:r>
              </a:p>
            </c:rich>
          </c:tx>
          <c:layout>
            <c:manualLayout>
              <c:xMode val="edge"/>
              <c:yMode val="edge"/>
              <c:x val="0.50413626307182802"/>
              <c:y val="0.8212158717092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077368"/>
        <c:crosses val="autoZero"/>
        <c:auto val="1"/>
        <c:lblAlgn val="ctr"/>
        <c:lblOffset val="100"/>
        <c:noMultiLvlLbl val="0"/>
      </c:catAx>
      <c:valAx>
        <c:axId val="2320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数量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3158813263525308E-2"/>
              <c:y val="0.30137796335857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62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Sheet2!$A$19</c:f>
              <c:strCache>
                <c:ptCount val="1"/>
                <c:pt idx="0">
                  <c:v>Our_geneSize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Sheet2!$B$19:$U$19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Sheet2!$A$20</c:f>
              <c:strCache>
                <c:ptCount val="1"/>
                <c:pt idx="0">
                  <c:v>DHAC_geneSize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Sheet2!$B$20:$U$20</c:f>
              <c:numCache>
                <c:formatCode>General</c:formatCode>
                <c:ptCount val="20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Sheet2!$A$21</c:f>
              <c:strCache>
                <c:ptCount val="1"/>
                <c:pt idx="0">
                  <c:v>NPM_geneSize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Sheet2!$B$21:$U$21</c:f>
              <c:numCache>
                <c:formatCode>General</c:formatCode>
                <c:ptCount val="20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01896"/>
        <c:axId val="265801504"/>
      </c:lineChart>
      <c:catAx>
        <c:axId val="26580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01504"/>
        <c:crosses val="autoZero"/>
        <c:auto val="1"/>
        <c:lblAlgn val="ctr"/>
        <c:lblOffset val="100"/>
        <c:noMultiLvlLbl val="0"/>
      </c:catAx>
      <c:valAx>
        <c:axId val="2658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 size of gene set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01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time</a:t>
            </a:r>
            <a:r>
              <a:rPr lang="en-US" altLang="zh-CN" baseline="0"/>
              <a:t> point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Our_timeSize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Sheet2!$B$24:$U$24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DHAC_timeSize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Sheet2!$B$25:$U$25</c:f>
              <c:numCache>
                <c:formatCode>General</c:formatCode>
                <c:ptCount val="20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NPM_timeSize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Sheet2!$B$26:$U$26</c:f>
              <c:numCache>
                <c:formatCode>General</c:formatCode>
                <c:ptCount val="20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373600"/>
        <c:axId val="498373992"/>
      </c:lineChart>
      <c:catAx>
        <c:axId val="49837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73992"/>
        <c:crosses val="autoZero"/>
        <c:auto val="1"/>
        <c:lblAlgn val="ctr"/>
        <c:lblOffset val="100"/>
        <c:noMultiLvlLbl val="0"/>
      </c:catAx>
      <c:valAx>
        <c:axId val="4983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length of time point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373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Sheet1!$L$38</c:f>
              <c:strCache>
                <c:ptCount val="1"/>
                <c:pt idx="0">
                  <c:v>geneSize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Sheet1!$M$38:$AF$38</c:f>
              <c:numCache>
                <c:formatCode>General</c:formatCode>
                <c:ptCount val="20"/>
                <c:pt idx="0">
                  <c:v>27.6566978193</c:v>
                </c:pt>
                <c:pt idx="1">
                  <c:v>23.878032345000001</c:v>
                </c:pt>
                <c:pt idx="2">
                  <c:v>22.397202797199999</c:v>
                </c:pt>
                <c:pt idx="3">
                  <c:v>19.552590266900001</c:v>
                </c:pt>
                <c:pt idx="4">
                  <c:v>18.219600725999999</c:v>
                </c:pt>
                <c:pt idx="5">
                  <c:v>17.043575419</c:v>
                </c:pt>
                <c:pt idx="6">
                  <c:v>16.4713375796</c:v>
                </c:pt>
                <c:pt idx="7">
                  <c:v>15.3685756241</c:v>
                </c:pt>
                <c:pt idx="8">
                  <c:v>14.8929824561</c:v>
                </c:pt>
                <c:pt idx="9">
                  <c:v>14.691387559800001</c:v>
                </c:pt>
                <c:pt idx="10">
                  <c:v>13.7278688525</c:v>
                </c:pt>
                <c:pt idx="11">
                  <c:v>12.6238938053</c:v>
                </c:pt>
                <c:pt idx="12">
                  <c:v>11.2</c:v>
                </c:pt>
                <c:pt idx="13">
                  <c:v>9.8101265822800006</c:v>
                </c:pt>
                <c:pt idx="14">
                  <c:v>8.8780487804899995</c:v>
                </c:pt>
                <c:pt idx="15">
                  <c:v>9.38461538462</c:v>
                </c:pt>
                <c:pt idx="16">
                  <c:v>8.5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Sheet1!$L$39</c:f>
              <c:strCache>
                <c:ptCount val="1"/>
                <c:pt idx="0">
                  <c:v>timeSize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Sheet1!$M$39:$AF$39</c:f>
              <c:numCache>
                <c:formatCode>General</c:formatCode>
                <c:ptCount val="20"/>
                <c:pt idx="0">
                  <c:v>11.081619937699999</c:v>
                </c:pt>
                <c:pt idx="1">
                  <c:v>12.7769541779</c:v>
                </c:pt>
                <c:pt idx="2">
                  <c:v>14.9601398601</c:v>
                </c:pt>
                <c:pt idx="3">
                  <c:v>17.097331240199999</c:v>
                </c:pt>
                <c:pt idx="4">
                  <c:v>20.0862068966</c:v>
                </c:pt>
                <c:pt idx="5">
                  <c:v>23.335195530699998</c:v>
                </c:pt>
                <c:pt idx="6">
                  <c:v>25.644585987300001</c:v>
                </c:pt>
                <c:pt idx="7">
                  <c:v>27.7283406755</c:v>
                </c:pt>
                <c:pt idx="8">
                  <c:v>29.508771929800002</c:v>
                </c:pt>
                <c:pt idx="9">
                  <c:v>30.842105263200001</c:v>
                </c:pt>
                <c:pt idx="10">
                  <c:v>32.203278688499999</c:v>
                </c:pt>
                <c:pt idx="11">
                  <c:v>33.110619469</c:v>
                </c:pt>
                <c:pt idx="12">
                  <c:v>33.5</c:v>
                </c:pt>
                <c:pt idx="13">
                  <c:v>33.949367088599999</c:v>
                </c:pt>
                <c:pt idx="14">
                  <c:v>36.8292682927</c:v>
                </c:pt>
                <c:pt idx="15">
                  <c:v>39.615384615400004</c:v>
                </c:pt>
                <c:pt idx="16">
                  <c:v>51.6</c:v>
                </c:pt>
                <c:pt idx="17">
                  <c:v>50.75</c:v>
                </c:pt>
                <c:pt idx="18">
                  <c:v>44</c:v>
                </c:pt>
                <c:pt idx="19">
                  <c:v>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220592"/>
        <c:axId val="497548856"/>
      </c:lineChart>
      <c:catAx>
        <c:axId val="49822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48856"/>
        <c:crosses val="autoZero"/>
        <c:auto val="1"/>
        <c:lblAlgn val="ctr"/>
        <c:lblOffset val="100"/>
        <c:noMultiLvlLbl val="0"/>
      </c:catAx>
      <c:valAx>
        <c:axId val="49754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2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Sheet1!$M$46:$Q$46</c:f>
              <c:numCache>
                <c:formatCode>General</c:formatCode>
                <c:ptCount val="5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Sheet1!$M$47:$Q$47</c:f>
              <c:numCache>
                <c:formatCode>General</c:formatCode>
                <c:ptCount val="5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68328"/>
        <c:axId val="265799152"/>
      </c:lineChart>
      <c:catAx>
        <c:axId val="4978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799152"/>
        <c:crosses val="autoZero"/>
        <c:auto val="1"/>
        <c:lblAlgn val="ctr"/>
        <c:lblOffset val="100"/>
        <c:noMultiLvlLbl val="0"/>
      </c:catAx>
      <c:valAx>
        <c:axId val="2657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86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Sheet1!$M$52:$AB$52</c:f>
              <c:numCache>
                <c:formatCode>General</c:formatCode>
                <c:ptCount val="16"/>
                <c:pt idx="0">
                  <c:v>39.695431472099997</c:v>
                </c:pt>
                <c:pt idx="1">
                  <c:v>31.7906976744</c:v>
                </c:pt>
                <c:pt idx="2">
                  <c:v>34.771186440699999</c:v>
                </c:pt>
                <c:pt idx="3">
                  <c:v>34.597560975599997</c:v>
                </c:pt>
                <c:pt idx="4">
                  <c:v>34.6</c:v>
                </c:pt>
                <c:pt idx="5">
                  <c:v>30.44</c:v>
                </c:pt>
                <c:pt idx="6">
                  <c:v>27.024999999999999</c:v>
                </c:pt>
                <c:pt idx="7">
                  <c:v>25.382352941200001</c:v>
                </c:pt>
                <c:pt idx="8">
                  <c:v>25.035714285699999</c:v>
                </c:pt>
                <c:pt idx="9">
                  <c:v>20.913043478300001</c:v>
                </c:pt>
                <c:pt idx="10">
                  <c:v>16.764705882400001</c:v>
                </c:pt>
                <c:pt idx="11">
                  <c:v>12.0666666667</c:v>
                </c:pt>
                <c:pt idx="12">
                  <c:v>12.5</c:v>
                </c:pt>
                <c:pt idx="13">
                  <c:v>11.5</c:v>
                </c:pt>
                <c:pt idx="14">
                  <c:v>11</c:v>
                </c:pt>
                <c:pt idx="15">
                  <c:v>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Sheet1!$M$53:$AB$53</c:f>
              <c:numCache>
                <c:formatCode>General</c:formatCode>
                <c:ptCount val="16"/>
                <c:pt idx="0">
                  <c:v>10.1421319797</c:v>
                </c:pt>
                <c:pt idx="1">
                  <c:v>11.6279069767</c:v>
                </c:pt>
                <c:pt idx="2">
                  <c:v>13.8983050847</c:v>
                </c:pt>
                <c:pt idx="3">
                  <c:v>16.195121951200001</c:v>
                </c:pt>
                <c:pt idx="4">
                  <c:v>18.899999999999999</c:v>
                </c:pt>
                <c:pt idx="5">
                  <c:v>22.58</c:v>
                </c:pt>
                <c:pt idx="6">
                  <c:v>26.9</c:v>
                </c:pt>
                <c:pt idx="7">
                  <c:v>29.382352941200001</c:v>
                </c:pt>
                <c:pt idx="8">
                  <c:v>30</c:v>
                </c:pt>
                <c:pt idx="9">
                  <c:v>34.869565217400002</c:v>
                </c:pt>
                <c:pt idx="10">
                  <c:v>37.647058823499997</c:v>
                </c:pt>
                <c:pt idx="11">
                  <c:v>38.733333333300003</c:v>
                </c:pt>
                <c:pt idx="12">
                  <c:v>39.333333333299997</c:v>
                </c:pt>
                <c:pt idx="13">
                  <c:v>40.5</c:v>
                </c:pt>
                <c:pt idx="14">
                  <c:v>43.5</c:v>
                </c:pt>
                <c:pt idx="15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799936"/>
        <c:axId val="265800328"/>
      </c:lineChart>
      <c:catAx>
        <c:axId val="26579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800328"/>
        <c:crosses val="autoZero"/>
        <c:auto val="1"/>
        <c:lblAlgn val="ctr"/>
        <c:lblOffset val="100"/>
        <c:noMultiLvlLbl val="0"/>
      </c:catAx>
      <c:valAx>
        <c:axId val="2658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7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</a:t>
            </a:r>
            <a:r>
              <a:rPr lang="en-US" altLang="zh-CN" baseline="0"/>
              <a:t> distribution of nodes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Our_Method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Sheet1!$C$7:$V$7</c:f>
              <c:numCache>
                <c:formatCode>General</c:formatCode>
                <c:ptCount val="20"/>
                <c:pt idx="0">
                  <c:v>1605</c:v>
                </c:pt>
                <c:pt idx="1">
                  <c:v>1484</c:v>
                </c:pt>
                <c:pt idx="2">
                  <c:v>1430</c:v>
                </c:pt>
                <c:pt idx="3">
                  <c:v>1274</c:v>
                </c:pt>
                <c:pt idx="4">
                  <c:v>1102</c:v>
                </c:pt>
                <c:pt idx="5">
                  <c:v>895</c:v>
                </c:pt>
                <c:pt idx="6">
                  <c:v>785</c:v>
                </c:pt>
                <c:pt idx="7">
                  <c:v>681</c:v>
                </c:pt>
                <c:pt idx="8">
                  <c:v>570</c:v>
                </c:pt>
                <c:pt idx="9">
                  <c:v>418</c:v>
                </c:pt>
                <c:pt idx="10">
                  <c:v>305</c:v>
                </c:pt>
                <c:pt idx="11">
                  <c:v>226</c:v>
                </c:pt>
                <c:pt idx="12">
                  <c:v>140</c:v>
                </c:pt>
                <c:pt idx="13">
                  <c:v>79</c:v>
                </c:pt>
                <c:pt idx="14">
                  <c:v>41</c:v>
                </c:pt>
                <c:pt idx="15">
                  <c:v>13</c:v>
                </c:pt>
                <c:pt idx="16">
                  <c:v>10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DHAC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Sheet1!$C$8:$V$8</c:f>
              <c:numCache>
                <c:formatCode>General</c:formatCode>
                <c:ptCount val="20"/>
                <c:pt idx="0">
                  <c:v>203</c:v>
                </c:pt>
                <c:pt idx="1">
                  <c:v>96</c:v>
                </c:pt>
                <c:pt idx="2">
                  <c:v>41</c:v>
                </c:pt>
                <c:pt idx="3">
                  <c:v>12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NPM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Sheet1!$C$9:$V$9</c:f>
              <c:numCache>
                <c:formatCode>General</c:formatCode>
                <c:ptCount val="20"/>
                <c:pt idx="0">
                  <c:v>197</c:v>
                </c:pt>
                <c:pt idx="1">
                  <c:v>172</c:v>
                </c:pt>
                <c:pt idx="2">
                  <c:v>118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34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15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911688"/>
        <c:axId val="497912080"/>
      </c:barChart>
      <c:catAx>
        <c:axId val="497911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2080"/>
        <c:crosses val="autoZero"/>
        <c:auto val="1"/>
        <c:lblAlgn val="ctr"/>
        <c:lblOffset val="100"/>
        <c:noMultiLvlLbl val="0"/>
      </c:catAx>
      <c:valAx>
        <c:axId val="4979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1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 sz="1800" b="0" i="0" baseline="0">
                <a:effectLst/>
              </a:rPr>
              <a:t>The distribution of nodes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Sheet3!$H$3</c:f>
              <c:strCache>
                <c:ptCount val="1"/>
                <c:pt idx="0">
                  <c:v>Our_Method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Sheet3!$H$4:$H$23</c:f>
              <c:numCache>
                <c:formatCode>0%</c:formatCode>
                <c:ptCount val="20"/>
                <c:pt idx="0">
                  <c:v>0.1450650759219089</c:v>
                </c:pt>
                <c:pt idx="1">
                  <c:v>0.13412870571221983</c:v>
                </c:pt>
                <c:pt idx="2">
                  <c:v>0.12924801156905277</c:v>
                </c:pt>
                <c:pt idx="3">
                  <c:v>0.11514822848879248</c:v>
                </c:pt>
                <c:pt idx="4">
                  <c:v>9.9602313810556758E-2</c:v>
                </c:pt>
                <c:pt idx="5">
                  <c:v>8.0892986261749816E-2</c:v>
                </c:pt>
                <c:pt idx="6">
                  <c:v>7.0950831525668834E-2</c:v>
                </c:pt>
                <c:pt idx="7">
                  <c:v>6.1550976138828636E-2</c:v>
                </c:pt>
                <c:pt idx="8">
                  <c:v>5.1518438177874187E-2</c:v>
                </c:pt>
                <c:pt idx="9">
                  <c:v>3.7780187997107736E-2</c:v>
                </c:pt>
                <c:pt idx="10">
                  <c:v>2.7566883586406361E-2</c:v>
                </c:pt>
                <c:pt idx="11">
                  <c:v>2.0426608821402747E-2</c:v>
                </c:pt>
                <c:pt idx="12">
                  <c:v>1.2653651482284888E-2</c:v>
                </c:pt>
                <c:pt idx="13">
                  <c:v>7.1402747650036154E-3</c:v>
                </c:pt>
                <c:pt idx="14">
                  <c:v>3.7057122198120027E-3</c:v>
                </c:pt>
                <c:pt idx="15">
                  <c:v>1.1749819233550253E-3</c:v>
                </c:pt>
                <c:pt idx="16">
                  <c:v>9.0383224873463481E-4</c:v>
                </c:pt>
                <c:pt idx="17">
                  <c:v>3.6153289949385393E-4</c:v>
                </c:pt>
                <c:pt idx="18">
                  <c:v>9.0383224873463483E-5</c:v>
                </c:pt>
                <c:pt idx="19">
                  <c:v>9.0383224873463483E-5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Sheet3!$I$3</c:f>
              <c:strCache>
                <c:ptCount val="1"/>
                <c:pt idx="0">
                  <c:v>DHAC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Sheet3!$I$4:$I$23</c:f>
              <c:numCache>
                <c:formatCode>0%</c:formatCode>
                <c:ptCount val="20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Sheet3!$J$3</c:f>
              <c:strCache>
                <c:ptCount val="1"/>
                <c:pt idx="0">
                  <c:v>NPM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Sheet3!$J$4:$J$23</c:f>
              <c:numCache>
                <c:formatCode>0%</c:formatCode>
                <c:ptCount val="20"/>
                <c:pt idx="0">
                  <c:v>0.23203769140164901</c:v>
                </c:pt>
                <c:pt idx="1">
                  <c:v>0.20259128386336867</c:v>
                </c:pt>
                <c:pt idx="2">
                  <c:v>0.13898704358068315</c:v>
                </c:pt>
                <c:pt idx="3">
                  <c:v>9.6584216725559488E-2</c:v>
                </c:pt>
                <c:pt idx="4">
                  <c:v>7.0671378091872794E-2</c:v>
                </c:pt>
                <c:pt idx="5">
                  <c:v>5.8892815076560662E-2</c:v>
                </c:pt>
                <c:pt idx="6">
                  <c:v>4.7114252061248529E-2</c:v>
                </c:pt>
                <c:pt idx="7">
                  <c:v>4.0047114252061249E-2</c:v>
                </c:pt>
                <c:pt idx="8">
                  <c:v>3.2979976442873968E-2</c:v>
                </c:pt>
                <c:pt idx="9">
                  <c:v>2.7090694935217905E-2</c:v>
                </c:pt>
                <c:pt idx="10">
                  <c:v>2.0023557126030624E-2</c:v>
                </c:pt>
                <c:pt idx="11">
                  <c:v>1.7667844522968199E-2</c:v>
                </c:pt>
                <c:pt idx="12">
                  <c:v>7.0671378091872791E-3</c:v>
                </c:pt>
                <c:pt idx="13">
                  <c:v>4.7114252061248524E-3</c:v>
                </c:pt>
                <c:pt idx="14">
                  <c:v>2.3557126030624262E-3</c:v>
                </c:pt>
                <c:pt idx="15">
                  <c:v>1.1778563015312131E-3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13648"/>
        <c:axId val="497914040"/>
      </c:lineChart>
      <c:catAx>
        <c:axId val="4979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level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4040"/>
        <c:crosses val="autoZero"/>
        <c:auto val="1"/>
        <c:lblAlgn val="ctr"/>
        <c:lblOffset val="100"/>
        <c:noMultiLvlLbl val="0"/>
      </c:catAx>
      <c:valAx>
        <c:axId val="4979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3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The distribution of nodes beteen different level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Sheet4!$A$15</c:f>
              <c:strCache>
                <c:ptCount val="1"/>
                <c:pt idx="0">
                  <c:v>Our_Method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Sheet4!$B$15:$Q$15</c:f>
              <c:numCache>
                <c:formatCode>0%</c:formatCode>
                <c:ptCount val="16"/>
                <c:pt idx="0">
                  <c:v>0.2415563894923958</c:v>
                </c:pt>
                <c:pt idx="1">
                  <c:v>0.19316610705115544</c:v>
                </c:pt>
                <c:pt idx="2">
                  <c:v>0.1548489038119692</c:v>
                </c:pt>
                <c:pt idx="3">
                  <c:v>0.12739482520244913</c:v>
                </c:pt>
                <c:pt idx="4">
                  <c:v>9.2632826387517284E-2</c:v>
                </c:pt>
                <c:pt idx="5">
                  <c:v>6.7351372703930476E-2</c:v>
                </c:pt>
                <c:pt idx="6">
                  <c:v>4.8587793798143396E-2</c:v>
                </c:pt>
                <c:pt idx="7">
                  <c:v>3.0021726249259334E-2</c:v>
                </c:pt>
                <c:pt idx="8">
                  <c:v>1.738099940746593E-2</c:v>
                </c:pt>
                <c:pt idx="9">
                  <c:v>1.0665613272763184E-2</c:v>
                </c:pt>
                <c:pt idx="10">
                  <c:v>6.5178747777997238E-3</c:v>
                </c:pt>
                <c:pt idx="11">
                  <c:v>4.7402725656725264E-3</c:v>
                </c:pt>
                <c:pt idx="12">
                  <c:v>2.962670353545329E-3</c:v>
                </c:pt>
                <c:pt idx="13">
                  <c:v>1.3825794983211535E-3</c:v>
                </c:pt>
                <c:pt idx="14">
                  <c:v>5.925340707090658E-4</c:v>
                </c:pt>
                <c:pt idx="15">
                  <c:v>1.9751135690302193E-4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Sheet4!$A$16</c:f>
              <c:strCache>
                <c:ptCount val="1"/>
                <c:pt idx="0">
                  <c:v>NPM(1)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Sheet4!$B$16:$Q$16</c:f>
              <c:numCache>
                <c:formatCode>0%</c:formatCode>
                <c:ptCount val="16"/>
                <c:pt idx="0">
                  <c:v>0.36245110821382009</c:v>
                </c:pt>
                <c:pt idx="1">
                  <c:v>0.25684485006518903</c:v>
                </c:pt>
                <c:pt idx="2">
                  <c:v>0.14341590612777053</c:v>
                </c:pt>
                <c:pt idx="3">
                  <c:v>8.9960886571056067E-2</c:v>
                </c:pt>
                <c:pt idx="4">
                  <c:v>6.1277705345501955E-2</c:v>
                </c:pt>
                <c:pt idx="5">
                  <c:v>3.911342894393742E-2</c:v>
                </c:pt>
                <c:pt idx="6">
                  <c:v>1.8252933507170794E-2</c:v>
                </c:pt>
                <c:pt idx="7">
                  <c:v>1.0430247718383311E-2</c:v>
                </c:pt>
                <c:pt idx="8">
                  <c:v>7.8226857887874843E-3</c:v>
                </c:pt>
                <c:pt idx="9">
                  <c:v>5.2151238591916557E-3</c:v>
                </c:pt>
                <c:pt idx="10">
                  <c:v>5.2151238591916557E-3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Sheet4!$A$17</c:f>
              <c:strCache>
                <c:ptCount val="1"/>
                <c:pt idx="0">
                  <c:v>NPM(2)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Sheet4!$B$17:$Q$17</c:f>
              <c:numCache>
                <c:formatCode>0%</c:formatCode>
                <c:ptCount val="16"/>
                <c:pt idx="0">
                  <c:v>0.33545108005082591</c:v>
                </c:pt>
                <c:pt idx="1">
                  <c:v>0.24523506988564167</c:v>
                </c:pt>
                <c:pt idx="2">
                  <c:v>0.15628970775095299</c:v>
                </c:pt>
                <c:pt idx="3">
                  <c:v>9.9110546378653117E-2</c:v>
                </c:pt>
                <c:pt idx="4">
                  <c:v>8.2592121982210928E-2</c:v>
                </c:pt>
                <c:pt idx="5">
                  <c:v>3.8119440914866583E-2</c:v>
                </c:pt>
                <c:pt idx="6">
                  <c:v>1.7789072426937738E-2</c:v>
                </c:pt>
                <c:pt idx="7">
                  <c:v>1.0165184243964422E-2</c:v>
                </c:pt>
                <c:pt idx="8">
                  <c:v>8.8945362134688691E-3</c:v>
                </c:pt>
                <c:pt idx="9">
                  <c:v>3.8119440914866584E-3</c:v>
                </c:pt>
                <c:pt idx="10">
                  <c:v>2.5412960609911056E-3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Sheet4!$A$18</c:f>
              <c:strCache>
                <c:ptCount val="1"/>
                <c:pt idx="0">
                  <c:v>DHAC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Sheet4!$B$14:$Q$14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Sheet4!$B$18:$Q$18</c:f>
              <c:numCache>
                <c:formatCode>0%</c:formatCode>
                <c:ptCount val="16"/>
                <c:pt idx="0">
                  <c:v>0.57183098591549297</c:v>
                </c:pt>
                <c:pt idx="1">
                  <c:v>0.27042253521126758</c:v>
                </c:pt>
                <c:pt idx="2">
                  <c:v>0.11549295774647887</c:v>
                </c:pt>
                <c:pt idx="3">
                  <c:v>3.3802816901408447E-2</c:v>
                </c:pt>
                <c:pt idx="4">
                  <c:v>8.4507042253521118E-3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84616"/>
        <c:axId val="497585008"/>
      </c:lineChart>
      <c:catAx>
        <c:axId val="49758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85008"/>
        <c:crosses val="autoZero"/>
        <c:auto val="1"/>
        <c:lblAlgn val="ctr"/>
        <c:lblOffset val="100"/>
        <c:noMultiLvlLbl val="0"/>
      </c:catAx>
      <c:valAx>
        <c:axId val="4975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effectLst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pecentage of nodes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effectLst>
                    <a:outerShdw blurRad="50800" dist="50800" dir="5400000" algn="ctr" rotWithShape="0">
                      <a:schemeClr val="bg1"/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84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effectLst>
                <a:outerShdw blurRad="50800" dist="50800" dir="5400000" algn="ctr" rotWithShape="0">
                  <a:schemeClr val="bg1"/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alpha val="98000"/>
      </a:schemeClr>
    </a:solidFill>
    <a:ln w="9525" cap="flat" cmpd="sng" algn="ctr">
      <a:solidFill>
        <a:schemeClr val="bg1"/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>
          <a:solidFill>
            <a:schemeClr val="tx1"/>
          </a:solidFill>
          <a:effectLst>
            <a:outerShdw blurRad="50800" dist="50800" dir="5400000" algn="ctr" rotWithShape="0">
              <a:schemeClr val="bg1"/>
            </a:outerShdw>
          </a:effectLst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gene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Sheet5!$C$6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Sheet5!$D$6:$S$6</c:f>
              <c:numCache>
                <c:formatCode>0.000_ </c:formatCode>
                <c:ptCount val="16"/>
                <c:pt idx="0">
                  <c:v>24.721177432499999</c:v>
                </c:pt>
                <c:pt idx="1">
                  <c:v>21.833333333300001</c:v>
                </c:pt>
                <c:pt idx="2">
                  <c:v>20.4591836735</c:v>
                </c:pt>
                <c:pt idx="3">
                  <c:v>17.5953488372</c:v>
                </c:pt>
                <c:pt idx="4">
                  <c:v>16.899786780399999</c:v>
                </c:pt>
                <c:pt idx="5">
                  <c:v>15.653958944299999</c:v>
                </c:pt>
                <c:pt idx="6">
                  <c:v>14.195121951200001</c:v>
                </c:pt>
                <c:pt idx="7">
                  <c:v>12.8486842105</c:v>
                </c:pt>
                <c:pt idx="8">
                  <c:v>11.8636363636</c:v>
                </c:pt>
                <c:pt idx="9">
                  <c:v>12.4444444444</c:v>
                </c:pt>
                <c:pt idx="10">
                  <c:v>15.969696969699999</c:v>
                </c:pt>
                <c:pt idx="11">
                  <c:v>16.541666666699999</c:v>
                </c:pt>
                <c:pt idx="12">
                  <c:v>17.133333333300001</c:v>
                </c:pt>
                <c:pt idx="13">
                  <c:v>16.571428571399998</c:v>
                </c:pt>
                <c:pt idx="14">
                  <c:v>17</c:v>
                </c:pt>
                <c:pt idx="15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Sheet5!$C$7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Sheet5!$D$7:$S$7</c:f>
              <c:numCache>
                <c:formatCode>0.000_ </c:formatCode>
                <c:ptCount val="16"/>
                <c:pt idx="0">
                  <c:v>24.0323741007</c:v>
                </c:pt>
                <c:pt idx="1">
                  <c:v>18.538071066000001</c:v>
                </c:pt>
                <c:pt idx="2">
                  <c:v>17.981818181800001</c:v>
                </c:pt>
                <c:pt idx="3">
                  <c:v>16.115942028999999</c:v>
                </c:pt>
                <c:pt idx="4">
                  <c:v>14</c:v>
                </c:pt>
                <c:pt idx="5">
                  <c:v>12.3666666667</c:v>
                </c:pt>
                <c:pt idx="6">
                  <c:v>12.4285714286</c:v>
                </c:pt>
                <c:pt idx="7">
                  <c:v>12.25</c:v>
                </c:pt>
                <c:pt idx="8">
                  <c:v>9.6666666666700003</c:v>
                </c:pt>
                <c:pt idx="9">
                  <c:v>7.75</c:v>
                </c:pt>
                <c:pt idx="10">
                  <c:v>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Sheet5!$C$8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Sheet5!$D$8:$S$8</c:f>
              <c:numCache>
                <c:formatCode>0.000_ </c:formatCode>
                <c:ptCount val="16"/>
                <c:pt idx="0">
                  <c:v>26.189393939399999</c:v>
                </c:pt>
                <c:pt idx="1">
                  <c:v>21.181347150299999</c:v>
                </c:pt>
                <c:pt idx="2">
                  <c:v>19.1707317073</c:v>
                </c:pt>
                <c:pt idx="3">
                  <c:v>17.448717948700001</c:v>
                </c:pt>
                <c:pt idx="4">
                  <c:v>13.6307692308</c:v>
                </c:pt>
                <c:pt idx="5">
                  <c:v>11.9666666667</c:v>
                </c:pt>
                <c:pt idx="6">
                  <c:v>12.142857142900001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Sheet5!$C$9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Sheet5!$D$5:$S$5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Sheet5!$D$9:$S$9</c:f>
              <c:numCache>
                <c:formatCode>0.000_ </c:formatCode>
                <c:ptCount val="16"/>
                <c:pt idx="0">
                  <c:v>9.9359605911299997</c:v>
                </c:pt>
                <c:pt idx="1">
                  <c:v>8.3333333333299997</c:v>
                </c:pt>
                <c:pt idx="2">
                  <c:v>7.1707317073199999</c:v>
                </c:pt>
                <c:pt idx="3">
                  <c:v>6.3333333333299997</c:v>
                </c:pt>
                <c:pt idx="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10904"/>
        <c:axId val="497586184"/>
      </c:lineChart>
      <c:catAx>
        <c:axId val="49791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86184"/>
        <c:crosses val="autoZero"/>
        <c:auto val="1"/>
        <c:lblAlgn val="ctr"/>
        <c:lblOffset val="100"/>
        <c:noMultiLvlLbl val="0"/>
      </c:catAx>
      <c:valAx>
        <c:axId val="497586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size of genes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0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annotation time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Sheet5!$C$13</c:f>
              <c:strCache>
                <c:ptCount val="1"/>
                <c:pt idx="0">
                  <c:v>Our_Method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Sheet5!$D$13:$S$13</c:f>
              <c:numCache>
                <c:formatCode>0.000_ </c:formatCode>
                <c:ptCount val="16"/>
                <c:pt idx="0">
                  <c:v>12.4881439084</c:v>
                </c:pt>
                <c:pt idx="1">
                  <c:v>14.2157464213</c:v>
                </c:pt>
                <c:pt idx="2">
                  <c:v>15.767857142900001</c:v>
                </c:pt>
                <c:pt idx="3">
                  <c:v>17.939534883699999</c:v>
                </c:pt>
                <c:pt idx="4">
                  <c:v>20.5735607676</c:v>
                </c:pt>
                <c:pt idx="5">
                  <c:v>23.428152492700001</c:v>
                </c:pt>
                <c:pt idx="6">
                  <c:v>24.5975609756</c:v>
                </c:pt>
                <c:pt idx="7">
                  <c:v>26.138157894700001</c:v>
                </c:pt>
                <c:pt idx="8">
                  <c:v>28.340909090899999</c:v>
                </c:pt>
                <c:pt idx="9">
                  <c:v>29.2037037037</c:v>
                </c:pt>
                <c:pt idx="10">
                  <c:v>31.424242424199999</c:v>
                </c:pt>
                <c:pt idx="11">
                  <c:v>32.75</c:v>
                </c:pt>
                <c:pt idx="12">
                  <c:v>34.200000000000003</c:v>
                </c:pt>
                <c:pt idx="13">
                  <c:v>35</c:v>
                </c:pt>
                <c:pt idx="14">
                  <c:v>35.666666666700003</c:v>
                </c:pt>
                <c:pt idx="15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Sheet5!$C$14</c:f>
              <c:strCache>
                <c:ptCount val="1"/>
                <c:pt idx="0">
                  <c:v>NPM(1)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Sheet5!$D$14:$S$14</c:f>
              <c:numCache>
                <c:formatCode>0.000_ </c:formatCode>
                <c:ptCount val="16"/>
                <c:pt idx="0">
                  <c:v>10.3633093525</c:v>
                </c:pt>
                <c:pt idx="1">
                  <c:v>12.177664974600001</c:v>
                </c:pt>
                <c:pt idx="2">
                  <c:v>14.109090909100001</c:v>
                </c:pt>
                <c:pt idx="3">
                  <c:v>15.855072463799999</c:v>
                </c:pt>
                <c:pt idx="4">
                  <c:v>17.085106382999999</c:v>
                </c:pt>
                <c:pt idx="5">
                  <c:v>19.600000000000001</c:v>
                </c:pt>
                <c:pt idx="6">
                  <c:v>23.285714285699999</c:v>
                </c:pt>
                <c:pt idx="7">
                  <c:v>22.25</c:v>
                </c:pt>
                <c:pt idx="8">
                  <c:v>26.833333333300001</c:v>
                </c:pt>
                <c:pt idx="9">
                  <c:v>29.25</c:v>
                </c:pt>
                <c:pt idx="10">
                  <c:v>32.75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Sheet5!$C$15</c:f>
              <c:strCache>
                <c:ptCount val="1"/>
                <c:pt idx="0">
                  <c:v>NPM(2)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Sheet5!$D$15:$S$15</c:f>
              <c:numCache>
                <c:formatCode>0.000_ </c:formatCode>
                <c:ptCount val="16"/>
                <c:pt idx="0">
                  <c:v>10.25</c:v>
                </c:pt>
                <c:pt idx="1">
                  <c:v>11.7512953368</c:v>
                </c:pt>
                <c:pt idx="2">
                  <c:v>13.8617886179</c:v>
                </c:pt>
                <c:pt idx="3">
                  <c:v>15.935897435899999</c:v>
                </c:pt>
                <c:pt idx="4">
                  <c:v>18.1538461538</c:v>
                </c:pt>
                <c:pt idx="5">
                  <c:v>19.9666666667</c:v>
                </c:pt>
                <c:pt idx="6">
                  <c:v>21.5</c:v>
                </c:pt>
                <c:pt idx="7">
                  <c:v>23.375</c:v>
                </c:pt>
                <c:pt idx="8">
                  <c:v>24.142857142899999</c:v>
                </c:pt>
                <c:pt idx="9">
                  <c:v>25.666666666699999</c:v>
                </c:pt>
                <c:pt idx="10">
                  <c:v>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Sheet5!$C$16</c:f>
              <c:strCache>
                <c:ptCount val="1"/>
                <c:pt idx="0">
                  <c:v>DHAC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Sheet5!$D$12:$S$12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Sheet5!$D$16:$S$16</c:f>
              <c:numCache>
                <c:formatCode>0.000_ </c:formatCode>
                <c:ptCount val="16"/>
                <c:pt idx="0">
                  <c:v>10.773399014800001</c:v>
                </c:pt>
                <c:pt idx="1">
                  <c:v>12.145833333300001</c:v>
                </c:pt>
                <c:pt idx="2">
                  <c:v>12.975609756100001</c:v>
                </c:pt>
                <c:pt idx="3">
                  <c:v>14.333333333300001</c:v>
                </c:pt>
                <c:pt idx="4">
                  <c:v>15.666666666699999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911296"/>
        <c:axId val="49758736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Sheet5!$C$17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Sheet5!$D$12:$S$12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Sheet5!$D$17:$S$17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79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87360"/>
        <c:crosses val="autoZero"/>
        <c:auto val="1"/>
        <c:lblAlgn val="ctr"/>
        <c:lblOffset val="100"/>
        <c:noMultiLvlLbl val="0"/>
      </c:catAx>
      <c:valAx>
        <c:axId val="497587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length of Time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911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11</xdr:row>
      <xdr:rowOff>128586</xdr:rowOff>
    </xdr:from>
    <xdr:to>
      <xdr:col>13</xdr:col>
      <xdr:colOff>238125</xdr:colOff>
      <xdr:row>31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34</xdr:row>
      <xdr:rowOff>90487</xdr:rowOff>
    </xdr:from>
    <xdr:to>
      <xdr:col>19</xdr:col>
      <xdr:colOff>180975</xdr:colOff>
      <xdr:row>50</xdr:row>
      <xdr:rowOff>90487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295275</xdr:colOff>
      <xdr:row>33</xdr:row>
      <xdr:rowOff>23812</xdr:rowOff>
    </xdr:from>
    <xdr:to>
      <xdr:col>30</xdr:col>
      <xdr:colOff>66675</xdr:colOff>
      <xdr:row>49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47625</xdr:colOff>
      <xdr:row>34</xdr:row>
      <xdr:rowOff>90487</xdr:rowOff>
    </xdr:from>
    <xdr:to>
      <xdr:col>23</xdr:col>
      <xdr:colOff>504825</xdr:colOff>
      <xdr:row>50</xdr:row>
      <xdr:rowOff>90487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628650</xdr:colOff>
      <xdr:row>15</xdr:row>
      <xdr:rowOff>100011</xdr:rowOff>
    </xdr:from>
    <xdr:to>
      <xdr:col>18</xdr:col>
      <xdr:colOff>38100</xdr:colOff>
      <xdr:row>39</xdr:row>
      <xdr:rowOff>9525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123825</xdr:rowOff>
    </xdr:from>
    <xdr:to>
      <xdr:col>18</xdr:col>
      <xdr:colOff>381000</xdr:colOff>
      <xdr:row>17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80961</xdr:rowOff>
    </xdr:from>
    <xdr:to>
      <xdr:col>10</xdr:col>
      <xdr:colOff>618224</xdr:colOff>
      <xdr:row>22</xdr:row>
      <xdr:rowOff>80511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361948</xdr:colOff>
      <xdr:row>18</xdr:row>
      <xdr:rowOff>157162</xdr:rowOff>
    </xdr:from>
    <xdr:to>
      <xdr:col>12</xdr:col>
      <xdr:colOff>18148</xdr:colOff>
      <xdr:row>39</xdr:row>
      <xdr:rowOff>156712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147637</xdr:rowOff>
    </xdr:from>
    <xdr:to>
      <xdr:col>15</xdr:col>
      <xdr:colOff>656325</xdr:colOff>
      <xdr:row>39</xdr:row>
      <xdr:rowOff>147187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95250</xdr:rowOff>
    </xdr:from>
    <xdr:to>
      <xdr:col>9</xdr:col>
      <xdr:colOff>542925</xdr:colOff>
      <xdr:row>47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24</xdr:row>
      <xdr:rowOff>42861</xdr:rowOff>
    </xdr:from>
    <xdr:to>
      <xdr:col>17</xdr:col>
      <xdr:colOff>657225</xdr:colOff>
      <xdr:row>46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F83"/>
  <sheetViews>
    <sheetView workbookViewId="0">
      <selection activeCell="N74" sqref="N74"/>
    </sheetView>
  </sheetViews>
  <sheetFormatPr defaultRowHeight="13.5" x14ac:dyDescent="0.15"/>
  <sheetData>
    <row r="7" spans="2:23" x14ac:dyDescent="0.15">
      <c r="B7" t="s">
        <v>2</v>
      </c>
      <c r="C7">
        <v>1605</v>
      </c>
      <c r="D7">
        <v>1484</v>
      </c>
      <c r="E7">
        <v>1430</v>
      </c>
      <c r="F7">
        <v>1274</v>
      </c>
      <c r="G7">
        <v>1102</v>
      </c>
      <c r="H7">
        <v>895</v>
      </c>
      <c r="I7">
        <v>785</v>
      </c>
      <c r="J7">
        <v>681</v>
      </c>
      <c r="K7">
        <v>570</v>
      </c>
      <c r="L7">
        <v>418</v>
      </c>
      <c r="M7">
        <v>305</v>
      </c>
      <c r="N7">
        <v>226</v>
      </c>
      <c r="O7">
        <v>140</v>
      </c>
      <c r="P7">
        <v>79</v>
      </c>
      <c r="Q7">
        <v>41</v>
      </c>
      <c r="R7">
        <v>13</v>
      </c>
      <c r="S7">
        <v>10</v>
      </c>
      <c r="T7">
        <v>4</v>
      </c>
      <c r="U7">
        <v>1</v>
      </c>
      <c r="V7">
        <v>1</v>
      </c>
    </row>
    <row r="8" spans="2:23" x14ac:dyDescent="0.15">
      <c r="B8" t="s">
        <v>0</v>
      </c>
      <c r="C8">
        <v>203</v>
      </c>
      <c r="D8">
        <v>96</v>
      </c>
      <c r="E8">
        <v>41</v>
      </c>
      <c r="F8">
        <v>12</v>
      </c>
      <c r="G8">
        <v>3</v>
      </c>
    </row>
    <row r="9" spans="2:23" x14ac:dyDescent="0.15">
      <c r="B9" t="s">
        <v>1</v>
      </c>
      <c r="C9">
        <v>197</v>
      </c>
      <c r="D9">
        <v>172</v>
      </c>
      <c r="E9">
        <v>118</v>
      </c>
      <c r="F9">
        <v>82</v>
      </c>
      <c r="G9">
        <v>60</v>
      </c>
      <c r="H9">
        <v>50</v>
      </c>
      <c r="I9">
        <v>40</v>
      </c>
      <c r="J9">
        <v>34</v>
      </c>
      <c r="K9">
        <v>28</v>
      </c>
      <c r="L9">
        <v>23</v>
      </c>
      <c r="M9">
        <v>17</v>
      </c>
      <c r="N9">
        <v>15</v>
      </c>
      <c r="O9">
        <v>6</v>
      </c>
      <c r="P9">
        <v>4</v>
      </c>
      <c r="Q9">
        <v>2</v>
      </c>
      <c r="R9">
        <v>1</v>
      </c>
    </row>
    <row r="11" spans="2:23" x14ac:dyDescent="0.15">
      <c r="C11" s="1">
        <f t="shared" ref="C11:V11" si="0">SUM(C7)</f>
        <v>1605</v>
      </c>
      <c r="D11" s="1">
        <f t="shared" si="0"/>
        <v>1484</v>
      </c>
      <c r="E11" s="1">
        <f t="shared" si="0"/>
        <v>1430</v>
      </c>
      <c r="F11" s="1">
        <f t="shared" si="0"/>
        <v>1274</v>
      </c>
      <c r="G11" s="1">
        <f t="shared" si="0"/>
        <v>1102</v>
      </c>
      <c r="H11" s="1">
        <f t="shared" si="0"/>
        <v>895</v>
      </c>
      <c r="I11" s="1">
        <f t="shared" si="0"/>
        <v>785</v>
      </c>
      <c r="J11" s="1">
        <f t="shared" si="0"/>
        <v>681</v>
      </c>
      <c r="K11" s="1">
        <f t="shared" si="0"/>
        <v>570</v>
      </c>
      <c r="L11" s="1">
        <f t="shared" si="0"/>
        <v>418</v>
      </c>
      <c r="M11" s="1">
        <f t="shared" si="0"/>
        <v>305</v>
      </c>
      <c r="N11" s="1">
        <f t="shared" si="0"/>
        <v>226</v>
      </c>
      <c r="O11" s="1">
        <f t="shared" si="0"/>
        <v>140</v>
      </c>
      <c r="P11" s="1">
        <f t="shared" si="0"/>
        <v>79</v>
      </c>
      <c r="Q11" s="1">
        <f t="shared" si="0"/>
        <v>41</v>
      </c>
      <c r="R11" s="1">
        <f t="shared" si="0"/>
        <v>13</v>
      </c>
      <c r="S11" s="1">
        <f t="shared" si="0"/>
        <v>10</v>
      </c>
      <c r="T11" s="1">
        <f t="shared" si="0"/>
        <v>4</v>
      </c>
      <c r="U11" s="1">
        <f t="shared" si="0"/>
        <v>1</v>
      </c>
      <c r="V11" s="1">
        <f t="shared" si="0"/>
        <v>1</v>
      </c>
      <c r="W11" s="1">
        <f>SUM(C11:V11)</f>
        <v>11064</v>
      </c>
    </row>
    <row r="36" spans="7:32" x14ac:dyDescent="0.15">
      <c r="G36">
        <v>1</v>
      </c>
      <c r="H36">
        <v>27.6566978193</v>
      </c>
      <c r="I36">
        <v>11.081619937699999</v>
      </c>
      <c r="J36">
        <v>1605</v>
      </c>
    </row>
    <row r="37" spans="7:32" x14ac:dyDescent="0.15">
      <c r="G37">
        <v>2</v>
      </c>
      <c r="H37">
        <v>23.878032345000001</v>
      </c>
      <c r="I37">
        <v>12.7769541779</v>
      </c>
      <c r="J37">
        <v>1484</v>
      </c>
      <c r="L37" t="s">
        <v>5</v>
      </c>
      <c r="M37">
        <v>1</v>
      </c>
      <c r="N37">
        <v>2</v>
      </c>
      <c r="O37">
        <v>3</v>
      </c>
      <c r="P37">
        <v>4</v>
      </c>
      <c r="Q37">
        <v>5</v>
      </c>
      <c r="R37">
        <v>6</v>
      </c>
      <c r="S37">
        <v>7</v>
      </c>
      <c r="T37">
        <v>8</v>
      </c>
      <c r="U37">
        <v>9</v>
      </c>
      <c r="V37">
        <v>10</v>
      </c>
      <c r="W37">
        <v>11</v>
      </c>
      <c r="X37">
        <v>12</v>
      </c>
      <c r="Y37">
        <v>13</v>
      </c>
      <c r="Z37">
        <v>14</v>
      </c>
      <c r="AA37">
        <v>15</v>
      </c>
      <c r="AB37">
        <v>16</v>
      </c>
      <c r="AC37">
        <v>17</v>
      </c>
      <c r="AD37">
        <v>18</v>
      </c>
      <c r="AE37">
        <v>19</v>
      </c>
      <c r="AF37">
        <v>20</v>
      </c>
    </row>
    <row r="38" spans="7:32" x14ac:dyDescent="0.15">
      <c r="G38">
        <v>3</v>
      </c>
      <c r="H38">
        <v>22.397202797199999</v>
      </c>
      <c r="I38">
        <v>14.9601398601</v>
      </c>
      <c r="J38">
        <v>1430</v>
      </c>
      <c r="L38" t="s">
        <v>3</v>
      </c>
      <c r="M38">
        <v>27.6566978193</v>
      </c>
      <c r="N38">
        <v>23.878032345000001</v>
      </c>
      <c r="O38">
        <v>22.397202797199999</v>
      </c>
      <c r="P38">
        <v>19.552590266900001</v>
      </c>
      <c r="Q38">
        <v>18.219600725999999</v>
      </c>
      <c r="R38">
        <v>17.043575419</v>
      </c>
      <c r="S38">
        <v>16.4713375796</v>
      </c>
      <c r="T38">
        <v>15.3685756241</v>
      </c>
      <c r="U38">
        <v>14.8929824561</v>
      </c>
      <c r="V38">
        <v>14.691387559800001</v>
      </c>
      <c r="W38">
        <v>13.7278688525</v>
      </c>
      <c r="X38">
        <v>12.6238938053</v>
      </c>
      <c r="Y38">
        <v>11.2</v>
      </c>
      <c r="Z38">
        <v>9.8101265822800006</v>
      </c>
      <c r="AA38">
        <v>8.8780487804899995</v>
      </c>
      <c r="AB38">
        <v>9.38461538462</v>
      </c>
      <c r="AC38">
        <v>8.5</v>
      </c>
      <c r="AD38">
        <v>8</v>
      </c>
      <c r="AE38">
        <v>7</v>
      </c>
      <c r="AF38">
        <v>6</v>
      </c>
    </row>
    <row r="39" spans="7:32" x14ac:dyDescent="0.15">
      <c r="G39">
        <v>4</v>
      </c>
      <c r="H39">
        <v>19.552590266900001</v>
      </c>
      <c r="I39">
        <v>17.097331240199999</v>
      </c>
      <c r="J39">
        <v>1274</v>
      </c>
      <c r="L39" t="s">
        <v>4</v>
      </c>
      <c r="M39">
        <v>11.081619937699999</v>
      </c>
      <c r="N39">
        <v>12.7769541779</v>
      </c>
      <c r="O39">
        <v>14.9601398601</v>
      </c>
      <c r="P39">
        <v>17.097331240199999</v>
      </c>
      <c r="Q39">
        <v>20.0862068966</v>
      </c>
      <c r="R39">
        <v>23.335195530699998</v>
      </c>
      <c r="S39">
        <v>25.644585987300001</v>
      </c>
      <c r="T39">
        <v>27.7283406755</v>
      </c>
      <c r="U39">
        <v>29.508771929800002</v>
      </c>
      <c r="V39">
        <v>30.842105263200001</v>
      </c>
      <c r="W39">
        <v>32.203278688499999</v>
      </c>
      <c r="X39">
        <v>33.110619469</v>
      </c>
      <c r="Y39">
        <v>33.5</v>
      </c>
      <c r="Z39">
        <v>33.949367088599999</v>
      </c>
      <c r="AA39">
        <v>36.8292682927</v>
      </c>
      <c r="AB39">
        <v>39.615384615400004</v>
      </c>
      <c r="AC39">
        <v>51.6</v>
      </c>
      <c r="AD39">
        <v>50.75</v>
      </c>
      <c r="AE39">
        <v>44</v>
      </c>
      <c r="AF39">
        <v>63</v>
      </c>
    </row>
    <row r="40" spans="7:32" x14ac:dyDescent="0.15">
      <c r="G40">
        <v>5</v>
      </c>
      <c r="H40">
        <v>18.219600725999999</v>
      </c>
      <c r="I40">
        <v>20.0862068966</v>
      </c>
      <c r="J40">
        <v>1102</v>
      </c>
      <c r="M40">
        <v>1605</v>
      </c>
      <c r="N40">
        <v>1484</v>
      </c>
      <c r="O40">
        <v>1430</v>
      </c>
      <c r="P40">
        <v>1274</v>
      </c>
      <c r="Q40">
        <v>1102</v>
      </c>
      <c r="R40">
        <v>895</v>
      </c>
      <c r="S40">
        <v>785</v>
      </c>
      <c r="T40">
        <v>681</v>
      </c>
      <c r="U40">
        <v>570</v>
      </c>
      <c r="V40">
        <v>418</v>
      </c>
      <c r="W40">
        <v>305</v>
      </c>
      <c r="X40">
        <v>226</v>
      </c>
      <c r="Y40">
        <v>140</v>
      </c>
      <c r="Z40">
        <v>79</v>
      </c>
      <c r="AA40">
        <v>41</v>
      </c>
      <c r="AB40">
        <v>13</v>
      </c>
      <c r="AC40">
        <v>10</v>
      </c>
      <c r="AD40">
        <v>4</v>
      </c>
      <c r="AE40">
        <v>1</v>
      </c>
      <c r="AF40">
        <v>1</v>
      </c>
    </row>
    <row r="41" spans="7:32" x14ac:dyDescent="0.15">
      <c r="G41">
        <v>6</v>
      </c>
      <c r="H41">
        <v>17.043575419</v>
      </c>
      <c r="I41">
        <v>23.335195530699998</v>
      </c>
      <c r="J41">
        <v>895</v>
      </c>
    </row>
    <row r="42" spans="7:32" x14ac:dyDescent="0.15">
      <c r="G42">
        <v>7</v>
      </c>
      <c r="H42">
        <v>16.4713375796</v>
      </c>
      <c r="I42">
        <v>25.644585987300001</v>
      </c>
      <c r="J42">
        <v>785</v>
      </c>
    </row>
    <row r="43" spans="7:32" x14ac:dyDescent="0.15">
      <c r="G43">
        <v>8</v>
      </c>
      <c r="H43">
        <v>15.3685756241</v>
      </c>
      <c r="I43">
        <v>27.7283406755</v>
      </c>
      <c r="J43">
        <v>681</v>
      </c>
    </row>
    <row r="44" spans="7:32" x14ac:dyDescent="0.15">
      <c r="G44">
        <v>9</v>
      </c>
      <c r="H44">
        <v>14.8929824561</v>
      </c>
      <c r="I44">
        <v>29.508771929800002</v>
      </c>
      <c r="J44">
        <v>570</v>
      </c>
    </row>
    <row r="45" spans="7:32" x14ac:dyDescent="0.15">
      <c r="G45">
        <v>10</v>
      </c>
      <c r="H45">
        <v>14.691387559800001</v>
      </c>
      <c r="I45">
        <v>30.842105263200001</v>
      </c>
      <c r="J45">
        <v>418</v>
      </c>
      <c r="L45" t="s">
        <v>5</v>
      </c>
      <c r="M45">
        <v>1</v>
      </c>
      <c r="N45">
        <v>2</v>
      </c>
      <c r="O45">
        <v>3</v>
      </c>
      <c r="P45">
        <v>4</v>
      </c>
      <c r="Q45">
        <v>5</v>
      </c>
    </row>
    <row r="46" spans="7:32" x14ac:dyDescent="0.15">
      <c r="G46">
        <v>11</v>
      </c>
      <c r="H46">
        <v>13.7278688525</v>
      </c>
      <c r="I46">
        <v>32.203278688499999</v>
      </c>
      <c r="J46">
        <v>305</v>
      </c>
      <c r="L46" t="s">
        <v>3</v>
      </c>
      <c r="M46">
        <v>9.9359605911299997</v>
      </c>
      <c r="N46">
        <v>8.3333333333299997</v>
      </c>
      <c r="O46">
        <v>7.1707317073199999</v>
      </c>
      <c r="P46">
        <v>6.3333333333299997</v>
      </c>
      <c r="Q46">
        <v>5</v>
      </c>
    </row>
    <row r="47" spans="7:32" x14ac:dyDescent="0.15">
      <c r="G47">
        <v>12</v>
      </c>
      <c r="H47">
        <v>12.6238938053</v>
      </c>
      <c r="I47">
        <v>33.110619469</v>
      </c>
      <c r="J47">
        <v>226</v>
      </c>
      <c r="L47" t="s">
        <v>4</v>
      </c>
      <c r="M47">
        <v>10.773399014800001</v>
      </c>
      <c r="N47">
        <v>12.145833333300001</v>
      </c>
      <c r="O47">
        <v>12.975609756100001</v>
      </c>
      <c r="P47">
        <v>14.333333333300001</v>
      </c>
      <c r="Q47">
        <v>15.666666666699999</v>
      </c>
    </row>
    <row r="48" spans="7:32" x14ac:dyDescent="0.15">
      <c r="G48">
        <v>13</v>
      </c>
      <c r="H48">
        <v>11.2</v>
      </c>
      <c r="I48">
        <v>33.5</v>
      </c>
      <c r="J48">
        <v>140</v>
      </c>
      <c r="M48">
        <v>203</v>
      </c>
      <c r="N48">
        <v>96</v>
      </c>
      <c r="O48">
        <v>41</v>
      </c>
      <c r="P48">
        <v>12</v>
      </c>
      <c r="Q48">
        <v>3</v>
      </c>
    </row>
    <row r="49" spans="7:28" x14ac:dyDescent="0.15">
      <c r="G49">
        <v>14</v>
      </c>
      <c r="H49">
        <v>9.8101265822800006</v>
      </c>
      <c r="I49">
        <v>33.949367088599999</v>
      </c>
      <c r="J49">
        <v>79</v>
      </c>
    </row>
    <row r="50" spans="7:28" x14ac:dyDescent="0.15">
      <c r="G50">
        <v>15</v>
      </c>
      <c r="H50">
        <v>8.8780487804899995</v>
      </c>
      <c r="I50">
        <v>36.8292682927</v>
      </c>
      <c r="J50">
        <v>41</v>
      </c>
    </row>
    <row r="51" spans="7:28" x14ac:dyDescent="0.15">
      <c r="G51">
        <v>16</v>
      </c>
      <c r="H51">
        <v>9.38461538462</v>
      </c>
      <c r="I51">
        <v>39.615384615400004</v>
      </c>
      <c r="J51">
        <v>13</v>
      </c>
      <c r="L51" t="s">
        <v>5</v>
      </c>
      <c r="M51">
        <v>1</v>
      </c>
      <c r="N51">
        <v>2</v>
      </c>
      <c r="O51">
        <v>3</v>
      </c>
      <c r="P51">
        <v>4</v>
      </c>
      <c r="Q51">
        <v>5</v>
      </c>
      <c r="R51">
        <v>6</v>
      </c>
      <c r="S51">
        <v>7</v>
      </c>
      <c r="T51">
        <v>8</v>
      </c>
      <c r="U51">
        <v>9</v>
      </c>
      <c r="V51">
        <v>10</v>
      </c>
      <c r="W51">
        <v>11</v>
      </c>
      <c r="X51">
        <v>12</v>
      </c>
      <c r="Y51">
        <v>13</v>
      </c>
      <c r="Z51">
        <v>14</v>
      </c>
      <c r="AA51">
        <v>15</v>
      </c>
      <c r="AB51">
        <v>16</v>
      </c>
    </row>
    <row r="52" spans="7:28" x14ac:dyDescent="0.15">
      <c r="G52">
        <v>17</v>
      </c>
      <c r="H52">
        <v>8.5</v>
      </c>
      <c r="I52">
        <v>51.6</v>
      </c>
      <c r="J52">
        <v>10</v>
      </c>
      <c r="L52" t="s">
        <v>3</v>
      </c>
      <c r="M52">
        <v>39.695431472099997</v>
      </c>
      <c r="N52">
        <v>31.7906976744</v>
      </c>
      <c r="O52">
        <v>34.771186440699999</v>
      </c>
      <c r="P52">
        <v>34.597560975599997</v>
      </c>
      <c r="Q52">
        <v>34.6</v>
      </c>
      <c r="R52">
        <v>30.44</v>
      </c>
      <c r="S52">
        <v>27.024999999999999</v>
      </c>
      <c r="T52">
        <v>25.382352941200001</v>
      </c>
      <c r="U52">
        <v>25.035714285699999</v>
      </c>
      <c r="V52">
        <v>20.913043478300001</v>
      </c>
      <c r="W52">
        <v>16.764705882400001</v>
      </c>
      <c r="X52">
        <v>12.0666666667</v>
      </c>
      <c r="Y52">
        <v>12.5</v>
      </c>
      <c r="Z52">
        <v>11.5</v>
      </c>
      <c r="AA52">
        <v>11</v>
      </c>
      <c r="AB52">
        <v>12</v>
      </c>
    </row>
    <row r="53" spans="7:28" x14ac:dyDescent="0.15">
      <c r="G53">
        <v>18</v>
      </c>
      <c r="H53">
        <v>8</v>
      </c>
      <c r="I53">
        <v>50.75</v>
      </c>
      <c r="J53">
        <v>4</v>
      </c>
      <c r="L53" t="s">
        <v>4</v>
      </c>
      <c r="M53">
        <v>10.1421319797</v>
      </c>
      <c r="N53">
        <v>11.6279069767</v>
      </c>
      <c r="O53">
        <v>13.8983050847</v>
      </c>
      <c r="P53">
        <v>16.195121951200001</v>
      </c>
      <c r="Q53">
        <v>18.899999999999999</v>
      </c>
      <c r="R53">
        <v>22.58</v>
      </c>
      <c r="S53">
        <v>26.9</v>
      </c>
      <c r="T53">
        <v>29.382352941200001</v>
      </c>
      <c r="U53">
        <v>30</v>
      </c>
      <c r="V53">
        <v>34.869565217400002</v>
      </c>
      <c r="W53">
        <v>37.647058823499997</v>
      </c>
      <c r="X53">
        <v>38.733333333300003</v>
      </c>
      <c r="Y53">
        <v>39.333333333299997</v>
      </c>
      <c r="Z53">
        <v>40.5</v>
      </c>
      <c r="AA53">
        <v>43.5</v>
      </c>
      <c r="AB53">
        <v>42</v>
      </c>
    </row>
    <row r="54" spans="7:28" x14ac:dyDescent="0.15">
      <c r="G54">
        <v>19</v>
      </c>
      <c r="H54">
        <v>7</v>
      </c>
      <c r="I54">
        <v>44</v>
      </c>
      <c r="J54">
        <v>1</v>
      </c>
      <c r="M54">
        <v>197</v>
      </c>
      <c r="N54">
        <v>172</v>
      </c>
      <c r="O54">
        <v>118</v>
      </c>
      <c r="P54">
        <v>82</v>
      </c>
      <c r="Q54">
        <v>60</v>
      </c>
      <c r="R54">
        <v>50</v>
      </c>
      <c r="S54">
        <v>40</v>
      </c>
      <c r="T54">
        <v>34</v>
      </c>
      <c r="U54">
        <v>28</v>
      </c>
      <c r="V54">
        <v>23</v>
      </c>
      <c r="W54">
        <v>17</v>
      </c>
      <c r="X54">
        <v>15</v>
      </c>
      <c r="Y54">
        <v>6</v>
      </c>
      <c r="Z54">
        <v>4</v>
      </c>
      <c r="AA54">
        <v>2</v>
      </c>
      <c r="AB54">
        <v>1</v>
      </c>
    </row>
    <row r="55" spans="7:28" x14ac:dyDescent="0.15">
      <c r="G55">
        <v>20</v>
      </c>
      <c r="H55">
        <v>6</v>
      </c>
      <c r="I55">
        <v>63</v>
      </c>
      <c r="J55">
        <v>1</v>
      </c>
    </row>
    <row r="60" spans="7:28" x14ac:dyDescent="0.15">
      <c r="G60">
        <v>1</v>
      </c>
      <c r="H60">
        <v>9.9359605911299997</v>
      </c>
      <c r="I60">
        <v>10.773399014800001</v>
      </c>
      <c r="J60">
        <v>203</v>
      </c>
    </row>
    <row r="61" spans="7:28" x14ac:dyDescent="0.15">
      <c r="G61">
        <v>2</v>
      </c>
      <c r="H61">
        <v>8.3333333333299997</v>
      </c>
      <c r="I61">
        <v>12.145833333300001</v>
      </c>
      <c r="J61">
        <v>96</v>
      </c>
    </row>
    <row r="62" spans="7:28" x14ac:dyDescent="0.15">
      <c r="G62">
        <v>3</v>
      </c>
      <c r="H62">
        <v>7.1707317073199999</v>
      </c>
      <c r="I62">
        <v>12.975609756100001</v>
      </c>
      <c r="J62">
        <v>41</v>
      </c>
    </row>
    <row r="63" spans="7:28" x14ac:dyDescent="0.15">
      <c r="G63">
        <v>4</v>
      </c>
      <c r="H63">
        <v>6.3333333333299997</v>
      </c>
      <c r="I63">
        <v>14.333333333300001</v>
      </c>
      <c r="J63">
        <v>12</v>
      </c>
    </row>
    <row r="64" spans="7:28" x14ac:dyDescent="0.15">
      <c r="G64">
        <v>5</v>
      </c>
      <c r="H64">
        <v>5</v>
      </c>
      <c r="I64">
        <v>15.666666666699999</v>
      </c>
      <c r="J64">
        <v>3</v>
      </c>
    </row>
    <row r="68" spans="7:10" x14ac:dyDescent="0.15">
      <c r="G68">
        <v>1</v>
      </c>
      <c r="H68">
        <v>39.695431472099997</v>
      </c>
      <c r="I68">
        <v>10.1421319797</v>
      </c>
      <c r="J68">
        <v>197</v>
      </c>
    </row>
    <row r="69" spans="7:10" x14ac:dyDescent="0.15">
      <c r="G69">
        <v>2</v>
      </c>
      <c r="H69">
        <v>31.7906976744</v>
      </c>
      <c r="I69">
        <v>11.6279069767</v>
      </c>
      <c r="J69">
        <v>172</v>
      </c>
    </row>
    <row r="70" spans="7:10" x14ac:dyDescent="0.15">
      <c r="G70">
        <v>3</v>
      </c>
      <c r="H70">
        <v>34.771186440699999</v>
      </c>
      <c r="I70">
        <v>13.8983050847</v>
      </c>
      <c r="J70">
        <v>118</v>
      </c>
    </row>
    <row r="71" spans="7:10" x14ac:dyDescent="0.15">
      <c r="G71">
        <v>4</v>
      </c>
      <c r="H71">
        <v>34.597560975599997</v>
      </c>
      <c r="I71">
        <v>16.195121951200001</v>
      </c>
      <c r="J71">
        <v>82</v>
      </c>
    </row>
    <row r="72" spans="7:10" x14ac:dyDescent="0.15">
      <c r="G72">
        <v>5</v>
      </c>
      <c r="H72">
        <v>34.6</v>
      </c>
      <c r="I72">
        <v>18.899999999999999</v>
      </c>
      <c r="J72">
        <v>60</v>
      </c>
    </row>
    <row r="73" spans="7:10" x14ac:dyDescent="0.15">
      <c r="G73">
        <v>6</v>
      </c>
      <c r="H73">
        <v>30.44</v>
      </c>
      <c r="I73">
        <v>22.58</v>
      </c>
      <c r="J73">
        <v>50</v>
      </c>
    </row>
    <row r="74" spans="7:10" x14ac:dyDescent="0.15">
      <c r="G74">
        <v>7</v>
      </c>
      <c r="H74">
        <v>27.024999999999999</v>
      </c>
      <c r="I74">
        <v>26.9</v>
      </c>
      <c r="J74">
        <v>40</v>
      </c>
    </row>
    <row r="75" spans="7:10" x14ac:dyDescent="0.15">
      <c r="G75">
        <v>8</v>
      </c>
      <c r="H75">
        <v>25.382352941200001</v>
      </c>
      <c r="I75">
        <v>29.382352941200001</v>
      </c>
      <c r="J75">
        <v>34</v>
      </c>
    </row>
    <row r="76" spans="7:10" x14ac:dyDescent="0.15">
      <c r="G76">
        <v>9</v>
      </c>
      <c r="H76">
        <v>25.035714285699999</v>
      </c>
      <c r="I76">
        <v>30</v>
      </c>
      <c r="J76">
        <v>28</v>
      </c>
    </row>
    <row r="77" spans="7:10" x14ac:dyDescent="0.15">
      <c r="G77">
        <v>10</v>
      </c>
      <c r="H77">
        <v>20.913043478300001</v>
      </c>
      <c r="I77">
        <v>34.869565217400002</v>
      </c>
      <c r="J77">
        <v>23</v>
      </c>
    </row>
    <row r="78" spans="7:10" x14ac:dyDescent="0.15">
      <c r="G78">
        <v>11</v>
      </c>
      <c r="H78">
        <v>16.764705882400001</v>
      </c>
      <c r="I78">
        <v>37.647058823499997</v>
      </c>
      <c r="J78">
        <v>17</v>
      </c>
    </row>
    <row r="79" spans="7:10" x14ac:dyDescent="0.15">
      <c r="G79">
        <v>12</v>
      </c>
      <c r="H79">
        <v>12.0666666667</v>
      </c>
      <c r="I79">
        <v>38.733333333300003</v>
      </c>
      <c r="J79">
        <v>15</v>
      </c>
    </row>
    <row r="80" spans="7:10" x14ac:dyDescent="0.15">
      <c r="G80">
        <v>13</v>
      </c>
      <c r="H80">
        <v>12.5</v>
      </c>
      <c r="I80">
        <v>39.333333333299997</v>
      </c>
      <c r="J80">
        <v>6</v>
      </c>
    </row>
    <row r="81" spans="7:10" x14ac:dyDescent="0.15">
      <c r="G81">
        <v>14</v>
      </c>
      <c r="H81">
        <v>11.5</v>
      </c>
      <c r="I81">
        <v>40.5</v>
      </c>
      <c r="J81">
        <v>4</v>
      </c>
    </row>
    <row r="82" spans="7:10" x14ac:dyDescent="0.15">
      <c r="G82">
        <v>15</v>
      </c>
      <c r="H82">
        <v>11</v>
      </c>
      <c r="I82">
        <v>43.5</v>
      </c>
      <c r="J82">
        <v>2</v>
      </c>
    </row>
    <row r="83" spans="7:10" x14ac:dyDescent="0.15">
      <c r="G83">
        <v>16</v>
      </c>
      <c r="H83">
        <v>12</v>
      </c>
      <c r="I83">
        <v>42</v>
      </c>
      <c r="J83">
        <v>1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topLeftCell="A13" workbookViewId="0">
      <selection activeCell="H4" sqref="H4"/>
    </sheetView>
  </sheetViews>
  <sheetFormatPr defaultRowHeight="13.5" x14ac:dyDescent="0.15"/>
  <sheetData>
    <row r="3" spans="2:10" x14ac:dyDescent="0.15">
      <c r="B3" t="s">
        <v>2</v>
      </c>
      <c r="C3" t="s">
        <v>0</v>
      </c>
      <c r="D3" t="s">
        <v>1</v>
      </c>
      <c r="H3" t="s">
        <v>2</v>
      </c>
      <c r="I3" t="s">
        <v>0</v>
      </c>
      <c r="J3" t="s">
        <v>1</v>
      </c>
    </row>
    <row r="4" spans="2:10" x14ac:dyDescent="0.15">
      <c r="B4">
        <v>1605</v>
      </c>
      <c r="C4">
        <v>203</v>
      </c>
      <c r="D4">
        <v>197</v>
      </c>
      <c r="H4" s="2">
        <f>B4/$B$24</f>
        <v>0.1450650759219089</v>
      </c>
      <c r="I4" s="2">
        <f>C4/$C$9</f>
        <v>0.57183098591549297</v>
      </c>
      <c r="J4" s="2">
        <f>D4/$D$20</f>
        <v>0.23203769140164901</v>
      </c>
    </row>
    <row r="5" spans="2:10" x14ac:dyDescent="0.15">
      <c r="B5">
        <v>1484</v>
      </c>
      <c r="C5">
        <v>96</v>
      </c>
      <c r="D5">
        <v>172</v>
      </c>
      <c r="H5" s="2">
        <f t="shared" ref="H5:H23" si="0">B5/$B$24</f>
        <v>0.13412870571221983</v>
      </c>
      <c r="I5" s="2">
        <f t="shared" ref="I5:I8" si="1">C5/$C$9</f>
        <v>0.27042253521126758</v>
      </c>
      <c r="J5" s="2">
        <f t="shared" ref="J5:J19" si="2">D5/$D$20</f>
        <v>0.20259128386336867</v>
      </c>
    </row>
    <row r="6" spans="2:10" x14ac:dyDescent="0.15">
      <c r="B6">
        <v>1430</v>
      </c>
      <c r="C6">
        <v>41</v>
      </c>
      <c r="D6">
        <v>118</v>
      </c>
      <c r="H6" s="2">
        <f t="shared" si="0"/>
        <v>0.12924801156905277</v>
      </c>
      <c r="I6" s="2">
        <f t="shared" si="1"/>
        <v>0.11549295774647887</v>
      </c>
      <c r="J6" s="2">
        <f t="shared" si="2"/>
        <v>0.13898704358068315</v>
      </c>
    </row>
    <row r="7" spans="2:10" x14ac:dyDescent="0.15">
      <c r="B7">
        <v>1274</v>
      </c>
      <c r="C7">
        <v>12</v>
      </c>
      <c r="D7">
        <v>82</v>
      </c>
      <c r="H7" s="2">
        <f t="shared" si="0"/>
        <v>0.11514822848879248</v>
      </c>
      <c r="I7" s="2">
        <f t="shared" si="1"/>
        <v>3.3802816901408447E-2</v>
      </c>
      <c r="J7" s="2">
        <f t="shared" si="2"/>
        <v>9.6584216725559488E-2</v>
      </c>
    </row>
    <row r="8" spans="2:10" x14ac:dyDescent="0.15">
      <c r="B8">
        <v>1102</v>
      </c>
      <c r="C8">
        <v>3</v>
      </c>
      <c r="D8">
        <v>60</v>
      </c>
      <c r="H8" s="2">
        <f t="shared" si="0"/>
        <v>9.9602313810556758E-2</v>
      </c>
      <c r="I8" s="2">
        <f t="shared" si="1"/>
        <v>8.4507042253521118E-3</v>
      </c>
      <c r="J8" s="2">
        <f t="shared" si="2"/>
        <v>7.0671378091872794E-2</v>
      </c>
    </row>
    <row r="9" spans="2:10" x14ac:dyDescent="0.15">
      <c r="B9">
        <v>895</v>
      </c>
      <c r="C9" s="1">
        <f>SUM(C4:C8)</f>
        <v>355</v>
      </c>
      <c r="D9">
        <v>50</v>
      </c>
      <c r="H9" s="2">
        <f t="shared" si="0"/>
        <v>8.0892986261749816E-2</v>
      </c>
      <c r="J9" s="2">
        <f t="shared" si="2"/>
        <v>5.8892815076560662E-2</v>
      </c>
    </row>
    <row r="10" spans="2:10" x14ac:dyDescent="0.15">
      <c r="B10">
        <v>785</v>
      </c>
      <c r="D10">
        <v>40</v>
      </c>
      <c r="H10" s="2">
        <f t="shared" si="0"/>
        <v>7.0950831525668834E-2</v>
      </c>
      <c r="J10" s="2">
        <f t="shared" si="2"/>
        <v>4.7114252061248529E-2</v>
      </c>
    </row>
    <row r="11" spans="2:10" x14ac:dyDescent="0.15">
      <c r="B11">
        <v>681</v>
      </c>
      <c r="D11">
        <v>34</v>
      </c>
      <c r="H11" s="2">
        <f t="shared" si="0"/>
        <v>6.1550976138828636E-2</v>
      </c>
      <c r="J11" s="2">
        <f t="shared" si="2"/>
        <v>4.0047114252061249E-2</v>
      </c>
    </row>
    <row r="12" spans="2:10" x14ac:dyDescent="0.15">
      <c r="B12">
        <v>570</v>
      </c>
      <c r="D12">
        <v>28</v>
      </c>
      <c r="H12" s="2">
        <f t="shared" si="0"/>
        <v>5.1518438177874187E-2</v>
      </c>
      <c r="J12" s="2">
        <f t="shared" si="2"/>
        <v>3.2979976442873968E-2</v>
      </c>
    </row>
    <row r="13" spans="2:10" x14ac:dyDescent="0.15">
      <c r="B13">
        <v>418</v>
      </c>
      <c r="D13">
        <v>23</v>
      </c>
      <c r="H13" s="2">
        <f t="shared" si="0"/>
        <v>3.7780187997107736E-2</v>
      </c>
      <c r="J13" s="2">
        <f t="shared" si="2"/>
        <v>2.7090694935217905E-2</v>
      </c>
    </row>
    <row r="14" spans="2:10" x14ac:dyDescent="0.15">
      <c r="B14">
        <v>305</v>
      </c>
      <c r="D14">
        <v>17</v>
      </c>
      <c r="H14" s="2">
        <f t="shared" si="0"/>
        <v>2.7566883586406361E-2</v>
      </c>
      <c r="J14" s="2">
        <f t="shared" si="2"/>
        <v>2.0023557126030624E-2</v>
      </c>
    </row>
    <row r="15" spans="2:10" x14ac:dyDescent="0.15">
      <c r="B15">
        <v>226</v>
      </c>
      <c r="D15">
        <v>15</v>
      </c>
      <c r="H15" s="2">
        <f t="shared" si="0"/>
        <v>2.0426608821402747E-2</v>
      </c>
      <c r="J15" s="2">
        <f t="shared" si="2"/>
        <v>1.7667844522968199E-2</v>
      </c>
    </row>
    <row r="16" spans="2:10" x14ac:dyDescent="0.15">
      <c r="B16">
        <v>140</v>
      </c>
      <c r="D16">
        <v>6</v>
      </c>
      <c r="H16" s="2">
        <f t="shared" si="0"/>
        <v>1.2653651482284888E-2</v>
      </c>
      <c r="J16" s="2">
        <f t="shared" si="2"/>
        <v>7.0671378091872791E-3</v>
      </c>
    </row>
    <row r="17" spans="2:10" x14ac:dyDescent="0.15">
      <c r="B17">
        <v>79</v>
      </c>
      <c r="D17">
        <v>4</v>
      </c>
      <c r="H17" s="2">
        <f t="shared" si="0"/>
        <v>7.1402747650036154E-3</v>
      </c>
      <c r="J17" s="2">
        <f t="shared" si="2"/>
        <v>4.7114252061248524E-3</v>
      </c>
    </row>
    <row r="18" spans="2:10" x14ac:dyDescent="0.15">
      <c r="B18">
        <v>41</v>
      </c>
      <c r="D18">
        <v>2</v>
      </c>
      <c r="H18" s="2">
        <f t="shared" si="0"/>
        <v>3.7057122198120027E-3</v>
      </c>
      <c r="J18" s="2">
        <f t="shared" si="2"/>
        <v>2.3557126030624262E-3</v>
      </c>
    </row>
    <row r="19" spans="2:10" x14ac:dyDescent="0.15">
      <c r="B19">
        <v>13</v>
      </c>
      <c r="D19">
        <v>1</v>
      </c>
      <c r="H19" s="2">
        <f t="shared" si="0"/>
        <v>1.1749819233550253E-3</v>
      </c>
      <c r="J19" s="2">
        <f t="shared" si="2"/>
        <v>1.1778563015312131E-3</v>
      </c>
    </row>
    <row r="20" spans="2:10" x14ac:dyDescent="0.15">
      <c r="B20">
        <v>10</v>
      </c>
      <c r="D20" s="1">
        <f>SUM(D4:D19)</f>
        <v>849</v>
      </c>
      <c r="H20" s="2">
        <f t="shared" si="0"/>
        <v>9.0383224873463481E-4</v>
      </c>
    </row>
    <row r="21" spans="2:10" x14ac:dyDescent="0.15">
      <c r="B21">
        <v>4</v>
      </c>
      <c r="H21" s="2">
        <f t="shared" si="0"/>
        <v>3.6153289949385393E-4</v>
      </c>
    </row>
    <row r="22" spans="2:10" x14ac:dyDescent="0.15">
      <c r="B22">
        <v>1</v>
      </c>
      <c r="H22" s="2">
        <f t="shared" si="0"/>
        <v>9.0383224873463483E-5</v>
      </c>
    </row>
    <row r="23" spans="2:10" x14ac:dyDescent="0.15">
      <c r="B23">
        <v>1</v>
      </c>
      <c r="H23" s="2">
        <f t="shared" si="0"/>
        <v>9.0383224873463483E-5</v>
      </c>
    </row>
    <row r="24" spans="2:10" x14ac:dyDescent="0.15">
      <c r="B24" s="1">
        <f>SUM(B4:B23)</f>
        <v>11064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14" sqref="A14:Q18"/>
    </sheetView>
  </sheetViews>
  <sheetFormatPr defaultRowHeight="13.5" x14ac:dyDescent="0.15"/>
  <cols>
    <col min="1" max="1" width="9.5" bestFit="1" customWidth="1"/>
  </cols>
  <sheetData>
    <row r="1" spans="1:18" x14ac:dyDescent="0.15">
      <c r="A1">
        <v>20171215</v>
      </c>
    </row>
    <row r="4" spans="1:18" x14ac:dyDescent="0.15">
      <c r="H4" t="e">
        <f>Sheet4!B16=B4/$B$24</f>
        <v>#DIV/0!</v>
      </c>
    </row>
    <row r="9" spans="1:18" x14ac:dyDescent="0.1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</row>
    <row r="10" spans="1:18" x14ac:dyDescent="0.15">
      <c r="A10" t="s">
        <v>15</v>
      </c>
      <c r="B10">
        <v>1223</v>
      </c>
      <c r="C10">
        <v>978</v>
      </c>
      <c r="D10">
        <v>784</v>
      </c>
      <c r="E10">
        <v>645</v>
      </c>
      <c r="F10">
        <v>469</v>
      </c>
      <c r="G10">
        <v>341</v>
      </c>
      <c r="H10">
        <v>246</v>
      </c>
      <c r="I10">
        <v>152</v>
      </c>
      <c r="J10">
        <v>88</v>
      </c>
      <c r="K10">
        <v>54</v>
      </c>
      <c r="L10">
        <v>33</v>
      </c>
      <c r="M10">
        <v>24</v>
      </c>
      <c r="N10">
        <v>15</v>
      </c>
      <c r="O10">
        <v>7</v>
      </c>
      <c r="P10">
        <v>3</v>
      </c>
      <c r="Q10">
        <v>1</v>
      </c>
      <c r="R10">
        <f>SUM(B10:Q10)</f>
        <v>5063</v>
      </c>
    </row>
    <row r="11" spans="1:18" x14ac:dyDescent="0.15">
      <c r="A11" t="s">
        <v>13</v>
      </c>
      <c r="B11">
        <v>278</v>
      </c>
      <c r="C11">
        <v>197</v>
      </c>
      <c r="D11">
        <v>110</v>
      </c>
      <c r="E11">
        <v>69</v>
      </c>
      <c r="F11">
        <v>47</v>
      </c>
      <c r="G11">
        <v>30</v>
      </c>
      <c r="H11">
        <v>14</v>
      </c>
      <c r="I11">
        <v>8</v>
      </c>
      <c r="J11">
        <v>6</v>
      </c>
      <c r="K11">
        <v>4</v>
      </c>
      <c r="L11">
        <v>4</v>
      </c>
      <c r="R11">
        <f>SUM(B11:Q11)</f>
        <v>767</v>
      </c>
    </row>
    <row r="12" spans="1:18" x14ac:dyDescent="0.15">
      <c r="A12" t="s">
        <v>12</v>
      </c>
      <c r="B12">
        <v>264</v>
      </c>
      <c r="C12">
        <v>193</v>
      </c>
      <c r="D12">
        <v>123</v>
      </c>
      <c r="E12">
        <v>78</v>
      </c>
      <c r="F12">
        <v>65</v>
      </c>
      <c r="G12">
        <v>30</v>
      </c>
      <c r="H12">
        <v>14</v>
      </c>
      <c r="I12">
        <v>8</v>
      </c>
      <c r="J12">
        <v>7</v>
      </c>
      <c r="K12">
        <v>3</v>
      </c>
      <c r="L12">
        <v>2</v>
      </c>
      <c r="R12">
        <f>SUM(B12:L12)</f>
        <v>787</v>
      </c>
    </row>
    <row r="13" spans="1:18" x14ac:dyDescent="0.15">
      <c r="A13" t="s">
        <v>14</v>
      </c>
      <c r="B13">
        <v>203</v>
      </c>
      <c r="C13">
        <v>96</v>
      </c>
      <c r="D13">
        <v>41</v>
      </c>
      <c r="E13">
        <v>12</v>
      </c>
      <c r="F13">
        <v>3</v>
      </c>
      <c r="R13">
        <f>SUM(B13:F13)</f>
        <v>355</v>
      </c>
    </row>
    <row r="14" spans="1:18" x14ac:dyDescent="0.15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</row>
    <row r="15" spans="1:18" x14ac:dyDescent="0.15">
      <c r="A15" t="s">
        <v>15</v>
      </c>
      <c r="B15" s="2">
        <f>B10/$R$10</f>
        <v>0.2415563894923958</v>
      </c>
      <c r="C15" s="2">
        <f t="shared" ref="C15:Q15" si="0">C10/$R$10</f>
        <v>0.19316610705115544</v>
      </c>
      <c r="D15" s="2">
        <f t="shared" si="0"/>
        <v>0.1548489038119692</v>
      </c>
      <c r="E15" s="2">
        <f t="shared" si="0"/>
        <v>0.12739482520244913</v>
      </c>
      <c r="F15" s="2">
        <f t="shared" si="0"/>
        <v>9.2632826387517284E-2</v>
      </c>
      <c r="G15" s="2">
        <f t="shared" si="0"/>
        <v>6.7351372703930476E-2</v>
      </c>
      <c r="H15" s="2">
        <f t="shared" si="0"/>
        <v>4.8587793798143396E-2</v>
      </c>
      <c r="I15" s="2">
        <f t="shared" si="0"/>
        <v>3.0021726249259334E-2</v>
      </c>
      <c r="J15" s="2">
        <f t="shared" si="0"/>
        <v>1.738099940746593E-2</v>
      </c>
      <c r="K15" s="2">
        <f t="shared" si="0"/>
        <v>1.0665613272763184E-2</v>
      </c>
      <c r="L15" s="2">
        <f t="shared" si="0"/>
        <v>6.5178747777997238E-3</v>
      </c>
      <c r="M15" s="2">
        <f t="shared" si="0"/>
        <v>4.7402725656725264E-3</v>
      </c>
      <c r="N15" s="2">
        <f t="shared" si="0"/>
        <v>2.962670353545329E-3</v>
      </c>
      <c r="O15" s="2">
        <f t="shared" si="0"/>
        <v>1.3825794983211535E-3</v>
      </c>
      <c r="P15" s="2">
        <f t="shared" si="0"/>
        <v>5.925340707090658E-4</v>
      </c>
      <c r="Q15" s="2">
        <f t="shared" si="0"/>
        <v>1.9751135690302193E-4</v>
      </c>
    </row>
    <row r="16" spans="1:18" x14ac:dyDescent="0.15">
      <c r="A16" t="s">
        <v>13</v>
      </c>
      <c r="B16" s="2">
        <f>B11/$R$11</f>
        <v>0.36245110821382009</v>
      </c>
      <c r="C16" s="2">
        <f t="shared" ref="C16:L16" si="1">C11/$R$11</f>
        <v>0.25684485006518903</v>
      </c>
      <c r="D16" s="2">
        <f t="shared" si="1"/>
        <v>0.14341590612777053</v>
      </c>
      <c r="E16" s="2">
        <f t="shared" si="1"/>
        <v>8.9960886571056067E-2</v>
      </c>
      <c r="F16" s="2">
        <f t="shared" si="1"/>
        <v>6.1277705345501955E-2</v>
      </c>
      <c r="G16" s="2">
        <f t="shared" si="1"/>
        <v>3.911342894393742E-2</v>
      </c>
      <c r="H16" s="2">
        <f t="shared" si="1"/>
        <v>1.8252933507170794E-2</v>
      </c>
      <c r="I16" s="2">
        <f t="shared" si="1"/>
        <v>1.0430247718383311E-2</v>
      </c>
      <c r="J16" s="2">
        <f t="shared" si="1"/>
        <v>7.8226857887874843E-3</v>
      </c>
      <c r="K16" s="2">
        <f t="shared" si="1"/>
        <v>5.2151238591916557E-3</v>
      </c>
      <c r="L16" s="2">
        <f t="shared" si="1"/>
        <v>5.2151238591916557E-3</v>
      </c>
      <c r="M16" s="2"/>
      <c r="N16" s="2"/>
      <c r="O16" s="2"/>
      <c r="P16" s="2"/>
      <c r="Q16" s="2"/>
    </row>
    <row r="17" spans="1:17" x14ac:dyDescent="0.15">
      <c r="A17" t="s">
        <v>12</v>
      </c>
      <c r="B17" s="2">
        <f>B12/$R$12</f>
        <v>0.33545108005082591</v>
      </c>
      <c r="C17" s="2">
        <f t="shared" ref="C17:L17" si="2">C12/$R$12</f>
        <v>0.24523506988564167</v>
      </c>
      <c r="D17" s="2">
        <f t="shared" si="2"/>
        <v>0.15628970775095299</v>
      </c>
      <c r="E17" s="2">
        <f t="shared" si="2"/>
        <v>9.9110546378653117E-2</v>
      </c>
      <c r="F17" s="2">
        <f t="shared" si="2"/>
        <v>8.2592121982210928E-2</v>
      </c>
      <c r="G17" s="2">
        <f t="shared" si="2"/>
        <v>3.8119440914866583E-2</v>
      </c>
      <c r="H17" s="2">
        <f t="shared" si="2"/>
        <v>1.7789072426937738E-2</v>
      </c>
      <c r="I17" s="2">
        <f t="shared" si="2"/>
        <v>1.0165184243964422E-2</v>
      </c>
      <c r="J17" s="2">
        <f t="shared" si="2"/>
        <v>8.8945362134688691E-3</v>
      </c>
      <c r="K17" s="2">
        <f t="shared" si="2"/>
        <v>3.8119440914866584E-3</v>
      </c>
      <c r="L17" s="2">
        <f t="shared" si="2"/>
        <v>2.5412960609911056E-3</v>
      </c>
      <c r="M17" s="2"/>
      <c r="N17" s="2"/>
      <c r="O17" s="2"/>
      <c r="P17" s="2"/>
      <c r="Q17" s="2"/>
    </row>
    <row r="18" spans="1:17" x14ac:dyDescent="0.15">
      <c r="A18" t="s">
        <v>14</v>
      </c>
      <c r="B18" s="2">
        <f>B13/$R$13</f>
        <v>0.57183098591549297</v>
      </c>
      <c r="C18" s="2">
        <f t="shared" ref="C18:F18" si="3">C13/$R$13</f>
        <v>0.27042253521126758</v>
      </c>
      <c r="D18" s="2">
        <f t="shared" si="3"/>
        <v>0.11549295774647887</v>
      </c>
      <c r="E18" s="2">
        <f t="shared" si="3"/>
        <v>3.3802816901408447E-2</v>
      </c>
      <c r="F18" s="2">
        <f t="shared" si="3"/>
        <v>8.4507042253521118E-3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</sheetData>
  <dataConsolidate topLabels="1">
    <dataRefs count="1">
      <dataRef ref="B10:Q10" sheet="Sheet4"/>
    </dataRefs>
  </dataConsolidate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topLeftCell="C13" workbookViewId="0">
      <selection activeCell="P19" sqref="P19"/>
    </sheetView>
  </sheetViews>
  <sheetFormatPr defaultRowHeight="13.5" x14ac:dyDescent="0.15"/>
  <cols>
    <col min="1" max="1" width="9.5" bestFit="1" customWidth="1"/>
  </cols>
  <sheetData>
    <row r="1" spans="1:19" x14ac:dyDescent="0.15">
      <c r="A1">
        <v>20171215</v>
      </c>
    </row>
    <row r="5" spans="1:19" x14ac:dyDescent="0.15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</row>
    <row r="6" spans="1:19" x14ac:dyDescent="0.15">
      <c r="C6" t="s">
        <v>15</v>
      </c>
      <c r="D6" s="3">
        <v>24.721177432499999</v>
      </c>
      <c r="E6" s="3">
        <v>21.833333333300001</v>
      </c>
      <c r="F6" s="3">
        <v>20.4591836735</v>
      </c>
      <c r="G6" s="3">
        <v>17.5953488372</v>
      </c>
      <c r="H6" s="3">
        <v>16.899786780399999</v>
      </c>
      <c r="I6" s="3">
        <v>15.653958944299999</v>
      </c>
      <c r="J6" s="3">
        <v>14.195121951200001</v>
      </c>
      <c r="K6" s="3">
        <v>12.8486842105</v>
      </c>
      <c r="L6" s="3">
        <v>11.8636363636</v>
      </c>
      <c r="M6" s="3">
        <v>12.4444444444</v>
      </c>
      <c r="N6" s="3">
        <v>15.969696969699999</v>
      </c>
      <c r="O6" s="3">
        <v>16.541666666699999</v>
      </c>
      <c r="P6" s="3">
        <v>17.133333333300001</v>
      </c>
      <c r="Q6" s="3">
        <v>16.571428571399998</v>
      </c>
      <c r="R6" s="3">
        <v>17</v>
      </c>
      <c r="S6" s="3">
        <v>14</v>
      </c>
    </row>
    <row r="7" spans="1:19" x14ac:dyDescent="0.15">
      <c r="C7" t="s">
        <v>13</v>
      </c>
      <c r="D7" s="3">
        <v>24.0323741007</v>
      </c>
      <c r="E7" s="3">
        <v>18.538071066000001</v>
      </c>
      <c r="F7" s="3">
        <v>17.981818181800001</v>
      </c>
      <c r="G7" s="3">
        <v>16.115942028999999</v>
      </c>
      <c r="H7" s="3">
        <v>14</v>
      </c>
      <c r="I7" s="3">
        <v>12.3666666667</v>
      </c>
      <c r="J7" s="3">
        <v>12.4285714286</v>
      </c>
      <c r="K7" s="3">
        <v>12.25</v>
      </c>
      <c r="L7" s="3">
        <v>9.6666666666700003</v>
      </c>
      <c r="M7" s="3">
        <v>7.75</v>
      </c>
      <c r="N7" s="3">
        <v>5.5</v>
      </c>
      <c r="O7" s="3"/>
      <c r="P7" s="3"/>
      <c r="Q7" s="3"/>
      <c r="R7" s="3"/>
      <c r="S7" s="3"/>
    </row>
    <row r="8" spans="1:19" x14ac:dyDescent="0.15">
      <c r="C8" t="s">
        <v>12</v>
      </c>
      <c r="D8" s="3">
        <v>26.189393939399999</v>
      </c>
      <c r="E8" s="3">
        <v>21.181347150299999</v>
      </c>
      <c r="F8" s="3">
        <v>19.1707317073</v>
      </c>
      <c r="G8" s="3">
        <v>17.448717948700001</v>
      </c>
      <c r="H8" s="3">
        <v>13.6307692308</v>
      </c>
      <c r="I8" s="3">
        <v>11.9666666667</v>
      </c>
      <c r="J8" s="3">
        <v>12.142857142900001</v>
      </c>
      <c r="K8" s="3">
        <v>11</v>
      </c>
      <c r="L8" s="3">
        <v>9</v>
      </c>
      <c r="M8" s="3">
        <v>9</v>
      </c>
      <c r="N8" s="3">
        <v>6</v>
      </c>
      <c r="O8" s="3"/>
      <c r="P8" s="3"/>
      <c r="Q8" s="3"/>
      <c r="R8" s="3"/>
      <c r="S8" s="3"/>
    </row>
    <row r="9" spans="1:19" x14ac:dyDescent="0.15">
      <c r="C9" t="s">
        <v>14</v>
      </c>
      <c r="D9" s="3">
        <v>9.9359605911299997</v>
      </c>
      <c r="E9" s="3">
        <v>8.3333333333299997</v>
      </c>
      <c r="F9" s="3">
        <v>7.1707317073199999</v>
      </c>
      <c r="G9" s="3">
        <v>6.3333333333299997</v>
      </c>
      <c r="H9" s="3">
        <v>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2" spans="1:19" x14ac:dyDescent="0.15"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</row>
    <row r="13" spans="1:19" x14ac:dyDescent="0.15">
      <c r="C13" t="s">
        <v>15</v>
      </c>
      <c r="D13" s="3">
        <v>12.4881439084</v>
      </c>
      <c r="E13" s="3">
        <v>14.2157464213</v>
      </c>
      <c r="F13" s="3">
        <v>15.767857142900001</v>
      </c>
      <c r="G13" s="3">
        <v>17.939534883699999</v>
      </c>
      <c r="H13" s="3">
        <v>20.5735607676</v>
      </c>
      <c r="I13" s="3">
        <v>23.428152492700001</v>
      </c>
      <c r="J13" s="3">
        <v>24.5975609756</v>
      </c>
      <c r="K13" s="3">
        <v>26.138157894700001</v>
      </c>
      <c r="L13" s="3">
        <v>28.340909090899999</v>
      </c>
      <c r="M13" s="3">
        <v>29.2037037037</v>
      </c>
      <c r="N13" s="3">
        <v>31.424242424199999</v>
      </c>
      <c r="O13" s="3">
        <v>32.75</v>
      </c>
      <c r="P13" s="3">
        <v>34.200000000000003</v>
      </c>
      <c r="Q13" s="3">
        <v>35</v>
      </c>
      <c r="R13" s="3">
        <v>35.666666666700003</v>
      </c>
      <c r="S13" s="3">
        <v>36</v>
      </c>
    </row>
    <row r="14" spans="1:19" x14ac:dyDescent="0.15">
      <c r="C14" t="s">
        <v>13</v>
      </c>
      <c r="D14" s="3">
        <v>10.3633093525</v>
      </c>
      <c r="E14" s="3">
        <v>12.177664974600001</v>
      </c>
      <c r="F14" s="3">
        <v>14.109090909100001</v>
      </c>
      <c r="G14" s="3">
        <v>15.855072463799999</v>
      </c>
      <c r="H14" s="3">
        <v>17.085106382999999</v>
      </c>
      <c r="I14" s="3">
        <v>19.600000000000001</v>
      </c>
      <c r="J14" s="3">
        <v>23.285714285699999</v>
      </c>
      <c r="K14" s="3">
        <v>22.25</v>
      </c>
      <c r="L14" s="3">
        <v>26.833333333300001</v>
      </c>
      <c r="M14" s="3">
        <v>29.25</v>
      </c>
      <c r="N14" s="3">
        <v>32.75</v>
      </c>
      <c r="O14" s="3"/>
      <c r="P14" s="3"/>
      <c r="Q14" s="3"/>
      <c r="R14" s="3"/>
      <c r="S14" s="3"/>
    </row>
    <row r="15" spans="1:19" x14ac:dyDescent="0.15">
      <c r="C15" t="s">
        <v>12</v>
      </c>
      <c r="D15" s="3">
        <v>10.25</v>
      </c>
      <c r="E15" s="3">
        <v>11.7512953368</v>
      </c>
      <c r="F15" s="3">
        <v>13.8617886179</v>
      </c>
      <c r="G15" s="3">
        <v>15.935897435899999</v>
      </c>
      <c r="H15" s="3">
        <v>18.1538461538</v>
      </c>
      <c r="I15" s="3">
        <v>19.9666666667</v>
      </c>
      <c r="J15" s="3">
        <v>21.5</v>
      </c>
      <c r="K15" s="3">
        <v>23.375</v>
      </c>
      <c r="L15" s="3">
        <v>24.142857142899999</v>
      </c>
      <c r="M15" s="3">
        <v>25.666666666699999</v>
      </c>
      <c r="N15" s="3">
        <v>24</v>
      </c>
      <c r="O15" s="3"/>
      <c r="P15" s="3"/>
      <c r="Q15" s="3"/>
      <c r="R15" s="3"/>
      <c r="S15" s="3"/>
    </row>
    <row r="16" spans="1:19" x14ac:dyDescent="0.15">
      <c r="C16" t="s">
        <v>14</v>
      </c>
      <c r="D16" s="3">
        <v>10.773399014800001</v>
      </c>
      <c r="E16" s="3">
        <v>12.145833333300001</v>
      </c>
      <c r="F16" s="3">
        <v>12.975609756100001</v>
      </c>
      <c r="G16" s="3">
        <v>14.333333333300001</v>
      </c>
      <c r="H16" s="3">
        <v>15.666666666699999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W26"/>
  <sheetViews>
    <sheetView topLeftCell="A16" workbookViewId="0">
      <selection activeCell="A7" sqref="A7:U13"/>
    </sheetView>
  </sheetViews>
  <sheetFormatPr defaultRowHeight="13.5" x14ac:dyDescent="0.15"/>
  <cols>
    <col min="1" max="1" width="14.875" customWidth="1"/>
  </cols>
  <sheetData>
    <row r="7" spans="1:49" x14ac:dyDescent="0.15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Z7">
        <v>1</v>
      </c>
      <c r="AA7">
        <v>2</v>
      </c>
      <c r="AB7">
        <v>3</v>
      </c>
      <c r="AC7">
        <v>4</v>
      </c>
      <c r="AD7">
        <v>5</v>
      </c>
      <c r="AH7">
        <v>1</v>
      </c>
      <c r="AI7">
        <v>2</v>
      </c>
      <c r="AJ7">
        <v>3</v>
      </c>
      <c r="AK7">
        <v>4</v>
      </c>
      <c r="AL7">
        <v>5</v>
      </c>
      <c r="AM7">
        <v>6</v>
      </c>
      <c r="AN7">
        <v>7</v>
      </c>
      <c r="AO7">
        <v>8</v>
      </c>
      <c r="AP7">
        <v>9</v>
      </c>
      <c r="AQ7">
        <v>10</v>
      </c>
      <c r="AR7">
        <v>11</v>
      </c>
      <c r="AS7">
        <v>12</v>
      </c>
      <c r="AT7">
        <v>13</v>
      </c>
      <c r="AU7">
        <v>14</v>
      </c>
      <c r="AV7">
        <v>15</v>
      </c>
      <c r="AW7">
        <v>16</v>
      </c>
    </row>
    <row r="8" spans="1:49" x14ac:dyDescent="0.15">
      <c r="A8" t="s">
        <v>7</v>
      </c>
      <c r="B8">
        <v>27.6566978193</v>
      </c>
      <c r="C8">
        <v>23.878032345000001</v>
      </c>
      <c r="D8">
        <v>22.397202797199999</v>
      </c>
      <c r="E8">
        <v>19.552590266900001</v>
      </c>
      <c r="F8">
        <v>18.219600725999999</v>
      </c>
      <c r="G8">
        <v>17.043575419</v>
      </c>
      <c r="H8">
        <v>16.4713375796</v>
      </c>
      <c r="I8">
        <v>15.3685756241</v>
      </c>
      <c r="J8">
        <v>14.8929824561</v>
      </c>
      <c r="K8">
        <v>14.691387559800001</v>
      </c>
      <c r="L8">
        <v>13.7278688525</v>
      </c>
      <c r="M8">
        <v>12.6238938053</v>
      </c>
      <c r="N8">
        <v>11.2</v>
      </c>
      <c r="O8">
        <v>9.8101265822800006</v>
      </c>
      <c r="P8">
        <v>8.8780487804899995</v>
      </c>
      <c r="Q8">
        <v>9.38461538462</v>
      </c>
      <c r="R8">
        <v>8.5</v>
      </c>
      <c r="S8">
        <v>8</v>
      </c>
      <c r="T8">
        <v>7</v>
      </c>
      <c r="U8">
        <v>6</v>
      </c>
      <c r="Z8">
        <v>9.9359605911299997</v>
      </c>
      <c r="AA8">
        <v>8.3333333333299997</v>
      </c>
      <c r="AB8">
        <v>7.1707317073199999</v>
      </c>
      <c r="AC8">
        <v>6.3333333333299997</v>
      </c>
      <c r="AD8">
        <v>5</v>
      </c>
      <c r="AH8">
        <v>39.695431472099997</v>
      </c>
      <c r="AI8">
        <v>31.7906976744</v>
      </c>
      <c r="AJ8">
        <v>34.771186440699999</v>
      </c>
      <c r="AK8">
        <v>34.597560975599997</v>
      </c>
      <c r="AL8">
        <v>34.6</v>
      </c>
      <c r="AM8">
        <v>30.44</v>
      </c>
      <c r="AN8">
        <v>27.024999999999999</v>
      </c>
      <c r="AO8">
        <v>25.382352941200001</v>
      </c>
      <c r="AP8">
        <v>25.035714285699999</v>
      </c>
      <c r="AQ8">
        <v>20.913043478300001</v>
      </c>
      <c r="AR8">
        <v>16.764705882400001</v>
      </c>
      <c r="AS8">
        <v>12.0666666667</v>
      </c>
      <c r="AT8">
        <v>12.5</v>
      </c>
      <c r="AU8">
        <v>11.5</v>
      </c>
      <c r="AV8">
        <v>11</v>
      </c>
      <c r="AW8">
        <v>12</v>
      </c>
    </row>
    <row r="9" spans="1:49" x14ac:dyDescent="0.15">
      <c r="A9" t="s">
        <v>9</v>
      </c>
      <c r="B9">
        <v>11.081619937699999</v>
      </c>
      <c r="C9">
        <v>12.7769541779</v>
      </c>
      <c r="D9">
        <v>14.9601398601</v>
      </c>
      <c r="E9">
        <v>17.097331240199999</v>
      </c>
      <c r="F9">
        <v>20.0862068966</v>
      </c>
      <c r="G9">
        <v>23.335195530699998</v>
      </c>
      <c r="H9">
        <v>25.644585987300001</v>
      </c>
      <c r="I9">
        <v>27.7283406755</v>
      </c>
      <c r="J9">
        <v>29.508771929800002</v>
      </c>
      <c r="K9">
        <v>30.842105263200001</v>
      </c>
      <c r="L9">
        <v>32.203278688499999</v>
      </c>
      <c r="M9">
        <v>33.110619469</v>
      </c>
      <c r="N9">
        <v>33.5</v>
      </c>
      <c r="O9">
        <v>33.949367088599999</v>
      </c>
      <c r="P9">
        <v>36.8292682927</v>
      </c>
      <c r="Q9">
        <v>39.615384615400004</v>
      </c>
      <c r="R9">
        <v>51.6</v>
      </c>
      <c r="S9">
        <v>50.75</v>
      </c>
      <c r="T9">
        <v>44</v>
      </c>
      <c r="U9">
        <v>63</v>
      </c>
      <c r="Z9">
        <v>10.773399014800001</v>
      </c>
      <c r="AA9">
        <v>12.145833333300001</v>
      </c>
      <c r="AB9">
        <v>12.975609756100001</v>
      </c>
      <c r="AC9">
        <v>14.333333333300001</v>
      </c>
      <c r="AD9">
        <v>15.666666666699999</v>
      </c>
      <c r="AH9">
        <v>10.1421319797</v>
      </c>
      <c r="AI9">
        <v>11.6279069767</v>
      </c>
      <c r="AJ9">
        <v>13.8983050847</v>
      </c>
      <c r="AK9">
        <v>16.195121951200001</v>
      </c>
      <c r="AL9">
        <v>18.899999999999999</v>
      </c>
      <c r="AM9">
        <v>22.58</v>
      </c>
      <c r="AN9">
        <v>26.9</v>
      </c>
      <c r="AO9">
        <v>29.382352941200001</v>
      </c>
      <c r="AP9">
        <v>30</v>
      </c>
      <c r="AQ9">
        <v>34.869565217400002</v>
      </c>
      <c r="AR9">
        <v>37.647058823499997</v>
      </c>
      <c r="AS9">
        <v>38.733333333300003</v>
      </c>
      <c r="AT9">
        <v>39.333333333299997</v>
      </c>
      <c r="AU9">
        <v>40.5</v>
      </c>
      <c r="AV9">
        <v>43.5</v>
      </c>
      <c r="AW9">
        <v>42</v>
      </c>
    </row>
    <row r="10" spans="1:49" x14ac:dyDescent="0.15">
      <c r="A10" t="s">
        <v>8</v>
      </c>
      <c r="B10">
        <v>9.9359605911299997</v>
      </c>
      <c r="C10">
        <v>8.3333333333299997</v>
      </c>
      <c r="D10">
        <v>7.1707317073199999</v>
      </c>
      <c r="E10">
        <v>6.3333333333299997</v>
      </c>
      <c r="F10">
        <v>5</v>
      </c>
    </row>
    <row r="11" spans="1:49" x14ac:dyDescent="0.15">
      <c r="A11" t="s">
        <v>10</v>
      </c>
      <c r="B11">
        <v>10.773399014800001</v>
      </c>
      <c r="C11">
        <v>12.145833333300001</v>
      </c>
      <c r="D11">
        <v>12.975609756100001</v>
      </c>
      <c r="E11">
        <v>14.333333333300001</v>
      </c>
      <c r="F11">
        <v>15.666666666699999</v>
      </c>
    </row>
    <row r="12" spans="1:49" x14ac:dyDescent="0.15">
      <c r="A12" t="s">
        <v>6</v>
      </c>
      <c r="B12">
        <v>39.695431472099997</v>
      </c>
      <c r="C12">
        <v>31.7906976744</v>
      </c>
      <c r="D12">
        <v>34.771186440699999</v>
      </c>
      <c r="E12">
        <v>34.597560975599997</v>
      </c>
      <c r="F12">
        <v>34.6</v>
      </c>
      <c r="G12">
        <v>30.44</v>
      </c>
      <c r="H12">
        <v>27.024999999999999</v>
      </c>
      <c r="I12">
        <v>25.382352941200001</v>
      </c>
      <c r="J12">
        <v>25.035714285699999</v>
      </c>
      <c r="K12">
        <v>20.913043478300001</v>
      </c>
      <c r="L12">
        <v>16.764705882400001</v>
      </c>
      <c r="M12">
        <v>12.0666666667</v>
      </c>
      <c r="N12">
        <v>12.5</v>
      </c>
      <c r="O12">
        <v>11.5</v>
      </c>
      <c r="P12">
        <v>11</v>
      </c>
      <c r="Q12">
        <v>12</v>
      </c>
    </row>
    <row r="13" spans="1:49" x14ac:dyDescent="0.15">
      <c r="A13" t="s">
        <v>11</v>
      </c>
      <c r="B13">
        <v>10.1421319797</v>
      </c>
      <c r="C13">
        <v>11.6279069767</v>
      </c>
      <c r="D13">
        <v>13.8983050847</v>
      </c>
      <c r="E13">
        <v>16.195121951200001</v>
      </c>
      <c r="F13">
        <v>18.899999999999999</v>
      </c>
      <c r="G13">
        <v>22.58</v>
      </c>
      <c r="H13">
        <v>26.9</v>
      </c>
      <c r="I13">
        <v>29.382352941200001</v>
      </c>
      <c r="J13">
        <v>30</v>
      </c>
      <c r="K13">
        <v>34.869565217400002</v>
      </c>
      <c r="L13">
        <v>37.647058823499997</v>
      </c>
      <c r="M13">
        <v>38.733333333300003</v>
      </c>
      <c r="N13">
        <v>39.333333333299997</v>
      </c>
      <c r="O13">
        <v>40.5</v>
      </c>
      <c r="P13">
        <v>43.5</v>
      </c>
      <c r="Q13">
        <v>42</v>
      </c>
    </row>
    <row r="19" spans="1:49" x14ac:dyDescent="0.15">
      <c r="A19" t="s">
        <v>7</v>
      </c>
      <c r="B19">
        <v>27.6566978193</v>
      </c>
      <c r="C19">
        <v>23.878032345000001</v>
      </c>
      <c r="D19">
        <v>22.397202797199999</v>
      </c>
      <c r="E19">
        <v>19.552590266900001</v>
      </c>
      <c r="F19">
        <v>18.219600725999999</v>
      </c>
      <c r="G19">
        <v>17.043575419</v>
      </c>
      <c r="H19">
        <v>16.4713375796</v>
      </c>
      <c r="I19">
        <v>15.3685756241</v>
      </c>
      <c r="J19">
        <v>14.8929824561</v>
      </c>
      <c r="K19">
        <v>14.691387559800001</v>
      </c>
      <c r="L19">
        <v>13.7278688525</v>
      </c>
      <c r="M19">
        <v>12.6238938053</v>
      </c>
      <c r="N19">
        <v>11.2</v>
      </c>
      <c r="O19">
        <v>9.8101265822800006</v>
      </c>
      <c r="P19">
        <v>8.8780487804899995</v>
      </c>
      <c r="Q19">
        <v>9.38461538462</v>
      </c>
      <c r="R19">
        <v>8.5</v>
      </c>
      <c r="S19">
        <v>8</v>
      </c>
      <c r="T19">
        <v>7</v>
      </c>
      <c r="U19">
        <v>6</v>
      </c>
      <c r="Z19">
        <v>9.9359605911299997</v>
      </c>
      <c r="AA19">
        <v>8.3333333333299997</v>
      </c>
      <c r="AB19">
        <v>7.1707317073199999</v>
      </c>
      <c r="AC19">
        <v>6.3333333333299997</v>
      </c>
      <c r="AD19">
        <v>5</v>
      </c>
      <c r="AH19">
        <v>39.695431472099997</v>
      </c>
      <c r="AI19">
        <v>31.7906976744</v>
      </c>
      <c r="AJ19">
        <v>34.771186440699999</v>
      </c>
      <c r="AK19">
        <v>34.597560975599997</v>
      </c>
      <c r="AL19">
        <v>34.6</v>
      </c>
      <c r="AM19">
        <v>30.44</v>
      </c>
      <c r="AN19">
        <v>27.024999999999999</v>
      </c>
      <c r="AO19">
        <v>25.382352941200001</v>
      </c>
      <c r="AP19">
        <v>25.035714285699999</v>
      </c>
      <c r="AQ19">
        <v>20.913043478300001</v>
      </c>
      <c r="AR19">
        <v>16.764705882400001</v>
      </c>
      <c r="AS19">
        <v>12.0666666667</v>
      </c>
      <c r="AT19">
        <v>12.5</v>
      </c>
      <c r="AU19">
        <v>11.5</v>
      </c>
      <c r="AV19">
        <v>11</v>
      </c>
      <c r="AW19">
        <v>12</v>
      </c>
    </row>
    <row r="20" spans="1:49" x14ac:dyDescent="0.15">
      <c r="A20" t="s">
        <v>8</v>
      </c>
      <c r="B20">
        <v>9.9359605911299997</v>
      </c>
      <c r="C20">
        <v>8.3333333333299997</v>
      </c>
      <c r="D20">
        <v>7.1707317073199999</v>
      </c>
      <c r="E20">
        <v>6.3333333333299997</v>
      </c>
      <c r="F20">
        <v>5</v>
      </c>
    </row>
    <row r="21" spans="1:49" x14ac:dyDescent="0.15">
      <c r="A21" t="s">
        <v>6</v>
      </c>
      <c r="B21">
        <v>39.695431472099997</v>
      </c>
      <c r="C21">
        <v>31.7906976744</v>
      </c>
      <c r="D21">
        <v>34.771186440699999</v>
      </c>
      <c r="E21">
        <v>34.597560975599997</v>
      </c>
      <c r="F21">
        <v>34.6</v>
      </c>
      <c r="G21">
        <v>30.44</v>
      </c>
      <c r="H21">
        <v>27.024999999999999</v>
      </c>
      <c r="I21">
        <v>25.382352941200001</v>
      </c>
      <c r="J21">
        <v>25.035714285699999</v>
      </c>
      <c r="K21">
        <v>20.913043478300001</v>
      </c>
      <c r="L21">
        <v>16.764705882400001</v>
      </c>
      <c r="M21">
        <v>12.0666666667</v>
      </c>
      <c r="N21">
        <v>12.5</v>
      </c>
      <c r="O21">
        <v>11.5</v>
      </c>
      <c r="P21">
        <v>11</v>
      </c>
      <c r="Q21">
        <v>12</v>
      </c>
    </row>
    <row r="24" spans="1:49" x14ac:dyDescent="0.15">
      <c r="A24" t="s">
        <v>9</v>
      </c>
      <c r="B24">
        <v>11.081619937699999</v>
      </c>
      <c r="C24">
        <v>12.7769541779</v>
      </c>
      <c r="D24">
        <v>14.9601398601</v>
      </c>
      <c r="E24">
        <v>17.097331240199999</v>
      </c>
      <c r="F24">
        <v>20.0862068966</v>
      </c>
      <c r="G24">
        <v>23.335195530699998</v>
      </c>
      <c r="H24">
        <v>25.644585987300001</v>
      </c>
      <c r="I24">
        <v>27.7283406755</v>
      </c>
      <c r="J24">
        <v>29.508771929800002</v>
      </c>
      <c r="K24">
        <v>30.842105263200001</v>
      </c>
      <c r="L24">
        <v>32.203278688499999</v>
      </c>
      <c r="M24">
        <v>33.110619469</v>
      </c>
      <c r="N24">
        <v>33.5</v>
      </c>
      <c r="O24">
        <v>33.949367088599999</v>
      </c>
      <c r="P24">
        <v>36.8292682927</v>
      </c>
      <c r="Q24">
        <v>39.615384615400004</v>
      </c>
      <c r="R24">
        <v>51.6</v>
      </c>
      <c r="S24">
        <v>50.75</v>
      </c>
      <c r="T24">
        <v>44</v>
      </c>
      <c r="U24">
        <v>63</v>
      </c>
      <c r="Z24">
        <v>10.773399014800001</v>
      </c>
      <c r="AA24">
        <v>12.145833333300001</v>
      </c>
      <c r="AB24">
        <v>12.975609756100001</v>
      </c>
      <c r="AC24">
        <v>14.333333333300001</v>
      </c>
      <c r="AD24">
        <v>15.666666666699999</v>
      </c>
      <c r="AH24">
        <v>10.1421319797</v>
      </c>
      <c r="AI24">
        <v>11.6279069767</v>
      </c>
      <c r="AJ24">
        <v>13.8983050847</v>
      </c>
      <c r="AK24">
        <v>16.195121951200001</v>
      </c>
      <c r="AL24">
        <v>18.899999999999999</v>
      </c>
      <c r="AM24">
        <v>22.58</v>
      </c>
      <c r="AN24">
        <v>26.9</v>
      </c>
      <c r="AO24">
        <v>29.382352941200001</v>
      </c>
      <c r="AP24">
        <v>30</v>
      </c>
      <c r="AQ24">
        <v>34.869565217400002</v>
      </c>
      <c r="AR24">
        <v>37.647058823499997</v>
      </c>
      <c r="AS24">
        <v>38.733333333300003</v>
      </c>
      <c r="AT24">
        <v>39.333333333299997</v>
      </c>
      <c r="AU24">
        <v>40.5</v>
      </c>
      <c r="AV24">
        <v>43.5</v>
      </c>
      <c r="AW24">
        <v>42</v>
      </c>
    </row>
    <row r="25" spans="1:49" x14ac:dyDescent="0.15">
      <c r="A25" t="s">
        <v>10</v>
      </c>
      <c r="B25">
        <v>10.773399014800001</v>
      </c>
      <c r="C25">
        <v>12.145833333300001</v>
      </c>
      <c r="D25">
        <v>12.975609756100001</v>
      </c>
      <c r="E25">
        <v>14.333333333300001</v>
      </c>
      <c r="F25">
        <v>15.666666666699999</v>
      </c>
    </row>
    <row r="26" spans="1:49" x14ac:dyDescent="0.15">
      <c r="A26" t="s">
        <v>11</v>
      </c>
      <c r="B26">
        <v>10.1421319797</v>
      </c>
      <c r="C26">
        <v>11.6279069767</v>
      </c>
      <c r="D26">
        <v>13.8983050847</v>
      </c>
      <c r="E26">
        <v>16.195121951200001</v>
      </c>
      <c r="F26">
        <v>18.899999999999999</v>
      </c>
      <c r="G26">
        <v>22.58</v>
      </c>
      <c r="H26">
        <v>26.9</v>
      </c>
      <c r="I26">
        <v>29.382352941200001</v>
      </c>
      <c r="J26">
        <v>30</v>
      </c>
      <c r="K26">
        <v>34.869565217400002</v>
      </c>
      <c r="L26">
        <v>37.647058823499997</v>
      </c>
      <c r="M26">
        <v>38.733333333300003</v>
      </c>
      <c r="N26">
        <v>39.333333333299997</v>
      </c>
      <c r="O26">
        <v>40.5</v>
      </c>
      <c r="P26">
        <v>43.5</v>
      </c>
      <c r="Q26">
        <v>42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2017-12-08T10:49:58Z</dcterms:created>
  <dcterms:modified xsi:type="dcterms:W3CDTF">2017-12-15T11:54:48Z</dcterms:modified>
</cp:coreProperties>
</file>